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lmann\Dropbox\ASW\BA\BA 4e\__CurrentFiles\11_Ch11_Simulation_Ohlmann\DATA_MODELFiles\Native Excel\"/>
    </mc:Choice>
  </mc:AlternateContent>
  <xr:revisionPtr revIDLastSave="0" documentId="13_ncr:1_{99A42173-A7FD-48DB-B253-B8C31C5B2AFF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DataToFit" sheetId="1" r:id="rId1"/>
    <sheet name="WhatReallyHappened" sheetId="5" r:id="rId2"/>
    <sheet name="Model" sheetId="2" r:id="rId3"/>
    <sheet name="e" sheetId="7" r:id="rId4"/>
  </sheets>
  <definedNames>
    <definedName name="solver_bigm" localSheetId="3" hidden="1">1000000</definedName>
    <definedName name="solver_bigm" localSheetId="2" hidden="1">1000000</definedName>
    <definedName name="solver_bnd" localSheetId="3" hidden="1">1</definedName>
    <definedName name="solver_bnd" localSheetId="2" hidden="1">1</definedName>
    <definedName name="solver_cha" localSheetId="3" hidden="1">0</definedName>
    <definedName name="solver_cha" localSheetId="2" hidden="1">0</definedName>
    <definedName name="solver_chn" localSheetId="3" hidden="1">4</definedName>
    <definedName name="solver_chn" localSheetId="2" hidden="1">4</definedName>
    <definedName name="solver_cht" localSheetId="3" hidden="1">0</definedName>
    <definedName name="solver_cht" localSheetId="2" hidden="1">0</definedName>
    <definedName name="solver_corr" hidden="1">1</definedName>
    <definedName name="solver_ctp1" hidden="1">0</definedName>
    <definedName name="solver_ctp2" hidden="1">0</definedName>
    <definedName name="solver_dia" localSheetId="3" hidden="1">1</definedName>
    <definedName name="solver_dia" localSheetId="2" hidden="1">1</definedName>
    <definedName name="solver_dimcalc" localSheetId="3" hidden="1">0</definedName>
    <definedName name="solver_dimcalc" localSheetId="2" hidden="1">0</definedName>
    <definedName name="solver_disp" hidden="1">0</definedName>
    <definedName name="solver_eval" hidden="1">0</definedName>
    <definedName name="solver_glb" localSheetId="3" hidden="1">-1E+30</definedName>
    <definedName name="solver_glb" localSheetId="2" hidden="1">-1E+30</definedName>
    <definedName name="solver_gub" localSheetId="3" hidden="1">1E+30</definedName>
    <definedName name="solver_gub" localSheetId="2" hidden="1">1E+30</definedName>
    <definedName name="solver_iao" localSheetId="3" hidden="1">0</definedName>
    <definedName name="solver_iao" localSheetId="2" hidden="1">0</definedName>
    <definedName name="solver_inc" localSheetId="3" hidden="1">0</definedName>
    <definedName name="solver_inc" localSheetId="2" hidden="1">0</definedName>
    <definedName name="solver_int" localSheetId="3" hidden="1">0</definedName>
    <definedName name="solver_int" localSheetId="2" hidden="1">0</definedName>
    <definedName name="solver_ism" localSheetId="3" hidden="1">0</definedName>
    <definedName name="solver_ism" localSheetId="2" hidden="1">0</definedName>
    <definedName name="solver_lcens" hidden="1">-1E+30</definedName>
    <definedName name="solver_lcut" hidden="1">-1E+30</definedName>
    <definedName name="solver_log" localSheetId="3" hidden="1">1</definedName>
    <definedName name="solver_log" localSheetId="2" hidden="1">1</definedName>
    <definedName name="solver_mda" localSheetId="3" hidden="1">4</definedName>
    <definedName name="solver_mda" localSheetId="2" hidden="1">4</definedName>
    <definedName name="solver_mod" localSheetId="3" hidden="1">3</definedName>
    <definedName name="solver_mod" localSheetId="2" hidden="1">3</definedName>
    <definedName name="solver_nopt" localSheetId="3" hidden="1">1</definedName>
    <definedName name="solver_nopt" localSheetId="2" hidden="1">1</definedName>
    <definedName name="solver_nsim" hidden="1">1</definedName>
    <definedName name="solver_nsopt" localSheetId="3" hidden="1">-1</definedName>
    <definedName name="solver_nsopt" localSheetId="2" hidden="1">-1</definedName>
    <definedName name="solver_nssim" hidden="1">-1</definedName>
    <definedName name="solver_ntr" localSheetId="3" hidden="1">0</definedName>
    <definedName name="solver_ntr" localSheetId="2" hidden="1">0</definedName>
    <definedName name="solver_ntri" hidden="1">1000</definedName>
    <definedName name="solver_psi" localSheetId="3" hidden="1">0</definedName>
    <definedName name="solver_psi" localSheetId="2" hidden="1">0</definedName>
    <definedName name="solver_rgen" hidden="1">1</definedName>
    <definedName name="solver_rsmp" hidden="1">2</definedName>
    <definedName name="solver_sclt" hidden="1">100</definedName>
    <definedName name="solver_seed" hidden="1">1994</definedName>
    <definedName name="solver_slv" localSheetId="3" hidden="1">0</definedName>
    <definedName name="solver_slv" localSheetId="2" hidden="1">0</definedName>
    <definedName name="solver_slvu" localSheetId="3" hidden="1">0</definedName>
    <definedName name="solver_slvu" localSheetId="2" hidden="1">0</definedName>
    <definedName name="solver_strm" hidden="1">0</definedName>
    <definedName name="solver_tree_a" localSheetId="3" hidden="1">1</definedName>
    <definedName name="solver_tree_a" localSheetId="2" hidden="1">1</definedName>
    <definedName name="solver_tree_b" localSheetId="3" hidden="1">1</definedName>
    <definedName name="solver_tree_b" localSheetId="2" hidden="1">1</definedName>
    <definedName name="solver_tree_ce" localSheetId="3" hidden="1">1</definedName>
    <definedName name="solver_tree_ce" localSheetId="2" hidden="1">1</definedName>
    <definedName name="solver_tree_dn" localSheetId="3" hidden="1">1</definedName>
    <definedName name="solver_tree_dn" localSheetId="2" hidden="1">1</definedName>
    <definedName name="solver_tree_rt" localSheetId="3" hidden="1">1000000000000</definedName>
    <definedName name="solver_tree_rt" localSheetId="2" hidden="1">1000000000000</definedName>
    <definedName name="solver_typ" localSheetId="3" hidden="1">2</definedName>
    <definedName name="solver_typ" localSheetId="2" hidden="1">2</definedName>
    <definedName name="solver_ucens" hidden="1">1E+30</definedName>
    <definedName name="solver_ucut" hidden="1">1E+30</definedName>
    <definedName name="solver_umod" localSheetId="3" hidden="1">1</definedName>
    <definedName name="solver_umod" localSheetId="2" hidden="1">1</definedName>
    <definedName name="solver_ver" localSheetId="3" hidden="1">12</definedName>
    <definedName name="solver_ver" localSheetId="2" hidden="1">12</definedName>
    <definedName name="solver_vol" localSheetId="3" hidden="1">0</definedName>
    <definedName name="solver_vol" localSheetId="2" hidden="1">0</definedName>
    <definedName name="solveri_CHLPerc_A2" localSheetId="0" hidden="1">"System.Double:0.983188359154075"</definedName>
    <definedName name="solveri_CHLPerc_A2" localSheetId="1" hidden="1">"System.Double:0.983188359154075"</definedName>
    <definedName name="solveri_ISpPars_A2" localSheetId="0" hidden="1">"RiskSolver.UI.Charts.InputDlgPars:-1000001;1;1;25;24;49;47;0;90;90;0;0;0;0;1;"</definedName>
    <definedName name="solveri_ISpPars_A2" localSheetId="1" hidden="1">"RiskSolver.UI.Charts.InputDlgPars:-1000001;1;1;25;24;49;47;0;90;90;0;0;0;0;1;"</definedName>
    <definedName name="solveri_ISpPars_B5" localSheetId="3" hidden="1">"RiskSolver.UI.Charts.InputDlgPars:-1000001;1;1;25;24;49;47;0;90;90;0;0;0;0;1;"</definedName>
    <definedName name="solveri_ISpPars_B5" localSheetId="2" hidden="1">"RiskSolver.UI.Charts.InputDlgPars:-1000001;1;1;25;24;49;47;0;90;90;0;0;0;0;1;"</definedName>
    <definedName name="solveri_ISpPars_B6" localSheetId="3" hidden="1">"RiskSolver.UI.Charts.InputDlgPars:-1000001;1;1;25;24;49;47;0;90;90;0;0;0;0;1;"</definedName>
    <definedName name="solveri_ISpPars_B6" localSheetId="2" hidden="1">"RiskSolver.UI.Charts.InputDlgPars:-1000001;1;1;25;24;49;47;0;90;90;0;0;0;0;1;"</definedName>
    <definedName name="solveri_ISpPars_H347" localSheetId="0" hidden="1">"RiskSolver.UI.Charts.InputDlgPars:-1000001;1;1;25;24;49;47;0;90;90;0;0;0;0;1;"</definedName>
    <definedName name="solveri_ISpPars_H347" localSheetId="1" hidden="1">"RiskSolver.UI.Charts.InputDlgPars:-1000001;1;1;25;24;49;47;0;90;90;0;0;0;0;1;"</definedName>
    <definedName name="solvero_CRMax_C68" localSheetId="3" hidden="1">"System.Double:26.55"</definedName>
    <definedName name="solvero_CRMax_C68" localSheetId="2" hidden="1">"System.Double:Infinity"</definedName>
    <definedName name="solvero_CRMin_C68" localSheetId="3" hidden="1">"System.Double:-∞"</definedName>
    <definedName name="solvero_CRMin_C68" localSheetId="2" hidden="1">"System.Double:26.55"</definedName>
    <definedName name="solvero_OSpPars_C68" localSheetId="3" hidden="1">"RiskSolver.UI.Charts.OutDlgPars:-1000001;2;39;76;51;0;1;90;80;0;0;0;0;1;"</definedName>
    <definedName name="solvero_OSpPars_C68" localSheetId="2" hidden="1">"RiskSolver.UI.Charts.OutDlgPars:-1000001;47;38;51;52;0;1;90;80;0;0;0;0;1;"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4" i="1" l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6" i="7" l="1"/>
  <c r="B14" i="7"/>
  <c r="B22" i="7"/>
  <c r="B30" i="7"/>
  <c r="B38" i="7"/>
  <c r="B46" i="7"/>
  <c r="B54" i="7"/>
  <c r="B62" i="7"/>
  <c r="B52" i="7"/>
  <c r="B37" i="7"/>
  <c r="B7" i="7"/>
  <c r="B15" i="7"/>
  <c r="B23" i="7"/>
  <c r="B31" i="7"/>
  <c r="B39" i="7"/>
  <c r="B47" i="7"/>
  <c r="B55" i="7"/>
  <c r="B63" i="7"/>
  <c r="B12" i="7"/>
  <c r="B29" i="7"/>
  <c r="B8" i="7"/>
  <c r="B16" i="7"/>
  <c r="B24" i="7"/>
  <c r="B32" i="7"/>
  <c r="B40" i="7"/>
  <c r="B48" i="7"/>
  <c r="B56" i="7"/>
  <c r="B64" i="7"/>
  <c r="B36" i="7"/>
  <c r="B45" i="7"/>
  <c r="B9" i="7"/>
  <c r="B17" i="7"/>
  <c r="B25" i="7"/>
  <c r="B33" i="7"/>
  <c r="B41" i="7"/>
  <c r="B49" i="7"/>
  <c r="B57" i="7"/>
  <c r="B65" i="7"/>
  <c r="B28" i="7"/>
  <c r="B60" i="7"/>
  <c r="B53" i="7"/>
  <c r="B10" i="7"/>
  <c r="B18" i="7"/>
  <c r="B26" i="7"/>
  <c r="B34" i="7"/>
  <c r="B42" i="7"/>
  <c r="B50" i="7"/>
  <c r="B58" i="7"/>
  <c r="B66" i="7"/>
  <c r="B20" i="7"/>
  <c r="B21" i="7"/>
  <c r="B11" i="7"/>
  <c r="B19" i="7"/>
  <c r="B27" i="7"/>
  <c r="B35" i="7"/>
  <c r="B43" i="7"/>
  <c r="B51" i="7"/>
  <c r="B59" i="7"/>
  <c r="B67" i="7"/>
  <c r="B44" i="7"/>
  <c r="B13" i="7"/>
  <c r="B61" i="7"/>
  <c r="B5" i="7"/>
  <c r="C6" i="7" s="1"/>
  <c r="C2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F6" i="7"/>
  <c r="F4" i="7"/>
  <c r="C7" i="7" l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F5" i="7" s="1"/>
  <c r="I10" i="2"/>
  <c r="I16" i="2" s="1"/>
  <c r="I12" i="2" l="1"/>
  <c r="I11" i="2"/>
  <c r="I13" i="2"/>
  <c r="I14" i="2"/>
  <c r="I17" i="2"/>
  <c r="I24" i="2" s="1"/>
  <c r="I23" i="2" l="1"/>
  <c r="I21" i="2"/>
  <c r="I20" i="2"/>
</calcChain>
</file>

<file path=xl/sharedStrings.xml><?xml version="1.0" encoding="utf-8"?>
<sst xmlns="http://schemas.openxmlformats.org/spreadsheetml/2006/main" count="32" uniqueCount="24">
  <si>
    <t>Daily Change in Stock Price</t>
  </si>
  <si>
    <t>Oil Company</t>
  </si>
  <si>
    <t>Parameters</t>
  </si>
  <si>
    <t>Beginning Price</t>
  </si>
  <si>
    <t>Daily Stock Price</t>
  </si>
  <si>
    <t>Below $26.55?</t>
  </si>
  <si>
    <t>P(Below $26.55)</t>
  </si>
  <si>
    <t>Mean Stock Price</t>
  </si>
  <si>
    <t>Day</t>
  </si>
  <si>
    <t>Change</t>
  </si>
  <si>
    <t>Model</t>
  </si>
  <si>
    <t>Oil Stock</t>
  </si>
  <si>
    <t>Minimum</t>
  </si>
  <si>
    <t>Maximum</t>
  </si>
  <si>
    <t>Average</t>
  </si>
  <si>
    <t>Standard Deviation</t>
  </si>
  <si>
    <t>Simulation Trial</t>
  </si>
  <si>
    <t>End-of-Quarter Stock Price</t>
  </si>
  <si>
    <t>Count</t>
  </si>
  <si>
    <t>Standard Error of Proportion</t>
  </si>
  <si>
    <t>95% C.I. on Mean Profit</t>
  </si>
  <si>
    <t>Stock Price Statistics</t>
  </si>
  <si>
    <r>
      <t xml:space="preserve">P(Stock Price </t>
    </r>
    <r>
      <rPr>
        <sz val="12"/>
        <rFont val="Calibri"/>
        <family val="2"/>
      </rPr>
      <t>≤</t>
    </r>
    <r>
      <rPr>
        <sz val="10.199999999999999"/>
        <rFont val="Times New Roman"/>
        <family val="1"/>
      </rPr>
      <t xml:space="preserve"> 26.55</t>
    </r>
    <r>
      <rPr>
        <sz val="12"/>
        <rFont val="Times New Roman"/>
        <family val="1"/>
      </rPr>
      <t>)</t>
    </r>
  </si>
  <si>
    <t>95% C.I. on P(Stock Price ≤ 26.55)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</si>
</sst>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0.0000"/>
    <numFmt numFmtId="167" formatCode="0.000"/>
  </numFmts>
  <fonts count="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</font>
    <font>
      <sz val="10.19999999999999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165" fontId="0" fillId="0" borderId="0" xfId="1" applyNumberFormat="1" applyFont="1"/>
    <xf numFmtId="0" fontId="2" fillId="0" borderId="0" xfId="0" applyFont="1"/>
    <xf numFmtId="2" fontId="0" fillId="0" borderId="0" xfId="0" applyNumberFormat="1"/>
    <xf numFmtId="166" fontId="0" fillId="0" borderId="0" xfId="0" applyNumberFormat="1"/>
    <xf numFmtId="2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10" fontId="2" fillId="0" borderId="0" xfId="0" applyNumberFormat="1" applyFont="1"/>
    <xf numFmtId="10" fontId="2" fillId="0" borderId="0" xfId="2" applyNumberFormat="1" applyFont="1" applyAlignment="1">
      <alignment horizontal="left"/>
    </xf>
    <xf numFmtId="0" fontId="2" fillId="0" borderId="0" xfId="0" applyFont="1" applyAlignment="1">
      <alignment horizontal="center"/>
    </xf>
    <xf numFmtId="10" fontId="0" fillId="0" borderId="0" xfId="2" quotePrefix="1" applyNumberFormat="1" applyFont="1"/>
    <xf numFmtId="165" fontId="0" fillId="0" borderId="0" xfId="0" quotePrefix="1" applyNumberFormat="1"/>
    <xf numFmtId="0" fontId="0" fillId="0" borderId="0" xfId="0" quotePrefix="1"/>
    <xf numFmtId="166" fontId="0" fillId="0" borderId="0" xfId="0" quotePrefix="1" applyNumberFormat="1"/>
    <xf numFmtId="0" fontId="2" fillId="0" borderId="0" xfId="0" applyFont="1" applyAlignment="1">
      <alignment horizontal="left"/>
    </xf>
    <xf numFmtId="1" fontId="0" fillId="0" borderId="0" xfId="0" applyNumberFormat="1"/>
    <xf numFmtId="165" fontId="0" fillId="0" borderId="1" xfId="1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 applyBorder="1"/>
    <xf numFmtId="0" fontId="4" fillId="0" borderId="0" xfId="0" applyFont="1"/>
    <xf numFmtId="167" fontId="4" fillId="0" borderId="0" xfId="2" applyNumberFormat="1" applyFont="1"/>
    <xf numFmtId="167" fontId="4" fillId="0" borderId="0" xfId="0" applyNumberFormat="1" applyFont="1"/>
    <xf numFmtId="165" fontId="4" fillId="0" borderId="0" xfId="0" applyNumberFormat="1" applyFont="1"/>
    <xf numFmtId="165" fontId="4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/>
    </xf>
    <xf numFmtId="10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"/>
  <sheetViews>
    <sheetView workbookViewId="0">
      <selection activeCell="E10" sqref="E10"/>
    </sheetView>
  </sheetViews>
  <sheetFormatPr defaultRowHeight="15.4" x14ac:dyDescent="0.45"/>
  <cols>
    <col min="1" max="1" width="15" bestFit="1" customWidth="1"/>
    <col min="2" max="2" width="23.5" bestFit="1" customWidth="1"/>
  </cols>
  <sheetData>
    <row r="1" spans="1:3" x14ac:dyDescent="0.45">
      <c r="A1" t="s">
        <v>4</v>
      </c>
      <c r="B1" t="s">
        <v>0</v>
      </c>
    </row>
    <row r="2" spans="1:3" x14ac:dyDescent="0.45">
      <c r="A2" s="8">
        <v>40.28</v>
      </c>
      <c r="B2" s="1"/>
      <c r="C2" s="3"/>
    </row>
    <row r="3" spans="1:3" x14ac:dyDescent="0.45">
      <c r="A3" s="8">
        <v>40.770000000000003</v>
      </c>
      <c r="B3" s="1">
        <f>(A3-A2)/A2</f>
        <v>1.2164846077457844E-2</v>
      </c>
      <c r="C3" s="3"/>
    </row>
    <row r="4" spans="1:3" x14ac:dyDescent="0.45">
      <c r="A4" s="8">
        <v>40.78</v>
      </c>
      <c r="B4" s="1">
        <f t="shared" ref="B4:B67" si="0">(A4-A3)/A3</f>
        <v>2.452783909737064E-4</v>
      </c>
      <c r="C4" s="3"/>
    </row>
    <row r="5" spans="1:3" x14ac:dyDescent="0.45">
      <c r="A5" s="8">
        <v>39.46</v>
      </c>
      <c r="B5" s="1">
        <f t="shared" si="0"/>
        <v>-3.2368808239333011E-2</v>
      </c>
      <c r="C5" s="3"/>
    </row>
    <row r="6" spans="1:3" x14ac:dyDescent="0.45">
      <c r="A6" s="8">
        <v>40.58</v>
      </c>
      <c r="B6" s="1">
        <f t="shared" si="0"/>
        <v>2.8383172833248795E-2</v>
      </c>
      <c r="C6" s="3"/>
    </row>
    <row r="7" spans="1:3" x14ac:dyDescent="0.45">
      <c r="A7" s="8">
        <v>39.19</v>
      </c>
      <c r="B7" s="1">
        <f t="shared" si="0"/>
        <v>-3.4253326761951718E-2</v>
      </c>
      <c r="C7" s="3"/>
    </row>
    <row r="8" spans="1:3" x14ac:dyDescent="0.45">
      <c r="A8" s="8">
        <v>38</v>
      </c>
      <c r="B8" s="1">
        <f t="shared" si="0"/>
        <v>-3.0364889002296447E-2</v>
      </c>
      <c r="C8" s="3"/>
    </row>
    <row r="9" spans="1:3" x14ac:dyDescent="0.45">
      <c r="A9" s="8">
        <v>37.6</v>
      </c>
      <c r="B9" s="1">
        <f t="shared" si="0"/>
        <v>-1.0526315789473648E-2</v>
      </c>
      <c r="C9" s="3"/>
    </row>
    <row r="10" spans="1:3" x14ac:dyDescent="0.45">
      <c r="A10" s="8">
        <v>35.909999999999997</v>
      </c>
      <c r="B10" s="1">
        <f t="shared" si="0"/>
        <v>-4.4946808510638425E-2</v>
      </c>
      <c r="C10" s="3"/>
    </row>
    <row r="11" spans="1:3" x14ac:dyDescent="0.45">
      <c r="A11" s="8">
        <v>36.17</v>
      </c>
      <c r="B11" s="1">
        <f t="shared" si="0"/>
        <v>7.2403230297968576E-3</v>
      </c>
      <c r="C11" s="3"/>
    </row>
    <row r="12" spans="1:3" x14ac:dyDescent="0.45">
      <c r="A12" s="8">
        <v>36.76</v>
      </c>
      <c r="B12" s="1">
        <f t="shared" si="0"/>
        <v>1.6311860658003767E-2</v>
      </c>
      <c r="C12" s="3"/>
    </row>
    <row r="13" spans="1:3" x14ac:dyDescent="0.45">
      <c r="A13" s="8">
        <v>34.31</v>
      </c>
      <c r="B13" s="1">
        <f t="shared" si="0"/>
        <v>-6.6648531011969422E-2</v>
      </c>
      <c r="C13" s="3"/>
    </row>
    <row r="14" spans="1:3" x14ac:dyDescent="0.45">
      <c r="A14" s="8">
        <v>35</v>
      </c>
      <c r="B14" s="1">
        <f t="shared" si="0"/>
        <v>2.0110754881958546E-2</v>
      </c>
      <c r="C14" s="3"/>
    </row>
    <row r="15" spans="1:3" x14ac:dyDescent="0.45">
      <c r="A15" s="8">
        <v>34.46</v>
      </c>
      <c r="B15" s="1">
        <f t="shared" si="0"/>
        <v>-1.5428571428571404E-2</v>
      </c>
      <c r="C15" s="3"/>
    </row>
    <row r="16" spans="1:3" x14ac:dyDescent="0.45">
      <c r="A16" s="8">
        <v>33.909999999999997</v>
      </c>
      <c r="B16" s="1">
        <f t="shared" si="0"/>
        <v>-1.5960533952408713E-2</v>
      </c>
      <c r="C16" s="3"/>
    </row>
    <row r="17" spans="1:3" x14ac:dyDescent="0.45">
      <c r="A17" s="8">
        <v>35.5</v>
      </c>
      <c r="B17" s="1">
        <f t="shared" si="0"/>
        <v>4.6888823355942306E-2</v>
      </c>
      <c r="C17" s="3"/>
    </row>
    <row r="18" spans="1:3" x14ac:dyDescent="0.45">
      <c r="A18" s="8">
        <v>35.799999999999997</v>
      </c>
      <c r="B18" s="1">
        <f t="shared" si="0"/>
        <v>8.450704225352032E-3</v>
      </c>
      <c r="C18" s="3"/>
    </row>
    <row r="19" spans="1:3" x14ac:dyDescent="0.45">
      <c r="A19" s="8">
        <v>36.130000000000003</v>
      </c>
      <c r="B19" s="1">
        <f t="shared" si="0"/>
        <v>9.2178770949722186E-3</v>
      </c>
      <c r="C19" s="3"/>
    </row>
    <row r="20" spans="1:3" x14ac:dyDescent="0.45">
      <c r="A20" s="8">
        <v>35.29</v>
      </c>
      <c r="B20" s="1">
        <f t="shared" si="0"/>
        <v>-2.3249377248823786E-2</v>
      </c>
      <c r="C20" s="3"/>
    </row>
    <row r="21" spans="1:3" x14ac:dyDescent="0.45">
      <c r="A21" s="8">
        <v>35.31</v>
      </c>
      <c r="B21" s="1">
        <f t="shared" si="0"/>
        <v>5.667327854917293E-4</v>
      </c>
      <c r="C21" s="3"/>
    </row>
    <row r="22" spans="1:3" x14ac:dyDescent="0.45">
      <c r="A22" s="8">
        <v>34.56</v>
      </c>
      <c r="B22" s="1">
        <f t="shared" si="0"/>
        <v>-2.1240441801189464E-2</v>
      </c>
      <c r="C22" s="3"/>
    </row>
    <row r="23" spans="1:3" x14ac:dyDescent="0.45">
      <c r="A23" s="8">
        <v>35.159999999999997</v>
      </c>
      <c r="B23" s="1">
        <f t="shared" si="0"/>
        <v>1.7361111111110945E-2</v>
      </c>
      <c r="C23" s="3"/>
    </row>
    <row r="24" spans="1:3" x14ac:dyDescent="0.45">
      <c r="A24" s="8">
        <v>35.74</v>
      </c>
      <c r="B24" s="1">
        <f t="shared" si="0"/>
        <v>1.6496018202502998E-2</v>
      </c>
      <c r="C24" s="3"/>
    </row>
    <row r="25" spans="1:3" x14ac:dyDescent="0.45">
      <c r="A25" s="8">
        <v>36.79</v>
      </c>
      <c r="B25" s="1">
        <f t="shared" si="0"/>
        <v>2.9378847229994322E-2</v>
      </c>
      <c r="C25" s="3"/>
    </row>
    <row r="26" spans="1:3" x14ac:dyDescent="0.45">
      <c r="A26" s="8">
        <v>37.86</v>
      </c>
      <c r="B26" s="1">
        <f t="shared" si="0"/>
        <v>2.9083990214732274E-2</v>
      </c>
      <c r="C26" s="3"/>
    </row>
    <row r="27" spans="1:3" x14ac:dyDescent="0.45">
      <c r="A27" s="8">
        <v>37.799999999999997</v>
      </c>
      <c r="B27" s="1">
        <f t="shared" si="0"/>
        <v>-1.584786053882786E-3</v>
      </c>
      <c r="C27" s="3"/>
    </row>
    <row r="28" spans="1:3" x14ac:dyDescent="0.45">
      <c r="A28" s="8">
        <v>36.14</v>
      </c>
      <c r="B28" s="1">
        <f t="shared" si="0"/>
        <v>-4.3915343915343831E-2</v>
      </c>
      <c r="C28" s="3"/>
    </row>
    <row r="29" spans="1:3" x14ac:dyDescent="0.45">
      <c r="A29" s="8">
        <v>36.28</v>
      </c>
      <c r="B29" s="1">
        <f t="shared" si="0"/>
        <v>3.8738240177089256E-3</v>
      </c>
      <c r="C29" s="3"/>
    </row>
    <row r="30" spans="1:3" x14ac:dyDescent="0.45">
      <c r="A30" s="8">
        <v>36.869999999999997</v>
      </c>
      <c r="B30" s="1">
        <f t="shared" si="0"/>
        <v>1.6262403528114561E-2</v>
      </c>
      <c r="C30" s="3"/>
    </row>
    <row r="31" spans="1:3" x14ac:dyDescent="0.45">
      <c r="A31" s="8">
        <v>36.46</v>
      </c>
      <c r="B31" s="1">
        <f t="shared" si="0"/>
        <v>-1.1120151885001265E-2</v>
      </c>
      <c r="C31" s="3"/>
    </row>
    <row r="32" spans="1:3" x14ac:dyDescent="0.45">
      <c r="A32" s="8">
        <v>34.94</v>
      </c>
      <c r="B32" s="1">
        <f t="shared" si="0"/>
        <v>-4.1689522764673699E-2</v>
      </c>
      <c r="C32" s="3"/>
    </row>
    <row r="33" spans="1:3" x14ac:dyDescent="0.45">
      <c r="A33" s="8">
        <v>34.549999999999997</v>
      </c>
      <c r="B33" s="1">
        <f t="shared" si="0"/>
        <v>-1.1161991986262181E-2</v>
      </c>
      <c r="C33" s="3"/>
    </row>
    <row r="34" spans="1:3" x14ac:dyDescent="0.45">
      <c r="A34" s="8">
        <v>34.83</v>
      </c>
      <c r="B34" s="1">
        <f t="shared" si="0"/>
        <v>8.1041968162084265E-3</v>
      </c>
      <c r="C34" s="3"/>
    </row>
    <row r="35" spans="1:3" x14ac:dyDescent="0.45">
      <c r="A35" s="8">
        <v>34.020000000000003</v>
      </c>
      <c r="B35" s="1">
        <f t="shared" si="0"/>
        <v>-2.3255813953488233E-2</v>
      </c>
      <c r="C35" s="3"/>
    </row>
    <row r="36" spans="1:3" x14ac:dyDescent="0.45">
      <c r="A36" s="8">
        <v>32.79</v>
      </c>
      <c r="B36" s="1">
        <f t="shared" si="0"/>
        <v>-3.6155202821869604E-2</v>
      </c>
      <c r="C36" s="3"/>
    </row>
    <row r="37" spans="1:3" x14ac:dyDescent="0.45">
      <c r="A37" s="8">
        <v>34</v>
      </c>
      <c r="B37" s="1">
        <f t="shared" si="0"/>
        <v>3.6901494358036011E-2</v>
      </c>
      <c r="C37" s="3"/>
    </row>
    <row r="38" spans="1:3" x14ac:dyDescent="0.45">
      <c r="A38" s="8">
        <v>33.880000000000003</v>
      </c>
      <c r="B38" s="1">
        <f t="shared" si="0"/>
        <v>-3.529411764705807E-3</v>
      </c>
      <c r="C38" s="3"/>
    </row>
    <row r="39" spans="1:3" x14ac:dyDescent="0.45">
      <c r="A39" s="8">
        <v>33.090000000000003</v>
      </c>
      <c r="B39" s="1">
        <f t="shared" si="0"/>
        <v>-2.3317591499409655E-2</v>
      </c>
      <c r="C39" s="3"/>
    </row>
    <row r="40" spans="1:3" x14ac:dyDescent="0.45">
      <c r="A40" s="8">
        <v>32.549999999999997</v>
      </c>
      <c r="B40" s="1">
        <f t="shared" si="0"/>
        <v>-1.6319129646419045E-2</v>
      </c>
      <c r="C40" s="3"/>
    </row>
    <row r="41" spans="1:3" x14ac:dyDescent="0.45">
      <c r="A41" s="8">
        <v>29.82</v>
      </c>
      <c r="B41" s="1">
        <f t="shared" si="0"/>
        <v>-8.3870967741935393E-2</v>
      </c>
      <c r="C41" s="3"/>
    </row>
    <row r="42" spans="1:3" x14ac:dyDescent="0.45">
      <c r="A42" s="8">
        <v>28.97</v>
      </c>
      <c r="B42" s="1">
        <f t="shared" si="0"/>
        <v>-2.8504359490275032E-2</v>
      </c>
      <c r="C42" s="3"/>
    </row>
    <row r="43" spans="1:3" x14ac:dyDescent="0.45">
      <c r="A43" s="8">
        <v>30.39</v>
      </c>
      <c r="B43" s="1">
        <f t="shared" si="0"/>
        <v>4.901622367966868E-2</v>
      </c>
      <c r="C43" s="3"/>
    </row>
    <row r="44" spans="1:3" x14ac:dyDescent="0.45">
      <c r="A44" s="8">
        <v>29.3</v>
      </c>
      <c r="B44" s="1">
        <f t="shared" si="0"/>
        <v>-3.5867061533399136E-2</v>
      </c>
      <c r="C44" s="3"/>
    </row>
    <row r="45" spans="1:3" x14ac:dyDescent="0.45">
      <c r="A45" s="8">
        <v>29.97</v>
      </c>
      <c r="B45" s="1">
        <f t="shared" si="0"/>
        <v>2.2866894197952153E-2</v>
      </c>
      <c r="C45" s="3"/>
    </row>
    <row r="46" spans="1:3" x14ac:dyDescent="0.45">
      <c r="A46" s="8">
        <v>30.7</v>
      </c>
      <c r="B46" s="1">
        <f t="shared" si="0"/>
        <v>2.4357691024357708E-2</v>
      </c>
      <c r="C46" s="3"/>
    </row>
    <row r="47" spans="1:3" x14ac:dyDescent="0.45">
      <c r="A47" s="8">
        <v>31.59</v>
      </c>
      <c r="B47" s="1">
        <f t="shared" si="0"/>
        <v>2.8990228013029334E-2</v>
      </c>
      <c r="C47" s="3"/>
    </row>
    <row r="48" spans="1:3" x14ac:dyDescent="0.45">
      <c r="A48" s="8">
        <v>31.57</v>
      </c>
      <c r="B48" s="1">
        <f t="shared" si="0"/>
        <v>-6.3311174422284189E-4</v>
      </c>
      <c r="C48" s="3"/>
    </row>
    <row r="49" spans="1:3" x14ac:dyDescent="0.45">
      <c r="A49" s="8">
        <v>32.44</v>
      </c>
      <c r="B49" s="1">
        <f t="shared" si="0"/>
        <v>2.7557808045612843E-2</v>
      </c>
      <c r="C49" s="3"/>
    </row>
    <row r="50" spans="1:3" x14ac:dyDescent="0.45">
      <c r="A50" s="8">
        <v>32.49</v>
      </c>
      <c r="B50" s="1">
        <f t="shared" si="0"/>
        <v>1.5413070283601807E-3</v>
      </c>
      <c r="C50" s="3"/>
    </row>
    <row r="51" spans="1:3" x14ac:dyDescent="0.45">
      <c r="A51" s="8">
        <v>32.6</v>
      </c>
      <c r="B51" s="1">
        <f t="shared" si="0"/>
        <v>3.3856571252692961E-3</v>
      </c>
      <c r="C51" s="3"/>
    </row>
    <row r="52" spans="1:3" x14ac:dyDescent="0.45">
      <c r="A52" s="8">
        <v>33.39</v>
      </c>
      <c r="B52" s="1">
        <f t="shared" si="0"/>
        <v>2.4233128834355799E-2</v>
      </c>
      <c r="C52" s="3"/>
    </row>
    <row r="53" spans="1:3" x14ac:dyDescent="0.45">
      <c r="A53" s="8">
        <v>33.89</v>
      </c>
      <c r="B53" s="1">
        <f t="shared" si="0"/>
        <v>1.4974543276430068E-2</v>
      </c>
      <c r="C53" s="3"/>
    </row>
    <row r="54" spans="1:3" x14ac:dyDescent="0.45">
      <c r="A54" s="8">
        <v>34.119999999999997</v>
      </c>
      <c r="B54" s="1">
        <f t="shared" si="0"/>
        <v>6.7866627323693385E-3</v>
      </c>
      <c r="C54" s="3"/>
    </row>
    <row r="55" spans="1:3" x14ac:dyDescent="0.45">
      <c r="A55" s="8">
        <v>33.43</v>
      </c>
      <c r="B55" s="1">
        <f t="shared" si="0"/>
        <v>-2.0222743259085515E-2</v>
      </c>
      <c r="C55" s="3"/>
    </row>
    <row r="56" spans="1:3" x14ac:dyDescent="0.45">
      <c r="A56" s="8">
        <v>35.549999999999997</v>
      </c>
      <c r="B56" s="1">
        <f t="shared" si="0"/>
        <v>6.3416093329344822E-2</v>
      </c>
      <c r="C56" s="3"/>
    </row>
    <row r="57" spans="1:3" x14ac:dyDescent="0.45">
      <c r="A57" s="8">
        <v>35.03</v>
      </c>
      <c r="B57" s="1">
        <f t="shared" si="0"/>
        <v>-1.4627285513361352E-2</v>
      </c>
      <c r="C57" s="3"/>
    </row>
    <row r="58" spans="1:3" x14ac:dyDescent="0.45">
      <c r="A58" s="8">
        <v>35.17</v>
      </c>
      <c r="B58" s="1">
        <f t="shared" si="0"/>
        <v>3.9965743648301619E-3</v>
      </c>
      <c r="C58" s="3"/>
    </row>
    <row r="59" spans="1:3" x14ac:dyDescent="0.45">
      <c r="A59" s="8">
        <v>35.4</v>
      </c>
      <c r="B59" s="1">
        <f t="shared" si="0"/>
        <v>6.539664486778415E-3</v>
      </c>
      <c r="C59" s="3"/>
    </row>
    <row r="60" spans="1:3" x14ac:dyDescent="0.45">
      <c r="A60" s="8">
        <v>34.71</v>
      </c>
      <c r="B60" s="1">
        <f t="shared" si="0"/>
        <v>-1.9491525423728749E-2</v>
      </c>
      <c r="C60" s="3"/>
    </row>
    <row r="61" spans="1:3" x14ac:dyDescent="0.45">
      <c r="A61" s="8">
        <v>33.450000000000003</v>
      </c>
      <c r="B61" s="1">
        <f t="shared" si="0"/>
        <v>-3.6300777873811522E-2</v>
      </c>
      <c r="C61" s="3"/>
    </row>
    <row r="62" spans="1:3" x14ac:dyDescent="0.45">
      <c r="A62" s="8">
        <v>34.020000000000003</v>
      </c>
      <c r="B62" s="1">
        <f t="shared" si="0"/>
        <v>1.7040358744394624E-2</v>
      </c>
      <c r="C62" s="3"/>
    </row>
    <row r="63" spans="1:3" x14ac:dyDescent="0.45">
      <c r="A63" s="8">
        <v>34.29</v>
      </c>
      <c r="B63" s="1">
        <f t="shared" si="0"/>
        <v>7.9365079365078181E-3</v>
      </c>
      <c r="C63" s="3"/>
    </row>
    <row r="64" spans="1:3" x14ac:dyDescent="0.45">
      <c r="A64" s="8">
        <v>35.33</v>
      </c>
      <c r="B64" s="1">
        <f t="shared" si="0"/>
        <v>3.0329542140565737E-2</v>
      </c>
      <c r="C64" s="3"/>
    </row>
    <row r="65" spans="1:3" x14ac:dyDescent="0.45">
      <c r="A65" s="8">
        <v>35.07</v>
      </c>
      <c r="B65" s="1">
        <f t="shared" si="0"/>
        <v>-7.3591848287573739E-3</v>
      </c>
      <c r="C65" s="3"/>
    </row>
    <row r="66" spans="1:3" x14ac:dyDescent="0.45">
      <c r="A66" s="8">
        <v>34.54</v>
      </c>
      <c r="B66" s="1">
        <f t="shared" si="0"/>
        <v>-1.5112631879098977E-2</v>
      </c>
      <c r="C66" s="3"/>
    </row>
    <row r="67" spans="1:3" x14ac:dyDescent="0.45">
      <c r="A67" s="8">
        <v>33.630000000000003</v>
      </c>
      <c r="B67" s="1">
        <f t="shared" si="0"/>
        <v>-2.6346265199768286E-2</v>
      </c>
      <c r="C67" s="3"/>
    </row>
    <row r="68" spans="1:3" x14ac:dyDescent="0.45">
      <c r="A68" s="8">
        <v>33.6</v>
      </c>
      <c r="B68" s="1">
        <f t="shared" ref="B68:B131" si="1">(A68-A67)/A67</f>
        <v>-8.9206066012492225E-4</v>
      </c>
      <c r="C68" s="3"/>
    </row>
    <row r="69" spans="1:3" x14ac:dyDescent="0.45">
      <c r="A69" s="8">
        <v>33.950000000000003</v>
      </c>
      <c r="B69" s="1">
        <f t="shared" si="1"/>
        <v>1.0416666666666708E-2</v>
      </c>
      <c r="C69" s="3"/>
    </row>
    <row r="70" spans="1:3" x14ac:dyDescent="0.45">
      <c r="A70" s="8">
        <v>33.869999999999997</v>
      </c>
      <c r="B70" s="1">
        <f t="shared" si="1"/>
        <v>-2.3564064801179794E-3</v>
      </c>
      <c r="C70" s="3"/>
    </row>
    <row r="71" spans="1:3" x14ac:dyDescent="0.45">
      <c r="A71" s="8">
        <v>33.25</v>
      </c>
      <c r="B71" s="1">
        <f t="shared" si="1"/>
        <v>-1.83052849129022E-2</v>
      </c>
      <c r="C71" s="3"/>
    </row>
    <row r="72" spans="1:3" x14ac:dyDescent="0.45">
      <c r="A72" s="8">
        <v>33.369999999999997</v>
      </c>
      <c r="B72" s="1">
        <f t="shared" si="1"/>
        <v>3.6090225563909007E-3</v>
      </c>
      <c r="C72" s="3"/>
    </row>
    <row r="73" spans="1:3" x14ac:dyDescent="0.45">
      <c r="A73" s="8">
        <v>33.950000000000003</v>
      </c>
      <c r="B73" s="1">
        <f t="shared" si="1"/>
        <v>1.738088103086621E-2</v>
      </c>
      <c r="C73" s="3"/>
    </row>
    <row r="74" spans="1:3" x14ac:dyDescent="0.45">
      <c r="A74" s="8">
        <v>34.049999999999997</v>
      </c>
      <c r="B74" s="1">
        <f t="shared" si="1"/>
        <v>2.9455081001471075E-3</v>
      </c>
      <c r="C74" s="3"/>
    </row>
    <row r="75" spans="1:3" x14ac:dyDescent="0.45">
      <c r="A75" s="8">
        <v>33</v>
      </c>
      <c r="B75" s="1">
        <f t="shared" si="1"/>
        <v>-3.0837004405286264E-2</v>
      </c>
      <c r="C75" s="3"/>
    </row>
    <row r="76" spans="1:3" x14ac:dyDescent="0.45">
      <c r="A76" s="8">
        <v>33.74</v>
      </c>
      <c r="B76" s="1">
        <f t="shared" si="1"/>
        <v>2.2424242424242485E-2</v>
      </c>
      <c r="C76" s="3"/>
    </row>
    <row r="77" spans="1:3" x14ac:dyDescent="0.45">
      <c r="A77" s="8">
        <v>33.18</v>
      </c>
      <c r="B77" s="1">
        <f t="shared" si="1"/>
        <v>-1.6597510373444049E-2</v>
      </c>
      <c r="C77" s="3"/>
    </row>
    <row r="78" spans="1:3" x14ac:dyDescent="0.45">
      <c r="A78" s="8">
        <v>34.659999999999997</v>
      </c>
      <c r="B78" s="1">
        <f t="shared" si="1"/>
        <v>4.460518384569008E-2</v>
      </c>
      <c r="C78" s="3"/>
    </row>
    <row r="79" spans="1:3" x14ac:dyDescent="0.45">
      <c r="A79" s="8">
        <v>35.68</v>
      </c>
      <c r="B79" s="1">
        <f t="shared" si="1"/>
        <v>2.9428736295441522E-2</v>
      </c>
      <c r="C79" s="3"/>
    </row>
    <row r="80" spans="1:3" x14ac:dyDescent="0.45">
      <c r="A80" s="8">
        <v>35.57</v>
      </c>
      <c r="B80" s="1">
        <f t="shared" si="1"/>
        <v>-3.0829596412555896E-3</v>
      </c>
      <c r="C80" s="3"/>
    </row>
    <row r="81" spans="1:3" x14ac:dyDescent="0.45">
      <c r="A81" s="8">
        <v>36.159999999999997</v>
      </c>
      <c r="B81" s="1">
        <f t="shared" si="1"/>
        <v>1.658701152656723E-2</v>
      </c>
      <c r="C81" s="3"/>
    </row>
    <row r="82" spans="1:3" x14ac:dyDescent="0.45">
      <c r="A82" s="8">
        <v>36.58</v>
      </c>
      <c r="B82" s="1">
        <f t="shared" si="1"/>
        <v>1.1615044247787658E-2</v>
      </c>
      <c r="C82" s="3"/>
    </row>
    <row r="83" spans="1:3" x14ac:dyDescent="0.45">
      <c r="A83" s="8">
        <v>36.020000000000003</v>
      </c>
      <c r="B83" s="1">
        <f t="shared" si="1"/>
        <v>-1.530891197375602E-2</v>
      </c>
      <c r="C83" s="3"/>
    </row>
    <row r="84" spans="1:3" x14ac:dyDescent="0.45">
      <c r="A84" s="8">
        <v>37.22</v>
      </c>
      <c r="B84" s="1">
        <f t="shared" si="1"/>
        <v>3.331482509716812E-2</v>
      </c>
      <c r="C84" s="3"/>
    </row>
    <row r="85" spans="1:3" x14ac:dyDescent="0.45">
      <c r="A85" s="8">
        <v>38.200000000000003</v>
      </c>
      <c r="B85" s="1">
        <f t="shared" si="1"/>
        <v>2.6329930145083395E-2</v>
      </c>
      <c r="C85" s="3"/>
    </row>
    <row r="86" spans="1:3" x14ac:dyDescent="0.45">
      <c r="A86" s="8">
        <v>38.04</v>
      </c>
      <c r="B86" s="1">
        <f t="shared" si="1"/>
        <v>-4.1884816753927669E-3</v>
      </c>
      <c r="C86" s="3"/>
    </row>
    <row r="87" spans="1:3" x14ac:dyDescent="0.45">
      <c r="A87" s="8">
        <v>39.14</v>
      </c>
      <c r="B87" s="1">
        <f t="shared" si="1"/>
        <v>2.8916929547844413E-2</v>
      </c>
      <c r="C87" s="3"/>
    </row>
    <row r="88" spans="1:3" x14ac:dyDescent="0.45">
      <c r="A88" s="8">
        <v>39.17</v>
      </c>
      <c r="B88" s="1">
        <f t="shared" si="1"/>
        <v>7.6647930505879249E-4</v>
      </c>
      <c r="C88" s="3"/>
    </row>
    <row r="89" spans="1:3" x14ac:dyDescent="0.45">
      <c r="A89" s="8">
        <v>41.01</v>
      </c>
      <c r="B89" s="1">
        <f t="shared" si="1"/>
        <v>4.6974725555271796E-2</v>
      </c>
      <c r="C89" s="3"/>
    </row>
    <row r="90" spans="1:3" x14ac:dyDescent="0.45">
      <c r="A90" s="8">
        <v>39.880000000000003</v>
      </c>
      <c r="B90" s="1">
        <f t="shared" si="1"/>
        <v>-2.7554255059741416E-2</v>
      </c>
      <c r="C90" s="3"/>
    </row>
    <row r="91" spans="1:3" x14ac:dyDescent="0.45">
      <c r="A91" s="8">
        <v>40.67</v>
      </c>
      <c r="B91" s="1">
        <f t="shared" si="1"/>
        <v>1.980942828485454E-2</v>
      </c>
      <c r="C91" s="3"/>
    </row>
    <row r="92" spans="1:3" x14ac:dyDescent="0.45">
      <c r="A92" s="8">
        <v>39.76</v>
      </c>
      <c r="B92" s="1">
        <f t="shared" si="1"/>
        <v>-2.2375215146299574E-2</v>
      </c>
      <c r="C92" s="3"/>
    </row>
    <row r="93" spans="1:3" x14ac:dyDescent="0.45">
      <c r="A93" s="8">
        <v>39.909999999999997</v>
      </c>
      <c r="B93" s="1">
        <f t="shared" si="1"/>
        <v>3.7726358148893004E-3</v>
      </c>
      <c r="C93" s="3"/>
    </row>
    <row r="94" spans="1:3" x14ac:dyDescent="0.45">
      <c r="A94" s="8">
        <v>39.4</v>
      </c>
      <c r="B94" s="1">
        <f t="shared" si="1"/>
        <v>-1.2778752192432925E-2</v>
      </c>
      <c r="C94" s="3"/>
    </row>
    <row r="95" spans="1:3" x14ac:dyDescent="0.45">
      <c r="A95" s="8">
        <v>40.81</v>
      </c>
      <c r="B95" s="1">
        <f t="shared" si="1"/>
        <v>3.5786802030456949E-2</v>
      </c>
      <c r="C95" s="3"/>
    </row>
    <row r="96" spans="1:3" x14ac:dyDescent="0.45">
      <c r="A96" s="8">
        <v>40.67</v>
      </c>
      <c r="B96" s="1">
        <f t="shared" si="1"/>
        <v>-3.4305317324185387E-3</v>
      </c>
      <c r="C96" s="3"/>
    </row>
    <row r="97" spans="1:3" x14ac:dyDescent="0.45">
      <c r="A97" s="8">
        <v>41.26</v>
      </c>
      <c r="B97" s="1">
        <f t="shared" si="1"/>
        <v>1.4507007622325947E-2</v>
      </c>
      <c r="C97" s="3"/>
    </row>
    <row r="98" spans="1:3" x14ac:dyDescent="0.45">
      <c r="A98" s="8">
        <v>40.94</v>
      </c>
      <c r="B98" s="1">
        <f t="shared" si="1"/>
        <v>-7.7556955889481411E-3</v>
      </c>
      <c r="C98" s="3"/>
    </row>
    <row r="99" spans="1:3" x14ac:dyDescent="0.45">
      <c r="A99" s="8">
        <v>41.11</v>
      </c>
      <c r="B99" s="1">
        <f t="shared" si="1"/>
        <v>4.1524181729360454E-3</v>
      </c>
      <c r="C99" s="3"/>
    </row>
    <row r="100" spans="1:3" x14ac:dyDescent="0.45">
      <c r="A100" s="8">
        <v>41.93</v>
      </c>
      <c r="B100" s="1">
        <f t="shared" si="1"/>
        <v>1.9946485040136228E-2</v>
      </c>
      <c r="C100" s="3"/>
    </row>
    <row r="101" spans="1:3" x14ac:dyDescent="0.45">
      <c r="A101" s="8">
        <v>41.52</v>
      </c>
      <c r="B101" s="1">
        <f t="shared" si="1"/>
        <v>-9.7782017648460912E-3</v>
      </c>
      <c r="C101" s="3"/>
    </row>
    <row r="102" spans="1:3" x14ac:dyDescent="0.45">
      <c r="A102" s="8">
        <v>42.16</v>
      </c>
      <c r="B102" s="1">
        <f t="shared" si="1"/>
        <v>1.5414258188824505E-2</v>
      </c>
      <c r="C102" s="3"/>
    </row>
    <row r="103" spans="1:3" x14ac:dyDescent="0.45">
      <c r="A103" s="8">
        <v>42.75</v>
      </c>
      <c r="B103" s="1">
        <f t="shared" si="1"/>
        <v>1.3994307400379588E-2</v>
      </c>
      <c r="C103" s="3"/>
    </row>
    <row r="104" spans="1:3" x14ac:dyDescent="0.45">
      <c r="A104" s="8">
        <v>44.8</v>
      </c>
      <c r="B104" s="1">
        <f t="shared" si="1"/>
        <v>4.7953216374268942E-2</v>
      </c>
      <c r="C104" s="3"/>
    </row>
    <row r="105" spans="1:3" x14ac:dyDescent="0.45">
      <c r="A105" s="8">
        <v>45.18</v>
      </c>
      <c r="B105" s="1">
        <f t="shared" si="1"/>
        <v>8.4821428571429155E-3</v>
      </c>
      <c r="C105" s="3"/>
    </row>
    <row r="106" spans="1:3" x14ac:dyDescent="0.45">
      <c r="A106" s="8">
        <v>43.83</v>
      </c>
      <c r="B106" s="1">
        <f t="shared" si="1"/>
        <v>-2.9880478087649435E-2</v>
      </c>
      <c r="C106" s="3"/>
    </row>
    <row r="107" spans="1:3" x14ac:dyDescent="0.45">
      <c r="A107" s="8">
        <v>43.96</v>
      </c>
      <c r="B107" s="1">
        <f t="shared" si="1"/>
        <v>2.9660050193931684E-3</v>
      </c>
      <c r="C107" s="3"/>
    </row>
    <row r="108" spans="1:3" x14ac:dyDescent="0.45">
      <c r="A108" s="8">
        <v>43.49</v>
      </c>
      <c r="B108" s="1">
        <f t="shared" si="1"/>
        <v>-1.069153776160143E-2</v>
      </c>
      <c r="C108" s="3"/>
    </row>
    <row r="109" spans="1:3" x14ac:dyDescent="0.45">
      <c r="A109" s="8">
        <v>44.34</v>
      </c>
      <c r="B109" s="1">
        <f t="shared" si="1"/>
        <v>1.9544722924810333E-2</v>
      </c>
      <c r="C109" s="3"/>
    </row>
    <row r="110" spans="1:3" x14ac:dyDescent="0.45">
      <c r="A110" s="8">
        <v>44.87</v>
      </c>
      <c r="B110" s="1">
        <f t="shared" si="1"/>
        <v>1.195308976093807E-2</v>
      </c>
      <c r="C110" s="3"/>
    </row>
    <row r="111" spans="1:3" x14ac:dyDescent="0.45">
      <c r="A111" s="8">
        <v>45.04</v>
      </c>
      <c r="B111" s="1">
        <f t="shared" si="1"/>
        <v>3.7887229774905664E-3</v>
      </c>
      <c r="C111" s="3"/>
    </row>
    <row r="112" spans="1:3" x14ac:dyDescent="0.45">
      <c r="A112" s="8">
        <v>45.09</v>
      </c>
      <c r="B112" s="1">
        <f t="shared" si="1"/>
        <v>1.1101243339254943E-3</v>
      </c>
      <c r="C112" s="3"/>
    </row>
    <row r="113" spans="1:3" x14ac:dyDescent="0.45">
      <c r="A113" s="8">
        <v>44.21</v>
      </c>
      <c r="B113" s="1">
        <f t="shared" si="1"/>
        <v>-1.9516522510534543E-2</v>
      </c>
      <c r="C113" s="3"/>
    </row>
    <row r="114" spans="1:3" x14ac:dyDescent="0.45">
      <c r="A114" s="8">
        <v>43.05</v>
      </c>
      <c r="B114" s="1">
        <f t="shared" si="1"/>
        <v>-2.6238407600090559E-2</v>
      </c>
      <c r="C114" s="3"/>
    </row>
    <row r="115" spans="1:3" x14ac:dyDescent="0.45">
      <c r="A115" s="8">
        <v>42.57</v>
      </c>
      <c r="B115" s="1">
        <f t="shared" si="1"/>
        <v>-1.1149825783972054E-2</v>
      </c>
      <c r="C115" s="3"/>
    </row>
    <row r="116" spans="1:3" x14ac:dyDescent="0.45">
      <c r="A116" s="8">
        <v>41.8</v>
      </c>
      <c r="B116" s="1">
        <f t="shared" si="1"/>
        <v>-1.8087855297157698E-2</v>
      </c>
      <c r="C116" s="3"/>
    </row>
    <row r="117" spans="1:3" x14ac:dyDescent="0.45">
      <c r="A117" s="8">
        <v>41.21</v>
      </c>
      <c r="B117" s="1">
        <f t="shared" si="1"/>
        <v>-1.411483253588508E-2</v>
      </c>
      <c r="C117" s="3"/>
    </row>
    <row r="118" spans="1:3" x14ac:dyDescent="0.45">
      <c r="A118" s="8">
        <v>42.17</v>
      </c>
      <c r="B118" s="1">
        <f t="shared" si="1"/>
        <v>2.3295316670711011E-2</v>
      </c>
      <c r="C118" s="3"/>
    </row>
    <row r="119" spans="1:3" x14ac:dyDescent="0.45">
      <c r="A119" s="8">
        <v>40.46</v>
      </c>
      <c r="B119" s="1">
        <f t="shared" si="1"/>
        <v>-4.0550154138012821E-2</v>
      </c>
      <c r="C119" s="3"/>
    </row>
    <row r="120" spans="1:3" x14ac:dyDescent="0.45">
      <c r="A120" s="8">
        <v>40.68</v>
      </c>
      <c r="B120" s="1">
        <f t="shared" si="1"/>
        <v>5.4374691052891467E-3</v>
      </c>
      <c r="C120" s="3"/>
    </row>
    <row r="121" spans="1:3" x14ac:dyDescent="0.45">
      <c r="A121" s="8">
        <v>40.56</v>
      </c>
      <c r="B121" s="1">
        <f t="shared" si="1"/>
        <v>-2.9498525073745683E-3</v>
      </c>
      <c r="C121" s="3"/>
    </row>
    <row r="122" spans="1:3" x14ac:dyDescent="0.45">
      <c r="A122" s="8">
        <v>40.96</v>
      </c>
      <c r="B122" s="1">
        <f t="shared" si="1"/>
        <v>9.8619329388559794E-3</v>
      </c>
      <c r="C122" s="3"/>
    </row>
    <row r="123" spans="1:3" x14ac:dyDescent="0.45">
      <c r="A123" s="8">
        <v>40.79</v>
      </c>
      <c r="B123" s="1">
        <f t="shared" si="1"/>
        <v>-4.1503906250000416E-3</v>
      </c>
      <c r="C123" s="3"/>
    </row>
    <row r="124" spans="1:3" x14ac:dyDescent="0.45">
      <c r="A124" s="8">
        <v>41.42</v>
      </c>
      <c r="B124" s="1">
        <f t="shared" si="1"/>
        <v>1.544496200049038E-2</v>
      </c>
      <c r="C124" s="3"/>
    </row>
    <row r="125" spans="1:3" x14ac:dyDescent="0.45">
      <c r="A125" s="8">
        <v>41.17</v>
      </c>
      <c r="B125" s="1">
        <f t="shared" si="1"/>
        <v>-6.0357315306615155E-3</v>
      </c>
      <c r="C125" s="3"/>
    </row>
    <row r="126" spans="1:3" x14ac:dyDescent="0.45">
      <c r="A126" s="8">
        <v>41.42</v>
      </c>
      <c r="B126" s="1">
        <f t="shared" si="1"/>
        <v>6.0723828030119012E-3</v>
      </c>
      <c r="C126" s="3"/>
    </row>
    <row r="127" spans="1:3" x14ac:dyDescent="0.45">
      <c r="A127" s="8">
        <v>40.64</v>
      </c>
      <c r="B127" s="1">
        <f t="shared" si="1"/>
        <v>-1.8831482375663958E-2</v>
      </c>
      <c r="C127" s="3"/>
    </row>
    <row r="128" spans="1:3" x14ac:dyDescent="0.45">
      <c r="A128" s="8">
        <v>39.659999999999997</v>
      </c>
      <c r="B128" s="1">
        <f t="shared" si="1"/>
        <v>-2.4114173228346553E-2</v>
      </c>
      <c r="C128" s="3"/>
    </row>
    <row r="129" spans="1:3" x14ac:dyDescent="0.45">
      <c r="A129" s="8">
        <v>39.14</v>
      </c>
      <c r="B129" s="1">
        <f t="shared" si="1"/>
        <v>-1.3111447302067475E-2</v>
      </c>
      <c r="C129" s="3"/>
    </row>
    <row r="130" spans="1:3" x14ac:dyDescent="0.45">
      <c r="A130" s="8">
        <v>39.130000000000003</v>
      </c>
      <c r="B130" s="1">
        <f t="shared" si="1"/>
        <v>-2.5549310168620365E-4</v>
      </c>
      <c r="C130" s="3"/>
    </row>
    <row r="131" spans="1:3" x14ac:dyDescent="0.45">
      <c r="A131" s="8">
        <v>39.33</v>
      </c>
      <c r="B131" s="1">
        <f t="shared" si="1"/>
        <v>5.1111679018654666E-3</v>
      </c>
      <c r="C131" s="3"/>
    </row>
    <row r="132" spans="1:3" x14ac:dyDescent="0.45">
      <c r="A132" s="8">
        <v>39.049999999999997</v>
      </c>
      <c r="B132" s="1">
        <f t="shared" ref="B132:B195" si="2">(A132-A131)/A131</f>
        <v>-7.119247393846965E-3</v>
      </c>
      <c r="C132" s="3"/>
    </row>
    <row r="133" spans="1:3" x14ac:dyDescent="0.45">
      <c r="A133" s="8">
        <v>39.9</v>
      </c>
      <c r="B133" s="1">
        <f t="shared" si="2"/>
        <v>2.1766965428937298E-2</v>
      </c>
      <c r="C133" s="3"/>
    </row>
    <row r="134" spans="1:3" x14ac:dyDescent="0.45">
      <c r="A134" s="8">
        <v>40.07</v>
      </c>
      <c r="B134" s="1">
        <f t="shared" si="2"/>
        <v>4.2606516290727243E-3</v>
      </c>
      <c r="C134" s="3"/>
    </row>
    <row r="135" spans="1:3" x14ac:dyDescent="0.45">
      <c r="A135" s="8">
        <v>41.74</v>
      </c>
      <c r="B135" s="1">
        <f t="shared" si="2"/>
        <v>4.167706513601202E-2</v>
      </c>
      <c r="C135" s="3"/>
    </row>
    <row r="136" spans="1:3" x14ac:dyDescent="0.45">
      <c r="A136" s="8">
        <v>42.26</v>
      </c>
      <c r="B136" s="1">
        <f t="shared" si="2"/>
        <v>1.2458073790129276E-2</v>
      </c>
      <c r="C136" s="3"/>
    </row>
    <row r="137" spans="1:3" x14ac:dyDescent="0.45">
      <c r="A137" s="8">
        <v>42.07</v>
      </c>
      <c r="B137" s="1">
        <f t="shared" si="2"/>
        <v>-4.4959772834831458E-3</v>
      </c>
      <c r="C137" s="3"/>
    </row>
    <row r="138" spans="1:3" x14ac:dyDescent="0.45">
      <c r="A138" s="8">
        <v>43.31</v>
      </c>
      <c r="B138" s="1">
        <f t="shared" si="2"/>
        <v>2.9474685048728359E-2</v>
      </c>
      <c r="C138" s="3"/>
    </row>
    <row r="139" spans="1:3" x14ac:dyDescent="0.45">
      <c r="A139" s="8">
        <v>43.13</v>
      </c>
      <c r="B139" s="1">
        <f t="shared" si="2"/>
        <v>-4.1560840452551304E-3</v>
      </c>
      <c r="C139" s="3"/>
    </row>
    <row r="140" spans="1:3" x14ac:dyDescent="0.45">
      <c r="A140" s="8">
        <v>42.88</v>
      </c>
      <c r="B140" s="1">
        <f t="shared" si="2"/>
        <v>-5.7964293994899139E-3</v>
      </c>
      <c r="C140" s="3"/>
    </row>
    <row r="141" spans="1:3" x14ac:dyDescent="0.45">
      <c r="A141" s="8">
        <v>43.78</v>
      </c>
      <c r="B141" s="1">
        <f t="shared" si="2"/>
        <v>2.0988805970149221E-2</v>
      </c>
      <c r="C141" s="3"/>
    </row>
    <row r="142" spans="1:3" x14ac:dyDescent="0.45">
      <c r="A142" s="8">
        <v>43.74</v>
      </c>
      <c r="B142" s="1">
        <f t="shared" si="2"/>
        <v>-9.1365920511647203E-4</v>
      </c>
      <c r="C142" s="3"/>
    </row>
    <row r="143" spans="1:3" x14ac:dyDescent="0.45">
      <c r="A143" s="8">
        <v>44.33</v>
      </c>
      <c r="B143" s="1">
        <f t="shared" si="2"/>
        <v>1.3488797439414639E-2</v>
      </c>
      <c r="C143" s="3"/>
    </row>
    <row r="144" spans="1:3" x14ac:dyDescent="0.45">
      <c r="A144" s="8">
        <v>43.18</v>
      </c>
      <c r="B144" s="1">
        <f t="shared" si="2"/>
        <v>-2.594180013534849E-2</v>
      </c>
      <c r="C144" s="3"/>
    </row>
    <row r="145" spans="1:3" x14ac:dyDescent="0.45">
      <c r="A145" s="8">
        <v>42.89</v>
      </c>
      <c r="B145" s="1">
        <f t="shared" si="2"/>
        <v>-6.7160722556739031E-3</v>
      </c>
      <c r="C145" s="3"/>
    </row>
    <row r="146" spans="1:3" x14ac:dyDescent="0.45">
      <c r="A146" s="8">
        <v>43.07</v>
      </c>
      <c r="B146" s="1">
        <f t="shared" si="2"/>
        <v>4.1967824667754651E-3</v>
      </c>
      <c r="C146" s="3"/>
    </row>
    <row r="147" spans="1:3" x14ac:dyDescent="0.45">
      <c r="A147" s="8">
        <v>43.21</v>
      </c>
      <c r="B147" s="1">
        <f t="shared" si="2"/>
        <v>3.2505224053865933E-3</v>
      </c>
      <c r="C147" s="3"/>
    </row>
    <row r="148" spans="1:3" x14ac:dyDescent="0.45">
      <c r="A148" s="8">
        <v>44.95</v>
      </c>
      <c r="B148" s="1">
        <f t="shared" si="2"/>
        <v>4.0268456375838972E-2</v>
      </c>
      <c r="C148" s="3"/>
    </row>
    <row r="149" spans="1:3" x14ac:dyDescent="0.45">
      <c r="A149" s="8">
        <v>44.66</v>
      </c>
      <c r="B149" s="1">
        <f t="shared" si="2"/>
        <v>-6.4516129032259452E-3</v>
      </c>
      <c r="C149" s="3"/>
    </row>
    <row r="150" spans="1:3" x14ac:dyDescent="0.45">
      <c r="A150" s="8">
        <v>44.52</v>
      </c>
      <c r="B150" s="1">
        <f t="shared" si="2"/>
        <v>-3.1347962382443678E-3</v>
      </c>
      <c r="C150" s="3"/>
    </row>
    <row r="151" spans="1:3" x14ac:dyDescent="0.45">
      <c r="A151" s="8">
        <v>43.62</v>
      </c>
      <c r="B151" s="1">
        <f t="shared" si="2"/>
        <v>-2.021563342318072E-2</v>
      </c>
      <c r="C151" s="3"/>
    </row>
    <row r="152" spans="1:3" x14ac:dyDescent="0.45">
      <c r="A152" s="8">
        <v>44.14</v>
      </c>
      <c r="B152" s="1">
        <f t="shared" si="2"/>
        <v>1.1921137093076642E-2</v>
      </c>
      <c r="C152" s="3"/>
    </row>
    <row r="153" spans="1:3" x14ac:dyDescent="0.45">
      <c r="A153" s="8">
        <v>44.21</v>
      </c>
      <c r="B153" s="1">
        <f t="shared" si="2"/>
        <v>1.5858631626642565E-3</v>
      </c>
      <c r="C153" s="3"/>
    </row>
    <row r="154" spans="1:3" x14ac:dyDescent="0.45">
      <c r="A154" s="8">
        <v>43.89</v>
      </c>
      <c r="B154" s="1">
        <f t="shared" si="2"/>
        <v>-7.2381814069215171E-3</v>
      </c>
      <c r="C154" s="3"/>
    </row>
    <row r="155" spans="1:3" x14ac:dyDescent="0.45">
      <c r="A155" s="8">
        <v>44.17</v>
      </c>
      <c r="B155" s="1">
        <f t="shared" si="2"/>
        <v>6.3795853269537741E-3</v>
      </c>
      <c r="C155" s="3"/>
    </row>
    <row r="156" spans="1:3" x14ac:dyDescent="0.45">
      <c r="A156" s="8">
        <v>44.5</v>
      </c>
      <c r="B156" s="1">
        <f t="shared" si="2"/>
        <v>7.4711342540185258E-3</v>
      </c>
      <c r="C156" s="3"/>
    </row>
    <row r="157" spans="1:3" x14ac:dyDescent="0.45">
      <c r="A157" s="8">
        <v>44.28</v>
      </c>
      <c r="B157" s="1">
        <f t="shared" si="2"/>
        <v>-4.9438202247190756E-3</v>
      </c>
      <c r="C157" s="3"/>
    </row>
    <row r="158" spans="1:3" x14ac:dyDescent="0.45">
      <c r="A158" s="8">
        <v>43.18</v>
      </c>
      <c r="B158" s="1">
        <f t="shared" si="2"/>
        <v>-2.4841915085817557E-2</v>
      </c>
      <c r="C158" s="3"/>
    </row>
    <row r="159" spans="1:3" x14ac:dyDescent="0.45">
      <c r="A159" s="8">
        <v>43.96</v>
      </c>
      <c r="B159" s="1">
        <f t="shared" si="2"/>
        <v>1.8063918480778166E-2</v>
      </c>
      <c r="C159" s="3"/>
    </row>
    <row r="160" spans="1:3" x14ac:dyDescent="0.45">
      <c r="A160" s="8">
        <v>44.47</v>
      </c>
      <c r="B160" s="1">
        <f t="shared" si="2"/>
        <v>1.1601455868971747E-2</v>
      </c>
      <c r="C160" s="3"/>
    </row>
    <row r="161" spans="1:3" x14ac:dyDescent="0.45">
      <c r="A161" s="8">
        <v>44.91</v>
      </c>
      <c r="B161" s="1">
        <f t="shared" si="2"/>
        <v>9.8943107713064474E-3</v>
      </c>
      <c r="C161" s="3"/>
    </row>
    <row r="162" spans="1:3" x14ac:dyDescent="0.45">
      <c r="A162" s="8">
        <v>45.88</v>
      </c>
      <c r="B162" s="1">
        <f t="shared" si="2"/>
        <v>2.1598753061679049E-2</v>
      </c>
      <c r="C162" s="3"/>
    </row>
    <row r="163" spans="1:3" x14ac:dyDescent="0.45">
      <c r="A163" s="8">
        <v>45.55</v>
      </c>
      <c r="B163" s="1">
        <f t="shared" si="2"/>
        <v>-7.1926765475153745E-3</v>
      </c>
      <c r="C163" s="3"/>
    </row>
    <row r="164" spans="1:3" x14ac:dyDescent="0.45">
      <c r="A164" s="8">
        <v>45.6</v>
      </c>
      <c r="B164" s="1">
        <f t="shared" si="2"/>
        <v>1.0976948408343418E-3</v>
      </c>
      <c r="C164" s="3"/>
    </row>
    <row r="165" spans="1:3" x14ac:dyDescent="0.45">
      <c r="A165" s="8">
        <v>45.11</v>
      </c>
      <c r="B165" s="1">
        <f t="shared" si="2"/>
        <v>-1.0745614035087763E-2</v>
      </c>
      <c r="C165" s="3"/>
    </row>
    <row r="166" spans="1:3" x14ac:dyDescent="0.45">
      <c r="A166" s="8">
        <v>45.55</v>
      </c>
      <c r="B166" s="1">
        <f t="shared" si="2"/>
        <v>9.7539348259808849E-3</v>
      </c>
      <c r="C166" s="3"/>
    </row>
    <row r="167" spans="1:3" x14ac:dyDescent="0.45">
      <c r="A167" s="8">
        <v>45.64</v>
      </c>
      <c r="B167" s="1">
        <f t="shared" si="2"/>
        <v>1.9758507135017216E-3</v>
      </c>
      <c r="C167" s="3"/>
    </row>
    <row r="168" spans="1:3" x14ac:dyDescent="0.45">
      <c r="A168" s="8">
        <v>45.18</v>
      </c>
      <c r="B168" s="1">
        <f t="shared" si="2"/>
        <v>-1.0078878177037705E-2</v>
      </c>
      <c r="C168" s="3"/>
    </row>
    <row r="169" spans="1:3" x14ac:dyDescent="0.45">
      <c r="A169" s="8">
        <v>44.32</v>
      </c>
      <c r="B169" s="1">
        <f t="shared" si="2"/>
        <v>-1.9034971226206274E-2</v>
      </c>
      <c r="C169" s="3"/>
    </row>
    <row r="170" spans="1:3" x14ac:dyDescent="0.45">
      <c r="A170" s="8">
        <v>46.12</v>
      </c>
      <c r="B170" s="1">
        <f t="shared" si="2"/>
        <v>4.0613718411552285E-2</v>
      </c>
      <c r="C170" s="3"/>
    </row>
    <row r="171" spans="1:3" x14ac:dyDescent="0.45">
      <c r="A171" s="8">
        <v>46.36</v>
      </c>
      <c r="B171" s="1">
        <f t="shared" si="2"/>
        <v>5.2038161318300521E-3</v>
      </c>
      <c r="C171" s="3"/>
    </row>
    <row r="172" spans="1:3" x14ac:dyDescent="0.45">
      <c r="A172" s="8">
        <v>46.7</v>
      </c>
      <c r="B172" s="1">
        <f t="shared" si="2"/>
        <v>7.3339085418464931E-3</v>
      </c>
      <c r="C172" s="3"/>
    </row>
    <row r="173" spans="1:3" x14ac:dyDescent="0.45">
      <c r="A173" s="8">
        <v>47.56</v>
      </c>
      <c r="B173" s="1">
        <f t="shared" si="2"/>
        <v>1.8415417558886496E-2</v>
      </c>
      <c r="C173" s="3"/>
    </row>
    <row r="174" spans="1:3" x14ac:dyDescent="0.45">
      <c r="A174" s="8">
        <v>48.25</v>
      </c>
      <c r="B174" s="1">
        <f t="shared" si="2"/>
        <v>1.4507989907485233E-2</v>
      </c>
      <c r="C174" s="3"/>
    </row>
    <row r="175" spans="1:3" x14ac:dyDescent="0.45">
      <c r="A175" s="8">
        <v>48.33</v>
      </c>
      <c r="B175" s="1">
        <f t="shared" si="2"/>
        <v>1.6580310880828662E-3</v>
      </c>
      <c r="C175" s="3"/>
    </row>
    <row r="176" spans="1:3" x14ac:dyDescent="0.45">
      <c r="A176" s="8">
        <v>47.92</v>
      </c>
      <c r="B176" s="1">
        <f t="shared" si="2"/>
        <v>-8.4833436788743343E-3</v>
      </c>
      <c r="C176" s="3"/>
    </row>
    <row r="177" spans="1:3" x14ac:dyDescent="0.45">
      <c r="A177" s="8">
        <v>47.67</v>
      </c>
      <c r="B177" s="1">
        <f t="shared" si="2"/>
        <v>-5.2170283806343906E-3</v>
      </c>
      <c r="C177" s="3"/>
    </row>
    <row r="178" spans="1:3" x14ac:dyDescent="0.45">
      <c r="A178" s="8">
        <v>47.52</v>
      </c>
      <c r="B178" s="1">
        <f t="shared" si="2"/>
        <v>-3.1466331025802093E-3</v>
      </c>
      <c r="C178" s="3"/>
    </row>
    <row r="179" spans="1:3" x14ac:dyDescent="0.45">
      <c r="A179" s="8">
        <v>47.99</v>
      </c>
      <c r="B179" s="1">
        <f t="shared" si="2"/>
        <v>9.8905723905723664E-3</v>
      </c>
      <c r="C179" s="3"/>
    </row>
    <row r="180" spans="1:3" x14ac:dyDescent="0.45">
      <c r="A180" s="8">
        <v>48.12</v>
      </c>
      <c r="B180" s="1">
        <f t="shared" si="2"/>
        <v>2.7088976870180341E-3</v>
      </c>
      <c r="C180" s="3"/>
    </row>
    <row r="181" spans="1:3" x14ac:dyDescent="0.45">
      <c r="A181" s="8">
        <v>48.11</v>
      </c>
      <c r="B181" s="1">
        <f t="shared" si="2"/>
        <v>-2.078137988362014E-4</v>
      </c>
      <c r="C181" s="3"/>
    </row>
    <row r="182" spans="1:3" x14ac:dyDescent="0.45">
      <c r="A182" s="8">
        <v>47.78</v>
      </c>
      <c r="B182" s="1">
        <f t="shared" si="2"/>
        <v>-6.8592808147993831E-3</v>
      </c>
      <c r="C182" s="3"/>
    </row>
    <row r="183" spans="1:3" x14ac:dyDescent="0.45">
      <c r="A183" s="8">
        <v>48.64</v>
      </c>
      <c r="B183" s="1">
        <f t="shared" si="2"/>
        <v>1.7999162829635817E-2</v>
      </c>
      <c r="C183" s="3"/>
    </row>
    <row r="184" spans="1:3" x14ac:dyDescent="0.45">
      <c r="A184" s="8">
        <v>47.63</v>
      </c>
      <c r="B184" s="1">
        <f t="shared" si="2"/>
        <v>-2.0764802631578906E-2</v>
      </c>
      <c r="C184" s="3"/>
    </row>
    <row r="185" spans="1:3" x14ac:dyDescent="0.45">
      <c r="A185" s="8">
        <v>46.7</v>
      </c>
      <c r="B185" s="1">
        <f t="shared" si="2"/>
        <v>-1.9525509132899427E-2</v>
      </c>
      <c r="C185" s="3"/>
    </row>
    <row r="186" spans="1:3" x14ac:dyDescent="0.45">
      <c r="A186" s="8">
        <v>46.47</v>
      </c>
      <c r="B186" s="1">
        <f t="shared" si="2"/>
        <v>-4.925053533190663E-3</v>
      </c>
      <c r="C186" s="3"/>
    </row>
    <row r="187" spans="1:3" x14ac:dyDescent="0.45">
      <c r="A187" s="8">
        <v>47.03</v>
      </c>
      <c r="B187" s="1">
        <f t="shared" si="2"/>
        <v>1.2050785452980467E-2</v>
      </c>
      <c r="C187" s="3"/>
    </row>
    <row r="188" spans="1:3" x14ac:dyDescent="0.45">
      <c r="A188" s="8">
        <v>47.07</v>
      </c>
      <c r="B188" s="1">
        <f t="shared" si="2"/>
        <v>8.5052094407822977E-4</v>
      </c>
      <c r="C188" s="3"/>
    </row>
    <row r="189" spans="1:3" x14ac:dyDescent="0.45">
      <c r="A189" s="8">
        <v>46.74</v>
      </c>
      <c r="B189" s="1">
        <f t="shared" si="2"/>
        <v>-7.0108349267048713E-3</v>
      </c>
      <c r="C189" s="3"/>
    </row>
    <row r="190" spans="1:3" x14ac:dyDescent="0.45">
      <c r="A190" s="8">
        <v>45.47</v>
      </c>
      <c r="B190" s="1">
        <f t="shared" si="2"/>
        <v>-2.7171587505348805E-2</v>
      </c>
      <c r="C190" s="3"/>
    </row>
    <row r="191" spans="1:3" x14ac:dyDescent="0.45">
      <c r="A191" s="8">
        <v>44.54</v>
      </c>
      <c r="B191" s="1">
        <f t="shared" si="2"/>
        <v>-2.0453045964372106E-2</v>
      </c>
      <c r="C191" s="3"/>
    </row>
    <row r="192" spans="1:3" x14ac:dyDescent="0.45">
      <c r="A192" s="8">
        <v>45.17</v>
      </c>
      <c r="B192" s="1">
        <f t="shared" si="2"/>
        <v>1.4144589133363326E-2</v>
      </c>
      <c r="C192" s="3"/>
    </row>
    <row r="193" spans="1:3" x14ac:dyDescent="0.45">
      <c r="A193" s="8">
        <v>46.1</v>
      </c>
      <c r="B193" s="1">
        <f t="shared" si="2"/>
        <v>2.058888642904582E-2</v>
      </c>
      <c r="C193" s="3"/>
    </row>
    <row r="194" spans="1:3" x14ac:dyDescent="0.45">
      <c r="A194" s="8">
        <v>45.86</v>
      </c>
      <c r="B194" s="1">
        <f t="shared" si="2"/>
        <v>-5.2060737527115401E-3</v>
      </c>
      <c r="C194" s="3"/>
    </row>
    <row r="195" spans="1:3" x14ac:dyDescent="0.45">
      <c r="A195" s="8">
        <v>46.33</v>
      </c>
      <c r="B195" s="1">
        <f t="shared" si="2"/>
        <v>1.0248582642825967E-2</v>
      </c>
      <c r="C195" s="3"/>
    </row>
    <row r="196" spans="1:3" x14ac:dyDescent="0.45">
      <c r="A196" s="8">
        <v>45.9</v>
      </c>
      <c r="B196" s="1">
        <f t="shared" ref="B196:B259" si="3">(A196-A195)/A195</f>
        <v>-9.2812432549104189E-3</v>
      </c>
      <c r="C196" s="3"/>
    </row>
    <row r="197" spans="1:3" x14ac:dyDescent="0.45">
      <c r="A197" s="8">
        <v>46.22</v>
      </c>
      <c r="B197" s="1">
        <f t="shared" si="3"/>
        <v>6.9716775599128608E-3</v>
      </c>
      <c r="C197" s="3"/>
    </row>
    <row r="198" spans="1:3" x14ac:dyDescent="0.45">
      <c r="A198" s="8">
        <v>46.26</v>
      </c>
      <c r="B198" s="1">
        <f t="shared" si="3"/>
        <v>8.654262224145207E-4</v>
      </c>
      <c r="C198" s="3"/>
    </row>
    <row r="199" spans="1:3" x14ac:dyDescent="0.45">
      <c r="A199" s="8">
        <v>47.12</v>
      </c>
      <c r="B199" s="1">
        <f t="shared" si="3"/>
        <v>1.8590575010808463E-2</v>
      </c>
      <c r="C199" s="3"/>
    </row>
    <row r="200" spans="1:3" x14ac:dyDescent="0.45">
      <c r="A200" s="8">
        <v>48.08</v>
      </c>
      <c r="B200" s="1">
        <f t="shared" si="3"/>
        <v>2.0373514431239408E-2</v>
      </c>
      <c r="C200" s="3"/>
    </row>
    <row r="201" spans="1:3" x14ac:dyDescent="0.45">
      <c r="A201" s="8">
        <v>48.3</v>
      </c>
      <c r="B201" s="1">
        <f t="shared" si="3"/>
        <v>4.5757071547420734E-3</v>
      </c>
      <c r="C201" s="3"/>
    </row>
    <row r="202" spans="1:3" x14ac:dyDescent="0.45">
      <c r="A202" s="8">
        <v>49.52</v>
      </c>
      <c r="B202" s="1">
        <f t="shared" si="3"/>
        <v>2.5258799171842775E-2</v>
      </c>
      <c r="C202" s="3"/>
    </row>
    <row r="203" spans="1:3" x14ac:dyDescent="0.45">
      <c r="A203" s="8">
        <v>49.33</v>
      </c>
      <c r="B203" s="1">
        <f t="shared" si="3"/>
        <v>-3.8368336025849117E-3</v>
      </c>
      <c r="C203" s="3"/>
    </row>
    <row r="204" spans="1:3" x14ac:dyDescent="0.45">
      <c r="A204" s="8">
        <v>49.54</v>
      </c>
      <c r="B204" s="1">
        <f t="shared" si="3"/>
        <v>4.2570443948915645E-3</v>
      </c>
      <c r="C204" s="3"/>
    </row>
    <row r="205" spans="1:3" x14ac:dyDescent="0.45">
      <c r="A205" s="8">
        <v>49.73</v>
      </c>
      <c r="B205" s="1">
        <f t="shared" si="3"/>
        <v>3.835284618490063E-3</v>
      </c>
      <c r="C205" s="3"/>
    </row>
    <row r="206" spans="1:3" x14ac:dyDescent="0.45">
      <c r="A206" s="8">
        <v>48.66</v>
      </c>
      <c r="B206" s="1">
        <f t="shared" si="3"/>
        <v>-2.1516187412024941E-2</v>
      </c>
      <c r="C206" s="3"/>
    </row>
    <row r="207" spans="1:3" x14ac:dyDescent="0.45">
      <c r="A207" s="8">
        <v>48.71</v>
      </c>
      <c r="B207" s="1">
        <f t="shared" si="3"/>
        <v>1.0275380189067873E-3</v>
      </c>
      <c r="C207" s="3"/>
    </row>
    <row r="208" spans="1:3" x14ac:dyDescent="0.45">
      <c r="A208" s="8">
        <v>50.77</v>
      </c>
      <c r="B208" s="1">
        <f t="shared" si="3"/>
        <v>4.2291110654896373E-2</v>
      </c>
      <c r="C208" s="3"/>
    </row>
    <row r="209" spans="1:3" x14ac:dyDescent="0.45">
      <c r="A209" s="8">
        <v>49.89</v>
      </c>
      <c r="B209" s="1">
        <f t="shared" si="3"/>
        <v>-1.7333070711049881E-2</v>
      </c>
      <c r="C209" s="3"/>
    </row>
    <row r="210" spans="1:3" x14ac:dyDescent="0.45">
      <c r="A210" s="8">
        <v>51.19</v>
      </c>
      <c r="B210" s="1">
        <f t="shared" si="3"/>
        <v>2.6057326117458351E-2</v>
      </c>
      <c r="C210" s="3"/>
    </row>
    <row r="211" spans="1:3" x14ac:dyDescent="0.45">
      <c r="A211" s="8">
        <v>49.72</v>
      </c>
      <c r="B211" s="1">
        <f t="shared" si="3"/>
        <v>-2.8716546200429752E-2</v>
      </c>
      <c r="C211" s="3"/>
    </row>
    <row r="212" spans="1:3" x14ac:dyDescent="0.45">
      <c r="A212" s="8">
        <v>50.29</v>
      </c>
      <c r="B212" s="1">
        <f t="shared" si="3"/>
        <v>1.1464199517296868E-2</v>
      </c>
      <c r="C212" s="3"/>
    </row>
    <row r="213" spans="1:3" x14ac:dyDescent="0.45">
      <c r="A213" s="8">
        <v>50.53</v>
      </c>
      <c r="B213" s="1">
        <f t="shared" si="3"/>
        <v>4.7723205408630341E-3</v>
      </c>
      <c r="C213" s="3"/>
    </row>
    <row r="214" spans="1:3" x14ac:dyDescent="0.45">
      <c r="A214" s="8">
        <v>50.56</v>
      </c>
      <c r="B214" s="1">
        <f t="shared" si="3"/>
        <v>5.937067088858329E-4</v>
      </c>
      <c r="C214" s="3"/>
    </row>
    <row r="215" spans="1:3" x14ac:dyDescent="0.45">
      <c r="A215" s="8">
        <v>51.39</v>
      </c>
      <c r="B215" s="1">
        <f t="shared" si="3"/>
        <v>1.6416139240506295E-2</v>
      </c>
      <c r="C215" s="3"/>
    </row>
    <row r="216" spans="1:3" x14ac:dyDescent="0.45">
      <c r="A216" s="8">
        <v>51.31</v>
      </c>
      <c r="B216" s="1">
        <f t="shared" si="3"/>
        <v>-1.5567230978789316E-3</v>
      </c>
      <c r="C216" s="3"/>
    </row>
    <row r="217" spans="1:3" x14ac:dyDescent="0.45">
      <c r="A217" s="8">
        <v>52.62</v>
      </c>
      <c r="B217" s="1">
        <f t="shared" si="3"/>
        <v>2.5531085558370591E-2</v>
      </c>
      <c r="C217" s="3"/>
    </row>
    <row r="218" spans="1:3" x14ac:dyDescent="0.45">
      <c r="A218" s="8">
        <v>52.66</v>
      </c>
      <c r="B218" s="1">
        <f t="shared" si="3"/>
        <v>7.6016723679207809E-4</v>
      </c>
      <c r="C218" s="3"/>
    </row>
    <row r="219" spans="1:3" x14ac:dyDescent="0.45">
      <c r="A219" s="8">
        <v>51.95</v>
      </c>
      <c r="B219" s="1">
        <f t="shared" si="3"/>
        <v>-1.3482719331560838E-2</v>
      </c>
      <c r="C219" s="3"/>
    </row>
    <row r="220" spans="1:3" x14ac:dyDescent="0.45">
      <c r="A220" s="8">
        <v>51</v>
      </c>
      <c r="B220" s="1">
        <f t="shared" si="3"/>
        <v>-1.8286814244465887E-2</v>
      </c>
      <c r="C220" s="3"/>
    </row>
    <row r="221" spans="1:3" x14ac:dyDescent="0.45">
      <c r="A221" s="8">
        <v>51.96</v>
      </c>
      <c r="B221" s="1">
        <f t="shared" si="3"/>
        <v>1.8823529411764722E-2</v>
      </c>
      <c r="C221" s="3"/>
    </row>
    <row r="222" spans="1:3" x14ac:dyDescent="0.45">
      <c r="A222" s="8">
        <v>52.77</v>
      </c>
      <c r="B222" s="1">
        <f t="shared" si="3"/>
        <v>1.5588914549653624E-2</v>
      </c>
      <c r="C222" s="3"/>
    </row>
    <row r="223" spans="1:3" x14ac:dyDescent="0.45">
      <c r="A223" s="8">
        <v>52.99</v>
      </c>
      <c r="B223" s="1">
        <f t="shared" si="3"/>
        <v>4.1690354368011913E-3</v>
      </c>
      <c r="C223" s="3"/>
    </row>
    <row r="224" spans="1:3" x14ac:dyDescent="0.45">
      <c r="A224" s="8">
        <v>52.76</v>
      </c>
      <c r="B224" s="1">
        <f t="shared" si="3"/>
        <v>-4.3404415927534249E-3</v>
      </c>
      <c r="C224" s="3"/>
    </row>
    <row r="225" spans="1:3" x14ac:dyDescent="0.45">
      <c r="A225" s="8">
        <v>52.21</v>
      </c>
      <c r="B225" s="1">
        <f t="shared" si="3"/>
        <v>-1.0424564063684557E-2</v>
      </c>
      <c r="C225" s="3"/>
    </row>
    <row r="226" spans="1:3" x14ac:dyDescent="0.45">
      <c r="A226" s="8">
        <v>51.5</v>
      </c>
      <c r="B226" s="1">
        <f t="shared" si="3"/>
        <v>-1.3598927408542441E-2</v>
      </c>
      <c r="C226" s="3"/>
    </row>
    <row r="227" spans="1:3" x14ac:dyDescent="0.45">
      <c r="A227" s="8">
        <v>52.22</v>
      </c>
      <c r="B227" s="1">
        <f t="shared" si="3"/>
        <v>1.3980582524271822E-2</v>
      </c>
      <c r="C227" s="3"/>
    </row>
    <row r="228" spans="1:3" x14ac:dyDescent="0.45">
      <c r="A228" s="8">
        <v>52.29</v>
      </c>
      <c r="B228" s="1">
        <f t="shared" si="3"/>
        <v>1.340482573726547E-3</v>
      </c>
      <c r="C228" s="3"/>
    </row>
    <row r="229" spans="1:3" x14ac:dyDescent="0.45">
      <c r="A229" s="8">
        <v>52.74</v>
      </c>
      <c r="B229" s="1">
        <f t="shared" si="3"/>
        <v>8.60585197934601E-3</v>
      </c>
      <c r="C229" s="3"/>
    </row>
    <row r="230" spans="1:3" x14ac:dyDescent="0.45">
      <c r="A230" s="8">
        <v>51.75</v>
      </c>
      <c r="B230" s="1">
        <f t="shared" si="3"/>
        <v>-1.8771331058020514E-2</v>
      </c>
      <c r="C230" s="3"/>
    </row>
    <row r="231" spans="1:3" x14ac:dyDescent="0.45">
      <c r="A231" s="8">
        <v>50.92</v>
      </c>
      <c r="B231" s="1">
        <f t="shared" si="3"/>
        <v>-1.6038647342995135E-2</v>
      </c>
      <c r="C231" s="3"/>
    </row>
    <row r="232" spans="1:3" x14ac:dyDescent="0.45">
      <c r="A232" s="8">
        <v>52.17</v>
      </c>
      <c r="B232" s="1">
        <f t="shared" si="3"/>
        <v>2.4548311076197957E-2</v>
      </c>
      <c r="C232" s="3"/>
    </row>
    <row r="233" spans="1:3" x14ac:dyDescent="0.45">
      <c r="A233" s="8">
        <v>52.22</v>
      </c>
      <c r="B233" s="1">
        <f t="shared" si="3"/>
        <v>9.5840521372430817E-4</v>
      </c>
      <c r="C233" s="3"/>
    </row>
    <row r="234" spans="1:3" x14ac:dyDescent="0.45">
      <c r="A234" s="8">
        <v>51.31</v>
      </c>
      <c r="B234" s="1">
        <f t="shared" si="3"/>
        <v>-1.7426273458444975E-2</v>
      </c>
      <c r="C234" s="3"/>
    </row>
    <row r="235" spans="1:3" x14ac:dyDescent="0.45">
      <c r="A235" s="8">
        <v>51.53</v>
      </c>
      <c r="B235" s="1">
        <f t="shared" si="3"/>
        <v>4.2876632235431464E-3</v>
      </c>
      <c r="C235" s="3"/>
    </row>
    <row r="236" spans="1:3" x14ac:dyDescent="0.45">
      <c r="A236" s="8">
        <v>51.8</v>
      </c>
      <c r="B236" s="1">
        <f t="shared" si="3"/>
        <v>5.2396662138559291E-3</v>
      </c>
      <c r="C236" s="3"/>
    </row>
    <row r="237" spans="1:3" x14ac:dyDescent="0.45">
      <c r="A237" s="8">
        <v>50.8</v>
      </c>
      <c r="B237" s="1">
        <f t="shared" si="3"/>
        <v>-1.9305019305019305E-2</v>
      </c>
      <c r="C237" s="3"/>
    </row>
    <row r="238" spans="1:3" x14ac:dyDescent="0.45">
      <c r="A238" s="8">
        <v>50.49</v>
      </c>
      <c r="B238" s="1">
        <f t="shared" si="3"/>
        <v>-6.1023622047243148E-3</v>
      </c>
      <c r="C238" s="3"/>
    </row>
    <row r="239" spans="1:3" x14ac:dyDescent="0.45">
      <c r="A239" s="8">
        <v>50.22</v>
      </c>
      <c r="B239" s="1">
        <f t="shared" si="3"/>
        <v>-5.3475935828877627E-3</v>
      </c>
      <c r="C239" s="3"/>
    </row>
    <row r="240" spans="1:3" x14ac:dyDescent="0.45">
      <c r="A240" s="8">
        <v>50.27</v>
      </c>
      <c r="B240" s="1">
        <f t="shared" si="3"/>
        <v>9.9561927518925257E-4</v>
      </c>
      <c r="C240" s="3"/>
    </row>
    <row r="241" spans="1:3" x14ac:dyDescent="0.45">
      <c r="A241" s="8">
        <v>50.56</v>
      </c>
      <c r="B241" s="1">
        <f t="shared" si="3"/>
        <v>5.7688482196140665E-3</v>
      </c>
      <c r="C241" s="3"/>
    </row>
    <row r="242" spans="1:3" x14ac:dyDescent="0.45">
      <c r="A242" s="8">
        <v>50.25</v>
      </c>
      <c r="B242" s="1">
        <f t="shared" si="3"/>
        <v>-6.1313291139240955E-3</v>
      </c>
      <c r="C242" s="3"/>
    </row>
    <row r="243" spans="1:3" x14ac:dyDescent="0.45">
      <c r="A243" s="8">
        <v>50.8</v>
      </c>
      <c r="B243" s="1">
        <f t="shared" si="3"/>
        <v>1.094527363184074E-2</v>
      </c>
      <c r="C243" s="3"/>
    </row>
    <row r="244" spans="1:3" x14ac:dyDescent="0.45">
      <c r="A244" s="8">
        <v>49.78</v>
      </c>
      <c r="B244" s="1">
        <f t="shared" si="3"/>
        <v>-2.0078740157480238E-2</v>
      </c>
      <c r="C244" s="3"/>
    </row>
    <row r="245" spans="1:3" x14ac:dyDescent="0.45">
      <c r="A245" s="8">
        <v>50.03</v>
      </c>
      <c r="B245" s="1">
        <f t="shared" si="3"/>
        <v>5.0220972278023305E-3</v>
      </c>
      <c r="C245" s="3"/>
    </row>
    <row r="246" spans="1:3" x14ac:dyDescent="0.45">
      <c r="A246" s="8">
        <v>50.97</v>
      </c>
      <c r="B246" s="1">
        <f t="shared" si="3"/>
        <v>1.8788726763941589E-2</v>
      </c>
      <c r="C246" s="3"/>
    </row>
    <row r="247" spans="1:3" x14ac:dyDescent="0.45">
      <c r="A247" s="8">
        <v>51.19</v>
      </c>
      <c r="B247" s="1">
        <f t="shared" si="3"/>
        <v>4.3162644692956416E-3</v>
      </c>
      <c r="C247" s="3"/>
    </row>
    <row r="248" spans="1:3" x14ac:dyDescent="0.45">
      <c r="A248" s="8">
        <v>51.57</v>
      </c>
      <c r="B248" s="1">
        <f t="shared" si="3"/>
        <v>7.4233248681383583E-3</v>
      </c>
      <c r="C248" s="3"/>
    </row>
    <row r="249" spans="1:3" x14ac:dyDescent="0.45">
      <c r="A249" s="8">
        <v>51.87</v>
      </c>
      <c r="B249" s="1">
        <f t="shared" si="3"/>
        <v>5.8173356602675419E-3</v>
      </c>
      <c r="C249" s="3"/>
    </row>
    <row r="250" spans="1:3" x14ac:dyDescent="0.45">
      <c r="A250" s="8">
        <v>52.21</v>
      </c>
      <c r="B250" s="1">
        <f t="shared" si="3"/>
        <v>6.5548486601118838E-3</v>
      </c>
      <c r="C250" s="3"/>
    </row>
    <row r="251" spans="1:3" x14ac:dyDescent="0.45">
      <c r="A251" s="8">
        <v>51.7</v>
      </c>
      <c r="B251" s="1">
        <f t="shared" si="3"/>
        <v>-9.7682436314881823E-3</v>
      </c>
      <c r="C251" s="3"/>
    </row>
    <row r="252" spans="1:3" x14ac:dyDescent="0.45">
      <c r="A252" s="8">
        <v>51.79</v>
      </c>
      <c r="B252" s="1">
        <f t="shared" si="3"/>
        <v>1.7408123791101799E-3</v>
      </c>
      <c r="C252" s="3"/>
    </row>
    <row r="253" spans="1:3" x14ac:dyDescent="0.45">
      <c r="A253" s="8">
        <v>51.62</v>
      </c>
      <c r="B253" s="1">
        <f t="shared" si="3"/>
        <v>-3.2824869665959008E-3</v>
      </c>
      <c r="C253" s="3"/>
    </row>
    <row r="254" spans="1:3" x14ac:dyDescent="0.45">
      <c r="A254" s="8">
        <v>52.68</v>
      </c>
      <c r="B254" s="1">
        <f t="shared" si="3"/>
        <v>2.0534676481983771E-2</v>
      </c>
      <c r="C254" s="3"/>
    </row>
    <row r="255" spans="1:3" x14ac:dyDescent="0.45">
      <c r="A255" s="8">
        <v>53.05</v>
      </c>
      <c r="B255" s="1">
        <f t="shared" si="3"/>
        <v>7.023538344722806E-3</v>
      </c>
      <c r="C255" s="3"/>
    </row>
    <row r="256" spans="1:3" x14ac:dyDescent="0.45">
      <c r="A256" s="8">
        <v>53.33</v>
      </c>
      <c r="B256" s="1">
        <f t="shared" si="3"/>
        <v>5.2780395852969116E-3</v>
      </c>
      <c r="C256" s="3"/>
    </row>
    <row r="257" spans="1:3" x14ac:dyDescent="0.45">
      <c r="A257" s="8">
        <v>53.31</v>
      </c>
      <c r="B257" s="1">
        <f t="shared" si="3"/>
        <v>-3.7502343896486071E-4</v>
      </c>
      <c r="C257" s="3"/>
    </row>
    <row r="258" spans="1:3" x14ac:dyDescent="0.45">
      <c r="A258" s="8">
        <v>53.43</v>
      </c>
      <c r="B258" s="1">
        <f t="shared" si="3"/>
        <v>2.2509848058525125E-3</v>
      </c>
      <c r="C258" s="3"/>
    </row>
    <row r="259" spans="1:3" x14ac:dyDescent="0.45">
      <c r="A259" s="8">
        <v>55.12</v>
      </c>
      <c r="B259" s="1">
        <f t="shared" si="3"/>
        <v>3.1630170316301658E-2</v>
      </c>
      <c r="C259" s="3"/>
    </row>
    <row r="260" spans="1:3" x14ac:dyDescent="0.45">
      <c r="A260" s="8">
        <v>54.77</v>
      </c>
      <c r="B260" s="1">
        <f t="shared" ref="B260:B314" si="4">(A260-A259)/A259</f>
        <v>-6.3497822931784164E-3</v>
      </c>
      <c r="C260" s="3"/>
    </row>
    <row r="261" spans="1:3" x14ac:dyDescent="0.45">
      <c r="A261" s="8">
        <v>55.04</v>
      </c>
      <c r="B261" s="1">
        <f t="shared" si="4"/>
        <v>4.9297060434543728E-3</v>
      </c>
      <c r="C261" s="3"/>
    </row>
    <row r="262" spans="1:3" x14ac:dyDescent="0.45">
      <c r="A262" s="8">
        <v>54.97</v>
      </c>
      <c r="B262" s="1">
        <f t="shared" si="4"/>
        <v>-1.2718023255814004E-3</v>
      </c>
      <c r="C262" s="3"/>
    </row>
    <row r="263" spans="1:3" x14ac:dyDescent="0.45">
      <c r="A263" s="8">
        <v>54.89</v>
      </c>
      <c r="B263" s="1">
        <f t="shared" si="4"/>
        <v>-1.4553392759686793E-3</v>
      </c>
      <c r="C263" s="3"/>
    </row>
    <row r="264" spans="1:3" x14ac:dyDescent="0.45">
      <c r="A264" s="8">
        <v>55.5</v>
      </c>
      <c r="B264" s="1">
        <f t="shared" si="4"/>
        <v>1.1113135361632345E-2</v>
      </c>
      <c r="C264" s="3"/>
    </row>
    <row r="265" spans="1:3" x14ac:dyDescent="0.45">
      <c r="A265" s="8">
        <v>54.38</v>
      </c>
      <c r="B265" s="1">
        <f t="shared" si="4"/>
        <v>-2.0180180180180134E-2</v>
      </c>
      <c r="C265" s="3"/>
    </row>
    <row r="266" spans="1:3" x14ac:dyDescent="0.45">
      <c r="A266" s="8">
        <v>53.05</v>
      </c>
      <c r="B266" s="1">
        <f t="shared" si="4"/>
        <v>-2.4457521147480791E-2</v>
      </c>
      <c r="C266" s="3"/>
    </row>
    <row r="267" spans="1:3" x14ac:dyDescent="0.45">
      <c r="A267" s="8">
        <v>51.54</v>
      </c>
      <c r="B267" s="1">
        <f t="shared" si="4"/>
        <v>-2.8463713477851049E-2</v>
      </c>
      <c r="C267" s="3"/>
    </row>
    <row r="268" spans="1:3" x14ac:dyDescent="0.45">
      <c r="A268" s="8">
        <v>52.14</v>
      </c>
      <c r="B268" s="1">
        <f t="shared" si="4"/>
        <v>1.1641443538998864E-2</v>
      </c>
      <c r="C268" s="3"/>
    </row>
    <row r="269" spans="1:3" x14ac:dyDescent="0.45">
      <c r="A269" s="8">
        <v>52.09</v>
      </c>
      <c r="B269" s="1">
        <f t="shared" si="4"/>
        <v>-9.5895665515913231E-4</v>
      </c>
      <c r="C269" s="3"/>
    </row>
    <row r="270" spans="1:3" x14ac:dyDescent="0.45">
      <c r="A270" s="8">
        <v>51.71</v>
      </c>
      <c r="B270" s="1">
        <f t="shared" si="4"/>
        <v>-7.2950662315224134E-3</v>
      </c>
      <c r="C270" s="3"/>
    </row>
    <row r="271" spans="1:3" x14ac:dyDescent="0.45">
      <c r="A271" s="8">
        <v>51.05</v>
      </c>
      <c r="B271" s="1">
        <f t="shared" si="4"/>
        <v>-1.2763488686907826E-2</v>
      </c>
      <c r="C271" s="3"/>
    </row>
    <row r="272" spans="1:3" x14ac:dyDescent="0.45">
      <c r="A272" s="8">
        <v>49.98</v>
      </c>
      <c r="B272" s="1">
        <f t="shared" si="4"/>
        <v>-2.0959843290891289E-2</v>
      </c>
      <c r="C272" s="3"/>
    </row>
    <row r="273" spans="1:3" x14ac:dyDescent="0.45">
      <c r="A273" s="8">
        <v>50.97</v>
      </c>
      <c r="B273" s="1">
        <f t="shared" si="4"/>
        <v>1.9807923169267747E-2</v>
      </c>
      <c r="C273" s="3"/>
    </row>
    <row r="274" spans="1:3" x14ac:dyDescent="0.45">
      <c r="A274" s="8">
        <v>49.39</v>
      </c>
      <c r="B274" s="1">
        <f t="shared" si="4"/>
        <v>-3.0998626643123372E-2</v>
      </c>
      <c r="C274" s="3"/>
    </row>
    <row r="275" spans="1:3" x14ac:dyDescent="0.45">
      <c r="A275" s="8">
        <v>49.13</v>
      </c>
      <c r="B275" s="1">
        <f t="shared" si="4"/>
        <v>-5.264223527029723E-3</v>
      </c>
      <c r="C275" s="3"/>
    </row>
    <row r="276" spans="1:3" x14ac:dyDescent="0.45">
      <c r="A276" s="8">
        <v>47.63</v>
      </c>
      <c r="B276" s="1">
        <f t="shared" si="4"/>
        <v>-3.0531243639324239E-2</v>
      </c>
      <c r="C276" s="3"/>
    </row>
    <row r="277" spans="1:3" x14ac:dyDescent="0.45">
      <c r="A277" s="8">
        <v>47.36</v>
      </c>
      <c r="B277" s="1">
        <f t="shared" si="4"/>
        <v>-5.6686961998740947E-3</v>
      </c>
      <c r="C277" s="3"/>
    </row>
    <row r="278" spans="1:3" x14ac:dyDescent="0.45">
      <c r="A278" s="8">
        <v>46.69</v>
      </c>
      <c r="B278" s="1">
        <f t="shared" si="4"/>
        <v>-1.4146959459459495E-2</v>
      </c>
      <c r="C278" s="3"/>
    </row>
    <row r="279" spans="1:3" x14ac:dyDescent="0.45">
      <c r="A279" s="8">
        <v>47.74</v>
      </c>
      <c r="B279" s="1">
        <f t="shared" si="4"/>
        <v>2.2488755622188997E-2</v>
      </c>
      <c r="C279" s="3"/>
    </row>
    <row r="280" spans="1:3" x14ac:dyDescent="0.45">
      <c r="A280" s="8">
        <v>47.78</v>
      </c>
      <c r="B280" s="1">
        <f t="shared" si="4"/>
        <v>8.3787180561372321E-4</v>
      </c>
      <c r="C280" s="3"/>
    </row>
    <row r="281" spans="1:3" x14ac:dyDescent="0.45">
      <c r="A281" s="8">
        <v>48.8</v>
      </c>
      <c r="B281" s="1">
        <f t="shared" si="4"/>
        <v>2.134784428631218E-2</v>
      </c>
      <c r="C281" s="3"/>
    </row>
    <row r="282" spans="1:3" x14ac:dyDescent="0.45">
      <c r="A282" s="8">
        <v>48.69</v>
      </c>
      <c r="B282" s="1">
        <f t="shared" si="4"/>
        <v>-2.2540983606557262E-3</v>
      </c>
      <c r="C282" s="3"/>
    </row>
    <row r="283" spans="1:3" x14ac:dyDescent="0.45">
      <c r="A283" s="8">
        <v>49.83</v>
      </c>
      <c r="B283" s="1">
        <f t="shared" si="4"/>
        <v>2.3413431916204572E-2</v>
      </c>
      <c r="C283" s="3"/>
    </row>
    <row r="284" spans="1:3" x14ac:dyDescent="0.45">
      <c r="A284" s="8">
        <v>49.04</v>
      </c>
      <c r="B284" s="1">
        <f t="shared" si="4"/>
        <v>-1.5853903271121798E-2</v>
      </c>
      <c r="C284" s="3"/>
    </row>
    <row r="285" spans="1:3" x14ac:dyDescent="0.45">
      <c r="A285" s="8">
        <v>49.49</v>
      </c>
      <c r="B285" s="1">
        <f t="shared" si="4"/>
        <v>9.1761827079935333E-3</v>
      </c>
      <c r="C285" s="3"/>
    </row>
    <row r="286" spans="1:3" x14ac:dyDescent="0.45">
      <c r="A286" s="8">
        <v>49.09</v>
      </c>
      <c r="B286" s="1">
        <f t="shared" si="4"/>
        <v>-8.0824408971509106E-3</v>
      </c>
      <c r="C286" s="3"/>
    </row>
    <row r="287" spans="1:3" x14ac:dyDescent="0.45">
      <c r="A287" s="8">
        <v>49.05</v>
      </c>
      <c r="B287" s="1">
        <f t="shared" si="4"/>
        <v>-8.1482990425761354E-4</v>
      </c>
      <c r="C287" s="3"/>
    </row>
    <row r="288" spans="1:3" x14ac:dyDescent="0.45">
      <c r="A288" s="8">
        <v>48.12</v>
      </c>
      <c r="B288" s="1">
        <f t="shared" si="4"/>
        <v>-1.8960244648318039E-2</v>
      </c>
      <c r="C288" s="3"/>
    </row>
    <row r="289" spans="1:3" x14ac:dyDescent="0.45">
      <c r="A289" s="8">
        <v>48.44</v>
      </c>
      <c r="B289" s="1">
        <f t="shared" si="4"/>
        <v>6.6500415627597734E-3</v>
      </c>
      <c r="C289" s="3"/>
    </row>
    <row r="290" spans="1:3" x14ac:dyDescent="0.45">
      <c r="A290" s="8">
        <v>47.82</v>
      </c>
      <c r="B290" s="1">
        <f t="shared" si="4"/>
        <v>-1.2799339388934712E-2</v>
      </c>
      <c r="C290" s="3"/>
    </row>
    <row r="291" spans="1:3" x14ac:dyDescent="0.45">
      <c r="A291" s="8">
        <v>48.11</v>
      </c>
      <c r="B291" s="1">
        <f t="shared" si="4"/>
        <v>6.0644081974069244E-3</v>
      </c>
      <c r="C291" s="3"/>
    </row>
    <row r="292" spans="1:3" x14ac:dyDescent="0.45">
      <c r="A292" s="8">
        <v>48.8</v>
      </c>
      <c r="B292" s="1">
        <f t="shared" si="4"/>
        <v>1.4342132612762373E-2</v>
      </c>
      <c r="C292" s="3"/>
    </row>
    <row r="293" spans="1:3" x14ac:dyDescent="0.45">
      <c r="A293" s="8">
        <v>48.82</v>
      </c>
      <c r="B293" s="1">
        <f t="shared" si="4"/>
        <v>4.0983606557383457E-4</v>
      </c>
      <c r="C293" s="3"/>
    </row>
    <row r="294" spans="1:3" x14ac:dyDescent="0.45">
      <c r="A294" s="8">
        <v>49.6</v>
      </c>
      <c r="B294" s="1">
        <f t="shared" si="4"/>
        <v>1.5977058582548158E-2</v>
      </c>
      <c r="C294" s="3"/>
    </row>
    <row r="295" spans="1:3" x14ac:dyDescent="0.45">
      <c r="A295" s="8">
        <v>49.81</v>
      </c>
      <c r="B295" s="1">
        <f t="shared" si="4"/>
        <v>4.2338709677419524E-3</v>
      </c>
      <c r="C295" s="3"/>
    </row>
    <row r="296" spans="1:3" x14ac:dyDescent="0.45">
      <c r="A296" s="8">
        <v>50.43</v>
      </c>
      <c r="B296" s="1">
        <f t="shared" si="4"/>
        <v>1.244729973900818E-2</v>
      </c>
      <c r="C296" s="3"/>
    </row>
    <row r="297" spans="1:3" x14ac:dyDescent="0.45">
      <c r="A297" s="8">
        <v>50.78</v>
      </c>
      <c r="B297" s="1">
        <f t="shared" si="4"/>
        <v>6.9403133055721085E-3</v>
      </c>
      <c r="C297" s="3"/>
    </row>
    <row r="298" spans="1:3" x14ac:dyDescent="0.45">
      <c r="A298" s="8">
        <v>50.67</v>
      </c>
      <c r="B298" s="1">
        <f t="shared" si="4"/>
        <v>-2.1662071681764362E-3</v>
      </c>
      <c r="C298" s="3"/>
    </row>
    <row r="299" spans="1:3" x14ac:dyDescent="0.45">
      <c r="A299" s="8">
        <v>50.8</v>
      </c>
      <c r="B299" s="1">
        <f t="shared" si="4"/>
        <v>2.5656206828497227E-3</v>
      </c>
      <c r="C299" s="3"/>
    </row>
    <row r="300" spans="1:3" x14ac:dyDescent="0.45">
      <c r="A300" s="8">
        <v>51.17</v>
      </c>
      <c r="B300" s="1">
        <f t="shared" si="4"/>
        <v>7.283464566929224E-3</v>
      </c>
      <c r="C300" s="3"/>
    </row>
    <row r="301" spans="1:3" x14ac:dyDescent="0.45">
      <c r="A301" s="8">
        <v>51.41</v>
      </c>
      <c r="B301" s="1">
        <f t="shared" si="4"/>
        <v>4.6902481923000753E-3</v>
      </c>
      <c r="C301" s="3"/>
    </row>
    <row r="302" spans="1:3" x14ac:dyDescent="0.45">
      <c r="A302" s="8">
        <v>51.16</v>
      </c>
      <c r="B302" s="1">
        <f t="shared" si="4"/>
        <v>-4.8628671464695586E-3</v>
      </c>
      <c r="C302" s="3"/>
    </row>
    <row r="303" spans="1:3" x14ac:dyDescent="0.45">
      <c r="A303" s="8">
        <v>51.7</v>
      </c>
      <c r="B303" s="1">
        <f t="shared" si="4"/>
        <v>1.0555121188428582E-2</v>
      </c>
      <c r="C303" s="3"/>
    </row>
    <row r="304" spans="1:3" x14ac:dyDescent="0.45">
      <c r="A304" s="8">
        <v>52.57</v>
      </c>
      <c r="B304" s="1">
        <f t="shared" si="4"/>
        <v>1.6827852998065714E-2</v>
      </c>
      <c r="C304" s="3"/>
    </row>
    <row r="305" spans="1:3" x14ac:dyDescent="0.45">
      <c r="A305" s="8">
        <v>52.57</v>
      </c>
      <c r="B305" s="1">
        <f t="shared" si="4"/>
        <v>0</v>
      </c>
      <c r="C305" s="3"/>
    </row>
    <row r="306" spans="1:3" x14ac:dyDescent="0.45">
      <c r="A306" s="8">
        <v>52.16</v>
      </c>
      <c r="B306" s="1">
        <f t="shared" si="4"/>
        <v>-7.7991249762222499E-3</v>
      </c>
      <c r="C306" s="3"/>
    </row>
    <row r="307" spans="1:3" x14ac:dyDescent="0.45">
      <c r="A307" s="8">
        <v>51.85</v>
      </c>
      <c r="B307" s="1">
        <f t="shared" si="4"/>
        <v>-5.9432515337422389E-3</v>
      </c>
      <c r="C307" s="3"/>
    </row>
    <row r="308" spans="1:3" x14ac:dyDescent="0.45">
      <c r="A308" s="8">
        <v>52.39</v>
      </c>
      <c r="B308" s="1">
        <f t="shared" si="4"/>
        <v>1.0414657666345211E-2</v>
      </c>
      <c r="C308" s="3"/>
    </row>
    <row r="309" spans="1:3" x14ac:dyDescent="0.45">
      <c r="A309" s="8">
        <v>51.74</v>
      </c>
      <c r="B309" s="1">
        <f t="shared" si="4"/>
        <v>-1.2406947890818832E-2</v>
      </c>
      <c r="C309" s="3"/>
    </row>
    <row r="310" spans="1:3" x14ac:dyDescent="0.45">
      <c r="A310" s="8">
        <v>51.11</v>
      </c>
      <c r="B310" s="1">
        <f t="shared" si="4"/>
        <v>-1.2176265945110214E-2</v>
      </c>
      <c r="C310" s="3"/>
    </row>
    <row r="311" spans="1:3" x14ac:dyDescent="0.45">
      <c r="A311" s="8">
        <v>51.25</v>
      </c>
      <c r="B311" s="1">
        <f t="shared" si="4"/>
        <v>2.7391899823909329E-3</v>
      </c>
      <c r="C311" s="3"/>
    </row>
    <row r="312" spans="1:3" x14ac:dyDescent="0.45">
      <c r="A312" s="8">
        <v>51.44</v>
      </c>
      <c r="B312" s="1">
        <f t="shared" si="4"/>
        <v>3.7073170731706873E-3</v>
      </c>
      <c r="C312" s="3"/>
    </row>
    <row r="313" spans="1:3" x14ac:dyDescent="0.45">
      <c r="A313" s="8">
        <v>51.38</v>
      </c>
      <c r="B313" s="1">
        <f t="shared" si="4"/>
        <v>-1.1664074650076823E-3</v>
      </c>
      <c r="C313" s="3"/>
    </row>
    <row r="314" spans="1:3" x14ac:dyDescent="0.45">
      <c r="A314" s="8">
        <v>51.6</v>
      </c>
      <c r="B314" s="1">
        <f t="shared" si="4"/>
        <v>4.2818217205137961E-3</v>
      </c>
      <c r="C314" s="3"/>
    </row>
    <row r="315" spans="1:3" x14ac:dyDescent="0.45">
      <c r="A315" s="8"/>
      <c r="B315" s="1"/>
      <c r="C315" s="3"/>
    </row>
    <row r="379" spans="1:2" x14ac:dyDescent="0.45">
      <c r="A379" s="6"/>
      <c r="B3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0"/>
  <sheetViews>
    <sheetView workbookViewId="0">
      <selection activeCell="Q53" sqref="Q53"/>
    </sheetView>
  </sheetViews>
  <sheetFormatPr defaultRowHeight="15.4" x14ac:dyDescent="0.45"/>
  <cols>
    <col min="2" max="2" width="15" bestFit="1" customWidth="1"/>
    <col min="3" max="3" width="23.5" bestFit="1" customWidth="1"/>
  </cols>
  <sheetData>
    <row r="1" spans="1:6" x14ac:dyDescent="0.45">
      <c r="A1" s="30" t="s">
        <v>8</v>
      </c>
      <c r="B1" s="30" t="s">
        <v>4</v>
      </c>
      <c r="C1" s="30" t="s">
        <v>0</v>
      </c>
      <c r="F1" s="9"/>
    </row>
    <row r="2" spans="1:6" x14ac:dyDescent="0.45">
      <c r="A2">
        <v>1</v>
      </c>
      <c r="B2" s="6">
        <v>51.6</v>
      </c>
      <c r="C2" s="1">
        <f t="shared" ref="C2:C33" si="0">(B3-B2)/B2</f>
        <v>1.1627906976744214E-2</v>
      </c>
      <c r="F2" s="9"/>
    </row>
    <row r="3" spans="1:6" x14ac:dyDescent="0.45">
      <c r="A3">
        <v>2</v>
      </c>
      <c r="B3" s="8">
        <v>52.2</v>
      </c>
      <c r="C3" s="1">
        <f t="shared" si="0"/>
        <v>1.3409961685823672E-2</v>
      </c>
    </row>
    <row r="4" spans="1:6" x14ac:dyDescent="0.45">
      <c r="A4">
        <v>3</v>
      </c>
      <c r="B4" s="8">
        <v>52.9</v>
      </c>
      <c r="C4" s="1">
        <f t="shared" si="0"/>
        <v>1.4555765595463198E-2</v>
      </c>
    </row>
    <row r="5" spans="1:6" x14ac:dyDescent="0.45">
      <c r="A5">
        <v>4</v>
      </c>
      <c r="B5" s="8">
        <v>53.67</v>
      </c>
      <c r="C5" s="1">
        <f t="shared" si="0"/>
        <v>-9.8751630333519871E-3</v>
      </c>
    </row>
    <row r="6" spans="1:6" x14ac:dyDescent="0.45">
      <c r="A6">
        <v>5</v>
      </c>
      <c r="B6" s="8">
        <v>53.14</v>
      </c>
      <c r="C6" s="1">
        <f t="shared" si="0"/>
        <v>3.3872788859616054E-3</v>
      </c>
    </row>
    <row r="7" spans="1:6" x14ac:dyDescent="0.45">
      <c r="A7">
        <v>6</v>
      </c>
      <c r="B7" s="8">
        <v>53.32</v>
      </c>
      <c r="C7" s="1">
        <f t="shared" si="0"/>
        <v>8.2520630157538952E-3</v>
      </c>
    </row>
    <row r="8" spans="1:6" x14ac:dyDescent="0.45">
      <c r="A8">
        <v>7</v>
      </c>
      <c r="B8" s="8">
        <v>53.76</v>
      </c>
      <c r="C8" s="1">
        <f t="shared" si="0"/>
        <v>-2.0461309523809421E-3</v>
      </c>
    </row>
    <row r="9" spans="1:6" x14ac:dyDescent="0.45">
      <c r="A9">
        <v>8</v>
      </c>
      <c r="B9" s="8">
        <v>53.65</v>
      </c>
      <c r="C9" s="1">
        <f t="shared" si="0"/>
        <v>-7.455731593662469E-4</v>
      </c>
    </row>
    <row r="10" spans="1:6" x14ac:dyDescent="0.45">
      <c r="A10">
        <v>9</v>
      </c>
      <c r="B10" s="8">
        <v>53.61</v>
      </c>
      <c r="C10" s="1">
        <f t="shared" si="0"/>
        <v>1.1938071255362816E-2</v>
      </c>
    </row>
    <row r="11" spans="1:6" x14ac:dyDescent="0.45">
      <c r="A11">
        <v>10</v>
      </c>
      <c r="B11" s="8">
        <v>54.25</v>
      </c>
      <c r="C11" s="1">
        <f t="shared" si="0"/>
        <v>9.4009216589861378E-3</v>
      </c>
    </row>
    <row r="12" spans="1:6" x14ac:dyDescent="0.45">
      <c r="A12">
        <v>11</v>
      </c>
      <c r="B12" s="8">
        <v>54.76</v>
      </c>
      <c r="C12" s="1">
        <f t="shared" si="0"/>
        <v>-1.1322132943754519E-2</v>
      </c>
    </row>
    <row r="13" spans="1:6" x14ac:dyDescent="0.45">
      <c r="A13">
        <v>12</v>
      </c>
      <c r="B13" s="8">
        <v>54.14</v>
      </c>
      <c r="C13" s="1">
        <f t="shared" si="0"/>
        <v>-6.649427410417426E-3</v>
      </c>
    </row>
    <row r="14" spans="1:6" x14ac:dyDescent="0.45">
      <c r="A14">
        <v>13</v>
      </c>
      <c r="B14" s="8">
        <v>53.78</v>
      </c>
      <c r="C14" s="1">
        <f t="shared" si="0"/>
        <v>1.6734845667534373E-2</v>
      </c>
    </row>
    <row r="15" spans="1:6" x14ac:dyDescent="0.45">
      <c r="A15">
        <v>14</v>
      </c>
      <c r="B15" s="8">
        <v>54.68</v>
      </c>
      <c r="C15" s="1">
        <f t="shared" si="0"/>
        <v>-6.4008778346744954E-3</v>
      </c>
    </row>
    <row r="16" spans="1:6" x14ac:dyDescent="0.45">
      <c r="A16">
        <v>15</v>
      </c>
      <c r="B16" s="8">
        <v>54.33</v>
      </c>
      <c r="C16" s="1">
        <f t="shared" si="0"/>
        <v>-9.0189582182955072E-3</v>
      </c>
    </row>
    <row r="17" spans="1:3" x14ac:dyDescent="0.45">
      <c r="A17">
        <v>16</v>
      </c>
      <c r="B17" s="8">
        <v>53.84</v>
      </c>
      <c r="C17" s="1">
        <f t="shared" si="0"/>
        <v>5.572065378900393E-3</v>
      </c>
    </row>
    <row r="18" spans="1:3" x14ac:dyDescent="0.45">
      <c r="A18">
        <v>17</v>
      </c>
      <c r="B18" s="8">
        <v>54.14</v>
      </c>
      <c r="C18" s="1">
        <f t="shared" si="0"/>
        <v>-3.2877724418175124E-2</v>
      </c>
    </row>
    <row r="19" spans="1:3" x14ac:dyDescent="0.45">
      <c r="A19">
        <v>18</v>
      </c>
      <c r="B19" s="8">
        <v>52.36</v>
      </c>
      <c r="C19" s="1">
        <f t="shared" si="0"/>
        <v>-2.7310924369747892E-2</v>
      </c>
    </row>
    <row r="20" spans="1:3" x14ac:dyDescent="0.45">
      <c r="A20">
        <v>19</v>
      </c>
      <c r="B20" s="8">
        <v>50.93</v>
      </c>
      <c r="C20" s="1">
        <f t="shared" si="0"/>
        <v>1.7867661496171288E-2</v>
      </c>
    </row>
    <row r="21" spans="1:3" x14ac:dyDescent="0.45">
      <c r="A21">
        <v>20</v>
      </c>
      <c r="B21" s="8">
        <v>51.84</v>
      </c>
      <c r="C21" s="1">
        <f t="shared" si="0"/>
        <v>-8.3333333333333329E-2</v>
      </c>
    </row>
    <row r="22" spans="1:3" x14ac:dyDescent="0.45">
      <c r="A22">
        <v>21</v>
      </c>
      <c r="B22" s="8">
        <v>47.52</v>
      </c>
      <c r="C22" s="1">
        <f t="shared" si="0"/>
        <v>-7.7861952861953817E-3</v>
      </c>
    </row>
    <row r="23" spans="1:3" x14ac:dyDescent="0.45">
      <c r="A23">
        <v>22</v>
      </c>
      <c r="B23" s="8">
        <v>47.15</v>
      </c>
      <c r="C23" s="1">
        <f t="shared" si="0"/>
        <v>-3.7539766702014761E-2</v>
      </c>
    </row>
    <row r="24" spans="1:3" x14ac:dyDescent="0.45">
      <c r="A24">
        <v>23</v>
      </c>
      <c r="B24" s="8">
        <v>45.38</v>
      </c>
      <c r="C24" s="1">
        <f t="shared" si="0"/>
        <v>2.0052886734244085E-2</v>
      </c>
    </row>
    <row r="25" spans="1:3" x14ac:dyDescent="0.45">
      <c r="A25">
        <v>24</v>
      </c>
      <c r="B25" s="8">
        <v>46.29</v>
      </c>
      <c r="C25" s="1">
        <f t="shared" si="0"/>
        <v>1.252970403974937E-2</v>
      </c>
    </row>
    <row r="26" spans="1:3" x14ac:dyDescent="0.45">
      <c r="A26">
        <v>25</v>
      </c>
      <c r="B26" s="8">
        <v>46.87</v>
      </c>
      <c r="C26" s="1">
        <f t="shared" si="0"/>
        <v>-1.301472157030082E-2</v>
      </c>
    </row>
    <row r="27" spans="1:3" x14ac:dyDescent="0.45">
      <c r="A27">
        <v>26</v>
      </c>
      <c r="B27" s="8">
        <v>46.26</v>
      </c>
      <c r="C27" s="1">
        <f t="shared" si="0"/>
        <v>-2.5075659316904381E-2</v>
      </c>
    </row>
    <row r="28" spans="1:3" x14ac:dyDescent="0.45">
      <c r="A28">
        <v>27</v>
      </c>
      <c r="B28" s="8">
        <v>45.1</v>
      </c>
      <c r="C28" s="1">
        <f t="shared" si="0"/>
        <v>-6.430155210642996E-3</v>
      </c>
    </row>
    <row r="29" spans="1:3" x14ac:dyDescent="0.45">
      <c r="A29">
        <v>28</v>
      </c>
      <c r="B29" s="8">
        <v>44.81</v>
      </c>
      <c r="C29" s="1">
        <f t="shared" si="0"/>
        <v>-2.2316447221613737E-4</v>
      </c>
    </row>
    <row r="30" spans="1:3" x14ac:dyDescent="0.45">
      <c r="A30">
        <v>29</v>
      </c>
      <c r="B30" s="8">
        <v>44.8</v>
      </c>
      <c r="C30" s="1">
        <f t="shared" si="0"/>
        <v>-4.9107142857142605E-3</v>
      </c>
    </row>
    <row r="31" spans="1:3" x14ac:dyDescent="0.45">
      <c r="A31">
        <v>30</v>
      </c>
      <c r="B31" s="8">
        <v>44.58</v>
      </c>
      <c r="C31" s="1">
        <f t="shared" si="0"/>
        <v>-8.2996859578285658E-3</v>
      </c>
    </row>
    <row r="32" spans="1:3" x14ac:dyDescent="0.45">
      <c r="A32">
        <v>31</v>
      </c>
      <c r="B32" s="8">
        <v>44.21</v>
      </c>
      <c r="C32" s="1">
        <f t="shared" si="0"/>
        <v>-2.5559828093191642E-2</v>
      </c>
    </row>
    <row r="33" spans="1:3" x14ac:dyDescent="0.45">
      <c r="A33">
        <v>32</v>
      </c>
      <c r="B33" s="8">
        <v>43.08</v>
      </c>
      <c r="C33" s="1">
        <f t="shared" si="0"/>
        <v>-6.2674094707519971E-3</v>
      </c>
    </row>
    <row r="34" spans="1:3" x14ac:dyDescent="0.45">
      <c r="A34">
        <v>33</v>
      </c>
      <c r="B34" s="8">
        <v>42.81</v>
      </c>
      <c r="C34" s="1">
        <f t="shared" ref="C34:C64" si="1">(B35-B34)/B34</f>
        <v>-2.5694931090866652E-2</v>
      </c>
    </row>
    <row r="35" spans="1:3" x14ac:dyDescent="0.45">
      <c r="A35">
        <v>34</v>
      </c>
      <c r="B35" s="8">
        <v>41.71</v>
      </c>
      <c r="C35" s="1">
        <f t="shared" si="1"/>
        <v>-2.397506593143165E-3</v>
      </c>
    </row>
    <row r="36" spans="1:3" x14ac:dyDescent="0.45">
      <c r="A36">
        <v>35</v>
      </c>
      <c r="B36" s="8">
        <v>41.61</v>
      </c>
      <c r="C36" s="1">
        <f t="shared" si="1"/>
        <v>-1.5140591204037553E-2</v>
      </c>
    </row>
    <row r="37" spans="1:3" x14ac:dyDescent="0.45">
      <c r="A37">
        <v>36</v>
      </c>
      <c r="B37" s="8">
        <v>40.98</v>
      </c>
      <c r="C37" s="1">
        <f t="shared" si="1"/>
        <v>-1.6105417276720269E-2</v>
      </c>
    </row>
    <row r="38" spans="1:3" x14ac:dyDescent="0.45">
      <c r="A38">
        <v>37</v>
      </c>
      <c r="B38" s="8">
        <v>40.32</v>
      </c>
      <c r="C38" s="1">
        <f t="shared" si="1"/>
        <v>-4.5634920634920723E-2</v>
      </c>
    </row>
    <row r="39" spans="1:3" x14ac:dyDescent="0.45">
      <c r="A39">
        <v>38</v>
      </c>
      <c r="B39" s="8">
        <v>38.479999999999997</v>
      </c>
      <c r="C39" s="1">
        <f t="shared" si="1"/>
        <v>1.6632016632016647E-2</v>
      </c>
    </row>
    <row r="40" spans="1:3" x14ac:dyDescent="0.45">
      <c r="A40">
        <v>39</v>
      </c>
      <c r="B40" s="8">
        <v>39.119999999999997</v>
      </c>
      <c r="C40" s="1">
        <f t="shared" si="1"/>
        <v>-3.5787321063394831E-3</v>
      </c>
    </row>
    <row r="41" spans="1:3" x14ac:dyDescent="0.45">
      <c r="A41">
        <v>40</v>
      </c>
      <c r="B41" s="8">
        <v>38.979999999999997</v>
      </c>
      <c r="C41" s="1">
        <f t="shared" si="1"/>
        <v>7.0035915854284356E-2</v>
      </c>
    </row>
    <row r="42" spans="1:3" x14ac:dyDescent="0.45">
      <c r="A42">
        <v>41</v>
      </c>
      <c r="B42" s="8">
        <v>41.71</v>
      </c>
      <c r="C42" s="1">
        <f t="shared" si="1"/>
        <v>-5.3464397027091916E-2</v>
      </c>
    </row>
    <row r="43" spans="1:3" x14ac:dyDescent="0.45">
      <c r="A43">
        <v>42</v>
      </c>
      <c r="B43" s="8">
        <v>39.479999999999997</v>
      </c>
      <c r="C43" s="1">
        <f t="shared" si="1"/>
        <v>-0.14969604863221878</v>
      </c>
    </row>
    <row r="44" spans="1:3" x14ac:dyDescent="0.45">
      <c r="A44">
        <v>43</v>
      </c>
      <c r="B44" s="8">
        <v>33.57</v>
      </c>
      <c r="C44" s="1">
        <f t="shared" si="1"/>
        <v>3.1277926720285884E-2</v>
      </c>
    </row>
    <row r="45" spans="1:3" x14ac:dyDescent="0.45">
      <c r="A45">
        <v>44</v>
      </c>
      <c r="B45" s="8">
        <v>34.619999999999997</v>
      </c>
      <c r="C45" s="1">
        <f t="shared" si="1"/>
        <v>4.2749855574812368E-2</v>
      </c>
    </row>
    <row r="46" spans="1:3" x14ac:dyDescent="0.45">
      <c r="A46">
        <v>45</v>
      </c>
      <c r="B46" s="8">
        <v>36.1</v>
      </c>
      <c r="C46" s="1">
        <f t="shared" si="1"/>
        <v>-5.373961218836578E-2</v>
      </c>
    </row>
    <row r="47" spans="1:3" x14ac:dyDescent="0.45">
      <c r="A47">
        <v>46</v>
      </c>
      <c r="B47" s="8">
        <v>34.159999999999997</v>
      </c>
      <c r="C47" s="1">
        <f t="shared" si="1"/>
        <v>-1.0831381733021004E-2</v>
      </c>
    </row>
    <row r="48" spans="1:3" x14ac:dyDescent="0.45">
      <c r="A48">
        <v>47</v>
      </c>
      <c r="B48" s="8">
        <v>33.79</v>
      </c>
      <c r="C48" s="1">
        <f t="shared" si="1"/>
        <v>-5.6525599289730694E-2</v>
      </c>
    </row>
    <row r="49" spans="1:3" x14ac:dyDescent="0.45">
      <c r="A49">
        <v>48</v>
      </c>
      <c r="B49" s="8">
        <v>31.88</v>
      </c>
      <c r="C49" s="1">
        <f t="shared" si="1"/>
        <v>-0.15809284818067751</v>
      </c>
    </row>
    <row r="50" spans="1:3" x14ac:dyDescent="0.45">
      <c r="A50">
        <v>49</v>
      </c>
      <c r="B50" s="8">
        <v>26.84</v>
      </c>
      <c r="C50" s="1">
        <f t="shared" si="1"/>
        <v>0.12257824143070041</v>
      </c>
    </row>
    <row r="51" spans="1:3" x14ac:dyDescent="0.45">
      <c r="A51">
        <v>50</v>
      </c>
      <c r="B51" s="8">
        <v>30.13</v>
      </c>
      <c r="C51" s="1">
        <f t="shared" si="1"/>
        <v>3.6508463325589165E-2</v>
      </c>
    </row>
    <row r="52" spans="1:3" x14ac:dyDescent="0.45">
      <c r="A52">
        <v>51</v>
      </c>
      <c r="B52" s="8">
        <v>31.23</v>
      </c>
      <c r="C52" s="1">
        <f t="shared" si="1"/>
        <v>-9.7342299071405666E-2</v>
      </c>
    </row>
    <row r="53" spans="1:3" x14ac:dyDescent="0.45">
      <c r="A53">
        <v>52</v>
      </c>
      <c r="B53" s="8">
        <v>28.19</v>
      </c>
      <c r="C53" s="1">
        <f t="shared" si="1"/>
        <v>2.3767293366441934E-2</v>
      </c>
    </row>
    <row r="54" spans="1:3" x14ac:dyDescent="0.45">
      <c r="A54">
        <v>53</v>
      </c>
      <c r="B54" s="8">
        <v>28.86</v>
      </c>
      <c r="C54" s="1">
        <f t="shared" si="1"/>
        <v>1.4553014553014613E-2</v>
      </c>
    </row>
    <row r="55" spans="1:3" x14ac:dyDescent="0.45">
      <c r="A55">
        <v>54</v>
      </c>
      <c r="B55" s="6">
        <v>29.28</v>
      </c>
      <c r="C55" s="1">
        <f t="shared" si="1"/>
        <v>-4.439890710382601E-3</v>
      </c>
    </row>
    <row r="56" spans="1:3" x14ac:dyDescent="0.45">
      <c r="A56">
        <v>55</v>
      </c>
      <c r="B56" s="6">
        <v>29.15</v>
      </c>
      <c r="C56" s="1">
        <f t="shared" si="1"/>
        <v>1.3722126929675026E-3</v>
      </c>
    </row>
    <row r="57" spans="1:3" x14ac:dyDescent="0.45">
      <c r="A57">
        <v>56</v>
      </c>
      <c r="B57" s="6">
        <v>29.19</v>
      </c>
      <c r="C57" s="1">
        <f t="shared" si="1"/>
        <v>-4.487838300787949E-2</v>
      </c>
    </row>
    <row r="58" spans="1:3" x14ac:dyDescent="0.45">
      <c r="A58">
        <v>57</v>
      </c>
      <c r="B58" s="6">
        <v>27.88</v>
      </c>
      <c r="C58" s="1">
        <f t="shared" si="1"/>
        <v>-2.1520803443328476E-2</v>
      </c>
    </row>
    <row r="59" spans="1:3" x14ac:dyDescent="0.45">
      <c r="A59">
        <v>58</v>
      </c>
      <c r="B59" s="6">
        <v>27.28</v>
      </c>
      <c r="C59" s="1">
        <f t="shared" si="1"/>
        <v>-3.6656891495606903E-4</v>
      </c>
    </row>
    <row r="60" spans="1:3" x14ac:dyDescent="0.45">
      <c r="A60">
        <v>59</v>
      </c>
      <c r="B60" s="6">
        <v>27.27</v>
      </c>
      <c r="C60" s="1">
        <f t="shared" si="1"/>
        <v>-3.1169783645031091E-2</v>
      </c>
    </row>
    <row r="61" spans="1:3" x14ac:dyDescent="0.45">
      <c r="A61">
        <v>60</v>
      </c>
      <c r="B61" s="6">
        <v>26.42</v>
      </c>
      <c r="C61" s="1">
        <f t="shared" si="1"/>
        <v>-5.9803179409538297E-2</v>
      </c>
    </row>
    <row r="62" spans="1:3" x14ac:dyDescent="0.45">
      <c r="A62">
        <v>61</v>
      </c>
      <c r="B62" s="6">
        <v>24.84</v>
      </c>
      <c r="C62" s="1">
        <f t="shared" si="1"/>
        <v>8.0515297906600541E-4</v>
      </c>
    </row>
    <row r="63" spans="1:3" x14ac:dyDescent="0.45">
      <c r="A63">
        <v>62</v>
      </c>
      <c r="B63" s="6">
        <v>24.86</v>
      </c>
      <c r="C63" s="1">
        <f t="shared" si="1"/>
        <v>2.2928399034593736E-2</v>
      </c>
    </row>
    <row r="64" spans="1:3" x14ac:dyDescent="0.45">
      <c r="A64">
        <v>63</v>
      </c>
      <c r="B64" s="6">
        <v>25.43</v>
      </c>
      <c r="C64" s="1">
        <f t="shared" si="1"/>
        <v>4.4042469524184072E-2</v>
      </c>
    </row>
    <row r="65" spans="1:3" x14ac:dyDescent="0.45">
      <c r="A65">
        <v>64</v>
      </c>
      <c r="B65" s="6">
        <v>26.55</v>
      </c>
    </row>
    <row r="66" spans="1:3" x14ac:dyDescent="0.45">
      <c r="B66" s="6"/>
      <c r="C66" s="1"/>
    </row>
    <row r="67" spans="1:3" x14ac:dyDescent="0.45">
      <c r="B67" s="6"/>
      <c r="C67" s="1"/>
    </row>
    <row r="68" spans="1:3" x14ac:dyDescent="0.45">
      <c r="B68" s="6"/>
      <c r="C68" s="1"/>
    </row>
    <row r="69" spans="1:3" x14ac:dyDescent="0.45">
      <c r="B69" s="6"/>
      <c r="C69" s="1"/>
    </row>
    <row r="70" spans="1:3" x14ac:dyDescent="0.45">
      <c r="B70" s="6"/>
      <c r="C70" s="1"/>
    </row>
    <row r="71" spans="1:3" x14ac:dyDescent="0.45">
      <c r="B71" s="6"/>
      <c r="C71" s="1"/>
    </row>
    <row r="72" spans="1:3" x14ac:dyDescent="0.45">
      <c r="B72" s="6"/>
      <c r="C72" s="1"/>
    </row>
    <row r="73" spans="1:3" x14ac:dyDescent="0.45">
      <c r="B73" s="6"/>
      <c r="C73" s="1"/>
    </row>
    <row r="74" spans="1:3" x14ac:dyDescent="0.45">
      <c r="B74" s="6"/>
      <c r="C74" s="1"/>
    </row>
    <row r="75" spans="1:3" x14ac:dyDescent="0.45">
      <c r="B75" s="6"/>
      <c r="C75" s="1"/>
    </row>
    <row r="76" spans="1:3" x14ac:dyDescent="0.45">
      <c r="B76" s="6"/>
      <c r="C76" s="1"/>
    </row>
    <row r="77" spans="1:3" x14ac:dyDescent="0.45">
      <c r="B77" s="6"/>
      <c r="C77" s="1"/>
    </row>
    <row r="78" spans="1:3" x14ac:dyDescent="0.45">
      <c r="B78" s="6"/>
      <c r="C78" s="1"/>
    </row>
    <row r="79" spans="1:3" x14ac:dyDescent="0.45">
      <c r="B79" s="6"/>
      <c r="C79" s="1"/>
    </row>
    <row r="80" spans="1:3" x14ac:dyDescent="0.45">
      <c r="B80" s="6"/>
      <c r="C80" s="1"/>
    </row>
    <row r="81" spans="2:3" x14ac:dyDescent="0.45">
      <c r="B81" s="6"/>
      <c r="C81" s="1"/>
    </row>
    <row r="82" spans="2:3" x14ac:dyDescent="0.45">
      <c r="B82" s="6"/>
      <c r="C82" s="1"/>
    </row>
    <row r="83" spans="2:3" x14ac:dyDescent="0.45">
      <c r="B83" s="6"/>
      <c r="C83" s="1"/>
    </row>
    <row r="84" spans="2:3" x14ac:dyDescent="0.45">
      <c r="B84" s="6"/>
      <c r="C84" s="1"/>
    </row>
    <row r="85" spans="2:3" x14ac:dyDescent="0.45">
      <c r="B85" s="6"/>
      <c r="C85" s="1"/>
    </row>
    <row r="86" spans="2:3" x14ac:dyDescent="0.45">
      <c r="B86" s="6"/>
      <c r="C86" s="1"/>
    </row>
    <row r="87" spans="2:3" x14ac:dyDescent="0.45">
      <c r="B87" s="6"/>
      <c r="C87" s="1"/>
    </row>
    <row r="88" spans="2:3" x14ac:dyDescent="0.45">
      <c r="B88" s="6"/>
      <c r="C88" s="1"/>
    </row>
    <row r="89" spans="2:3" x14ac:dyDescent="0.45">
      <c r="B89" s="6"/>
      <c r="C89" s="1"/>
    </row>
    <row r="90" spans="2:3" x14ac:dyDescent="0.45">
      <c r="B90" s="6"/>
      <c r="C90" s="1"/>
    </row>
    <row r="91" spans="2:3" x14ac:dyDescent="0.45">
      <c r="B91" s="6"/>
      <c r="C91" s="1"/>
    </row>
    <row r="92" spans="2:3" x14ac:dyDescent="0.45">
      <c r="B92" s="6"/>
      <c r="C92" s="1"/>
    </row>
    <row r="93" spans="2:3" x14ac:dyDescent="0.45">
      <c r="B93" s="6"/>
      <c r="C93" s="1"/>
    </row>
    <row r="94" spans="2:3" x14ac:dyDescent="0.45">
      <c r="B94" s="6"/>
      <c r="C94" s="1"/>
    </row>
    <row r="95" spans="2:3" x14ac:dyDescent="0.45">
      <c r="B95" s="6"/>
      <c r="C95" s="1"/>
    </row>
    <row r="96" spans="2:3" x14ac:dyDescent="0.45">
      <c r="B96" s="6"/>
      <c r="C96" s="1"/>
    </row>
    <row r="97" spans="2:3" x14ac:dyDescent="0.45">
      <c r="B97" s="6"/>
      <c r="C97" s="1"/>
    </row>
    <row r="98" spans="2:3" x14ac:dyDescent="0.45">
      <c r="B98" s="6"/>
      <c r="C98" s="1"/>
    </row>
    <row r="99" spans="2:3" x14ac:dyDescent="0.45">
      <c r="B99" s="6"/>
      <c r="C99" s="1"/>
    </row>
    <row r="100" spans="2:3" x14ac:dyDescent="0.45">
      <c r="B100" s="6"/>
      <c r="C100" s="1"/>
    </row>
    <row r="101" spans="2:3" x14ac:dyDescent="0.45">
      <c r="B101" s="6"/>
      <c r="C101" s="1"/>
    </row>
    <row r="102" spans="2:3" x14ac:dyDescent="0.45">
      <c r="B102" s="6"/>
      <c r="C102" s="1"/>
    </row>
    <row r="103" spans="2:3" x14ac:dyDescent="0.45">
      <c r="B103" s="6"/>
      <c r="C103" s="1"/>
    </row>
    <row r="104" spans="2:3" x14ac:dyDescent="0.45">
      <c r="B104" s="6"/>
      <c r="C104" s="1"/>
    </row>
    <row r="105" spans="2:3" x14ac:dyDescent="0.45">
      <c r="B105" s="6"/>
      <c r="C105" s="1"/>
    </row>
    <row r="106" spans="2:3" x14ac:dyDescent="0.45">
      <c r="B106" s="6"/>
      <c r="C106" s="1"/>
    </row>
    <row r="107" spans="2:3" x14ac:dyDescent="0.45">
      <c r="B107" s="6"/>
      <c r="C107" s="1"/>
    </row>
    <row r="108" spans="2:3" x14ac:dyDescent="0.45">
      <c r="B108" s="6"/>
      <c r="C108" s="1"/>
    </row>
    <row r="109" spans="2:3" x14ac:dyDescent="0.45">
      <c r="B109" s="6"/>
      <c r="C109" s="1"/>
    </row>
    <row r="110" spans="2:3" x14ac:dyDescent="0.45">
      <c r="B110" s="6"/>
      <c r="C110" s="1"/>
    </row>
    <row r="111" spans="2:3" x14ac:dyDescent="0.45">
      <c r="B111" s="6"/>
      <c r="C111" s="1"/>
    </row>
    <row r="112" spans="2:3" x14ac:dyDescent="0.45">
      <c r="B112" s="6"/>
      <c r="C112" s="1"/>
    </row>
    <row r="113" spans="2:3" x14ac:dyDescent="0.45">
      <c r="B113" s="6"/>
      <c r="C113" s="1"/>
    </row>
    <row r="114" spans="2:3" x14ac:dyDescent="0.45">
      <c r="B114" s="6"/>
      <c r="C114" s="1"/>
    </row>
    <row r="115" spans="2:3" x14ac:dyDescent="0.45">
      <c r="B115" s="6"/>
      <c r="C115" s="1"/>
    </row>
    <row r="116" spans="2:3" x14ac:dyDescent="0.45">
      <c r="B116" s="6"/>
      <c r="C116" s="1"/>
    </row>
    <row r="117" spans="2:3" x14ac:dyDescent="0.45">
      <c r="B117" s="6"/>
      <c r="C117" s="1"/>
    </row>
    <row r="118" spans="2:3" x14ac:dyDescent="0.45">
      <c r="B118" s="6"/>
      <c r="C118" s="1"/>
    </row>
    <row r="119" spans="2:3" x14ac:dyDescent="0.45">
      <c r="B119" s="6"/>
      <c r="C119" s="1"/>
    </row>
    <row r="120" spans="2:3" x14ac:dyDescent="0.45">
      <c r="B120" s="6"/>
      <c r="C120" s="1"/>
    </row>
    <row r="121" spans="2:3" x14ac:dyDescent="0.45">
      <c r="B121" s="6"/>
      <c r="C121" s="1"/>
    </row>
    <row r="122" spans="2:3" x14ac:dyDescent="0.45">
      <c r="B122" s="6"/>
      <c r="C122" s="1"/>
    </row>
    <row r="123" spans="2:3" x14ac:dyDescent="0.45">
      <c r="B123" s="6"/>
      <c r="C123" s="1"/>
    </row>
    <row r="124" spans="2:3" x14ac:dyDescent="0.45">
      <c r="B124" s="6"/>
      <c r="C124" s="1"/>
    </row>
    <row r="125" spans="2:3" x14ac:dyDescent="0.45">
      <c r="B125" s="6"/>
      <c r="C125" s="1"/>
    </row>
    <row r="126" spans="2:3" x14ac:dyDescent="0.45">
      <c r="B126" s="6"/>
      <c r="C126" s="1"/>
    </row>
    <row r="127" spans="2:3" x14ac:dyDescent="0.45">
      <c r="B127" s="6"/>
      <c r="C127" s="1"/>
    </row>
    <row r="128" spans="2:3" x14ac:dyDescent="0.45">
      <c r="B128" s="6"/>
      <c r="C128" s="1"/>
    </row>
    <row r="129" spans="2:3" x14ac:dyDescent="0.45">
      <c r="B129" s="6"/>
      <c r="C129" s="1"/>
    </row>
    <row r="130" spans="2:3" x14ac:dyDescent="0.45">
      <c r="B130" s="6"/>
      <c r="C130" s="1"/>
    </row>
    <row r="131" spans="2:3" x14ac:dyDescent="0.45">
      <c r="B131" s="6"/>
      <c r="C131" s="1"/>
    </row>
    <row r="132" spans="2:3" x14ac:dyDescent="0.45">
      <c r="B132" s="6"/>
      <c r="C132" s="1"/>
    </row>
    <row r="133" spans="2:3" x14ac:dyDescent="0.45">
      <c r="B133" s="6"/>
      <c r="C133" s="1"/>
    </row>
    <row r="134" spans="2:3" x14ac:dyDescent="0.45">
      <c r="B134" s="6"/>
      <c r="C134" s="1"/>
    </row>
    <row r="135" spans="2:3" x14ac:dyDescent="0.45">
      <c r="B135" s="6"/>
      <c r="C135" s="1"/>
    </row>
    <row r="136" spans="2:3" x14ac:dyDescent="0.45">
      <c r="B136" s="6"/>
      <c r="C136" s="1"/>
    </row>
    <row r="137" spans="2:3" x14ac:dyDescent="0.45">
      <c r="B137" s="6"/>
      <c r="C137" s="1"/>
    </row>
    <row r="138" spans="2:3" x14ac:dyDescent="0.45">
      <c r="B138" s="6"/>
      <c r="C138" s="1"/>
    </row>
    <row r="139" spans="2:3" x14ac:dyDescent="0.45">
      <c r="B139" s="6"/>
      <c r="C139" s="1"/>
    </row>
    <row r="140" spans="2:3" x14ac:dyDescent="0.45">
      <c r="B140" s="6"/>
      <c r="C140" s="1"/>
    </row>
    <row r="141" spans="2:3" x14ac:dyDescent="0.45">
      <c r="B141" s="6"/>
      <c r="C141" s="1"/>
    </row>
    <row r="142" spans="2:3" x14ac:dyDescent="0.45">
      <c r="B142" s="6"/>
      <c r="C142" s="1"/>
    </row>
    <row r="143" spans="2:3" x14ac:dyDescent="0.45">
      <c r="B143" s="6"/>
      <c r="C143" s="1"/>
    </row>
    <row r="144" spans="2:3" x14ac:dyDescent="0.45">
      <c r="B144" s="6"/>
      <c r="C144" s="1"/>
    </row>
    <row r="145" spans="2:3" x14ac:dyDescent="0.45">
      <c r="B145" s="6"/>
      <c r="C145" s="1"/>
    </row>
    <row r="146" spans="2:3" x14ac:dyDescent="0.45">
      <c r="B146" s="6"/>
      <c r="C146" s="1"/>
    </row>
    <row r="147" spans="2:3" x14ac:dyDescent="0.45">
      <c r="B147" s="6"/>
      <c r="C147" s="1"/>
    </row>
    <row r="148" spans="2:3" x14ac:dyDescent="0.45">
      <c r="B148" s="6"/>
      <c r="C148" s="1"/>
    </row>
    <row r="149" spans="2:3" x14ac:dyDescent="0.45">
      <c r="B149" s="6"/>
      <c r="C149" s="1"/>
    </row>
    <row r="150" spans="2:3" x14ac:dyDescent="0.45">
      <c r="B150" s="6"/>
      <c r="C150" s="1"/>
    </row>
    <row r="151" spans="2:3" x14ac:dyDescent="0.45">
      <c r="B151" s="6"/>
      <c r="C151" s="1"/>
    </row>
    <row r="152" spans="2:3" x14ac:dyDescent="0.45">
      <c r="B152" s="6"/>
      <c r="C152" s="1"/>
    </row>
    <row r="153" spans="2:3" x14ac:dyDescent="0.45">
      <c r="B153" s="6"/>
      <c r="C153" s="1"/>
    </row>
    <row r="154" spans="2:3" x14ac:dyDescent="0.45">
      <c r="B154" s="6"/>
      <c r="C154" s="1"/>
    </row>
    <row r="155" spans="2:3" x14ac:dyDescent="0.45">
      <c r="B155" s="6"/>
      <c r="C155" s="1"/>
    </row>
    <row r="156" spans="2:3" x14ac:dyDescent="0.45">
      <c r="B156" s="6"/>
      <c r="C156" s="1"/>
    </row>
    <row r="157" spans="2:3" x14ac:dyDescent="0.45">
      <c r="B157" s="6"/>
      <c r="C157" s="1"/>
    </row>
    <row r="158" spans="2:3" x14ac:dyDescent="0.45">
      <c r="B158" s="6"/>
      <c r="C158" s="1"/>
    </row>
    <row r="159" spans="2:3" x14ac:dyDescent="0.45">
      <c r="B159" s="6"/>
      <c r="C159" s="1"/>
    </row>
    <row r="160" spans="2:3" x14ac:dyDescent="0.45">
      <c r="B160" s="6"/>
      <c r="C160" s="1"/>
    </row>
    <row r="161" spans="2:3" x14ac:dyDescent="0.45">
      <c r="B161" s="6"/>
      <c r="C161" s="1"/>
    </row>
    <row r="162" spans="2:3" x14ac:dyDescent="0.45">
      <c r="B162" s="6"/>
      <c r="C162" s="1"/>
    </row>
    <row r="163" spans="2:3" x14ac:dyDescent="0.45">
      <c r="B163" s="6"/>
      <c r="C163" s="1"/>
    </row>
    <row r="164" spans="2:3" x14ac:dyDescent="0.45">
      <c r="B164" s="6"/>
      <c r="C164" s="1"/>
    </row>
    <row r="165" spans="2:3" x14ac:dyDescent="0.45">
      <c r="B165" s="6"/>
      <c r="C165" s="1"/>
    </row>
    <row r="166" spans="2:3" x14ac:dyDescent="0.45">
      <c r="B166" s="6"/>
      <c r="C166" s="1"/>
    </row>
    <row r="167" spans="2:3" x14ac:dyDescent="0.45">
      <c r="B167" s="6"/>
      <c r="C167" s="1"/>
    </row>
    <row r="168" spans="2:3" x14ac:dyDescent="0.45">
      <c r="B168" s="6"/>
      <c r="C168" s="1"/>
    </row>
    <row r="169" spans="2:3" x14ac:dyDescent="0.45">
      <c r="B169" s="6"/>
      <c r="C169" s="1"/>
    </row>
    <row r="170" spans="2:3" x14ac:dyDescent="0.45">
      <c r="B170" s="6"/>
      <c r="C170" s="1"/>
    </row>
    <row r="171" spans="2:3" x14ac:dyDescent="0.45">
      <c r="B171" s="6"/>
      <c r="C171" s="1"/>
    </row>
    <row r="172" spans="2:3" x14ac:dyDescent="0.45">
      <c r="B172" s="6"/>
      <c r="C172" s="1"/>
    </row>
    <row r="173" spans="2:3" x14ac:dyDescent="0.45">
      <c r="B173" s="6"/>
      <c r="C173" s="1"/>
    </row>
    <row r="174" spans="2:3" x14ac:dyDescent="0.45">
      <c r="B174" s="6"/>
      <c r="C174" s="1"/>
    </row>
    <row r="175" spans="2:3" x14ac:dyDescent="0.45">
      <c r="B175" s="6"/>
      <c r="C175" s="1"/>
    </row>
    <row r="176" spans="2:3" x14ac:dyDescent="0.45">
      <c r="B176" s="6"/>
      <c r="C176" s="1"/>
    </row>
    <row r="177" spans="2:3" x14ac:dyDescent="0.45">
      <c r="B177" s="6"/>
      <c r="C177" s="1"/>
    </row>
    <row r="178" spans="2:3" x14ac:dyDescent="0.45">
      <c r="B178" s="6"/>
      <c r="C178" s="1"/>
    </row>
    <row r="179" spans="2:3" x14ac:dyDescent="0.45">
      <c r="B179" s="6"/>
      <c r="C179" s="1"/>
    </row>
    <row r="180" spans="2:3" x14ac:dyDescent="0.45">
      <c r="B180" s="6"/>
      <c r="C180" s="1"/>
    </row>
    <row r="181" spans="2:3" x14ac:dyDescent="0.45">
      <c r="B181" s="6"/>
      <c r="C181" s="1"/>
    </row>
    <row r="182" spans="2:3" x14ac:dyDescent="0.45">
      <c r="B182" s="6"/>
      <c r="C182" s="1"/>
    </row>
    <row r="183" spans="2:3" x14ac:dyDescent="0.45">
      <c r="B183" s="6"/>
      <c r="C183" s="1"/>
    </row>
    <row r="184" spans="2:3" x14ac:dyDescent="0.45">
      <c r="B184" s="6"/>
      <c r="C184" s="1"/>
    </row>
    <row r="185" spans="2:3" x14ac:dyDescent="0.45">
      <c r="B185" s="6"/>
      <c r="C185" s="1"/>
    </row>
    <row r="186" spans="2:3" x14ac:dyDescent="0.45">
      <c r="B186" s="6"/>
      <c r="C186" s="1"/>
    </row>
    <row r="187" spans="2:3" x14ac:dyDescent="0.45">
      <c r="B187" s="6"/>
      <c r="C187" s="1"/>
    </row>
    <row r="188" spans="2:3" x14ac:dyDescent="0.45">
      <c r="B188" s="6"/>
      <c r="C188" s="1"/>
    </row>
    <row r="189" spans="2:3" x14ac:dyDescent="0.45">
      <c r="B189" s="6"/>
      <c r="C189" s="1"/>
    </row>
    <row r="190" spans="2:3" x14ac:dyDescent="0.45">
      <c r="B190" s="6"/>
      <c r="C190" s="1"/>
    </row>
    <row r="191" spans="2:3" x14ac:dyDescent="0.45">
      <c r="B191" s="6"/>
      <c r="C191" s="1"/>
    </row>
    <row r="192" spans="2:3" x14ac:dyDescent="0.45">
      <c r="B192" s="6"/>
      <c r="C192" s="1"/>
    </row>
    <row r="193" spans="2:3" x14ac:dyDescent="0.45">
      <c r="B193" s="6"/>
      <c r="C193" s="1"/>
    </row>
    <row r="194" spans="2:3" x14ac:dyDescent="0.45">
      <c r="B194" s="6"/>
      <c r="C194" s="1"/>
    </row>
    <row r="195" spans="2:3" x14ac:dyDescent="0.45">
      <c r="B195" s="6"/>
      <c r="C195" s="1"/>
    </row>
    <row r="196" spans="2:3" x14ac:dyDescent="0.45">
      <c r="B196" s="6"/>
      <c r="C196" s="1"/>
    </row>
    <row r="197" spans="2:3" x14ac:dyDescent="0.45">
      <c r="B197" s="6"/>
      <c r="C197" s="1"/>
    </row>
    <row r="198" spans="2:3" x14ac:dyDescent="0.45">
      <c r="B198" s="6"/>
      <c r="C198" s="1"/>
    </row>
    <row r="199" spans="2:3" x14ac:dyDescent="0.45">
      <c r="B199" s="6"/>
      <c r="C199" s="1"/>
    </row>
    <row r="200" spans="2:3" x14ac:dyDescent="0.45">
      <c r="B200" s="6"/>
      <c r="C200" s="1"/>
    </row>
    <row r="201" spans="2:3" x14ac:dyDescent="0.45">
      <c r="B201" s="6"/>
      <c r="C201" s="1"/>
    </row>
    <row r="202" spans="2:3" x14ac:dyDescent="0.45">
      <c r="B202" s="6"/>
      <c r="C202" s="1"/>
    </row>
    <row r="203" spans="2:3" x14ac:dyDescent="0.45">
      <c r="B203" s="6"/>
      <c r="C203" s="1"/>
    </row>
    <row r="204" spans="2:3" x14ac:dyDescent="0.45">
      <c r="B204" s="6"/>
      <c r="C204" s="1"/>
    </row>
    <row r="205" spans="2:3" x14ac:dyDescent="0.45">
      <c r="B205" s="6"/>
      <c r="C205" s="1"/>
    </row>
    <row r="206" spans="2:3" x14ac:dyDescent="0.45">
      <c r="B206" s="6"/>
      <c r="C206" s="1"/>
    </row>
    <row r="207" spans="2:3" x14ac:dyDescent="0.45">
      <c r="B207" s="6"/>
      <c r="C207" s="1"/>
    </row>
    <row r="208" spans="2:3" x14ac:dyDescent="0.45">
      <c r="B208" s="6"/>
      <c r="C208" s="1"/>
    </row>
    <row r="209" spans="2:3" x14ac:dyDescent="0.45">
      <c r="B209" s="6"/>
      <c r="C209" s="1"/>
    </row>
    <row r="210" spans="2:3" x14ac:dyDescent="0.45">
      <c r="B210" s="6"/>
      <c r="C210" s="1"/>
    </row>
    <row r="211" spans="2:3" x14ac:dyDescent="0.45">
      <c r="B211" s="6"/>
      <c r="C211" s="1"/>
    </row>
    <row r="212" spans="2:3" x14ac:dyDescent="0.45">
      <c r="B212" s="6"/>
      <c r="C212" s="1"/>
    </row>
    <row r="213" spans="2:3" x14ac:dyDescent="0.45">
      <c r="B213" s="6"/>
      <c r="C213" s="1"/>
    </row>
    <row r="214" spans="2:3" x14ac:dyDescent="0.45">
      <c r="B214" s="6"/>
      <c r="C214" s="1"/>
    </row>
    <row r="215" spans="2:3" x14ac:dyDescent="0.45">
      <c r="B215" s="6"/>
      <c r="C215" s="1"/>
    </row>
    <row r="216" spans="2:3" x14ac:dyDescent="0.45">
      <c r="B216" s="6"/>
      <c r="C216" s="1"/>
    </row>
    <row r="217" spans="2:3" x14ac:dyDescent="0.45">
      <c r="B217" s="6"/>
      <c r="C217" s="1"/>
    </row>
    <row r="218" spans="2:3" x14ac:dyDescent="0.45">
      <c r="B218" s="6"/>
      <c r="C218" s="1"/>
    </row>
    <row r="219" spans="2:3" x14ac:dyDescent="0.45">
      <c r="B219" s="6"/>
      <c r="C219" s="1"/>
    </row>
    <row r="220" spans="2:3" x14ac:dyDescent="0.45">
      <c r="B220" s="6"/>
      <c r="C220" s="1"/>
    </row>
    <row r="221" spans="2:3" x14ac:dyDescent="0.45">
      <c r="B221" s="6"/>
      <c r="C221" s="1"/>
    </row>
    <row r="222" spans="2:3" x14ac:dyDescent="0.45">
      <c r="B222" s="6"/>
      <c r="C222" s="1"/>
    </row>
    <row r="223" spans="2:3" x14ac:dyDescent="0.45">
      <c r="B223" s="6"/>
      <c r="C223" s="1"/>
    </row>
    <row r="224" spans="2:3" x14ac:dyDescent="0.45">
      <c r="B224" s="6"/>
      <c r="C224" s="1"/>
    </row>
    <row r="225" spans="2:3" x14ac:dyDescent="0.45">
      <c r="B225" s="6"/>
      <c r="C225" s="1"/>
    </row>
    <row r="226" spans="2:3" x14ac:dyDescent="0.45">
      <c r="B226" s="6"/>
      <c r="C226" s="1"/>
    </row>
    <row r="227" spans="2:3" x14ac:dyDescent="0.45">
      <c r="B227" s="6"/>
      <c r="C227" s="1"/>
    </row>
    <row r="228" spans="2:3" x14ac:dyDescent="0.45">
      <c r="B228" s="6"/>
      <c r="C228" s="1"/>
    </row>
    <row r="229" spans="2:3" x14ac:dyDescent="0.45">
      <c r="B229" s="6"/>
      <c r="C229" s="1"/>
    </row>
    <row r="230" spans="2:3" x14ac:dyDescent="0.45">
      <c r="B230" s="6"/>
      <c r="C230" s="1"/>
    </row>
    <row r="231" spans="2:3" x14ac:dyDescent="0.45">
      <c r="B231" s="6"/>
      <c r="C231" s="1"/>
    </row>
    <row r="232" spans="2:3" x14ac:dyDescent="0.45">
      <c r="B232" s="6"/>
      <c r="C232" s="1"/>
    </row>
    <row r="233" spans="2:3" x14ac:dyDescent="0.45">
      <c r="B233" s="6"/>
      <c r="C233" s="1"/>
    </row>
    <row r="234" spans="2:3" x14ac:dyDescent="0.45">
      <c r="B234" s="6"/>
      <c r="C234" s="1"/>
    </row>
    <row r="235" spans="2:3" x14ac:dyDescent="0.45">
      <c r="B235" s="6"/>
      <c r="C235" s="1"/>
    </row>
    <row r="236" spans="2:3" x14ac:dyDescent="0.45">
      <c r="B236" s="6"/>
      <c r="C236" s="1"/>
    </row>
    <row r="237" spans="2:3" x14ac:dyDescent="0.45">
      <c r="B237" s="6"/>
      <c r="C237" s="1"/>
    </row>
    <row r="238" spans="2:3" x14ac:dyDescent="0.45">
      <c r="B238" s="6"/>
      <c r="C238" s="1"/>
    </row>
    <row r="239" spans="2:3" x14ac:dyDescent="0.45">
      <c r="B239" s="6"/>
      <c r="C239" s="1"/>
    </row>
    <row r="240" spans="2:3" x14ac:dyDescent="0.45">
      <c r="B240" s="6"/>
      <c r="C240" s="1"/>
    </row>
    <row r="241" spans="2:3" x14ac:dyDescent="0.45">
      <c r="B241" s="6"/>
      <c r="C241" s="1"/>
    </row>
    <row r="242" spans="2:3" x14ac:dyDescent="0.45">
      <c r="B242" s="6"/>
      <c r="C242" s="1"/>
    </row>
    <row r="243" spans="2:3" x14ac:dyDescent="0.45">
      <c r="B243" s="6"/>
      <c r="C243" s="1"/>
    </row>
    <row r="244" spans="2:3" x14ac:dyDescent="0.45">
      <c r="B244" s="6"/>
      <c r="C244" s="1"/>
    </row>
    <row r="245" spans="2:3" x14ac:dyDescent="0.45">
      <c r="B245" s="6"/>
      <c r="C245" s="1"/>
    </row>
    <row r="246" spans="2:3" x14ac:dyDescent="0.45">
      <c r="B246" s="6"/>
      <c r="C246" s="1"/>
    </row>
    <row r="247" spans="2:3" x14ac:dyDescent="0.45">
      <c r="B247" s="6"/>
      <c r="C247" s="1"/>
    </row>
    <row r="248" spans="2:3" x14ac:dyDescent="0.45">
      <c r="B248" s="6"/>
      <c r="C248" s="1"/>
    </row>
    <row r="249" spans="2:3" x14ac:dyDescent="0.45">
      <c r="B249" s="6"/>
      <c r="C249" s="1"/>
    </row>
    <row r="250" spans="2:3" x14ac:dyDescent="0.45">
      <c r="B250" s="6"/>
      <c r="C250" s="1"/>
    </row>
    <row r="251" spans="2:3" x14ac:dyDescent="0.45">
      <c r="B251" s="6"/>
      <c r="C251" s="1"/>
    </row>
    <row r="252" spans="2:3" x14ac:dyDescent="0.45">
      <c r="B252" s="6"/>
      <c r="C252" s="1"/>
    </row>
    <row r="253" spans="2:3" x14ac:dyDescent="0.45">
      <c r="B253" s="6"/>
      <c r="C253" s="1"/>
    </row>
    <row r="254" spans="2:3" x14ac:dyDescent="0.45">
      <c r="B254" s="6"/>
      <c r="C254" s="1"/>
    </row>
    <row r="255" spans="2:3" x14ac:dyDescent="0.45">
      <c r="B255" s="6"/>
      <c r="C255" s="1"/>
    </row>
    <row r="256" spans="2:3" x14ac:dyDescent="0.45">
      <c r="B256" s="6"/>
      <c r="C256" s="1"/>
    </row>
    <row r="257" spans="2:3" x14ac:dyDescent="0.45">
      <c r="B257" s="6"/>
      <c r="C257" s="1"/>
    </row>
    <row r="258" spans="2:3" x14ac:dyDescent="0.45">
      <c r="B258" s="6"/>
      <c r="C258" s="1"/>
    </row>
    <row r="259" spans="2:3" x14ac:dyDescent="0.45">
      <c r="B259" s="6"/>
      <c r="C259" s="1"/>
    </row>
    <row r="260" spans="2:3" x14ac:dyDescent="0.45">
      <c r="B260" s="6"/>
      <c r="C260" s="1"/>
    </row>
    <row r="261" spans="2:3" x14ac:dyDescent="0.45">
      <c r="B261" s="6"/>
      <c r="C261" s="1"/>
    </row>
    <row r="262" spans="2:3" x14ac:dyDescent="0.45">
      <c r="B262" s="6"/>
      <c r="C262" s="1"/>
    </row>
    <row r="263" spans="2:3" x14ac:dyDescent="0.45">
      <c r="B263" s="6"/>
      <c r="C263" s="1"/>
    </row>
    <row r="264" spans="2:3" x14ac:dyDescent="0.45">
      <c r="B264" s="6"/>
      <c r="C264" s="1"/>
    </row>
    <row r="265" spans="2:3" x14ac:dyDescent="0.45">
      <c r="B265" s="6"/>
      <c r="C265" s="1"/>
    </row>
    <row r="266" spans="2:3" x14ac:dyDescent="0.45">
      <c r="B266" s="6"/>
      <c r="C266" s="1"/>
    </row>
    <row r="267" spans="2:3" x14ac:dyDescent="0.45">
      <c r="B267" s="6"/>
      <c r="C267" s="1"/>
    </row>
    <row r="268" spans="2:3" x14ac:dyDescent="0.45">
      <c r="B268" s="6"/>
      <c r="C268" s="1"/>
    </row>
    <row r="269" spans="2:3" x14ac:dyDescent="0.45">
      <c r="B269" s="6"/>
      <c r="C269" s="1"/>
    </row>
    <row r="270" spans="2:3" x14ac:dyDescent="0.45">
      <c r="B270" s="6"/>
      <c r="C270" s="1"/>
    </row>
    <row r="271" spans="2:3" x14ac:dyDescent="0.45">
      <c r="B271" s="6"/>
      <c r="C271" s="1"/>
    </row>
    <row r="272" spans="2:3" x14ac:dyDescent="0.45">
      <c r="B272" s="6"/>
      <c r="C272" s="1"/>
    </row>
    <row r="273" spans="2:3" x14ac:dyDescent="0.45">
      <c r="B273" s="6"/>
      <c r="C273" s="1"/>
    </row>
    <row r="274" spans="2:3" x14ac:dyDescent="0.45">
      <c r="B274" s="6"/>
      <c r="C274" s="1"/>
    </row>
    <row r="275" spans="2:3" x14ac:dyDescent="0.45">
      <c r="B275" s="6"/>
      <c r="C275" s="1"/>
    </row>
    <row r="276" spans="2:3" x14ac:dyDescent="0.45">
      <c r="B276" s="6"/>
      <c r="C276" s="1"/>
    </row>
    <row r="277" spans="2:3" x14ac:dyDescent="0.45">
      <c r="B277" s="6"/>
      <c r="C277" s="1"/>
    </row>
    <row r="278" spans="2:3" x14ac:dyDescent="0.45">
      <c r="B278" s="6"/>
      <c r="C278" s="1"/>
    </row>
    <row r="279" spans="2:3" x14ac:dyDescent="0.45">
      <c r="B279" s="6"/>
      <c r="C279" s="1"/>
    </row>
    <row r="280" spans="2:3" x14ac:dyDescent="0.45">
      <c r="B280" s="6"/>
      <c r="C280" s="1"/>
    </row>
    <row r="281" spans="2:3" x14ac:dyDescent="0.45">
      <c r="B281" s="6"/>
      <c r="C281" s="1"/>
    </row>
    <row r="282" spans="2:3" x14ac:dyDescent="0.45">
      <c r="B282" s="6"/>
      <c r="C282" s="1"/>
    </row>
    <row r="283" spans="2:3" x14ac:dyDescent="0.45">
      <c r="B283" s="6"/>
      <c r="C283" s="1"/>
    </row>
    <row r="284" spans="2:3" x14ac:dyDescent="0.45">
      <c r="B284" s="6"/>
      <c r="C284" s="1"/>
    </row>
    <row r="285" spans="2:3" x14ac:dyDescent="0.45">
      <c r="B285" s="6"/>
      <c r="C285" s="1"/>
    </row>
    <row r="286" spans="2:3" x14ac:dyDescent="0.45">
      <c r="B286" s="6"/>
      <c r="C286" s="1"/>
    </row>
    <row r="287" spans="2:3" x14ac:dyDescent="0.45">
      <c r="B287" s="6"/>
      <c r="C287" s="1"/>
    </row>
    <row r="288" spans="2:3" x14ac:dyDescent="0.45">
      <c r="B288" s="6"/>
      <c r="C288" s="1"/>
    </row>
    <row r="289" spans="2:3" x14ac:dyDescent="0.45">
      <c r="B289" s="6"/>
      <c r="C289" s="1"/>
    </row>
    <row r="290" spans="2:3" x14ac:dyDescent="0.45">
      <c r="B290" s="6"/>
      <c r="C290" s="1"/>
    </row>
    <row r="291" spans="2:3" x14ac:dyDescent="0.45">
      <c r="B291" s="6"/>
      <c r="C291" s="1"/>
    </row>
    <row r="292" spans="2:3" x14ac:dyDescent="0.45">
      <c r="B292" s="6"/>
      <c r="C292" s="1"/>
    </row>
    <row r="293" spans="2:3" x14ac:dyDescent="0.45">
      <c r="B293" s="6"/>
      <c r="C293" s="1"/>
    </row>
    <row r="294" spans="2:3" x14ac:dyDescent="0.45">
      <c r="B294" s="6"/>
      <c r="C294" s="1"/>
    </row>
    <row r="295" spans="2:3" x14ac:dyDescent="0.45">
      <c r="B295" s="6"/>
      <c r="C295" s="1"/>
    </row>
    <row r="296" spans="2:3" x14ac:dyDescent="0.45">
      <c r="B296" s="6"/>
      <c r="C296" s="1"/>
    </row>
    <row r="297" spans="2:3" x14ac:dyDescent="0.45">
      <c r="B297" s="6"/>
      <c r="C297" s="1"/>
    </row>
    <row r="298" spans="2:3" x14ac:dyDescent="0.45">
      <c r="B298" s="6"/>
      <c r="C298" s="1"/>
    </row>
    <row r="299" spans="2:3" x14ac:dyDescent="0.45">
      <c r="B299" s="6"/>
      <c r="C299" s="1"/>
    </row>
    <row r="300" spans="2:3" x14ac:dyDescent="0.45">
      <c r="B300" s="6"/>
      <c r="C300" s="1"/>
    </row>
    <row r="301" spans="2:3" x14ac:dyDescent="0.45">
      <c r="B301" s="6"/>
      <c r="C301" s="1"/>
    </row>
    <row r="302" spans="2:3" x14ac:dyDescent="0.45">
      <c r="B302" s="6"/>
      <c r="C302" s="1"/>
    </row>
    <row r="303" spans="2:3" x14ac:dyDescent="0.45">
      <c r="B303" s="6"/>
      <c r="C303" s="1"/>
    </row>
    <row r="304" spans="2:3" x14ac:dyDescent="0.45">
      <c r="B304" s="6"/>
      <c r="C304" s="1"/>
    </row>
    <row r="305" spans="2:3" x14ac:dyDescent="0.45">
      <c r="B305" s="6"/>
      <c r="C305" s="1"/>
    </row>
    <row r="306" spans="2:3" x14ac:dyDescent="0.45">
      <c r="B306" s="6"/>
      <c r="C306" s="1"/>
    </row>
    <row r="307" spans="2:3" x14ac:dyDescent="0.45">
      <c r="B307" s="6"/>
      <c r="C307" s="1"/>
    </row>
    <row r="308" spans="2:3" x14ac:dyDescent="0.45">
      <c r="B308" s="6"/>
      <c r="C308" s="1"/>
    </row>
    <row r="309" spans="2:3" x14ac:dyDescent="0.45">
      <c r="B309" s="6"/>
      <c r="C309" s="1"/>
    </row>
    <row r="310" spans="2:3" x14ac:dyDescent="0.45">
      <c r="B310" s="6"/>
      <c r="C310" s="1"/>
    </row>
    <row r="311" spans="2:3" x14ac:dyDescent="0.45">
      <c r="B311" s="6"/>
      <c r="C311" s="1"/>
    </row>
    <row r="312" spans="2:3" x14ac:dyDescent="0.45">
      <c r="B312" s="6"/>
      <c r="C312" s="1"/>
    </row>
    <row r="313" spans="2:3" x14ac:dyDescent="0.45">
      <c r="B313" s="6"/>
      <c r="C313" s="1"/>
    </row>
    <row r="314" spans="2:3" x14ac:dyDescent="0.45">
      <c r="B314" s="6"/>
      <c r="C314" s="1"/>
    </row>
    <row r="315" spans="2:3" x14ac:dyDescent="0.45">
      <c r="B315" s="6"/>
      <c r="C315" s="1"/>
    </row>
    <row r="316" spans="2:3" x14ac:dyDescent="0.45">
      <c r="B316" s="6"/>
      <c r="C316" s="1"/>
    </row>
    <row r="317" spans="2:3" x14ac:dyDescent="0.45">
      <c r="B317" s="6"/>
      <c r="C317" s="1"/>
    </row>
    <row r="318" spans="2:3" x14ac:dyDescent="0.45">
      <c r="B318" s="6"/>
      <c r="C318" s="1"/>
    </row>
    <row r="319" spans="2:3" x14ac:dyDescent="0.45">
      <c r="B319" s="6"/>
      <c r="C319" s="1"/>
    </row>
    <row r="320" spans="2:3" x14ac:dyDescent="0.45">
      <c r="B320" s="6"/>
      <c r="C320" s="1"/>
    </row>
    <row r="321" spans="2:3" x14ac:dyDescent="0.45">
      <c r="B321" s="6"/>
      <c r="C321" s="1"/>
    </row>
    <row r="322" spans="2:3" x14ac:dyDescent="0.45">
      <c r="B322" s="6"/>
      <c r="C322" s="1"/>
    </row>
    <row r="323" spans="2:3" x14ac:dyDescent="0.45">
      <c r="B323" s="6"/>
      <c r="C323" s="1"/>
    </row>
    <row r="324" spans="2:3" x14ac:dyDescent="0.45">
      <c r="B324" s="6"/>
      <c r="C324" s="1"/>
    </row>
    <row r="325" spans="2:3" x14ac:dyDescent="0.45">
      <c r="B325" s="6"/>
      <c r="C325" s="1"/>
    </row>
    <row r="326" spans="2:3" x14ac:dyDescent="0.45">
      <c r="B326" s="6"/>
      <c r="C326" s="1"/>
    </row>
    <row r="327" spans="2:3" x14ac:dyDescent="0.45">
      <c r="B327" s="6"/>
      <c r="C327" s="1"/>
    </row>
    <row r="328" spans="2:3" x14ac:dyDescent="0.45">
      <c r="B328" s="6"/>
      <c r="C328" s="1"/>
    </row>
    <row r="329" spans="2:3" x14ac:dyDescent="0.45">
      <c r="B329" s="6"/>
      <c r="C329" s="1"/>
    </row>
    <row r="330" spans="2:3" x14ac:dyDescent="0.45">
      <c r="B330" s="6"/>
      <c r="C330" s="1"/>
    </row>
    <row r="331" spans="2:3" x14ac:dyDescent="0.45">
      <c r="B331" s="6"/>
      <c r="C331" s="1"/>
    </row>
    <row r="332" spans="2:3" x14ac:dyDescent="0.45">
      <c r="B332" s="6"/>
      <c r="C332" s="1"/>
    </row>
    <row r="333" spans="2:3" x14ac:dyDescent="0.45">
      <c r="B333" s="6"/>
      <c r="C333" s="1"/>
    </row>
    <row r="334" spans="2:3" x14ac:dyDescent="0.45">
      <c r="B334" s="6"/>
      <c r="C334" s="1"/>
    </row>
    <row r="335" spans="2:3" x14ac:dyDescent="0.45">
      <c r="B335" s="6"/>
      <c r="C335" s="1"/>
    </row>
    <row r="336" spans="2:3" x14ac:dyDescent="0.45">
      <c r="B336" s="6"/>
      <c r="C336" s="1"/>
    </row>
    <row r="337" spans="2:3" x14ac:dyDescent="0.45">
      <c r="B337" s="6"/>
      <c r="C337" s="1"/>
    </row>
    <row r="338" spans="2:3" x14ac:dyDescent="0.45">
      <c r="B338" s="6"/>
      <c r="C338" s="1"/>
    </row>
    <row r="339" spans="2:3" x14ac:dyDescent="0.45">
      <c r="B339" s="6"/>
      <c r="C339" s="1"/>
    </row>
    <row r="340" spans="2:3" x14ac:dyDescent="0.45">
      <c r="B340" s="6"/>
      <c r="C340" s="1"/>
    </row>
    <row r="341" spans="2:3" x14ac:dyDescent="0.45">
      <c r="B341" s="6"/>
      <c r="C341" s="1"/>
    </row>
    <row r="342" spans="2:3" x14ac:dyDescent="0.45">
      <c r="B342" s="6"/>
      <c r="C342" s="1"/>
    </row>
    <row r="343" spans="2:3" x14ac:dyDescent="0.45">
      <c r="B343" s="6"/>
      <c r="C343" s="1"/>
    </row>
    <row r="344" spans="2:3" x14ac:dyDescent="0.45">
      <c r="B344" s="6"/>
      <c r="C344" s="1"/>
    </row>
    <row r="345" spans="2:3" x14ac:dyDescent="0.45">
      <c r="B345" s="6"/>
      <c r="C345" s="1"/>
    </row>
    <row r="346" spans="2:3" x14ac:dyDescent="0.45">
      <c r="B346" s="6"/>
      <c r="C346" s="1"/>
    </row>
    <row r="347" spans="2:3" x14ac:dyDescent="0.45">
      <c r="B347" s="6"/>
      <c r="C347" s="1"/>
    </row>
    <row r="348" spans="2:3" x14ac:dyDescent="0.45">
      <c r="B348" s="6"/>
      <c r="C348" s="1"/>
    </row>
    <row r="349" spans="2:3" x14ac:dyDescent="0.45">
      <c r="B349" s="6"/>
      <c r="C349" s="1"/>
    </row>
    <row r="350" spans="2:3" x14ac:dyDescent="0.45">
      <c r="B350" s="6"/>
      <c r="C350" s="1"/>
    </row>
    <row r="351" spans="2:3" x14ac:dyDescent="0.45">
      <c r="B351" s="6"/>
      <c r="C351" s="1"/>
    </row>
    <row r="352" spans="2:3" x14ac:dyDescent="0.45">
      <c r="B352" s="6"/>
      <c r="C352" s="1"/>
    </row>
    <row r="353" spans="2:3" x14ac:dyDescent="0.45">
      <c r="B353" s="6"/>
      <c r="C353" s="1"/>
    </row>
    <row r="354" spans="2:3" x14ac:dyDescent="0.45">
      <c r="B354" s="6"/>
      <c r="C354" s="1"/>
    </row>
    <row r="355" spans="2:3" x14ac:dyDescent="0.45">
      <c r="B355" s="6"/>
      <c r="C355" s="1"/>
    </row>
    <row r="356" spans="2:3" x14ac:dyDescent="0.45">
      <c r="B356" s="6"/>
      <c r="C356" s="1"/>
    </row>
    <row r="357" spans="2:3" x14ac:dyDescent="0.45">
      <c r="B357" s="6"/>
      <c r="C357" s="1"/>
    </row>
    <row r="358" spans="2:3" x14ac:dyDescent="0.45">
      <c r="B358" s="6"/>
      <c r="C358" s="1"/>
    </row>
    <row r="359" spans="2:3" x14ac:dyDescent="0.45">
      <c r="B359" s="6"/>
      <c r="C359" s="1"/>
    </row>
    <row r="360" spans="2:3" x14ac:dyDescent="0.45">
      <c r="B360" s="6"/>
      <c r="C36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9"/>
  <sheetViews>
    <sheetView tabSelected="1" zoomScaleNormal="100" workbookViewId="0">
      <selection activeCell="G7" sqref="G7"/>
    </sheetView>
  </sheetViews>
  <sheetFormatPr defaultRowHeight="15.4" x14ac:dyDescent="0.45"/>
  <cols>
    <col min="1" max="1" width="26" bestFit="1" customWidth="1"/>
    <col min="2" max="2" width="14.4375" bestFit="1" customWidth="1"/>
    <col min="3" max="4" width="13.375" customWidth="1"/>
    <col min="5" max="5" width="15.875" bestFit="1" customWidth="1"/>
    <col min="6" max="6" width="24" bestFit="1" customWidth="1"/>
    <col min="8" max="8" width="29.25" bestFit="1" customWidth="1"/>
  </cols>
  <sheetData>
    <row r="1" spans="1:9" x14ac:dyDescent="0.45">
      <c r="A1" s="5" t="s">
        <v>1</v>
      </c>
    </row>
    <row r="3" spans="1:9" x14ac:dyDescent="0.45">
      <c r="A3" s="32" t="s">
        <v>2</v>
      </c>
      <c r="B3" s="33"/>
      <c r="E3" s="13"/>
    </row>
    <row r="4" spans="1:9" x14ac:dyDescent="0.45">
      <c r="A4" s="34"/>
      <c r="B4" s="33"/>
      <c r="E4" s="11"/>
      <c r="F4" s="15"/>
    </row>
    <row r="5" spans="1:9" x14ac:dyDescent="0.45">
      <c r="A5" s="34"/>
      <c r="B5" s="35"/>
      <c r="E5" s="11"/>
      <c r="F5" s="16"/>
    </row>
    <row r="6" spans="1:9" x14ac:dyDescent="0.45">
      <c r="A6" s="34"/>
      <c r="B6" s="35"/>
      <c r="E6" s="5"/>
      <c r="F6" s="17"/>
    </row>
    <row r="7" spans="1:9" x14ac:dyDescent="0.45">
      <c r="A7" s="18"/>
    </row>
    <row r="8" spans="1:9" x14ac:dyDescent="0.45">
      <c r="A8" s="13" t="s">
        <v>10</v>
      </c>
    </row>
    <row r="9" spans="1:9" x14ac:dyDescent="0.45">
      <c r="A9" s="29" t="s">
        <v>8</v>
      </c>
      <c r="B9" s="29" t="s">
        <v>3</v>
      </c>
      <c r="C9" s="29" t="s">
        <v>9</v>
      </c>
      <c r="D9" s="5"/>
      <c r="E9" s="22" t="s">
        <v>16</v>
      </c>
      <c r="F9" s="22" t="s">
        <v>17</v>
      </c>
      <c r="H9" s="21" t="s">
        <v>21</v>
      </c>
      <c r="I9" s="23"/>
    </row>
    <row r="10" spans="1:9" x14ac:dyDescent="0.45">
      <c r="A10">
        <v>1</v>
      </c>
      <c r="B10" s="4">
        <v>51.6</v>
      </c>
      <c r="C10" s="14"/>
      <c r="D10" s="14"/>
      <c r="E10">
        <v>1</v>
      </c>
      <c r="F10" s="10"/>
      <c r="H10" s="24" t="s">
        <v>18</v>
      </c>
      <c r="I10" s="24">
        <f>COUNT(F10:F1009)</f>
        <v>0</v>
      </c>
    </row>
    <row r="11" spans="1:9" x14ac:dyDescent="0.45">
      <c r="A11">
        <v>2</v>
      </c>
      <c r="B11" s="4"/>
      <c r="C11" s="14"/>
      <c r="D11" s="14"/>
      <c r="E11">
        <v>2</v>
      </c>
      <c r="F11" s="10"/>
      <c r="H11" s="24" t="s">
        <v>12</v>
      </c>
      <c r="I11" s="27">
        <f>MIN(F10:F1009)</f>
        <v>0</v>
      </c>
    </row>
    <row r="12" spans="1:9" x14ac:dyDescent="0.45">
      <c r="A12">
        <v>3</v>
      </c>
      <c r="B12" s="4"/>
      <c r="C12" s="14"/>
      <c r="D12" s="14"/>
      <c r="E12">
        <v>3</v>
      </c>
      <c r="F12" s="10"/>
      <c r="H12" s="24" t="s">
        <v>13</v>
      </c>
      <c r="I12" s="27">
        <f>MAX(F10:F1009)</f>
        <v>0</v>
      </c>
    </row>
    <row r="13" spans="1:9" x14ac:dyDescent="0.45">
      <c r="A13">
        <v>4</v>
      </c>
      <c r="B13" s="4"/>
      <c r="C13" s="14"/>
      <c r="D13" s="14"/>
      <c r="E13">
        <v>4</v>
      </c>
      <c r="F13" s="10"/>
      <c r="H13" s="24" t="s">
        <v>14</v>
      </c>
      <c r="I13" s="27" t="e">
        <f>AVERAGE(F10:F1009)</f>
        <v>#DIV/0!</v>
      </c>
    </row>
    <row r="14" spans="1:9" x14ac:dyDescent="0.45">
      <c r="A14">
        <v>5</v>
      </c>
      <c r="B14" s="4"/>
      <c r="C14" s="14"/>
      <c r="D14" s="14"/>
      <c r="E14">
        <v>5</v>
      </c>
      <c r="F14" s="10"/>
      <c r="H14" s="24" t="s">
        <v>15</v>
      </c>
      <c r="I14" s="28" t="e">
        <f>_xlfn.STDEV.S(F10:F1009)</f>
        <v>#DIV/0!</v>
      </c>
    </row>
    <row r="15" spans="1:9" x14ac:dyDescent="0.45">
      <c r="A15">
        <v>6</v>
      </c>
      <c r="B15" s="4"/>
      <c r="C15" s="14"/>
      <c r="D15" s="14"/>
      <c r="E15">
        <v>6</v>
      </c>
      <c r="F15" s="10"/>
      <c r="H15" s="24"/>
      <c r="I15" s="24"/>
    </row>
    <row r="16" spans="1:9" ht="15.75" x14ac:dyDescent="0.5">
      <c r="A16">
        <v>7</v>
      </c>
      <c r="B16" s="4"/>
      <c r="C16" s="14"/>
      <c r="D16" s="14"/>
      <c r="E16">
        <v>7</v>
      </c>
      <c r="F16" s="10"/>
      <c r="H16" s="24" t="s">
        <v>22</v>
      </c>
      <c r="I16" s="25" t="e">
        <f>COUNTIF(F10:F1009,"&lt;26.55")/I10</f>
        <v>#DIV/0!</v>
      </c>
    </row>
    <row r="17" spans="1:9" x14ac:dyDescent="0.45">
      <c r="A17">
        <v>8</v>
      </c>
      <c r="B17" s="4"/>
      <c r="C17" s="14"/>
      <c r="D17" s="14"/>
      <c r="E17">
        <v>8</v>
      </c>
      <c r="F17" s="10"/>
      <c r="H17" s="24" t="s">
        <v>19</v>
      </c>
      <c r="I17" s="26" t="e">
        <f>SQRT(I16*(1-I16)/I10)</f>
        <v>#DIV/0!</v>
      </c>
    </row>
    <row r="18" spans="1:9" x14ac:dyDescent="0.45">
      <c r="A18">
        <v>9</v>
      </c>
      <c r="B18" s="4"/>
      <c r="C18" s="14"/>
      <c r="D18" s="14"/>
      <c r="E18">
        <v>9</v>
      </c>
      <c r="F18" s="10"/>
      <c r="H18" s="24"/>
      <c r="I18" s="24"/>
    </row>
    <row r="19" spans="1:9" x14ac:dyDescent="0.45">
      <c r="A19">
        <v>10</v>
      </c>
      <c r="B19" s="4"/>
      <c r="C19" s="14"/>
      <c r="D19" s="14"/>
      <c r="E19">
        <v>10</v>
      </c>
      <c r="F19" s="10"/>
      <c r="H19" s="24"/>
      <c r="I19" s="24"/>
    </row>
    <row r="20" spans="1:9" x14ac:dyDescent="0.45">
      <c r="A20">
        <v>11</v>
      </c>
      <c r="B20" s="4"/>
      <c r="C20" s="14"/>
      <c r="D20" s="14"/>
      <c r="E20">
        <v>11</v>
      </c>
      <c r="F20" s="10"/>
      <c r="H20" s="31" t="s">
        <v>20</v>
      </c>
      <c r="I20" s="27" t="e">
        <f>I13-_xlfn.CONFIDENCE.T(0.05,I14,I10)</f>
        <v>#DIV/0!</v>
      </c>
    </row>
    <row r="21" spans="1:9" x14ac:dyDescent="0.45">
      <c r="A21">
        <v>12</v>
      </c>
      <c r="B21" s="4"/>
      <c r="C21" s="14"/>
      <c r="D21" s="14"/>
      <c r="E21">
        <v>12</v>
      </c>
      <c r="F21" s="10"/>
      <c r="H21" s="31"/>
      <c r="I21" s="27" t="e">
        <f>I13+_xlfn.CONFIDENCE.T(0.05,I14,I10)</f>
        <v>#DIV/0!</v>
      </c>
    </row>
    <row r="22" spans="1:9" x14ac:dyDescent="0.45">
      <c r="A22">
        <v>13</v>
      </c>
      <c r="B22" s="4"/>
      <c r="C22" s="14"/>
      <c r="D22" s="14"/>
      <c r="E22">
        <v>13</v>
      </c>
      <c r="F22" s="10"/>
      <c r="H22" s="24"/>
      <c r="I22" s="24"/>
    </row>
    <row r="23" spans="1:9" x14ac:dyDescent="0.45">
      <c r="A23">
        <v>14</v>
      </c>
      <c r="B23" s="4"/>
      <c r="C23" s="14"/>
      <c r="D23" s="14"/>
      <c r="E23">
        <v>14</v>
      </c>
      <c r="F23" s="10"/>
      <c r="H23" s="31" t="s">
        <v>23</v>
      </c>
      <c r="I23" s="26" t="e">
        <f>I16-(_xlfn.NORM.S.INV(0.975)*I17)</f>
        <v>#DIV/0!</v>
      </c>
    </row>
    <row r="24" spans="1:9" x14ac:dyDescent="0.45">
      <c r="A24">
        <v>15</v>
      </c>
      <c r="B24" s="4"/>
      <c r="C24" s="14"/>
      <c r="D24" s="14"/>
      <c r="E24">
        <v>15</v>
      </c>
      <c r="F24" s="10"/>
      <c r="H24" s="31"/>
      <c r="I24" s="26" t="e">
        <f>I16+(_xlfn.NORM.S.INV(0.975)*I17)</f>
        <v>#DIV/0!</v>
      </c>
    </row>
    <row r="25" spans="1:9" x14ac:dyDescent="0.45">
      <c r="A25">
        <v>16</v>
      </c>
      <c r="B25" s="4"/>
      <c r="C25" s="14"/>
      <c r="D25" s="14"/>
      <c r="E25">
        <v>16</v>
      </c>
      <c r="F25" s="10"/>
    </row>
    <row r="26" spans="1:9" x14ac:dyDescent="0.45">
      <c r="A26">
        <v>17</v>
      </c>
      <c r="B26" s="4"/>
      <c r="C26" s="14"/>
      <c r="D26" s="14"/>
      <c r="E26">
        <v>17</v>
      </c>
      <c r="F26" s="10"/>
    </row>
    <row r="27" spans="1:9" x14ac:dyDescent="0.45">
      <c r="A27">
        <v>18</v>
      </c>
      <c r="B27" s="4"/>
      <c r="C27" s="14"/>
      <c r="D27" s="14"/>
      <c r="E27">
        <v>18</v>
      </c>
      <c r="F27" s="10"/>
    </row>
    <row r="28" spans="1:9" x14ac:dyDescent="0.45">
      <c r="A28">
        <v>19</v>
      </c>
      <c r="B28" s="4"/>
      <c r="C28" s="14"/>
      <c r="D28" s="14"/>
      <c r="E28">
        <v>19</v>
      </c>
      <c r="F28" s="10"/>
    </row>
    <row r="29" spans="1:9" x14ac:dyDescent="0.45">
      <c r="A29">
        <v>20</v>
      </c>
      <c r="B29" s="4"/>
      <c r="C29" s="14"/>
      <c r="D29" s="14"/>
      <c r="E29">
        <v>20</v>
      </c>
      <c r="F29" s="10"/>
    </row>
    <row r="30" spans="1:9" x14ac:dyDescent="0.45">
      <c r="A30">
        <v>21</v>
      </c>
      <c r="B30" s="4"/>
      <c r="C30" s="14"/>
      <c r="D30" s="14"/>
      <c r="E30">
        <v>21</v>
      </c>
      <c r="F30" s="10"/>
    </row>
    <row r="31" spans="1:9" x14ac:dyDescent="0.45">
      <c r="A31">
        <v>22</v>
      </c>
      <c r="B31" s="4"/>
      <c r="C31" s="14"/>
      <c r="D31" s="14"/>
      <c r="E31">
        <v>22</v>
      </c>
      <c r="F31" s="10"/>
    </row>
    <row r="32" spans="1:9" x14ac:dyDescent="0.45">
      <c r="A32">
        <v>23</v>
      </c>
      <c r="B32" s="4"/>
      <c r="C32" s="14"/>
      <c r="D32" s="14"/>
      <c r="E32">
        <v>23</v>
      </c>
      <c r="F32" s="10"/>
    </row>
    <row r="33" spans="1:6" x14ac:dyDescent="0.45">
      <c r="A33">
        <v>24</v>
      </c>
      <c r="B33" s="4"/>
      <c r="C33" s="14"/>
      <c r="D33" s="14"/>
      <c r="E33">
        <v>24</v>
      </c>
      <c r="F33" s="10"/>
    </row>
    <row r="34" spans="1:6" x14ac:dyDescent="0.45">
      <c r="A34">
        <v>25</v>
      </c>
      <c r="B34" s="4"/>
      <c r="C34" s="14"/>
      <c r="D34" s="14"/>
      <c r="E34">
        <v>25</v>
      </c>
      <c r="F34" s="10"/>
    </row>
    <row r="35" spans="1:6" x14ac:dyDescent="0.45">
      <c r="A35">
        <v>26</v>
      </c>
      <c r="B35" s="4"/>
      <c r="C35" s="14"/>
      <c r="D35" s="14"/>
      <c r="E35">
        <v>26</v>
      </c>
      <c r="F35" s="10"/>
    </row>
    <row r="36" spans="1:6" x14ac:dyDescent="0.45">
      <c r="A36">
        <v>27</v>
      </c>
      <c r="B36" s="4"/>
      <c r="C36" s="14"/>
      <c r="D36" s="14"/>
      <c r="E36">
        <v>27</v>
      </c>
      <c r="F36" s="10"/>
    </row>
    <row r="37" spans="1:6" x14ac:dyDescent="0.45">
      <c r="A37">
        <v>28</v>
      </c>
      <c r="B37" s="4"/>
      <c r="C37" s="14"/>
      <c r="D37" s="14"/>
      <c r="E37">
        <v>28</v>
      </c>
      <c r="F37" s="10"/>
    </row>
    <row r="38" spans="1:6" x14ac:dyDescent="0.45">
      <c r="A38">
        <v>29</v>
      </c>
      <c r="B38" s="4"/>
      <c r="C38" s="14"/>
      <c r="D38" s="14"/>
      <c r="E38">
        <v>29</v>
      </c>
      <c r="F38" s="10"/>
    </row>
    <row r="39" spans="1:6" x14ac:dyDescent="0.45">
      <c r="A39">
        <v>30</v>
      </c>
      <c r="B39" s="4"/>
      <c r="C39" s="14"/>
      <c r="D39" s="14"/>
      <c r="E39">
        <v>30</v>
      </c>
      <c r="F39" s="10"/>
    </row>
    <row r="40" spans="1:6" x14ac:dyDescent="0.45">
      <c r="A40">
        <v>31</v>
      </c>
      <c r="B40" s="4"/>
      <c r="C40" s="14"/>
      <c r="D40" s="14"/>
      <c r="E40">
        <v>31</v>
      </c>
      <c r="F40" s="10"/>
    </row>
    <row r="41" spans="1:6" x14ac:dyDescent="0.45">
      <c r="A41">
        <v>32</v>
      </c>
      <c r="B41" s="4"/>
      <c r="C41" s="14"/>
      <c r="D41" s="14"/>
      <c r="E41">
        <v>32</v>
      </c>
      <c r="F41" s="10"/>
    </row>
    <row r="42" spans="1:6" x14ac:dyDescent="0.45">
      <c r="A42">
        <v>33</v>
      </c>
      <c r="B42" s="4"/>
      <c r="C42" s="14"/>
      <c r="D42" s="14"/>
      <c r="E42">
        <v>33</v>
      </c>
      <c r="F42" s="10"/>
    </row>
    <row r="43" spans="1:6" x14ac:dyDescent="0.45">
      <c r="A43">
        <v>34</v>
      </c>
      <c r="B43" s="4"/>
      <c r="C43" s="14"/>
      <c r="D43" s="14"/>
      <c r="E43">
        <v>34</v>
      </c>
      <c r="F43" s="10"/>
    </row>
    <row r="44" spans="1:6" x14ac:dyDescent="0.45">
      <c r="A44">
        <v>35</v>
      </c>
      <c r="B44" s="4"/>
      <c r="C44" s="14"/>
      <c r="D44" s="14"/>
      <c r="E44">
        <v>35</v>
      </c>
      <c r="F44" s="10"/>
    </row>
    <row r="45" spans="1:6" x14ac:dyDescent="0.45">
      <c r="A45">
        <v>36</v>
      </c>
      <c r="B45" s="4"/>
      <c r="C45" s="14"/>
      <c r="D45" s="14"/>
      <c r="E45">
        <v>36</v>
      </c>
      <c r="F45" s="10"/>
    </row>
    <row r="46" spans="1:6" x14ac:dyDescent="0.45">
      <c r="A46">
        <v>37</v>
      </c>
      <c r="B46" s="4"/>
      <c r="C46" s="14"/>
      <c r="D46" s="14"/>
      <c r="E46">
        <v>37</v>
      </c>
      <c r="F46" s="10"/>
    </row>
    <row r="47" spans="1:6" x14ac:dyDescent="0.45">
      <c r="A47">
        <v>38</v>
      </c>
      <c r="B47" s="4"/>
      <c r="C47" s="14"/>
      <c r="D47" s="14"/>
      <c r="E47">
        <v>38</v>
      </c>
      <c r="F47" s="10"/>
    </row>
    <row r="48" spans="1:6" x14ac:dyDescent="0.45">
      <c r="A48">
        <v>39</v>
      </c>
      <c r="B48" s="4"/>
      <c r="C48" s="14"/>
      <c r="D48" s="14"/>
      <c r="E48">
        <v>39</v>
      </c>
      <c r="F48" s="10"/>
    </row>
    <row r="49" spans="1:6" x14ac:dyDescent="0.45">
      <c r="A49">
        <v>40</v>
      </c>
      <c r="B49" s="4"/>
      <c r="C49" s="14"/>
      <c r="D49" s="14"/>
      <c r="E49">
        <v>40</v>
      </c>
      <c r="F49" s="10"/>
    </row>
    <row r="50" spans="1:6" x14ac:dyDescent="0.45">
      <c r="A50">
        <v>41</v>
      </c>
      <c r="B50" s="4"/>
      <c r="C50" s="14"/>
      <c r="D50" s="14"/>
      <c r="E50">
        <v>41</v>
      </c>
      <c r="F50" s="10"/>
    </row>
    <row r="51" spans="1:6" x14ac:dyDescent="0.45">
      <c r="A51">
        <v>42</v>
      </c>
      <c r="B51" s="4"/>
      <c r="C51" s="14"/>
      <c r="D51" s="14"/>
      <c r="E51">
        <v>42</v>
      </c>
      <c r="F51" s="10"/>
    </row>
    <row r="52" spans="1:6" x14ac:dyDescent="0.45">
      <c r="A52">
        <v>43</v>
      </c>
      <c r="B52" s="4"/>
      <c r="C52" s="14"/>
      <c r="D52" s="14"/>
      <c r="E52">
        <v>43</v>
      </c>
      <c r="F52" s="10"/>
    </row>
    <row r="53" spans="1:6" x14ac:dyDescent="0.45">
      <c r="A53">
        <v>44</v>
      </c>
      <c r="B53" s="4"/>
      <c r="C53" s="14"/>
      <c r="D53" s="14"/>
      <c r="E53">
        <v>44</v>
      </c>
      <c r="F53" s="10"/>
    </row>
    <row r="54" spans="1:6" x14ac:dyDescent="0.45">
      <c r="A54">
        <v>45</v>
      </c>
      <c r="B54" s="4"/>
      <c r="C54" s="14"/>
      <c r="D54" s="14"/>
      <c r="E54">
        <v>45</v>
      </c>
      <c r="F54" s="10"/>
    </row>
    <row r="55" spans="1:6" x14ac:dyDescent="0.45">
      <c r="A55">
        <v>46</v>
      </c>
      <c r="B55" s="4"/>
      <c r="C55" s="14"/>
      <c r="D55" s="14"/>
      <c r="E55">
        <v>46</v>
      </c>
      <c r="F55" s="10"/>
    </row>
    <row r="56" spans="1:6" x14ac:dyDescent="0.45">
      <c r="A56">
        <v>47</v>
      </c>
      <c r="B56" s="4"/>
      <c r="C56" s="14"/>
      <c r="D56" s="14"/>
      <c r="E56">
        <v>47</v>
      </c>
      <c r="F56" s="10"/>
    </row>
    <row r="57" spans="1:6" x14ac:dyDescent="0.45">
      <c r="A57">
        <v>48</v>
      </c>
      <c r="B57" s="4"/>
      <c r="C57" s="14"/>
      <c r="D57" s="14"/>
      <c r="E57">
        <v>48</v>
      </c>
      <c r="F57" s="10"/>
    </row>
    <row r="58" spans="1:6" x14ac:dyDescent="0.45">
      <c r="A58">
        <v>49</v>
      </c>
      <c r="B58" s="4"/>
      <c r="C58" s="14"/>
      <c r="D58" s="14"/>
      <c r="E58">
        <v>49</v>
      </c>
      <c r="F58" s="10"/>
    </row>
    <row r="59" spans="1:6" x14ac:dyDescent="0.45">
      <c r="A59">
        <v>50</v>
      </c>
      <c r="B59" s="4"/>
      <c r="C59" s="14"/>
      <c r="D59" s="14"/>
      <c r="E59">
        <v>50</v>
      </c>
      <c r="F59" s="10"/>
    </row>
    <row r="60" spans="1:6" x14ac:dyDescent="0.45">
      <c r="A60">
        <v>51</v>
      </c>
      <c r="B60" s="4"/>
      <c r="C60" s="14"/>
      <c r="D60" s="14"/>
      <c r="E60">
        <v>51</v>
      </c>
      <c r="F60" s="10"/>
    </row>
    <row r="61" spans="1:6" x14ac:dyDescent="0.45">
      <c r="A61">
        <v>52</v>
      </c>
      <c r="B61" s="4"/>
      <c r="C61" s="14"/>
      <c r="D61" s="14"/>
      <c r="E61">
        <v>52</v>
      </c>
      <c r="F61" s="10"/>
    </row>
    <row r="62" spans="1:6" x14ac:dyDescent="0.45">
      <c r="A62">
        <v>53</v>
      </c>
      <c r="B62" s="4"/>
      <c r="C62" s="14"/>
      <c r="D62" s="14"/>
      <c r="E62">
        <v>53</v>
      </c>
      <c r="F62" s="10"/>
    </row>
    <row r="63" spans="1:6" x14ac:dyDescent="0.45">
      <c r="A63">
        <v>54</v>
      </c>
      <c r="B63" s="4"/>
      <c r="C63" s="14"/>
      <c r="D63" s="14"/>
      <c r="E63">
        <v>54</v>
      </c>
      <c r="F63" s="10"/>
    </row>
    <row r="64" spans="1:6" x14ac:dyDescent="0.45">
      <c r="A64">
        <v>55</v>
      </c>
      <c r="B64" s="4"/>
      <c r="C64" s="14"/>
      <c r="D64" s="14"/>
      <c r="E64">
        <v>55</v>
      </c>
      <c r="F64" s="10"/>
    </row>
    <row r="65" spans="1:6" x14ac:dyDescent="0.45">
      <c r="A65">
        <v>56</v>
      </c>
      <c r="B65" s="4"/>
      <c r="C65" s="14"/>
      <c r="D65" s="14"/>
      <c r="E65">
        <v>56</v>
      </c>
      <c r="F65" s="10"/>
    </row>
    <row r="66" spans="1:6" x14ac:dyDescent="0.45">
      <c r="A66">
        <v>57</v>
      </c>
      <c r="B66" s="4"/>
      <c r="C66" s="14"/>
      <c r="D66" s="14"/>
      <c r="E66">
        <v>57</v>
      </c>
      <c r="F66" s="10"/>
    </row>
    <row r="67" spans="1:6" x14ac:dyDescent="0.45">
      <c r="A67">
        <v>58</v>
      </c>
      <c r="B67" s="4"/>
      <c r="C67" s="14"/>
      <c r="D67" s="14"/>
      <c r="E67">
        <v>58</v>
      </c>
      <c r="F67" s="10"/>
    </row>
    <row r="68" spans="1:6" x14ac:dyDescent="0.45">
      <c r="A68">
        <v>59</v>
      </c>
      <c r="B68" s="4"/>
      <c r="C68" s="14"/>
      <c r="D68" s="14"/>
      <c r="E68">
        <v>59</v>
      </c>
      <c r="F68" s="10"/>
    </row>
    <row r="69" spans="1:6" x14ac:dyDescent="0.45">
      <c r="A69">
        <v>60</v>
      </c>
      <c r="B69" s="4"/>
      <c r="C69" s="14"/>
      <c r="D69" s="14"/>
      <c r="E69">
        <v>60</v>
      </c>
      <c r="F69" s="10"/>
    </row>
    <row r="70" spans="1:6" x14ac:dyDescent="0.45">
      <c r="A70">
        <v>61</v>
      </c>
      <c r="B70" s="4"/>
      <c r="C70" s="14"/>
      <c r="D70" s="14"/>
      <c r="E70">
        <v>61</v>
      </c>
      <c r="F70" s="10"/>
    </row>
    <row r="71" spans="1:6" x14ac:dyDescent="0.45">
      <c r="A71">
        <v>62</v>
      </c>
      <c r="B71" s="4"/>
      <c r="C71" s="14"/>
      <c r="D71" s="14"/>
      <c r="E71">
        <v>62</v>
      </c>
      <c r="F71" s="10"/>
    </row>
    <row r="72" spans="1:6" x14ac:dyDescent="0.45">
      <c r="A72">
        <v>63</v>
      </c>
      <c r="B72" s="4"/>
      <c r="C72" s="14"/>
      <c r="D72" s="14"/>
      <c r="E72">
        <v>63</v>
      </c>
      <c r="F72" s="10"/>
    </row>
    <row r="73" spans="1:6" x14ac:dyDescent="0.45">
      <c r="A73">
        <v>64</v>
      </c>
      <c r="B73" s="20"/>
      <c r="E73">
        <v>64</v>
      </c>
      <c r="F73" s="10"/>
    </row>
    <row r="74" spans="1:6" x14ac:dyDescent="0.45">
      <c r="B74" s="4"/>
      <c r="E74">
        <v>65</v>
      </c>
      <c r="F74" s="10"/>
    </row>
    <row r="75" spans="1:6" x14ac:dyDescent="0.45">
      <c r="E75">
        <v>66</v>
      </c>
      <c r="F75" s="10"/>
    </row>
    <row r="76" spans="1:6" x14ac:dyDescent="0.45">
      <c r="E76">
        <v>67</v>
      </c>
      <c r="F76" s="10"/>
    </row>
    <row r="77" spans="1:6" x14ac:dyDescent="0.45">
      <c r="E77">
        <v>68</v>
      </c>
      <c r="F77" s="10"/>
    </row>
    <row r="78" spans="1:6" x14ac:dyDescent="0.45">
      <c r="E78">
        <v>69</v>
      </c>
      <c r="F78" s="10"/>
    </row>
    <row r="79" spans="1:6" x14ac:dyDescent="0.45">
      <c r="E79">
        <v>70</v>
      </c>
      <c r="F79" s="10"/>
    </row>
    <row r="80" spans="1:6" x14ac:dyDescent="0.45">
      <c r="E80">
        <v>71</v>
      </c>
      <c r="F80" s="10"/>
    </row>
    <row r="81" spans="5:6" x14ac:dyDescent="0.45">
      <c r="E81">
        <v>72</v>
      </c>
      <c r="F81" s="10"/>
    </row>
    <row r="82" spans="5:6" x14ac:dyDescent="0.45">
      <c r="E82">
        <v>73</v>
      </c>
      <c r="F82" s="10"/>
    </row>
    <row r="83" spans="5:6" x14ac:dyDescent="0.45">
      <c r="E83">
        <v>74</v>
      </c>
      <c r="F83" s="10"/>
    </row>
    <row r="84" spans="5:6" x14ac:dyDescent="0.45">
      <c r="E84">
        <v>75</v>
      </c>
      <c r="F84" s="10"/>
    </row>
    <row r="85" spans="5:6" x14ac:dyDescent="0.45">
      <c r="E85">
        <v>76</v>
      </c>
      <c r="F85" s="10"/>
    </row>
    <row r="86" spans="5:6" x14ac:dyDescent="0.45">
      <c r="E86">
        <v>77</v>
      </c>
      <c r="F86" s="10"/>
    </row>
    <row r="87" spans="5:6" x14ac:dyDescent="0.45">
      <c r="E87">
        <v>78</v>
      </c>
      <c r="F87" s="10"/>
    </row>
    <row r="88" spans="5:6" x14ac:dyDescent="0.45">
      <c r="E88">
        <v>79</v>
      </c>
      <c r="F88" s="10"/>
    </row>
    <row r="89" spans="5:6" x14ac:dyDescent="0.45">
      <c r="E89">
        <v>80</v>
      </c>
      <c r="F89" s="10"/>
    </row>
    <row r="90" spans="5:6" x14ac:dyDescent="0.45">
      <c r="E90">
        <v>81</v>
      </c>
      <c r="F90" s="10"/>
    </row>
    <row r="91" spans="5:6" x14ac:dyDescent="0.45">
      <c r="E91">
        <v>82</v>
      </c>
      <c r="F91" s="10"/>
    </row>
    <row r="92" spans="5:6" x14ac:dyDescent="0.45">
      <c r="E92">
        <v>83</v>
      </c>
      <c r="F92" s="10"/>
    </row>
    <row r="93" spans="5:6" x14ac:dyDescent="0.45">
      <c r="E93">
        <v>84</v>
      </c>
      <c r="F93" s="10"/>
    </row>
    <row r="94" spans="5:6" x14ac:dyDescent="0.45">
      <c r="E94">
        <v>85</v>
      </c>
      <c r="F94" s="10"/>
    </row>
    <row r="95" spans="5:6" x14ac:dyDescent="0.45">
      <c r="E95">
        <v>86</v>
      </c>
      <c r="F95" s="10"/>
    </row>
    <row r="96" spans="5:6" x14ac:dyDescent="0.45">
      <c r="E96">
        <v>87</v>
      </c>
      <c r="F96" s="10"/>
    </row>
    <row r="97" spans="5:6" x14ac:dyDescent="0.45">
      <c r="E97">
        <v>88</v>
      </c>
      <c r="F97" s="10"/>
    </row>
    <row r="98" spans="5:6" x14ac:dyDescent="0.45">
      <c r="E98">
        <v>89</v>
      </c>
      <c r="F98" s="10"/>
    </row>
    <row r="99" spans="5:6" x14ac:dyDescent="0.45">
      <c r="E99">
        <v>90</v>
      </c>
      <c r="F99" s="10"/>
    </row>
    <row r="100" spans="5:6" x14ac:dyDescent="0.45">
      <c r="E100">
        <v>91</v>
      </c>
      <c r="F100" s="10"/>
    </row>
    <row r="101" spans="5:6" x14ac:dyDescent="0.45">
      <c r="E101">
        <v>92</v>
      </c>
      <c r="F101" s="10"/>
    </row>
    <row r="102" spans="5:6" x14ac:dyDescent="0.45">
      <c r="E102">
        <v>93</v>
      </c>
      <c r="F102" s="10"/>
    </row>
    <row r="103" spans="5:6" x14ac:dyDescent="0.45">
      <c r="E103">
        <v>94</v>
      </c>
      <c r="F103" s="10"/>
    </row>
    <row r="104" spans="5:6" x14ac:dyDescent="0.45">
      <c r="E104">
        <v>95</v>
      </c>
      <c r="F104" s="10"/>
    </row>
    <row r="105" spans="5:6" x14ac:dyDescent="0.45">
      <c r="E105">
        <v>96</v>
      </c>
      <c r="F105" s="10"/>
    </row>
    <row r="106" spans="5:6" x14ac:dyDescent="0.45">
      <c r="E106">
        <v>97</v>
      </c>
      <c r="F106" s="10"/>
    </row>
    <row r="107" spans="5:6" x14ac:dyDescent="0.45">
      <c r="E107">
        <v>98</v>
      </c>
      <c r="F107" s="10"/>
    </row>
    <row r="108" spans="5:6" x14ac:dyDescent="0.45">
      <c r="E108">
        <v>99</v>
      </c>
      <c r="F108" s="10"/>
    </row>
    <row r="109" spans="5:6" x14ac:dyDescent="0.45">
      <c r="E109">
        <v>100</v>
      </c>
      <c r="F109" s="10"/>
    </row>
    <row r="110" spans="5:6" x14ac:dyDescent="0.45">
      <c r="E110">
        <v>101</v>
      </c>
      <c r="F110" s="10"/>
    </row>
    <row r="111" spans="5:6" x14ac:dyDescent="0.45">
      <c r="E111">
        <v>102</v>
      </c>
      <c r="F111" s="10"/>
    </row>
    <row r="112" spans="5:6" x14ac:dyDescent="0.45">
      <c r="E112">
        <v>103</v>
      </c>
      <c r="F112" s="10"/>
    </row>
    <row r="113" spans="5:6" x14ac:dyDescent="0.45">
      <c r="E113">
        <v>104</v>
      </c>
      <c r="F113" s="10"/>
    </row>
    <row r="114" spans="5:6" x14ac:dyDescent="0.45">
      <c r="E114">
        <v>105</v>
      </c>
      <c r="F114" s="10"/>
    </row>
    <row r="115" spans="5:6" x14ac:dyDescent="0.45">
      <c r="E115">
        <v>106</v>
      </c>
      <c r="F115" s="10"/>
    </row>
    <row r="116" spans="5:6" x14ac:dyDescent="0.45">
      <c r="E116">
        <v>107</v>
      </c>
      <c r="F116" s="10"/>
    </row>
    <row r="117" spans="5:6" x14ac:dyDescent="0.45">
      <c r="E117">
        <v>108</v>
      </c>
      <c r="F117" s="10"/>
    </row>
    <row r="118" spans="5:6" x14ac:dyDescent="0.45">
      <c r="E118">
        <v>109</v>
      </c>
      <c r="F118" s="10"/>
    </row>
    <row r="119" spans="5:6" x14ac:dyDescent="0.45">
      <c r="E119">
        <v>110</v>
      </c>
      <c r="F119" s="10"/>
    </row>
    <row r="120" spans="5:6" x14ac:dyDescent="0.45">
      <c r="E120">
        <v>111</v>
      </c>
      <c r="F120" s="10"/>
    </row>
    <row r="121" spans="5:6" x14ac:dyDescent="0.45">
      <c r="E121">
        <v>112</v>
      </c>
      <c r="F121" s="10"/>
    </row>
    <row r="122" spans="5:6" x14ac:dyDescent="0.45">
      <c r="E122">
        <v>113</v>
      </c>
      <c r="F122" s="10"/>
    </row>
    <row r="123" spans="5:6" x14ac:dyDescent="0.45">
      <c r="E123">
        <v>114</v>
      </c>
      <c r="F123" s="10"/>
    </row>
    <row r="124" spans="5:6" x14ac:dyDescent="0.45">
      <c r="E124">
        <v>115</v>
      </c>
      <c r="F124" s="10"/>
    </row>
    <row r="125" spans="5:6" x14ac:dyDescent="0.45">
      <c r="E125">
        <v>116</v>
      </c>
      <c r="F125" s="10"/>
    </row>
    <row r="126" spans="5:6" x14ac:dyDescent="0.45">
      <c r="E126">
        <v>117</v>
      </c>
      <c r="F126" s="10"/>
    </row>
    <row r="127" spans="5:6" x14ac:dyDescent="0.45">
      <c r="E127">
        <v>118</v>
      </c>
      <c r="F127" s="10"/>
    </row>
    <row r="128" spans="5:6" x14ac:dyDescent="0.45">
      <c r="E128">
        <v>119</v>
      </c>
      <c r="F128" s="10"/>
    </row>
    <row r="129" spans="5:6" x14ac:dyDescent="0.45">
      <c r="E129">
        <v>120</v>
      </c>
      <c r="F129" s="10"/>
    </row>
    <row r="130" spans="5:6" x14ac:dyDescent="0.45">
      <c r="E130">
        <v>121</v>
      </c>
      <c r="F130" s="10"/>
    </row>
    <row r="131" spans="5:6" x14ac:dyDescent="0.45">
      <c r="E131">
        <v>122</v>
      </c>
      <c r="F131" s="10"/>
    </row>
    <row r="132" spans="5:6" x14ac:dyDescent="0.45">
      <c r="E132">
        <v>123</v>
      </c>
      <c r="F132" s="10"/>
    </row>
    <row r="133" spans="5:6" x14ac:dyDescent="0.45">
      <c r="E133">
        <v>124</v>
      </c>
      <c r="F133" s="10"/>
    </row>
    <row r="134" spans="5:6" x14ac:dyDescent="0.45">
      <c r="E134">
        <v>125</v>
      </c>
      <c r="F134" s="10"/>
    </row>
    <row r="135" spans="5:6" x14ac:dyDescent="0.45">
      <c r="E135">
        <v>126</v>
      </c>
      <c r="F135" s="10"/>
    </row>
    <row r="136" spans="5:6" x14ac:dyDescent="0.45">
      <c r="E136">
        <v>127</v>
      </c>
      <c r="F136" s="10"/>
    </row>
    <row r="137" spans="5:6" x14ac:dyDescent="0.45">
      <c r="E137">
        <v>128</v>
      </c>
      <c r="F137" s="10"/>
    </row>
    <row r="138" spans="5:6" x14ac:dyDescent="0.45">
      <c r="E138">
        <v>129</v>
      </c>
      <c r="F138" s="10"/>
    </row>
    <row r="139" spans="5:6" x14ac:dyDescent="0.45">
      <c r="E139">
        <v>130</v>
      </c>
      <c r="F139" s="10"/>
    </row>
    <row r="140" spans="5:6" x14ac:dyDescent="0.45">
      <c r="E140">
        <v>131</v>
      </c>
      <c r="F140" s="10"/>
    </row>
    <row r="141" spans="5:6" x14ac:dyDescent="0.45">
      <c r="E141">
        <v>132</v>
      </c>
      <c r="F141" s="10"/>
    </row>
    <row r="142" spans="5:6" x14ac:dyDescent="0.45">
      <c r="E142">
        <v>133</v>
      </c>
      <c r="F142" s="10"/>
    </row>
    <row r="143" spans="5:6" x14ac:dyDescent="0.45">
      <c r="E143">
        <v>134</v>
      </c>
      <c r="F143" s="10"/>
    </row>
    <row r="144" spans="5:6" x14ac:dyDescent="0.45">
      <c r="E144">
        <v>135</v>
      </c>
      <c r="F144" s="10"/>
    </row>
    <row r="145" spans="5:6" x14ac:dyDescent="0.45">
      <c r="E145">
        <v>136</v>
      </c>
      <c r="F145" s="10"/>
    </row>
    <row r="146" spans="5:6" x14ac:dyDescent="0.45">
      <c r="E146">
        <v>137</v>
      </c>
      <c r="F146" s="10"/>
    </row>
    <row r="147" spans="5:6" x14ac:dyDescent="0.45">
      <c r="E147">
        <v>138</v>
      </c>
      <c r="F147" s="10"/>
    </row>
    <row r="148" spans="5:6" x14ac:dyDescent="0.45">
      <c r="E148">
        <v>139</v>
      </c>
      <c r="F148" s="10"/>
    </row>
    <row r="149" spans="5:6" x14ac:dyDescent="0.45">
      <c r="E149">
        <v>140</v>
      </c>
      <c r="F149" s="10"/>
    </row>
    <row r="150" spans="5:6" x14ac:dyDescent="0.45">
      <c r="E150">
        <v>141</v>
      </c>
      <c r="F150" s="10"/>
    </row>
    <row r="151" spans="5:6" x14ac:dyDescent="0.45">
      <c r="E151">
        <v>142</v>
      </c>
      <c r="F151" s="10"/>
    </row>
    <row r="152" spans="5:6" x14ac:dyDescent="0.45">
      <c r="E152">
        <v>143</v>
      </c>
      <c r="F152" s="10"/>
    </row>
    <row r="153" spans="5:6" x14ac:dyDescent="0.45">
      <c r="E153">
        <v>144</v>
      </c>
      <c r="F153" s="10"/>
    </row>
    <row r="154" spans="5:6" x14ac:dyDescent="0.45">
      <c r="E154">
        <v>145</v>
      </c>
      <c r="F154" s="10"/>
    </row>
    <row r="155" spans="5:6" x14ac:dyDescent="0.45">
      <c r="E155">
        <v>146</v>
      </c>
      <c r="F155" s="10"/>
    </row>
    <row r="156" spans="5:6" x14ac:dyDescent="0.45">
      <c r="E156">
        <v>147</v>
      </c>
      <c r="F156" s="10"/>
    </row>
    <row r="157" spans="5:6" x14ac:dyDescent="0.45">
      <c r="E157">
        <v>148</v>
      </c>
      <c r="F157" s="10"/>
    </row>
    <row r="158" spans="5:6" x14ac:dyDescent="0.45">
      <c r="E158">
        <v>149</v>
      </c>
      <c r="F158" s="10"/>
    </row>
    <row r="159" spans="5:6" x14ac:dyDescent="0.45">
      <c r="E159">
        <v>150</v>
      </c>
      <c r="F159" s="10"/>
    </row>
    <row r="160" spans="5:6" x14ac:dyDescent="0.45">
      <c r="E160">
        <v>151</v>
      </c>
      <c r="F160" s="10"/>
    </row>
    <row r="161" spans="5:6" x14ac:dyDescent="0.45">
      <c r="E161">
        <v>152</v>
      </c>
      <c r="F161" s="10"/>
    </row>
    <row r="162" spans="5:6" x14ac:dyDescent="0.45">
      <c r="E162">
        <v>153</v>
      </c>
      <c r="F162" s="10"/>
    </row>
    <row r="163" spans="5:6" x14ac:dyDescent="0.45">
      <c r="E163">
        <v>154</v>
      </c>
      <c r="F163" s="10"/>
    </row>
    <row r="164" spans="5:6" x14ac:dyDescent="0.45">
      <c r="E164">
        <v>155</v>
      </c>
      <c r="F164" s="10"/>
    </row>
    <row r="165" spans="5:6" x14ac:dyDescent="0.45">
      <c r="E165">
        <v>156</v>
      </c>
      <c r="F165" s="10"/>
    </row>
    <row r="166" spans="5:6" x14ac:dyDescent="0.45">
      <c r="E166">
        <v>157</v>
      </c>
      <c r="F166" s="10"/>
    </row>
    <row r="167" spans="5:6" x14ac:dyDescent="0.45">
      <c r="E167">
        <v>158</v>
      </c>
      <c r="F167" s="10"/>
    </row>
    <row r="168" spans="5:6" x14ac:dyDescent="0.45">
      <c r="E168">
        <v>159</v>
      </c>
      <c r="F168" s="10"/>
    </row>
    <row r="169" spans="5:6" x14ac:dyDescent="0.45">
      <c r="E169">
        <v>160</v>
      </c>
      <c r="F169" s="10"/>
    </row>
    <row r="170" spans="5:6" x14ac:dyDescent="0.45">
      <c r="E170">
        <v>161</v>
      </c>
      <c r="F170" s="10"/>
    </row>
    <row r="171" spans="5:6" x14ac:dyDescent="0.45">
      <c r="E171">
        <v>162</v>
      </c>
      <c r="F171" s="10"/>
    </row>
    <row r="172" spans="5:6" x14ac:dyDescent="0.45">
      <c r="E172">
        <v>163</v>
      </c>
      <c r="F172" s="10"/>
    </row>
    <row r="173" spans="5:6" x14ac:dyDescent="0.45">
      <c r="E173">
        <v>164</v>
      </c>
      <c r="F173" s="10"/>
    </row>
    <row r="174" spans="5:6" x14ac:dyDescent="0.45">
      <c r="E174">
        <v>165</v>
      </c>
      <c r="F174" s="10"/>
    </row>
    <row r="175" spans="5:6" x14ac:dyDescent="0.45">
      <c r="E175">
        <v>166</v>
      </c>
      <c r="F175" s="10"/>
    </row>
    <row r="176" spans="5:6" x14ac:dyDescent="0.45">
      <c r="E176">
        <v>167</v>
      </c>
      <c r="F176" s="10"/>
    </row>
    <row r="177" spans="5:6" x14ac:dyDescent="0.45">
      <c r="E177">
        <v>168</v>
      </c>
      <c r="F177" s="10"/>
    </row>
    <row r="178" spans="5:6" x14ac:dyDescent="0.45">
      <c r="E178">
        <v>169</v>
      </c>
      <c r="F178" s="10"/>
    </row>
    <row r="179" spans="5:6" x14ac:dyDescent="0.45">
      <c r="E179">
        <v>170</v>
      </c>
      <c r="F179" s="10"/>
    </row>
    <row r="180" spans="5:6" x14ac:dyDescent="0.45">
      <c r="E180">
        <v>171</v>
      </c>
      <c r="F180" s="10"/>
    </row>
    <row r="181" spans="5:6" x14ac:dyDescent="0.45">
      <c r="E181">
        <v>172</v>
      </c>
      <c r="F181" s="10"/>
    </row>
    <row r="182" spans="5:6" x14ac:dyDescent="0.45">
      <c r="E182">
        <v>173</v>
      </c>
      <c r="F182" s="10"/>
    </row>
    <row r="183" spans="5:6" x14ac:dyDescent="0.45">
      <c r="E183">
        <v>174</v>
      </c>
      <c r="F183" s="10"/>
    </row>
    <row r="184" spans="5:6" x14ac:dyDescent="0.45">
      <c r="E184">
        <v>175</v>
      </c>
      <c r="F184" s="10"/>
    </row>
    <row r="185" spans="5:6" x14ac:dyDescent="0.45">
      <c r="E185">
        <v>176</v>
      </c>
      <c r="F185" s="10"/>
    </row>
    <row r="186" spans="5:6" x14ac:dyDescent="0.45">
      <c r="E186">
        <v>177</v>
      </c>
      <c r="F186" s="10"/>
    </row>
    <row r="187" spans="5:6" x14ac:dyDescent="0.45">
      <c r="E187">
        <v>178</v>
      </c>
      <c r="F187" s="10"/>
    </row>
    <row r="188" spans="5:6" x14ac:dyDescent="0.45">
      <c r="E188">
        <v>179</v>
      </c>
      <c r="F188" s="10"/>
    </row>
    <row r="189" spans="5:6" x14ac:dyDescent="0.45">
      <c r="E189">
        <v>180</v>
      </c>
      <c r="F189" s="10"/>
    </row>
    <row r="190" spans="5:6" x14ac:dyDescent="0.45">
      <c r="E190">
        <v>181</v>
      </c>
      <c r="F190" s="10"/>
    </row>
    <row r="191" spans="5:6" x14ac:dyDescent="0.45">
      <c r="E191">
        <v>182</v>
      </c>
      <c r="F191" s="10"/>
    </row>
    <row r="192" spans="5:6" x14ac:dyDescent="0.45">
      <c r="E192">
        <v>183</v>
      </c>
      <c r="F192" s="10"/>
    </row>
    <row r="193" spans="5:6" x14ac:dyDescent="0.45">
      <c r="E193">
        <v>184</v>
      </c>
      <c r="F193" s="10"/>
    </row>
    <row r="194" spans="5:6" x14ac:dyDescent="0.45">
      <c r="E194">
        <v>185</v>
      </c>
      <c r="F194" s="10"/>
    </row>
    <row r="195" spans="5:6" x14ac:dyDescent="0.45">
      <c r="E195">
        <v>186</v>
      </c>
      <c r="F195" s="10"/>
    </row>
    <row r="196" spans="5:6" x14ac:dyDescent="0.45">
      <c r="E196">
        <v>187</v>
      </c>
      <c r="F196" s="10"/>
    </row>
    <row r="197" spans="5:6" x14ac:dyDescent="0.45">
      <c r="E197">
        <v>188</v>
      </c>
      <c r="F197" s="10"/>
    </row>
    <row r="198" spans="5:6" x14ac:dyDescent="0.45">
      <c r="E198">
        <v>189</v>
      </c>
      <c r="F198" s="10"/>
    </row>
    <row r="199" spans="5:6" x14ac:dyDescent="0.45">
      <c r="E199">
        <v>190</v>
      </c>
      <c r="F199" s="10"/>
    </row>
    <row r="200" spans="5:6" x14ac:dyDescent="0.45">
      <c r="E200">
        <v>191</v>
      </c>
      <c r="F200" s="10"/>
    </row>
    <row r="201" spans="5:6" x14ac:dyDescent="0.45">
      <c r="E201">
        <v>192</v>
      </c>
      <c r="F201" s="10"/>
    </row>
    <row r="202" spans="5:6" x14ac:dyDescent="0.45">
      <c r="E202">
        <v>193</v>
      </c>
      <c r="F202" s="10"/>
    </row>
    <row r="203" spans="5:6" x14ac:dyDescent="0.45">
      <c r="E203">
        <v>194</v>
      </c>
      <c r="F203" s="10"/>
    </row>
    <row r="204" spans="5:6" x14ac:dyDescent="0.45">
      <c r="E204">
        <v>195</v>
      </c>
      <c r="F204" s="10"/>
    </row>
    <row r="205" spans="5:6" x14ac:dyDescent="0.45">
      <c r="E205">
        <v>196</v>
      </c>
      <c r="F205" s="10"/>
    </row>
    <row r="206" spans="5:6" x14ac:dyDescent="0.45">
      <c r="E206">
        <v>197</v>
      </c>
      <c r="F206" s="10"/>
    </row>
    <row r="207" spans="5:6" x14ac:dyDescent="0.45">
      <c r="E207">
        <v>198</v>
      </c>
      <c r="F207" s="10"/>
    </row>
    <row r="208" spans="5:6" x14ac:dyDescent="0.45">
      <c r="E208">
        <v>199</v>
      </c>
      <c r="F208" s="10"/>
    </row>
    <row r="209" spans="5:6" x14ac:dyDescent="0.45">
      <c r="E209">
        <v>200</v>
      </c>
      <c r="F209" s="10"/>
    </row>
    <row r="210" spans="5:6" x14ac:dyDescent="0.45">
      <c r="E210">
        <v>201</v>
      </c>
      <c r="F210" s="10"/>
    </row>
    <row r="211" spans="5:6" x14ac:dyDescent="0.45">
      <c r="E211">
        <v>202</v>
      </c>
      <c r="F211" s="10"/>
    </row>
    <row r="212" spans="5:6" x14ac:dyDescent="0.45">
      <c r="E212">
        <v>203</v>
      </c>
      <c r="F212" s="10"/>
    </row>
    <row r="213" spans="5:6" x14ac:dyDescent="0.45">
      <c r="E213">
        <v>204</v>
      </c>
      <c r="F213" s="10"/>
    </row>
    <row r="214" spans="5:6" x14ac:dyDescent="0.45">
      <c r="E214">
        <v>205</v>
      </c>
      <c r="F214" s="10"/>
    </row>
    <row r="215" spans="5:6" x14ac:dyDescent="0.45">
      <c r="E215">
        <v>206</v>
      </c>
      <c r="F215" s="10"/>
    </row>
    <row r="216" spans="5:6" x14ac:dyDescent="0.45">
      <c r="E216">
        <v>207</v>
      </c>
      <c r="F216" s="10"/>
    </row>
    <row r="217" spans="5:6" x14ac:dyDescent="0.45">
      <c r="E217">
        <v>208</v>
      </c>
      <c r="F217" s="10"/>
    </row>
    <row r="218" spans="5:6" x14ac:dyDescent="0.45">
      <c r="E218">
        <v>209</v>
      </c>
      <c r="F218" s="10"/>
    </row>
    <row r="219" spans="5:6" x14ac:dyDescent="0.45">
      <c r="E219">
        <v>210</v>
      </c>
      <c r="F219" s="10"/>
    </row>
    <row r="220" spans="5:6" x14ac:dyDescent="0.45">
      <c r="E220">
        <v>211</v>
      </c>
      <c r="F220" s="10"/>
    </row>
    <row r="221" spans="5:6" x14ac:dyDescent="0.45">
      <c r="E221">
        <v>212</v>
      </c>
      <c r="F221" s="10"/>
    </row>
    <row r="222" spans="5:6" x14ac:dyDescent="0.45">
      <c r="E222">
        <v>213</v>
      </c>
      <c r="F222" s="10"/>
    </row>
    <row r="223" spans="5:6" x14ac:dyDescent="0.45">
      <c r="E223">
        <v>214</v>
      </c>
      <c r="F223" s="10"/>
    </row>
    <row r="224" spans="5:6" x14ac:dyDescent="0.45">
      <c r="E224">
        <v>215</v>
      </c>
      <c r="F224" s="10"/>
    </row>
    <row r="225" spans="5:6" x14ac:dyDescent="0.45">
      <c r="E225">
        <v>216</v>
      </c>
      <c r="F225" s="10"/>
    </row>
    <row r="226" spans="5:6" x14ac:dyDescent="0.45">
      <c r="E226">
        <v>217</v>
      </c>
      <c r="F226" s="10"/>
    </row>
    <row r="227" spans="5:6" x14ac:dyDescent="0.45">
      <c r="E227">
        <v>218</v>
      </c>
      <c r="F227" s="10"/>
    </row>
    <row r="228" spans="5:6" x14ac:dyDescent="0.45">
      <c r="E228">
        <v>219</v>
      </c>
      <c r="F228" s="10"/>
    </row>
    <row r="229" spans="5:6" x14ac:dyDescent="0.45">
      <c r="E229">
        <v>220</v>
      </c>
      <c r="F229" s="10"/>
    </row>
    <row r="230" spans="5:6" x14ac:dyDescent="0.45">
      <c r="E230">
        <v>221</v>
      </c>
      <c r="F230" s="10"/>
    </row>
    <row r="231" spans="5:6" x14ac:dyDescent="0.45">
      <c r="E231">
        <v>222</v>
      </c>
      <c r="F231" s="10"/>
    </row>
    <row r="232" spans="5:6" x14ac:dyDescent="0.45">
      <c r="E232">
        <v>223</v>
      </c>
      <c r="F232" s="10"/>
    </row>
    <row r="233" spans="5:6" x14ac:dyDescent="0.45">
      <c r="E233">
        <v>224</v>
      </c>
      <c r="F233" s="10"/>
    </row>
    <row r="234" spans="5:6" x14ac:dyDescent="0.45">
      <c r="E234">
        <v>225</v>
      </c>
      <c r="F234" s="10"/>
    </row>
    <row r="235" spans="5:6" x14ac:dyDescent="0.45">
      <c r="E235">
        <v>226</v>
      </c>
      <c r="F235" s="10"/>
    </row>
    <row r="236" spans="5:6" x14ac:dyDescent="0.45">
      <c r="E236">
        <v>227</v>
      </c>
      <c r="F236" s="10"/>
    </row>
    <row r="237" spans="5:6" x14ac:dyDescent="0.45">
      <c r="E237">
        <v>228</v>
      </c>
      <c r="F237" s="10"/>
    </row>
    <row r="238" spans="5:6" x14ac:dyDescent="0.45">
      <c r="E238">
        <v>229</v>
      </c>
      <c r="F238" s="10"/>
    </row>
    <row r="239" spans="5:6" x14ac:dyDescent="0.45">
      <c r="E239">
        <v>230</v>
      </c>
      <c r="F239" s="10"/>
    </row>
    <row r="240" spans="5:6" x14ac:dyDescent="0.45">
      <c r="E240">
        <v>231</v>
      </c>
      <c r="F240" s="10"/>
    </row>
    <row r="241" spans="5:6" x14ac:dyDescent="0.45">
      <c r="E241">
        <v>232</v>
      </c>
      <c r="F241" s="10"/>
    </row>
    <row r="242" spans="5:6" x14ac:dyDescent="0.45">
      <c r="E242">
        <v>233</v>
      </c>
      <c r="F242" s="10"/>
    </row>
    <row r="243" spans="5:6" x14ac:dyDescent="0.45">
      <c r="E243">
        <v>234</v>
      </c>
      <c r="F243" s="10"/>
    </row>
    <row r="244" spans="5:6" x14ac:dyDescent="0.45">
      <c r="E244">
        <v>235</v>
      </c>
      <c r="F244" s="10"/>
    </row>
    <row r="245" spans="5:6" x14ac:dyDescent="0.45">
      <c r="E245">
        <v>236</v>
      </c>
      <c r="F245" s="10"/>
    </row>
    <row r="246" spans="5:6" x14ac:dyDescent="0.45">
      <c r="E246">
        <v>237</v>
      </c>
      <c r="F246" s="10"/>
    </row>
    <row r="247" spans="5:6" x14ac:dyDescent="0.45">
      <c r="E247">
        <v>238</v>
      </c>
      <c r="F247" s="10"/>
    </row>
    <row r="248" spans="5:6" x14ac:dyDescent="0.45">
      <c r="E248">
        <v>239</v>
      </c>
      <c r="F248" s="10"/>
    </row>
    <row r="249" spans="5:6" x14ac:dyDescent="0.45">
      <c r="E249">
        <v>240</v>
      </c>
      <c r="F249" s="10"/>
    </row>
    <row r="250" spans="5:6" x14ac:dyDescent="0.45">
      <c r="E250">
        <v>241</v>
      </c>
      <c r="F250" s="10"/>
    </row>
    <row r="251" spans="5:6" x14ac:dyDescent="0.45">
      <c r="E251">
        <v>242</v>
      </c>
      <c r="F251" s="10"/>
    </row>
    <row r="252" spans="5:6" x14ac:dyDescent="0.45">
      <c r="E252">
        <v>243</v>
      </c>
      <c r="F252" s="10"/>
    </row>
    <row r="253" spans="5:6" x14ac:dyDescent="0.45">
      <c r="E253">
        <v>244</v>
      </c>
      <c r="F253" s="10"/>
    </row>
    <row r="254" spans="5:6" x14ac:dyDescent="0.45">
      <c r="E254">
        <v>245</v>
      </c>
      <c r="F254" s="10"/>
    </row>
    <row r="255" spans="5:6" x14ac:dyDescent="0.45">
      <c r="E255">
        <v>246</v>
      </c>
      <c r="F255" s="10"/>
    </row>
    <row r="256" spans="5:6" x14ac:dyDescent="0.45">
      <c r="E256">
        <v>247</v>
      </c>
      <c r="F256" s="10"/>
    </row>
    <row r="257" spans="5:6" x14ac:dyDescent="0.45">
      <c r="E257">
        <v>248</v>
      </c>
      <c r="F257" s="10"/>
    </row>
    <row r="258" spans="5:6" x14ac:dyDescent="0.45">
      <c r="E258">
        <v>249</v>
      </c>
      <c r="F258" s="10"/>
    </row>
    <row r="259" spans="5:6" x14ac:dyDescent="0.45">
      <c r="E259">
        <v>250</v>
      </c>
      <c r="F259" s="10"/>
    </row>
    <row r="260" spans="5:6" x14ac:dyDescent="0.45">
      <c r="E260">
        <v>251</v>
      </c>
      <c r="F260" s="10"/>
    </row>
    <row r="261" spans="5:6" x14ac:dyDescent="0.45">
      <c r="E261">
        <v>252</v>
      </c>
      <c r="F261" s="10"/>
    </row>
    <row r="262" spans="5:6" x14ac:dyDescent="0.45">
      <c r="E262">
        <v>253</v>
      </c>
      <c r="F262" s="10"/>
    </row>
    <row r="263" spans="5:6" x14ac:dyDescent="0.45">
      <c r="E263">
        <v>254</v>
      </c>
      <c r="F263" s="10"/>
    </row>
    <row r="264" spans="5:6" x14ac:dyDescent="0.45">
      <c r="E264">
        <v>255</v>
      </c>
      <c r="F264" s="10"/>
    </row>
    <row r="265" spans="5:6" x14ac:dyDescent="0.45">
      <c r="E265">
        <v>256</v>
      </c>
      <c r="F265" s="10"/>
    </row>
    <row r="266" spans="5:6" x14ac:dyDescent="0.45">
      <c r="E266">
        <v>257</v>
      </c>
      <c r="F266" s="10"/>
    </row>
    <row r="267" spans="5:6" x14ac:dyDescent="0.45">
      <c r="E267">
        <v>258</v>
      </c>
      <c r="F267" s="10"/>
    </row>
    <row r="268" spans="5:6" x14ac:dyDescent="0.45">
      <c r="E268">
        <v>259</v>
      </c>
      <c r="F268" s="10"/>
    </row>
    <row r="269" spans="5:6" x14ac:dyDescent="0.45">
      <c r="E269">
        <v>260</v>
      </c>
      <c r="F269" s="10"/>
    </row>
    <row r="270" spans="5:6" x14ac:dyDescent="0.45">
      <c r="E270">
        <v>261</v>
      </c>
      <c r="F270" s="10"/>
    </row>
    <row r="271" spans="5:6" x14ac:dyDescent="0.45">
      <c r="E271">
        <v>262</v>
      </c>
      <c r="F271" s="10"/>
    </row>
    <row r="272" spans="5:6" x14ac:dyDescent="0.45">
      <c r="E272">
        <v>263</v>
      </c>
      <c r="F272" s="10"/>
    </row>
    <row r="273" spans="5:6" x14ac:dyDescent="0.45">
      <c r="E273">
        <v>264</v>
      </c>
      <c r="F273" s="10"/>
    </row>
    <row r="274" spans="5:6" x14ac:dyDescent="0.45">
      <c r="E274">
        <v>265</v>
      </c>
      <c r="F274" s="10"/>
    </row>
    <row r="275" spans="5:6" x14ac:dyDescent="0.45">
      <c r="E275">
        <v>266</v>
      </c>
      <c r="F275" s="10"/>
    </row>
    <row r="276" spans="5:6" x14ac:dyDescent="0.45">
      <c r="E276">
        <v>267</v>
      </c>
      <c r="F276" s="10"/>
    </row>
    <row r="277" spans="5:6" x14ac:dyDescent="0.45">
      <c r="E277">
        <v>268</v>
      </c>
      <c r="F277" s="10"/>
    </row>
    <row r="278" spans="5:6" x14ac:dyDescent="0.45">
      <c r="E278">
        <v>269</v>
      </c>
      <c r="F278" s="10"/>
    </row>
    <row r="279" spans="5:6" x14ac:dyDescent="0.45">
      <c r="E279">
        <v>270</v>
      </c>
      <c r="F279" s="10"/>
    </row>
    <row r="280" spans="5:6" x14ac:dyDescent="0.45">
      <c r="E280">
        <v>271</v>
      </c>
      <c r="F280" s="10"/>
    </row>
    <row r="281" spans="5:6" x14ac:dyDescent="0.45">
      <c r="E281">
        <v>272</v>
      </c>
      <c r="F281" s="10"/>
    </row>
    <row r="282" spans="5:6" x14ac:dyDescent="0.45">
      <c r="E282">
        <v>273</v>
      </c>
      <c r="F282" s="10"/>
    </row>
    <row r="283" spans="5:6" x14ac:dyDescent="0.45">
      <c r="E283">
        <v>274</v>
      </c>
      <c r="F283" s="10"/>
    </row>
    <row r="284" spans="5:6" x14ac:dyDescent="0.45">
      <c r="E284">
        <v>275</v>
      </c>
      <c r="F284" s="10"/>
    </row>
    <row r="285" spans="5:6" x14ac:dyDescent="0.45">
      <c r="E285">
        <v>276</v>
      </c>
      <c r="F285" s="10"/>
    </row>
    <row r="286" spans="5:6" x14ac:dyDescent="0.45">
      <c r="E286">
        <v>277</v>
      </c>
      <c r="F286" s="10"/>
    </row>
    <row r="287" spans="5:6" x14ac:dyDescent="0.45">
      <c r="E287">
        <v>278</v>
      </c>
      <c r="F287" s="10"/>
    </row>
    <row r="288" spans="5:6" x14ac:dyDescent="0.45">
      <c r="E288">
        <v>279</v>
      </c>
      <c r="F288" s="10"/>
    </row>
    <row r="289" spans="5:6" x14ac:dyDescent="0.45">
      <c r="E289">
        <v>280</v>
      </c>
      <c r="F289" s="10"/>
    </row>
    <row r="290" spans="5:6" x14ac:dyDescent="0.45">
      <c r="E290">
        <v>281</v>
      </c>
      <c r="F290" s="10"/>
    </row>
    <row r="291" spans="5:6" x14ac:dyDescent="0.45">
      <c r="E291">
        <v>282</v>
      </c>
      <c r="F291" s="10"/>
    </row>
    <row r="292" spans="5:6" x14ac:dyDescent="0.45">
      <c r="E292">
        <v>283</v>
      </c>
      <c r="F292" s="10"/>
    </row>
    <row r="293" spans="5:6" x14ac:dyDescent="0.45">
      <c r="E293">
        <v>284</v>
      </c>
      <c r="F293" s="10"/>
    </row>
    <row r="294" spans="5:6" x14ac:dyDescent="0.45">
      <c r="E294">
        <v>285</v>
      </c>
      <c r="F294" s="10"/>
    </row>
    <row r="295" spans="5:6" x14ac:dyDescent="0.45">
      <c r="E295">
        <v>286</v>
      </c>
      <c r="F295" s="10"/>
    </row>
    <row r="296" spans="5:6" x14ac:dyDescent="0.45">
      <c r="E296">
        <v>287</v>
      </c>
      <c r="F296" s="10"/>
    </row>
    <row r="297" spans="5:6" x14ac:dyDescent="0.45">
      <c r="E297">
        <v>288</v>
      </c>
      <c r="F297" s="10"/>
    </row>
    <row r="298" spans="5:6" x14ac:dyDescent="0.45">
      <c r="E298">
        <v>289</v>
      </c>
      <c r="F298" s="10"/>
    </row>
    <row r="299" spans="5:6" x14ac:dyDescent="0.45">
      <c r="E299">
        <v>290</v>
      </c>
      <c r="F299" s="10"/>
    </row>
    <row r="300" spans="5:6" x14ac:dyDescent="0.45">
      <c r="E300">
        <v>291</v>
      </c>
      <c r="F300" s="10"/>
    </row>
    <row r="301" spans="5:6" x14ac:dyDescent="0.45">
      <c r="E301">
        <v>292</v>
      </c>
      <c r="F301" s="10"/>
    </row>
    <row r="302" spans="5:6" x14ac:dyDescent="0.45">
      <c r="E302">
        <v>293</v>
      </c>
      <c r="F302" s="10"/>
    </row>
    <row r="303" spans="5:6" x14ac:dyDescent="0.45">
      <c r="E303">
        <v>294</v>
      </c>
      <c r="F303" s="10"/>
    </row>
    <row r="304" spans="5:6" x14ac:dyDescent="0.45">
      <c r="E304">
        <v>295</v>
      </c>
      <c r="F304" s="10"/>
    </row>
    <row r="305" spans="5:6" x14ac:dyDescent="0.45">
      <c r="E305">
        <v>296</v>
      </c>
      <c r="F305" s="10"/>
    </row>
    <row r="306" spans="5:6" x14ac:dyDescent="0.45">
      <c r="E306">
        <v>297</v>
      </c>
      <c r="F306" s="10"/>
    </row>
    <row r="307" spans="5:6" x14ac:dyDescent="0.45">
      <c r="E307">
        <v>298</v>
      </c>
      <c r="F307" s="10"/>
    </row>
    <row r="308" spans="5:6" x14ac:dyDescent="0.45">
      <c r="E308">
        <v>299</v>
      </c>
      <c r="F308" s="10"/>
    </row>
    <row r="309" spans="5:6" x14ac:dyDescent="0.45">
      <c r="E309">
        <v>300</v>
      </c>
      <c r="F309" s="10"/>
    </row>
    <row r="310" spans="5:6" x14ac:dyDescent="0.45">
      <c r="E310">
        <v>301</v>
      </c>
      <c r="F310" s="10"/>
    </row>
    <row r="311" spans="5:6" x14ac:dyDescent="0.45">
      <c r="E311">
        <v>302</v>
      </c>
      <c r="F311" s="10"/>
    </row>
    <row r="312" spans="5:6" x14ac:dyDescent="0.45">
      <c r="E312">
        <v>303</v>
      </c>
      <c r="F312" s="10"/>
    </row>
    <row r="313" spans="5:6" x14ac:dyDescent="0.45">
      <c r="E313">
        <v>304</v>
      </c>
      <c r="F313" s="10"/>
    </row>
    <row r="314" spans="5:6" x14ac:dyDescent="0.45">
      <c r="E314">
        <v>305</v>
      </c>
      <c r="F314" s="10"/>
    </row>
    <row r="315" spans="5:6" x14ac:dyDescent="0.45">
      <c r="E315">
        <v>306</v>
      </c>
      <c r="F315" s="10"/>
    </row>
    <row r="316" spans="5:6" x14ac:dyDescent="0.45">
      <c r="E316">
        <v>307</v>
      </c>
      <c r="F316" s="10"/>
    </row>
    <row r="317" spans="5:6" x14ac:dyDescent="0.45">
      <c r="E317">
        <v>308</v>
      </c>
      <c r="F317" s="10"/>
    </row>
    <row r="318" spans="5:6" x14ac:dyDescent="0.45">
      <c r="E318">
        <v>309</v>
      </c>
      <c r="F318" s="10"/>
    </row>
    <row r="319" spans="5:6" x14ac:dyDescent="0.45">
      <c r="E319">
        <v>310</v>
      </c>
      <c r="F319" s="10"/>
    </row>
    <row r="320" spans="5:6" x14ac:dyDescent="0.45">
      <c r="E320">
        <v>311</v>
      </c>
      <c r="F320" s="10"/>
    </row>
    <row r="321" spans="5:6" x14ac:dyDescent="0.45">
      <c r="E321">
        <v>312</v>
      </c>
      <c r="F321" s="10"/>
    </row>
    <row r="322" spans="5:6" x14ac:dyDescent="0.45">
      <c r="E322">
        <v>313</v>
      </c>
      <c r="F322" s="10"/>
    </row>
    <row r="323" spans="5:6" x14ac:dyDescent="0.45">
      <c r="E323">
        <v>314</v>
      </c>
      <c r="F323" s="10"/>
    </row>
    <row r="324" spans="5:6" x14ac:dyDescent="0.45">
      <c r="E324">
        <v>315</v>
      </c>
      <c r="F324" s="10"/>
    </row>
    <row r="325" spans="5:6" x14ac:dyDescent="0.45">
      <c r="E325">
        <v>316</v>
      </c>
      <c r="F325" s="10"/>
    </row>
    <row r="326" spans="5:6" x14ac:dyDescent="0.45">
      <c r="E326">
        <v>317</v>
      </c>
      <c r="F326" s="10"/>
    </row>
    <row r="327" spans="5:6" x14ac:dyDescent="0.45">
      <c r="E327">
        <v>318</v>
      </c>
      <c r="F327" s="10"/>
    </row>
    <row r="328" spans="5:6" x14ac:dyDescent="0.45">
      <c r="E328">
        <v>319</v>
      </c>
      <c r="F328" s="10"/>
    </row>
    <row r="329" spans="5:6" x14ac:dyDescent="0.45">
      <c r="E329">
        <v>320</v>
      </c>
      <c r="F329" s="10"/>
    </row>
    <row r="330" spans="5:6" x14ac:dyDescent="0.45">
      <c r="E330">
        <v>321</v>
      </c>
      <c r="F330" s="10"/>
    </row>
    <row r="331" spans="5:6" x14ac:dyDescent="0.45">
      <c r="E331">
        <v>322</v>
      </c>
      <c r="F331" s="10"/>
    </row>
    <row r="332" spans="5:6" x14ac:dyDescent="0.45">
      <c r="E332">
        <v>323</v>
      </c>
      <c r="F332" s="10"/>
    </row>
    <row r="333" spans="5:6" x14ac:dyDescent="0.45">
      <c r="E333">
        <v>324</v>
      </c>
      <c r="F333" s="10"/>
    </row>
    <row r="334" spans="5:6" x14ac:dyDescent="0.45">
      <c r="E334">
        <v>325</v>
      </c>
      <c r="F334" s="10"/>
    </row>
    <row r="335" spans="5:6" x14ac:dyDescent="0.45">
      <c r="E335">
        <v>326</v>
      </c>
      <c r="F335" s="10"/>
    </row>
    <row r="336" spans="5:6" x14ac:dyDescent="0.45">
      <c r="E336">
        <v>327</v>
      </c>
      <c r="F336" s="10"/>
    </row>
    <row r="337" spans="5:6" x14ac:dyDescent="0.45">
      <c r="E337">
        <v>328</v>
      </c>
      <c r="F337" s="10"/>
    </row>
    <row r="338" spans="5:6" x14ac:dyDescent="0.45">
      <c r="E338">
        <v>329</v>
      </c>
      <c r="F338" s="10"/>
    </row>
    <row r="339" spans="5:6" x14ac:dyDescent="0.45">
      <c r="E339">
        <v>330</v>
      </c>
      <c r="F339" s="10"/>
    </row>
    <row r="340" spans="5:6" x14ac:dyDescent="0.45">
      <c r="E340">
        <v>331</v>
      </c>
      <c r="F340" s="10"/>
    </row>
    <row r="341" spans="5:6" x14ac:dyDescent="0.45">
      <c r="E341">
        <v>332</v>
      </c>
      <c r="F341" s="10"/>
    </row>
    <row r="342" spans="5:6" x14ac:dyDescent="0.45">
      <c r="E342">
        <v>333</v>
      </c>
      <c r="F342" s="10"/>
    </row>
    <row r="343" spans="5:6" x14ac:dyDescent="0.45">
      <c r="E343">
        <v>334</v>
      </c>
      <c r="F343" s="10"/>
    </row>
    <row r="344" spans="5:6" x14ac:dyDescent="0.45">
      <c r="E344">
        <v>335</v>
      </c>
      <c r="F344" s="10"/>
    </row>
    <row r="345" spans="5:6" x14ac:dyDescent="0.45">
      <c r="E345">
        <v>336</v>
      </c>
      <c r="F345" s="10"/>
    </row>
    <row r="346" spans="5:6" x14ac:dyDescent="0.45">
      <c r="E346">
        <v>337</v>
      </c>
      <c r="F346" s="10"/>
    </row>
    <row r="347" spans="5:6" x14ac:dyDescent="0.45">
      <c r="E347">
        <v>338</v>
      </c>
      <c r="F347" s="10"/>
    </row>
    <row r="348" spans="5:6" x14ac:dyDescent="0.45">
      <c r="E348">
        <v>339</v>
      </c>
      <c r="F348" s="10"/>
    </row>
    <row r="349" spans="5:6" x14ac:dyDescent="0.45">
      <c r="E349">
        <v>340</v>
      </c>
      <c r="F349" s="10"/>
    </row>
    <row r="350" spans="5:6" x14ac:dyDescent="0.45">
      <c r="E350">
        <v>341</v>
      </c>
      <c r="F350" s="10"/>
    </row>
    <row r="351" spans="5:6" x14ac:dyDescent="0.45">
      <c r="E351">
        <v>342</v>
      </c>
      <c r="F351" s="10"/>
    </row>
    <row r="352" spans="5:6" x14ac:dyDescent="0.45">
      <c r="E352">
        <v>343</v>
      </c>
      <c r="F352" s="10"/>
    </row>
    <row r="353" spans="5:6" x14ac:dyDescent="0.45">
      <c r="E353">
        <v>344</v>
      </c>
      <c r="F353" s="10"/>
    </row>
    <row r="354" spans="5:6" x14ac:dyDescent="0.45">
      <c r="E354">
        <v>345</v>
      </c>
      <c r="F354" s="10"/>
    </row>
    <row r="355" spans="5:6" x14ac:dyDescent="0.45">
      <c r="E355">
        <v>346</v>
      </c>
      <c r="F355" s="10"/>
    </row>
    <row r="356" spans="5:6" x14ac:dyDescent="0.45">
      <c r="E356">
        <v>347</v>
      </c>
      <c r="F356" s="10"/>
    </row>
    <row r="357" spans="5:6" x14ac:dyDescent="0.45">
      <c r="E357">
        <v>348</v>
      </c>
      <c r="F357" s="10"/>
    </row>
    <row r="358" spans="5:6" x14ac:dyDescent="0.45">
      <c r="E358">
        <v>349</v>
      </c>
      <c r="F358" s="10"/>
    </row>
    <row r="359" spans="5:6" x14ac:dyDescent="0.45">
      <c r="E359">
        <v>350</v>
      </c>
      <c r="F359" s="10"/>
    </row>
    <row r="360" spans="5:6" x14ac:dyDescent="0.45">
      <c r="E360">
        <v>351</v>
      </c>
      <c r="F360" s="10"/>
    </row>
    <row r="361" spans="5:6" x14ac:dyDescent="0.45">
      <c r="E361">
        <v>352</v>
      </c>
      <c r="F361" s="10"/>
    </row>
    <row r="362" spans="5:6" x14ac:dyDescent="0.45">
      <c r="E362">
        <v>353</v>
      </c>
      <c r="F362" s="10"/>
    </row>
    <row r="363" spans="5:6" x14ac:dyDescent="0.45">
      <c r="E363">
        <v>354</v>
      </c>
      <c r="F363" s="10"/>
    </row>
    <row r="364" spans="5:6" x14ac:dyDescent="0.45">
      <c r="E364">
        <v>355</v>
      </c>
      <c r="F364" s="10"/>
    </row>
    <row r="365" spans="5:6" x14ac:dyDescent="0.45">
      <c r="E365">
        <v>356</v>
      </c>
      <c r="F365" s="10"/>
    </row>
    <row r="366" spans="5:6" x14ac:dyDescent="0.45">
      <c r="E366">
        <v>357</v>
      </c>
      <c r="F366" s="10"/>
    </row>
    <row r="367" spans="5:6" x14ac:dyDescent="0.45">
      <c r="E367">
        <v>358</v>
      </c>
      <c r="F367" s="10"/>
    </row>
    <row r="368" spans="5:6" x14ac:dyDescent="0.45">
      <c r="E368">
        <v>359</v>
      </c>
      <c r="F368" s="10"/>
    </row>
    <row r="369" spans="5:6" x14ac:dyDescent="0.45">
      <c r="E369">
        <v>360</v>
      </c>
      <c r="F369" s="10"/>
    </row>
    <row r="370" spans="5:6" x14ac:dyDescent="0.45">
      <c r="E370">
        <v>361</v>
      </c>
      <c r="F370" s="10"/>
    </row>
    <row r="371" spans="5:6" x14ac:dyDescent="0.45">
      <c r="E371">
        <v>362</v>
      </c>
      <c r="F371" s="10"/>
    </row>
    <row r="372" spans="5:6" x14ac:dyDescent="0.45">
      <c r="E372">
        <v>363</v>
      </c>
      <c r="F372" s="10"/>
    </row>
    <row r="373" spans="5:6" x14ac:dyDescent="0.45">
      <c r="E373">
        <v>364</v>
      </c>
      <c r="F373" s="10"/>
    </row>
    <row r="374" spans="5:6" x14ac:dyDescent="0.45">
      <c r="E374">
        <v>365</v>
      </c>
      <c r="F374" s="10"/>
    </row>
    <row r="375" spans="5:6" x14ac:dyDescent="0.45">
      <c r="E375">
        <v>366</v>
      </c>
      <c r="F375" s="10"/>
    </row>
    <row r="376" spans="5:6" x14ac:dyDescent="0.45">
      <c r="E376">
        <v>367</v>
      </c>
      <c r="F376" s="10"/>
    </row>
    <row r="377" spans="5:6" x14ac:dyDescent="0.45">
      <c r="E377">
        <v>368</v>
      </c>
      <c r="F377" s="10"/>
    </row>
    <row r="378" spans="5:6" x14ac:dyDescent="0.45">
      <c r="E378">
        <v>369</v>
      </c>
      <c r="F378" s="10"/>
    </row>
    <row r="379" spans="5:6" x14ac:dyDescent="0.45">
      <c r="E379">
        <v>370</v>
      </c>
      <c r="F379" s="10"/>
    </row>
    <row r="380" spans="5:6" x14ac:dyDescent="0.45">
      <c r="E380">
        <v>371</v>
      </c>
      <c r="F380" s="10"/>
    </row>
    <row r="381" spans="5:6" x14ac:dyDescent="0.45">
      <c r="E381">
        <v>372</v>
      </c>
      <c r="F381" s="10"/>
    </row>
    <row r="382" spans="5:6" x14ac:dyDescent="0.45">
      <c r="E382">
        <v>373</v>
      </c>
      <c r="F382" s="10"/>
    </row>
    <row r="383" spans="5:6" x14ac:dyDescent="0.45">
      <c r="E383">
        <v>374</v>
      </c>
      <c r="F383" s="10"/>
    </row>
    <row r="384" spans="5:6" x14ac:dyDescent="0.45">
      <c r="E384">
        <v>375</v>
      </c>
      <c r="F384" s="10"/>
    </row>
    <row r="385" spans="5:6" x14ac:dyDescent="0.45">
      <c r="E385">
        <v>376</v>
      </c>
      <c r="F385" s="10"/>
    </row>
    <row r="386" spans="5:6" x14ac:dyDescent="0.45">
      <c r="E386">
        <v>377</v>
      </c>
      <c r="F386" s="10"/>
    </row>
    <row r="387" spans="5:6" x14ac:dyDescent="0.45">
      <c r="E387">
        <v>378</v>
      </c>
      <c r="F387" s="10"/>
    </row>
    <row r="388" spans="5:6" x14ac:dyDescent="0.45">
      <c r="E388">
        <v>379</v>
      </c>
      <c r="F388" s="10"/>
    </row>
    <row r="389" spans="5:6" x14ac:dyDescent="0.45">
      <c r="E389">
        <v>380</v>
      </c>
      <c r="F389" s="10"/>
    </row>
    <row r="390" spans="5:6" x14ac:dyDescent="0.45">
      <c r="E390">
        <v>381</v>
      </c>
      <c r="F390" s="10"/>
    </row>
    <row r="391" spans="5:6" x14ac:dyDescent="0.45">
      <c r="E391">
        <v>382</v>
      </c>
      <c r="F391" s="10"/>
    </row>
    <row r="392" spans="5:6" x14ac:dyDescent="0.45">
      <c r="E392">
        <v>383</v>
      </c>
      <c r="F392" s="10"/>
    </row>
    <row r="393" spans="5:6" x14ac:dyDescent="0.45">
      <c r="E393">
        <v>384</v>
      </c>
      <c r="F393" s="10"/>
    </row>
    <row r="394" spans="5:6" x14ac:dyDescent="0.45">
      <c r="E394">
        <v>385</v>
      </c>
      <c r="F394" s="10"/>
    </row>
    <row r="395" spans="5:6" x14ac:dyDescent="0.45">
      <c r="E395">
        <v>386</v>
      </c>
      <c r="F395" s="10"/>
    </row>
    <row r="396" spans="5:6" x14ac:dyDescent="0.45">
      <c r="E396">
        <v>387</v>
      </c>
      <c r="F396" s="10"/>
    </row>
    <row r="397" spans="5:6" x14ac:dyDescent="0.45">
      <c r="E397">
        <v>388</v>
      </c>
      <c r="F397" s="10"/>
    </row>
    <row r="398" spans="5:6" x14ac:dyDescent="0.45">
      <c r="E398">
        <v>389</v>
      </c>
      <c r="F398" s="10"/>
    </row>
    <row r="399" spans="5:6" x14ac:dyDescent="0.45">
      <c r="E399">
        <v>390</v>
      </c>
      <c r="F399" s="10"/>
    </row>
    <row r="400" spans="5:6" x14ac:dyDescent="0.45">
      <c r="E400">
        <v>391</v>
      </c>
      <c r="F400" s="10"/>
    </row>
    <row r="401" spans="5:6" x14ac:dyDescent="0.45">
      <c r="E401">
        <v>392</v>
      </c>
      <c r="F401" s="10"/>
    </row>
    <row r="402" spans="5:6" x14ac:dyDescent="0.45">
      <c r="E402">
        <v>393</v>
      </c>
      <c r="F402" s="10"/>
    </row>
    <row r="403" spans="5:6" x14ac:dyDescent="0.45">
      <c r="E403">
        <v>394</v>
      </c>
      <c r="F403" s="10"/>
    </row>
    <row r="404" spans="5:6" x14ac:dyDescent="0.45">
      <c r="E404">
        <v>395</v>
      </c>
      <c r="F404" s="10"/>
    </row>
    <row r="405" spans="5:6" x14ac:dyDescent="0.45">
      <c r="E405">
        <v>396</v>
      </c>
      <c r="F405" s="10"/>
    </row>
    <row r="406" spans="5:6" x14ac:dyDescent="0.45">
      <c r="E406">
        <v>397</v>
      </c>
      <c r="F406" s="10"/>
    </row>
    <row r="407" spans="5:6" x14ac:dyDescent="0.45">
      <c r="E407">
        <v>398</v>
      </c>
      <c r="F407" s="10"/>
    </row>
    <row r="408" spans="5:6" x14ac:dyDescent="0.45">
      <c r="E408">
        <v>399</v>
      </c>
      <c r="F408" s="10"/>
    </row>
    <row r="409" spans="5:6" x14ac:dyDescent="0.45">
      <c r="E409">
        <v>400</v>
      </c>
      <c r="F409" s="10"/>
    </row>
    <row r="410" spans="5:6" x14ac:dyDescent="0.45">
      <c r="E410">
        <v>401</v>
      </c>
      <c r="F410" s="10"/>
    </row>
    <row r="411" spans="5:6" x14ac:dyDescent="0.45">
      <c r="E411">
        <v>402</v>
      </c>
      <c r="F411" s="10"/>
    </row>
    <row r="412" spans="5:6" x14ac:dyDescent="0.45">
      <c r="E412">
        <v>403</v>
      </c>
      <c r="F412" s="10"/>
    </row>
    <row r="413" spans="5:6" x14ac:dyDescent="0.45">
      <c r="E413">
        <v>404</v>
      </c>
      <c r="F413" s="10"/>
    </row>
    <row r="414" spans="5:6" x14ac:dyDescent="0.45">
      <c r="E414">
        <v>405</v>
      </c>
      <c r="F414" s="10"/>
    </row>
    <row r="415" spans="5:6" x14ac:dyDescent="0.45">
      <c r="E415">
        <v>406</v>
      </c>
      <c r="F415" s="10"/>
    </row>
    <row r="416" spans="5:6" x14ac:dyDescent="0.45">
      <c r="E416">
        <v>407</v>
      </c>
      <c r="F416" s="10"/>
    </row>
    <row r="417" spans="5:6" x14ac:dyDescent="0.45">
      <c r="E417">
        <v>408</v>
      </c>
      <c r="F417" s="10"/>
    </row>
    <row r="418" spans="5:6" x14ac:dyDescent="0.45">
      <c r="E418">
        <v>409</v>
      </c>
      <c r="F418" s="10"/>
    </row>
    <row r="419" spans="5:6" x14ac:dyDescent="0.45">
      <c r="E419">
        <v>410</v>
      </c>
      <c r="F419" s="10"/>
    </row>
    <row r="420" spans="5:6" x14ac:dyDescent="0.45">
      <c r="E420">
        <v>411</v>
      </c>
      <c r="F420" s="10"/>
    </row>
    <row r="421" spans="5:6" x14ac:dyDescent="0.45">
      <c r="E421">
        <v>412</v>
      </c>
      <c r="F421" s="10"/>
    </row>
    <row r="422" spans="5:6" x14ac:dyDescent="0.45">
      <c r="E422">
        <v>413</v>
      </c>
      <c r="F422" s="10"/>
    </row>
    <row r="423" spans="5:6" x14ac:dyDescent="0.45">
      <c r="E423">
        <v>414</v>
      </c>
      <c r="F423" s="10"/>
    </row>
    <row r="424" spans="5:6" x14ac:dyDescent="0.45">
      <c r="E424">
        <v>415</v>
      </c>
      <c r="F424" s="10"/>
    </row>
    <row r="425" spans="5:6" x14ac:dyDescent="0.45">
      <c r="E425">
        <v>416</v>
      </c>
      <c r="F425" s="10"/>
    </row>
    <row r="426" spans="5:6" x14ac:dyDescent="0.45">
      <c r="E426">
        <v>417</v>
      </c>
      <c r="F426" s="10"/>
    </row>
    <row r="427" spans="5:6" x14ac:dyDescent="0.45">
      <c r="E427">
        <v>418</v>
      </c>
      <c r="F427" s="10"/>
    </row>
    <row r="428" spans="5:6" x14ac:dyDescent="0.45">
      <c r="E428">
        <v>419</v>
      </c>
      <c r="F428" s="10"/>
    </row>
    <row r="429" spans="5:6" x14ac:dyDescent="0.45">
      <c r="E429">
        <v>420</v>
      </c>
      <c r="F429" s="10"/>
    </row>
    <row r="430" spans="5:6" x14ac:dyDescent="0.45">
      <c r="E430">
        <v>421</v>
      </c>
      <c r="F430" s="10"/>
    </row>
    <row r="431" spans="5:6" x14ac:dyDescent="0.45">
      <c r="E431">
        <v>422</v>
      </c>
      <c r="F431" s="10"/>
    </row>
    <row r="432" spans="5:6" x14ac:dyDescent="0.45">
      <c r="E432">
        <v>423</v>
      </c>
      <c r="F432" s="10"/>
    </row>
    <row r="433" spans="5:6" x14ac:dyDescent="0.45">
      <c r="E433">
        <v>424</v>
      </c>
      <c r="F433" s="10"/>
    </row>
    <row r="434" spans="5:6" x14ac:dyDescent="0.45">
      <c r="E434">
        <v>425</v>
      </c>
      <c r="F434" s="10"/>
    </row>
    <row r="435" spans="5:6" x14ac:dyDescent="0.45">
      <c r="E435">
        <v>426</v>
      </c>
      <c r="F435" s="10"/>
    </row>
    <row r="436" spans="5:6" x14ac:dyDescent="0.45">
      <c r="E436">
        <v>427</v>
      </c>
      <c r="F436" s="10"/>
    </row>
    <row r="437" spans="5:6" x14ac:dyDescent="0.45">
      <c r="E437">
        <v>428</v>
      </c>
      <c r="F437" s="10"/>
    </row>
    <row r="438" spans="5:6" x14ac:dyDescent="0.45">
      <c r="E438">
        <v>429</v>
      </c>
      <c r="F438" s="10"/>
    </row>
    <row r="439" spans="5:6" x14ac:dyDescent="0.45">
      <c r="E439">
        <v>430</v>
      </c>
      <c r="F439" s="10"/>
    </row>
    <row r="440" spans="5:6" x14ac:dyDescent="0.45">
      <c r="E440">
        <v>431</v>
      </c>
      <c r="F440" s="10"/>
    </row>
    <row r="441" spans="5:6" x14ac:dyDescent="0.45">
      <c r="E441">
        <v>432</v>
      </c>
      <c r="F441" s="10"/>
    </row>
    <row r="442" spans="5:6" x14ac:dyDescent="0.45">
      <c r="E442">
        <v>433</v>
      </c>
      <c r="F442" s="10"/>
    </row>
    <row r="443" spans="5:6" x14ac:dyDescent="0.45">
      <c r="E443">
        <v>434</v>
      </c>
      <c r="F443" s="10"/>
    </row>
    <row r="444" spans="5:6" x14ac:dyDescent="0.45">
      <c r="E444">
        <v>435</v>
      </c>
      <c r="F444" s="10"/>
    </row>
    <row r="445" spans="5:6" x14ac:dyDescent="0.45">
      <c r="E445">
        <v>436</v>
      </c>
      <c r="F445" s="10"/>
    </row>
    <row r="446" spans="5:6" x14ac:dyDescent="0.45">
      <c r="E446">
        <v>437</v>
      </c>
      <c r="F446" s="10"/>
    </row>
    <row r="447" spans="5:6" x14ac:dyDescent="0.45">
      <c r="E447">
        <v>438</v>
      </c>
      <c r="F447" s="10"/>
    </row>
    <row r="448" spans="5:6" x14ac:dyDescent="0.45">
      <c r="E448">
        <v>439</v>
      </c>
      <c r="F448" s="10"/>
    </row>
    <row r="449" spans="5:6" x14ac:dyDescent="0.45">
      <c r="E449">
        <v>440</v>
      </c>
      <c r="F449" s="10"/>
    </row>
    <row r="450" spans="5:6" x14ac:dyDescent="0.45">
      <c r="E450">
        <v>441</v>
      </c>
      <c r="F450" s="10"/>
    </row>
    <row r="451" spans="5:6" x14ac:dyDescent="0.45">
      <c r="E451">
        <v>442</v>
      </c>
      <c r="F451" s="10"/>
    </row>
    <row r="452" spans="5:6" x14ac:dyDescent="0.45">
      <c r="E452">
        <v>443</v>
      </c>
      <c r="F452" s="10"/>
    </row>
    <row r="453" spans="5:6" x14ac:dyDescent="0.45">
      <c r="E453">
        <v>444</v>
      </c>
      <c r="F453" s="10"/>
    </row>
    <row r="454" spans="5:6" x14ac:dyDescent="0.45">
      <c r="E454">
        <v>445</v>
      </c>
      <c r="F454" s="10"/>
    </row>
    <row r="455" spans="5:6" x14ac:dyDescent="0.45">
      <c r="E455">
        <v>446</v>
      </c>
      <c r="F455" s="10"/>
    </row>
    <row r="456" spans="5:6" x14ac:dyDescent="0.45">
      <c r="E456">
        <v>447</v>
      </c>
      <c r="F456" s="10"/>
    </row>
    <row r="457" spans="5:6" x14ac:dyDescent="0.45">
      <c r="E457">
        <v>448</v>
      </c>
      <c r="F457" s="10"/>
    </row>
    <row r="458" spans="5:6" x14ac:dyDescent="0.45">
      <c r="E458">
        <v>449</v>
      </c>
      <c r="F458" s="10"/>
    </row>
    <row r="459" spans="5:6" x14ac:dyDescent="0.45">
      <c r="E459">
        <v>450</v>
      </c>
      <c r="F459" s="10"/>
    </row>
    <row r="460" spans="5:6" x14ac:dyDescent="0.45">
      <c r="E460">
        <v>451</v>
      </c>
      <c r="F460" s="10"/>
    </row>
    <row r="461" spans="5:6" x14ac:dyDescent="0.45">
      <c r="E461">
        <v>452</v>
      </c>
      <c r="F461" s="10"/>
    </row>
    <row r="462" spans="5:6" x14ac:dyDescent="0.45">
      <c r="E462">
        <v>453</v>
      </c>
      <c r="F462" s="10"/>
    </row>
    <row r="463" spans="5:6" x14ac:dyDescent="0.45">
      <c r="E463">
        <v>454</v>
      </c>
      <c r="F463" s="10"/>
    </row>
    <row r="464" spans="5:6" x14ac:dyDescent="0.45">
      <c r="E464">
        <v>455</v>
      </c>
      <c r="F464" s="10"/>
    </row>
    <row r="465" spans="5:6" x14ac:dyDescent="0.45">
      <c r="E465">
        <v>456</v>
      </c>
      <c r="F465" s="10"/>
    </row>
    <row r="466" spans="5:6" x14ac:dyDescent="0.45">
      <c r="E466">
        <v>457</v>
      </c>
      <c r="F466" s="10"/>
    </row>
    <row r="467" spans="5:6" x14ac:dyDescent="0.45">
      <c r="E467">
        <v>458</v>
      </c>
      <c r="F467" s="10"/>
    </row>
    <row r="468" spans="5:6" x14ac:dyDescent="0.45">
      <c r="E468">
        <v>459</v>
      </c>
      <c r="F468" s="10"/>
    </row>
    <row r="469" spans="5:6" x14ac:dyDescent="0.45">
      <c r="E469">
        <v>460</v>
      </c>
      <c r="F469" s="10"/>
    </row>
    <row r="470" spans="5:6" x14ac:dyDescent="0.45">
      <c r="E470">
        <v>461</v>
      </c>
      <c r="F470" s="10"/>
    </row>
    <row r="471" spans="5:6" x14ac:dyDescent="0.45">
      <c r="E471">
        <v>462</v>
      </c>
      <c r="F471" s="10"/>
    </row>
    <row r="472" spans="5:6" x14ac:dyDescent="0.45">
      <c r="E472">
        <v>463</v>
      </c>
      <c r="F472" s="10"/>
    </row>
    <row r="473" spans="5:6" x14ac:dyDescent="0.45">
      <c r="E473">
        <v>464</v>
      </c>
      <c r="F473" s="10"/>
    </row>
    <row r="474" spans="5:6" x14ac:dyDescent="0.45">
      <c r="E474">
        <v>465</v>
      </c>
      <c r="F474" s="10"/>
    </row>
    <row r="475" spans="5:6" x14ac:dyDescent="0.45">
      <c r="E475">
        <v>466</v>
      </c>
      <c r="F475" s="10"/>
    </row>
    <row r="476" spans="5:6" x14ac:dyDescent="0.45">
      <c r="E476">
        <v>467</v>
      </c>
      <c r="F476" s="10"/>
    </row>
    <row r="477" spans="5:6" x14ac:dyDescent="0.45">
      <c r="E477">
        <v>468</v>
      </c>
      <c r="F477" s="10"/>
    </row>
    <row r="478" spans="5:6" x14ac:dyDescent="0.45">
      <c r="E478">
        <v>469</v>
      </c>
      <c r="F478" s="10"/>
    </row>
    <row r="479" spans="5:6" x14ac:dyDescent="0.45">
      <c r="E479">
        <v>470</v>
      </c>
      <c r="F479" s="10"/>
    </row>
    <row r="480" spans="5:6" x14ac:dyDescent="0.45">
      <c r="E480">
        <v>471</v>
      </c>
      <c r="F480" s="10"/>
    </row>
    <row r="481" spans="5:6" x14ac:dyDescent="0.45">
      <c r="E481">
        <v>472</v>
      </c>
      <c r="F481" s="10"/>
    </row>
    <row r="482" spans="5:6" x14ac:dyDescent="0.45">
      <c r="E482">
        <v>473</v>
      </c>
      <c r="F482" s="10"/>
    </row>
    <row r="483" spans="5:6" x14ac:dyDescent="0.45">
      <c r="E483">
        <v>474</v>
      </c>
      <c r="F483" s="10"/>
    </row>
    <row r="484" spans="5:6" x14ac:dyDescent="0.45">
      <c r="E484">
        <v>475</v>
      </c>
      <c r="F484" s="10"/>
    </row>
    <row r="485" spans="5:6" x14ac:dyDescent="0.45">
      <c r="E485">
        <v>476</v>
      </c>
      <c r="F485" s="10"/>
    </row>
    <row r="486" spans="5:6" x14ac:dyDescent="0.45">
      <c r="E486">
        <v>477</v>
      </c>
      <c r="F486" s="10"/>
    </row>
    <row r="487" spans="5:6" x14ac:dyDescent="0.45">
      <c r="E487">
        <v>478</v>
      </c>
      <c r="F487" s="10"/>
    </row>
    <row r="488" spans="5:6" x14ac:dyDescent="0.45">
      <c r="E488">
        <v>479</v>
      </c>
      <c r="F488" s="10"/>
    </row>
    <row r="489" spans="5:6" x14ac:dyDescent="0.45">
      <c r="E489">
        <v>480</v>
      </c>
      <c r="F489" s="10"/>
    </row>
    <row r="490" spans="5:6" x14ac:dyDescent="0.45">
      <c r="E490">
        <v>481</v>
      </c>
      <c r="F490" s="10"/>
    </row>
    <row r="491" spans="5:6" x14ac:dyDescent="0.45">
      <c r="E491">
        <v>482</v>
      </c>
      <c r="F491" s="10"/>
    </row>
    <row r="492" spans="5:6" x14ac:dyDescent="0.45">
      <c r="E492">
        <v>483</v>
      </c>
      <c r="F492" s="10"/>
    </row>
    <row r="493" spans="5:6" x14ac:dyDescent="0.45">
      <c r="E493">
        <v>484</v>
      </c>
      <c r="F493" s="10"/>
    </row>
    <row r="494" spans="5:6" x14ac:dyDescent="0.45">
      <c r="E494">
        <v>485</v>
      </c>
      <c r="F494" s="10"/>
    </row>
    <row r="495" spans="5:6" x14ac:dyDescent="0.45">
      <c r="E495">
        <v>486</v>
      </c>
      <c r="F495" s="10"/>
    </row>
    <row r="496" spans="5:6" x14ac:dyDescent="0.45">
      <c r="E496">
        <v>487</v>
      </c>
      <c r="F496" s="10"/>
    </row>
    <row r="497" spans="5:6" x14ac:dyDescent="0.45">
      <c r="E497">
        <v>488</v>
      </c>
      <c r="F497" s="10"/>
    </row>
    <row r="498" spans="5:6" x14ac:dyDescent="0.45">
      <c r="E498">
        <v>489</v>
      </c>
      <c r="F498" s="10"/>
    </row>
    <row r="499" spans="5:6" x14ac:dyDescent="0.45">
      <c r="E499">
        <v>490</v>
      </c>
      <c r="F499" s="10"/>
    </row>
    <row r="500" spans="5:6" x14ac:dyDescent="0.45">
      <c r="E500">
        <v>491</v>
      </c>
      <c r="F500" s="10"/>
    </row>
    <row r="501" spans="5:6" x14ac:dyDescent="0.45">
      <c r="E501">
        <v>492</v>
      </c>
      <c r="F501" s="10"/>
    </row>
    <row r="502" spans="5:6" x14ac:dyDescent="0.45">
      <c r="E502">
        <v>493</v>
      </c>
      <c r="F502" s="10"/>
    </row>
    <row r="503" spans="5:6" x14ac:dyDescent="0.45">
      <c r="E503">
        <v>494</v>
      </c>
      <c r="F503" s="10"/>
    </row>
    <row r="504" spans="5:6" x14ac:dyDescent="0.45">
      <c r="E504">
        <v>495</v>
      </c>
      <c r="F504" s="10"/>
    </row>
    <row r="505" spans="5:6" x14ac:dyDescent="0.45">
      <c r="E505">
        <v>496</v>
      </c>
      <c r="F505" s="10"/>
    </row>
    <row r="506" spans="5:6" x14ac:dyDescent="0.45">
      <c r="E506">
        <v>497</v>
      </c>
      <c r="F506" s="10"/>
    </row>
    <row r="507" spans="5:6" x14ac:dyDescent="0.45">
      <c r="E507">
        <v>498</v>
      </c>
      <c r="F507" s="10"/>
    </row>
    <row r="508" spans="5:6" x14ac:dyDescent="0.45">
      <c r="E508">
        <v>499</v>
      </c>
      <c r="F508" s="10"/>
    </row>
    <row r="509" spans="5:6" x14ac:dyDescent="0.45">
      <c r="E509">
        <v>500</v>
      </c>
      <c r="F509" s="10"/>
    </row>
    <row r="510" spans="5:6" x14ac:dyDescent="0.45">
      <c r="E510">
        <v>501</v>
      </c>
      <c r="F510" s="10"/>
    </row>
    <row r="511" spans="5:6" x14ac:dyDescent="0.45">
      <c r="E511">
        <v>502</v>
      </c>
      <c r="F511" s="10"/>
    </row>
    <row r="512" spans="5:6" x14ac:dyDescent="0.45">
      <c r="E512">
        <v>503</v>
      </c>
      <c r="F512" s="10"/>
    </row>
    <row r="513" spans="5:6" x14ac:dyDescent="0.45">
      <c r="E513">
        <v>504</v>
      </c>
      <c r="F513" s="10"/>
    </row>
    <row r="514" spans="5:6" x14ac:dyDescent="0.45">
      <c r="E514">
        <v>505</v>
      </c>
      <c r="F514" s="10"/>
    </row>
    <row r="515" spans="5:6" x14ac:dyDescent="0.45">
      <c r="E515">
        <v>506</v>
      </c>
      <c r="F515" s="10"/>
    </row>
    <row r="516" spans="5:6" x14ac:dyDescent="0.45">
      <c r="E516">
        <v>507</v>
      </c>
      <c r="F516" s="10"/>
    </row>
    <row r="517" spans="5:6" x14ac:dyDescent="0.45">
      <c r="E517">
        <v>508</v>
      </c>
      <c r="F517" s="10"/>
    </row>
    <row r="518" spans="5:6" x14ac:dyDescent="0.45">
      <c r="E518">
        <v>509</v>
      </c>
      <c r="F518" s="10"/>
    </row>
    <row r="519" spans="5:6" x14ac:dyDescent="0.45">
      <c r="E519">
        <v>510</v>
      </c>
      <c r="F519" s="10"/>
    </row>
    <row r="520" spans="5:6" x14ac:dyDescent="0.45">
      <c r="E520">
        <v>511</v>
      </c>
      <c r="F520" s="10"/>
    </row>
    <row r="521" spans="5:6" x14ac:dyDescent="0.45">
      <c r="E521">
        <v>512</v>
      </c>
      <c r="F521" s="10"/>
    </row>
    <row r="522" spans="5:6" x14ac:dyDescent="0.45">
      <c r="E522">
        <v>513</v>
      </c>
      <c r="F522" s="10"/>
    </row>
    <row r="523" spans="5:6" x14ac:dyDescent="0.45">
      <c r="E523">
        <v>514</v>
      </c>
      <c r="F523" s="10"/>
    </row>
    <row r="524" spans="5:6" x14ac:dyDescent="0.45">
      <c r="E524">
        <v>515</v>
      </c>
      <c r="F524" s="10"/>
    </row>
    <row r="525" spans="5:6" x14ac:dyDescent="0.45">
      <c r="E525">
        <v>516</v>
      </c>
      <c r="F525" s="10"/>
    </row>
    <row r="526" spans="5:6" x14ac:dyDescent="0.45">
      <c r="E526">
        <v>517</v>
      </c>
      <c r="F526" s="10"/>
    </row>
    <row r="527" spans="5:6" x14ac:dyDescent="0.45">
      <c r="E527">
        <v>518</v>
      </c>
      <c r="F527" s="10"/>
    </row>
    <row r="528" spans="5:6" x14ac:dyDescent="0.45">
      <c r="E528">
        <v>519</v>
      </c>
      <c r="F528" s="10"/>
    </row>
    <row r="529" spans="5:6" x14ac:dyDescent="0.45">
      <c r="E529">
        <v>520</v>
      </c>
      <c r="F529" s="10"/>
    </row>
    <row r="530" spans="5:6" x14ac:dyDescent="0.45">
      <c r="E530">
        <v>521</v>
      </c>
      <c r="F530" s="10"/>
    </row>
    <row r="531" spans="5:6" x14ac:dyDescent="0.45">
      <c r="E531">
        <v>522</v>
      </c>
      <c r="F531" s="10"/>
    </row>
    <row r="532" spans="5:6" x14ac:dyDescent="0.45">
      <c r="E532">
        <v>523</v>
      </c>
      <c r="F532" s="10"/>
    </row>
    <row r="533" spans="5:6" x14ac:dyDescent="0.45">
      <c r="E533">
        <v>524</v>
      </c>
      <c r="F533" s="10"/>
    </row>
    <row r="534" spans="5:6" x14ac:dyDescent="0.45">
      <c r="E534">
        <v>525</v>
      </c>
      <c r="F534" s="10"/>
    </row>
    <row r="535" spans="5:6" x14ac:dyDescent="0.45">
      <c r="E535">
        <v>526</v>
      </c>
      <c r="F535" s="10"/>
    </row>
    <row r="536" spans="5:6" x14ac:dyDescent="0.45">
      <c r="E536">
        <v>527</v>
      </c>
      <c r="F536" s="10"/>
    </row>
    <row r="537" spans="5:6" x14ac:dyDescent="0.45">
      <c r="E537">
        <v>528</v>
      </c>
      <c r="F537" s="10"/>
    </row>
    <row r="538" spans="5:6" x14ac:dyDescent="0.45">
      <c r="E538">
        <v>529</v>
      </c>
      <c r="F538" s="10"/>
    </row>
    <row r="539" spans="5:6" x14ac:dyDescent="0.45">
      <c r="E539">
        <v>530</v>
      </c>
      <c r="F539" s="10"/>
    </row>
    <row r="540" spans="5:6" x14ac:dyDescent="0.45">
      <c r="E540">
        <v>531</v>
      </c>
      <c r="F540" s="10"/>
    </row>
    <row r="541" spans="5:6" x14ac:dyDescent="0.45">
      <c r="E541">
        <v>532</v>
      </c>
      <c r="F541" s="10"/>
    </row>
    <row r="542" spans="5:6" x14ac:dyDescent="0.45">
      <c r="E542">
        <v>533</v>
      </c>
      <c r="F542" s="10"/>
    </row>
    <row r="543" spans="5:6" x14ac:dyDescent="0.45">
      <c r="E543">
        <v>534</v>
      </c>
      <c r="F543" s="10"/>
    </row>
    <row r="544" spans="5:6" x14ac:dyDescent="0.45">
      <c r="E544">
        <v>535</v>
      </c>
      <c r="F544" s="10"/>
    </row>
    <row r="545" spans="5:6" x14ac:dyDescent="0.45">
      <c r="E545">
        <v>536</v>
      </c>
      <c r="F545" s="10"/>
    </row>
    <row r="546" spans="5:6" x14ac:dyDescent="0.45">
      <c r="E546">
        <v>537</v>
      </c>
      <c r="F546" s="10"/>
    </row>
    <row r="547" spans="5:6" x14ac:dyDescent="0.45">
      <c r="E547">
        <v>538</v>
      </c>
      <c r="F547" s="10"/>
    </row>
    <row r="548" spans="5:6" x14ac:dyDescent="0.45">
      <c r="E548">
        <v>539</v>
      </c>
      <c r="F548" s="10"/>
    </row>
    <row r="549" spans="5:6" x14ac:dyDescent="0.45">
      <c r="E549">
        <v>540</v>
      </c>
      <c r="F549" s="10"/>
    </row>
    <row r="550" spans="5:6" x14ac:dyDescent="0.45">
      <c r="E550">
        <v>541</v>
      </c>
      <c r="F550" s="10"/>
    </row>
    <row r="551" spans="5:6" x14ac:dyDescent="0.45">
      <c r="E551">
        <v>542</v>
      </c>
      <c r="F551" s="10"/>
    </row>
    <row r="552" spans="5:6" x14ac:dyDescent="0.45">
      <c r="E552">
        <v>543</v>
      </c>
      <c r="F552" s="10"/>
    </row>
    <row r="553" spans="5:6" x14ac:dyDescent="0.45">
      <c r="E553">
        <v>544</v>
      </c>
      <c r="F553" s="10"/>
    </row>
    <row r="554" spans="5:6" x14ac:dyDescent="0.45">
      <c r="E554">
        <v>545</v>
      </c>
      <c r="F554" s="10"/>
    </row>
    <row r="555" spans="5:6" x14ac:dyDescent="0.45">
      <c r="E555">
        <v>546</v>
      </c>
      <c r="F555" s="10"/>
    </row>
    <row r="556" spans="5:6" x14ac:dyDescent="0.45">
      <c r="E556">
        <v>547</v>
      </c>
      <c r="F556" s="10"/>
    </row>
    <row r="557" spans="5:6" x14ac:dyDescent="0.45">
      <c r="E557">
        <v>548</v>
      </c>
      <c r="F557" s="10"/>
    </row>
    <row r="558" spans="5:6" x14ac:dyDescent="0.45">
      <c r="E558">
        <v>549</v>
      </c>
      <c r="F558" s="10"/>
    </row>
    <row r="559" spans="5:6" x14ac:dyDescent="0.45">
      <c r="E559">
        <v>550</v>
      </c>
      <c r="F559" s="10"/>
    </row>
    <row r="560" spans="5:6" x14ac:dyDescent="0.45">
      <c r="E560">
        <v>551</v>
      </c>
      <c r="F560" s="10"/>
    </row>
    <row r="561" spans="5:6" x14ac:dyDescent="0.45">
      <c r="E561">
        <v>552</v>
      </c>
      <c r="F561" s="10"/>
    </row>
    <row r="562" spans="5:6" x14ac:dyDescent="0.45">
      <c r="E562">
        <v>553</v>
      </c>
      <c r="F562" s="10"/>
    </row>
    <row r="563" spans="5:6" x14ac:dyDescent="0.45">
      <c r="E563">
        <v>554</v>
      </c>
      <c r="F563" s="10"/>
    </row>
    <row r="564" spans="5:6" x14ac:dyDescent="0.45">
      <c r="E564">
        <v>555</v>
      </c>
      <c r="F564" s="10"/>
    </row>
    <row r="565" spans="5:6" x14ac:dyDescent="0.45">
      <c r="E565">
        <v>556</v>
      </c>
      <c r="F565" s="10"/>
    </row>
    <row r="566" spans="5:6" x14ac:dyDescent="0.45">
      <c r="E566">
        <v>557</v>
      </c>
      <c r="F566" s="10"/>
    </row>
    <row r="567" spans="5:6" x14ac:dyDescent="0.45">
      <c r="E567">
        <v>558</v>
      </c>
      <c r="F567" s="10"/>
    </row>
    <row r="568" spans="5:6" x14ac:dyDescent="0.45">
      <c r="E568">
        <v>559</v>
      </c>
      <c r="F568" s="10"/>
    </row>
    <row r="569" spans="5:6" x14ac:dyDescent="0.45">
      <c r="E569">
        <v>560</v>
      </c>
      <c r="F569" s="10"/>
    </row>
    <row r="570" spans="5:6" x14ac:dyDescent="0.45">
      <c r="E570">
        <v>561</v>
      </c>
      <c r="F570" s="10"/>
    </row>
    <row r="571" spans="5:6" x14ac:dyDescent="0.45">
      <c r="E571">
        <v>562</v>
      </c>
      <c r="F571" s="10"/>
    </row>
    <row r="572" spans="5:6" x14ac:dyDescent="0.45">
      <c r="E572">
        <v>563</v>
      </c>
      <c r="F572" s="10"/>
    </row>
    <row r="573" spans="5:6" x14ac:dyDescent="0.45">
      <c r="E573">
        <v>564</v>
      </c>
      <c r="F573" s="10"/>
    </row>
    <row r="574" spans="5:6" x14ac:dyDescent="0.45">
      <c r="E574">
        <v>565</v>
      </c>
      <c r="F574" s="10"/>
    </row>
    <row r="575" spans="5:6" x14ac:dyDescent="0.45">
      <c r="E575">
        <v>566</v>
      </c>
      <c r="F575" s="10"/>
    </row>
    <row r="576" spans="5:6" x14ac:dyDescent="0.45">
      <c r="E576">
        <v>567</v>
      </c>
      <c r="F576" s="10"/>
    </row>
    <row r="577" spans="5:6" x14ac:dyDescent="0.45">
      <c r="E577">
        <v>568</v>
      </c>
      <c r="F577" s="10"/>
    </row>
    <row r="578" spans="5:6" x14ac:dyDescent="0.45">
      <c r="E578">
        <v>569</v>
      </c>
      <c r="F578" s="10"/>
    </row>
    <row r="579" spans="5:6" x14ac:dyDescent="0.45">
      <c r="E579">
        <v>570</v>
      </c>
      <c r="F579" s="10"/>
    </row>
    <row r="580" spans="5:6" x14ac:dyDescent="0.45">
      <c r="E580">
        <v>571</v>
      </c>
      <c r="F580" s="10"/>
    </row>
    <row r="581" spans="5:6" x14ac:dyDescent="0.45">
      <c r="E581">
        <v>572</v>
      </c>
      <c r="F581" s="10"/>
    </row>
    <row r="582" spans="5:6" x14ac:dyDescent="0.45">
      <c r="E582">
        <v>573</v>
      </c>
      <c r="F582" s="10"/>
    </row>
    <row r="583" spans="5:6" x14ac:dyDescent="0.45">
      <c r="E583">
        <v>574</v>
      </c>
      <c r="F583" s="10"/>
    </row>
    <row r="584" spans="5:6" x14ac:dyDescent="0.45">
      <c r="E584">
        <v>575</v>
      </c>
      <c r="F584" s="10"/>
    </row>
    <row r="585" spans="5:6" x14ac:dyDescent="0.45">
      <c r="E585">
        <v>576</v>
      </c>
      <c r="F585" s="10"/>
    </row>
    <row r="586" spans="5:6" x14ac:dyDescent="0.45">
      <c r="E586">
        <v>577</v>
      </c>
      <c r="F586" s="10"/>
    </row>
    <row r="587" spans="5:6" x14ac:dyDescent="0.45">
      <c r="E587">
        <v>578</v>
      </c>
      <c r="F587" s="10"/>
    </row>
    <row r="588" spans="5:6" x14ac:dyDescent="0.45">
      <c r="E588">
        <v>579</v>
      </c>
      <c r="F588" s="10"/>
    </row>
    <row r="589" spans="5:6" x14ac:dyDescent="0.45">
      <c r="E589">
        <v>580</v>
      </c>
      <c r="F589" s="10"/>
    </row>
    <row r="590" spans="5:6" x14ac:dyDescent="0.45">
      <c r="E590">
        <v>581</v>
      </c>
      <c r="F590" s="10"/>
    </row>
    <row r="591" spans="5:6" x14ac:dyDescent="0.45">
      <c r="E591">
        <v>582</v>
      </c>
      <c r="F591" s="10"/>
    </row>
    <row r="592" spans="5:6" x14ac:dyDescent="0.45">
      <c r="E592">
        <v>583</v>
      </c>
      <c r="F592" s="10"/>
    </row>
    <row r="593" spans="5:6" x14ac:dyDescent="0.45">
      <c r="E593">
        <v>584</v>
      </c>
      <c r="F593" s="10"/>
    </row>
    <row r="594" spans="5:6" x14ac:dyDescent="0.45">
      <c r="E594">
        <v>585</v>
      </c>
      <c r="F594" s="10"/>
    </row>
    <row r="595" spans="5:6" x14ac:dyDescent="0.45">
      <c r="E595">
        <v>586</v>
      </c>
      <c r="F595" s="10"/>
    </row>
    <row r="596" spans="5:6" x14ac:dyDescent="0.45">
      <c r="E596">
        <v>587</v>
      </c>
      <c r="F596" s="10"/>
    </row>
    <row r="597" spans="5:6" x14ac:dyDescent="0.45">
      <c r="E597">
        <v>588</v>
      </c>
      <c r="F597" s="10"/>
    </row>
    <row r="598" spans="5:6" x14ac:dyDescent="0.45">
      <c r="E598">
        <v>589</v>
      </c>
      <c r="F598" s="10"/>
    </row>
    <row r="599" spans="5:6" x14ac:dyDescent="0.45">
      <c r="E599">
        <v>590</v>
      </c>
      <c r="F599" s="10"/>
    </row>
    <row r="600" spans="5:6" x14ac:dyDescent="0.45">
      <c r="E600">
        <v>591</v>
      </c>
      <c r="F600" s="10"/>
    </row>
    <row r="601" spans="5:6" x14ac:dyDescent="0.45">
      <c r="E601">
        <v>592</v>
      </c>
      <c r="F601" s="10"/>
    </row>
    <row r="602" spans="5:6" x14ac:dyDescent="0.45">
      <c r="E602">
        <v>593</v>
      </c>
      <c r="F602" s="10"/>
    </row>
    <row r="603" spans="5:6" x14ac:dyDescent="0.45">
      <c r="E603">
        <v>594</v>
      </c>
      <c r="F603" s="10"/>
    </row>
    <row r="604" spans="5:6" x14ac:dyDescent="0.45">
      <c r="E604">
        <v>595</v>
      </c>
      <c r="F604" s="10"/>
    </row>
    <row r="605" spans="5:6" x14ac:dyDescent="0.45">
      <c r="E605">
        <v>596</v>
      </c>
      <c r="F605" s="10"/>
    </row>
    <row r="606" spans="5:6" x14ac:dyDescent="0.45">
      <c r="E606">
        <v>597</v>
      </c>
      <c r="F606" s="10"/>
    </row>
    <row r="607" spans="5:6" x14ac:dyDescent="0.45">
      <c r="E607">
        <v>598</v>
      </c>
      <c r="F607" s="10"/>
    </row>
    <row r="608" spans="5:6" x14ac:dyDescent="0.45">
      <c r="E608">
        <v>599</v>
      </c>
      <c r="F608" s="10"/>
    </row>
    <row r="609" spans="5:6" x14ac:dyDescent="0.45">
      <c r="E609">
        <v>600</v>
      </c>
      <c r="F609" s="10"/>
    </row>
    <row r="610" spans="5:6" x14ac:dyDescent="0.45">
      <c r="E610">
        <v>601</v>
      </c>
      <c r="F610" s="10"/>
    </row>
    <row r="611" spans="5:6" x14ac:dyDescent="0.45">
      <c r="E611">
        <v>602</v>
      </c>
      <c r="F611" s="10"/>
    </row>
    <row r="612" spans="5:6" x14ac:dyDescent="0.45">
      <c r="E612">
        <v>603</v>
      </c>
      <c r="F612" s="10"/>
    </row>
    <row r="613" spans="5:6" x14ac:dyDescent="0.45">
      <c r="E613">
        <v>604</v>
      </c>
      <c r="F613" s="10"/>
    </row>
    <row r="614" spans="5:6" x14ac:dyDescent="0.45">
      <c r="E614">
        <v>605</v>
      </c>
      <c r="F614" s="10"/>
    </row>
    <row r="615" spans="5:6" x14ac:dyDescent="0.45">
      <c r="E615">
        <v>606</v>
      </c>
      <c r="F615" s="10"/>
    </row>
    <row r="616" spans="5:6" x14ac:dyDescent="0.45">
      <c r="E616">
        <v>607</v>
      </c>
      <c r="F616" s="10"/>
    </row>
    <row r="617" spans="5:6" x14ac:dyDescent="0.45">
      <c r="E617">
        <v>608</v>
      </c>
      <c r="F617" s="10"/>
    </row>
    <row r="618" spans="5:6" x14ac:dyDescent="0.45">
      <c r="E618">
        <v>609</v>
      </c>
      <c r="F618" s="10"/>
    </row>
    <row r="619" spans="5:6" x14ac:dyDescent="0.45">
      <c r="E619">
        <v>610</v>
      </c>
      <c r="F619" s="10"/>
    </row>
    <row r="620" spans="5:6" x14ac:dyDescent="0.45">
      <c r="E620">
        <v>611</v>
      </c>
      <c r="F620" s="10"/>
    </row>
    <row r="621" spans="5:6" x14ac:dyDescent="0.45">
      <c r="E621">
        <v>612</v>
      </c>
      <c r="F621" s="10"/>
    </row>
    <row r="622" spans="5:6" x14ac:dyDescent="0.45">
      <c r="E622">
        <v>613</v>
      </c>
      <c r="F622" s="10"/>
    </row>
    <row r="623" spans="5:6" x14ac:dyDescent="0.45">
      <c r="E623">
        <v>614</v>
      </c>
      <c r="F623" s="10"/>
    </row>
    <row r="624" spans="5:6" x14ac:dyDescent="0.45">
      <c r="E624">
        <v>615</v>
      </c>
      <c r="F624" s="10"/>
    </row>
    <row r="625" spans="5:6" x14ac:dyDescent="0.45">
      <c r="E625">
        <v>616</v>
      </c>
      <c r="F625" s="10"/>
    </row>
    <row r="626" spans="5:6" x14ac:dyDescent="0.45">
      <c r="E626">
        <v>617</v>
      </c>
      <c r="F626" s="10"/>
    </row>
    <row r="627" spans="5:6" x14ac:dyDescent="0.45">
      <c r="E627">
        <v>618</v>
      </c>
      <c r="F627" s="10"/>
    </row>
    <row r="628" spans="5:6" x14ac:dyDescent="0.45">
      <c r="E628">
        <v>619</v>
      </c>
      <c r="F628" s="10"/>
    </row>
    <row r="629" spans="5:6" x14ac:dyDescent="0.45">
      <c r="E629">
        <v>620</v>
      </c>
      <c r="F629" s="10"/>
    </row>
    <row r="630" spans="5:6" x14ac:dyDescent="0.45">
      <c r="E630">
        <v>621</v>
      </c>
      <c r="F630" s="10"/>
    </row>
    <row r="631" spans="5:6" x14ac:dyDescent="0.45">
      <c r="E631">
        <v>622</v>
      </c>
      <c r="F631" s="10"/>
    </row>
    <row r="632" spans="5:6" x14ac:dyDescent="0.45">
      <c r="E632">
        <v>623</v>
      </c>
      <c r="F632" s="10"/>
    </row>
    <row r="633" spans="5:6" x14ac:dyDescent="0.45">
      <c r="E633">
        <v>624</v>
      </c>
      <c r="F633" s="10"/>
    </row>
    <row r="634" spans="5:6" x14ac:dyDescent="0.45">
      <c r="E634">
        <v>625</v>
      </c>
      <c r="F634" s="10"/>
    </row>
    <row r="635" spans="5:6" x14ac:dyDescent="0.45">
      <c r="E635">
        <v>626</v>
      </c>
      <c r="F635" s="10"/>
    </row>
    <row r="636" spans="5:6" x14ac:dyDescent="0.45">
      <c r="E636">
        <v>627</v>
      </c>
      <c r="F636" s="10"/>
    </row>
    <row r="637" spans="5:6" x14ac:dyDescent="0.45">
      <c r="E637">
        <v>628</v>
      </c>
      <c r="F637" s="10"/>
    </row>
    <row r="638" spans="5:6" x14ac:dyDescent="0.45">
      <c r="E638">
        <v>629</v>
      </c>
      <c r="F638" s="10"/>
    </row>
    <row r="639" spans="5:6" x14ac:dyDescent="0.45">
      <c r="E639">
        <v>630</v>
      </c>
      <c r="F639" s="10"/>
    </row>
    <row r="640" spans="5:6" x14ac:dyDescent="0.45">
      <c r="E640">
        <v>631</v>
      </c>
      <c r="F640" s="10"/>
    </row>
    <row r="641" spans="5:6" x14ac:dyDescent="0.45">
      <c r="E641">
        <v>632</v>
      </c>
      <c r="F641" s="10"/>
    </row>
    <row r="642" spans="5:6" x14ac:dyDescent="0.45">
      <c r="E642">
        <v>633</v>
      </c>
      <c r="F642" s="10"/>
    </row>
    <row r="643" spans="5:6" x14ac:dyDescent="0.45">
      <c r="E643">
        <v>634</v>
      </c>
      <c r="F643" s="10"/>
    </row>
    <row r="644" spans="5:6" x14ac:dyDescent="0.45">
      <c r="E644">
        <v>635</v>
      </c>
      <c r="F644" s="10"/>
    </row>
    <row r="645" spans="5:6" x14ac:dyDescent="0.45">
      <c r="E645">
        <v>636</v>
      </c>
      <c r="F645" s="10"/>
    </row>
    <row r="646" spans="5:6" x14ac:dyDescent="0.45">
      <c r="E646">
        <v>637</v>
      </c>
      <c r="F646" s="10"/>
    </row>
    <row r="647" spans="5:6" x14ac:dyDescent="0.45">
      <c r="E647">
        <v>638</v>
      </c>
      <c r="F647" s="10"/>
    </row>
    <row r="648" spans="5:6" x14ac:dyDescent="0.45">
      <c r="E648">
        <v>639</v>
      </c>
      <c r="F648" s="10"/>
    </row>
    <row r="649" spans="5:6" x14ac:dyDescent="0.45">
      <c r="E649">
        <v>640</v>
      </c>
      <c r="F649" s="10"/>
    </row>
    <row r="650" spans="5:6" x14ac:dyDescent="0.45">
      <c r="E650">
        <v>641</v>
      </c>
      <c r="F650" s="10"/>
    </row>
    <row r="651" spans="5:6" x14ac:dyDescent="0.45">
      <c r="E651">
        <v>642</v>
      </c>
      <c r="F651" s="10"/>
    </row>
    <row r="652" spans="5:6" x14ac:dyDescent="0.45">
      <c r="E652">
        <v>643</v>
      </c>
      <c r="F652" s="10"/>
    </row>
    <row r="653" spans="5:6" x14ac:dyDescent="0.45">
      <c r="E653">
        <v>644</v>
      </c>
      <c r="F653" s="10"/>
    </row>
    <row r="654" spans="5:6" x14ac:dyDescent="0.45">
      <c r="E654">
        <v>645</v>
      </c>
      <c r="F654" s="10"/>
    </row>
    <row r="655" spans="5:6" x14ac:dyDescent="0.45">
      <c r="E655">
        <v>646</v>
      </c>
      <c r="F655" s="10"/>
    </row>
    <row r="656" spans="5:6" x14ac:dyDescent="0.45">
      <c r="E656">
        <v>647</v>
      </c>
      <c r="F656" s="10"/>
    </row>
    <row r="657" spans="5:6" x14ac:dyDescent="0.45">
      <c r="E657">
        <v>648</v>
      </c>
      <c r="F657" s="10"/>
    </row>
    <row r="658" spans="5:6" x14ac:dyDescent="0.45">
      <c r="E658">
        <v>649</v>
      </c>
      <c r="F658" s="10"/>
    </row>
    <row r="659" spans="5:6" x14ac:dyDescent="0.45">
      <c r="E659">
        <v>650</v>
      </c>
      <c r="F659" s="10"/>
    </row>
    <row r="660" spans="5:6" x14ac:dyDescent="0.45">
      <c r="E660">
        <v>651</v>
      </c>
      <c r="F660" s="10"/>
    </row>
    <row r="661" spans="5:6" x14ac:dyDescent="0.45">
      <c r="E661">
        <v>652</v>
      </c>
      <c r="F661" s="10"/>
    </row>
    <row r="662" spans="5:6" x14ac:dyDescent="0.45">
      <c r="E662">
        <v>653</v>
      </c>
      <c r="F662" s="10"/>
    </row>
    <row r="663" spans="5:6" x14ac:dyDescent="0.45">
      <c r="E663">
        <v>654</v>
      </c>
      <c r="F663" s="10"/>
    </row>
    <row r="664" spans="5:6" x14ac:dyDescent="0.45">
      <c r="E664">
        <v>655</v>
      </c>
      <c r="F664" s="10"/>
    </row>
    <row r="665" spans="5:6" x14ac:dyDescent="0.45">
      <c r="E665">
        <v>656</v>
      </c>
      <c r="F665" s="10"/>
    </row>
    <row r="666" spans="5:6" x14ac:dyDescent="0.45">
      <c r="E666">
        <v>657</v>
      </c>
      <c r="F666" s="10"/>
    </row>
    <row r="667" spans="5:6" x14ac:dyDescent="0.45">
      <c r="E667">
        <v>658</v>
      </c>
      <c r="F667" s="10"/>
    </row>
    <row r="668" spans="5:6" x14ac:dyDescent="0.45">
      <c r="E668">
        <v>659</v>
      </c>
      <c r="F668" s="10"/>
    </row>
    <row r="669" spans="5:6" x14ac:dyDescent="0.45">
      <c r="E669">
        <v>660</v>
      </c>
      <c r="F669" s="10"/>
    </row>
    <row r="670" spans="5:6" x14ac:dyDescent="0.45">
      <c r="E670">
        <v>661</v>
      </c>
      <c r="F670" s="10"/>
    </row>
    <row r="671" spans="5:6" x14ac:dyDescent="0.45">
      <c r="E671">
        <v>662</v>
      </c>
      <c r="F671" s="10"/>
    </row>
    <row r="672" spans="5:6" x14ac:dyDescent="0.45">
      <c r="E672">
        <v>663</v>
      </c>
      <c r="F672" s="10"/>
    </row>
    <row r="673" spans="5:6" x14ac:dyDescent="0.45">
      <c r="E673">
        <v>664</v>
      </c>
      <c r="F673" s="10"/>
    </row>
    <row r="674" spans="5:6" x14ac:dyDescent="0.45">
      <c r="E674">
        <v>665</v>
      </c>
      <c r="F674" s="10"/>
    </row>
    <row r="675" spans="5:6" x14ac:dyDescent="0.45">
      <c r="E675">
        <v>666</v>
      </c>
      <c r="F675" s="10"/>
    </row>
    <row r="676" spans="5:6" x14ac:dyDescent="0.45">
      <c r="E676">
        <v>667</v>
      </c>
      <c r="F676" s="10"/>
    </row>
    <row r="677" spans="5:6" x14ac:dyDescent="0.45">
      <c r="E677">
        <v>668</v>
      </c>
      <c r="F677" s="10"/>
    </row>
    <row r="678" spans="5:6" x14ac:dyDescent="0.45">
      <c r="E678">
        <v>669</v>
      </c>
      <c r="F678" s="10"/>
    </row>
    <row r="679" spans="5:6" x14ac:dyDescent="0.45">
      <c r="E679">
        <v>670</v>
      </c>
      <c r="F679" s="10"/>
    </row>
    <row r="680" spans="5:6" x14ac:dyDescent="0.45">
      <c r="E680">
        <v>671</v>
      </c>
      <c r="F680" s="10"/>
    </row>
    <row r="681" spans="5:6" x14ac:dyDescent="0.45">
      <c r="E681">
        <v>672</v>
      </c>
      <c r="F681" s="10"/>
    </row>
    <row r="682" spans="5:6" x14ac:dyDescent="0.45">
      <c r="E682">
        <v>673</v>
      </c>
      <c r="F682" s="10"/>
    </row>
    <row r="683" spans="5:6" x14ac:dyDescent="0.45">
      <c r="E683">
        <v>674</v>
      </c>
      <c r="F683" s="10"/>
    </row>
    <row r="684" spans="5:6" x14ac:dyDescent="0.45">
      <c r="E684">
        <v>675</v>
      </c>
      <c r="F684" s="10"/>
    </row>
    <row r="685" spans="5:6" x14ac:dyDescent="0.45">
      <c r="E685">
        <v>676</v>
      </c>
      <c r="F685" s="10"/>
    </row>
    <row r="686" spans="5:6" x14ac:dyDescent="0.45">
      <c r="E686">
        <v>677</v>
      </c>
      <c r="F686" s="10"/>
    </row>
    <row r="687" spans="5:6" x14ac:dyDescent="0.45">
      <c r="E687">
        <v>678</v>
      </c>
      <c r="F687" s="10"/>
    </row>
    <row r="688" spans="5:6" x14ac:dyDescent="0.45">
      <c r="E688">
        <v>679</v>
      </c>
      <c r="F688" s="10"/>
    </row>
    <row r="689" spans="5:6" x14ac:dyDescent="0.45">
      <c r="E689">
        <v>680</v>
      </c>
      <c r="F689" s="10"/>
    </row>
    <row r="690" spans="5:6" x14ac:dyDescent="0.45">
      <c r="E690">
        <v>681</v>
      </c>
      <c r="F690" s="10"/>
    </row>
    <row r="691" spans="5:6" x14ac:dyDescent="0.45">
      <c r="E691">
        <v>682</v>
      </c>
      <c r="F691" s="10"/>
    </row>
    <row r="692" spans="5:6" x14ac:dyDescent="0.45">
      <c r="E692">
        <v>683</v>
      </c>
      <c r="F692" s="10"/>
    </row>
    <row r="693" spans="5:6" x14ac:dyDescent="0.45">
      <c r="E693">
        <v>684</v>
      </c>
      <c r="F693" s="10"/>
    </row>
    <row r="694" spans="5:6" x14ac:dyDescent="0.45">
      <c r="E694">
        <v>685</v>
      </c>
      <c r="F694" s="10"/>
    </row>
    <row r="695" spans="5:6" x14ac:dyDescent="0.45">
      <c r="E695">
        <v>686</v>
      </c>
      <c r="F695" s="10"/>
    </row>
    <row r="696" spans="5:6" x14ac:dyDescent="0.45">
      <c r="E696">
        <v>687</v>
      </c>
      <c r="F696" s="10"/>
    </row>
    <row r="697" spans="5:6" x14ac:dyDescent="0.45">
      <c r="E697">
        <v>688</v>
      </c>
      <c r="F697" s="10"/>
    </row>
    <row r="698" spans="5:6" x14ac:dyDescent="0.45">
      <c r="E698">
        <v>689</v>
      </c>
      <c r="F698" s="10"/>
    </row>
    <row r="699" spans="5:6" x14ac:dyDescent="0.45">
      <c r="E699">
        <v>690</v>
      </c>
      <c r="F699" s="10"/>
    </row>
    <row r="700" spans="5:6" x14ac:dyDescent="0.45">
      <c r="E700">
        <v>691</v>
      </c>
      <c r="F700" s="10"/>
    </row>
    <row r="701" spans="5:6" x14ac:dyDescent="0.45">
      <c r="E701">
        <v>692</v>
      </c>
      <c r="F701" s="10"/>
    </row>
    <row r="702" spans="5:6" x14ac:dyDescent="0.45">
      <c r="E702">
        <v>693</v>
      </c>
      <c r="F702" s="10"/>
    </row>
    <row r="703" spans="5:6" x14ac:dyDescent="0.45">
      <c r="E703">
        <v>694</v>
      </c>
      <c r="F703" s="10"/>
    </row>
    <row r="704" spans="5:6" x14ac:dyDescent="0.45">
      <c r="E704">
        <v>695</v>
      </c>
      <c r="F704" s="10"/>
    </row>
    <row r="705" spans="5:6" x14ac:dyDescent="0.45">
      <c r="E705">
        <v>696</v>
      </c>
      <c r="F705" s="10"/>
    </row>
    <row r="706" spans="5:6" x14ac:dyDescent="0.45">
      <c r="E706">
        <v>697</v>
      </c>
      <c r="F706" s="10"/>
    </row>
    <row r="707" spans="5:6" x14ac:dyDescent="0.45">
      <c r="E707">
        <v>698</v>
      </c>
      <c r="F707" s="10"/>
    </row>
    <row r="708" spans="5:6" x14ac:dyDescent="0.45">
      <c r="E708">
        <v>699</v>
      </c>
      <c r="F708" s="10"/>
    </row>
    <row r="709" spans="5:6" x14ac:dyDescent="0.45">
      <c r="E709">
        <v>700</v>
      </c>
      <c r="F709" s="10"/>
    </row>
    <row r="710" spans="5:6" x14ac:dyDescent="0.45">
      <c r="E710">
        <v>701</v>
      </c>
      <c r="F710" s="10"/>
    </row>
    <row r="711" spans="5:6" x14ac:dyDescent="0.45">
      <c r="E711">
        <v>702</v>
      </c>
      <c r="F711" s="10"/>
    </row>
    <row r="712" spans="5:6" x14ac:dyDescent="0.45">
      <c r="E712">
        <v>703</v>
      </c>
      <c r="F712" s="10"/>
    </row>
    <row r="713" spans="5:6" x14ac:dyDescent="0.45">
      <c r="E713">
        <v>704</v>
      </c>
      <c r="F713" s="10"/>
    </row>
    <row r="714" spans="5:6" x14ac:dyDescent="0.45">
      <c r="E714">
        <v>705</v>
      </c>
      <c r="F714" s="10"/>
    </row>
    <row r="715" spans="5:6" x14ac:dyDescent="0.45">
      <c r="E715">
        <v>706</v>
      </c>
      <c r="F715" s="10"/>
    </row>
    <row r="716" spans="5:6" x14ac:dyDescent="0.45">
      <c r="E716">
        <v>707</v>
      </c>
      <c r="F716" s="10"/>
    </row>
    <row r="717" spans="5:6" x14ac:dyDescent="0.45">
      <c r="E717">
        <v>708</v>
      </c>
      <c r="F717" s="10"/>
    </row>
    <row r="718" spans="5:6" x14ac:dyDescent="0.45">
      <c r="E718">
        <v>709</v>
      </c>
      <c r="F718" s="10"/>
    </row>
    <row r="719" spans="5:6" x14ac:dyDescent="0.45">
      <c r="E719">
        <v>710</v>
      </c>
      <c r="F719" s="10"/>
    </row>
    <row r="720" spans="5:6" x14ac:dyDescent="0.45">
      <c r="E720">
        <v>711</v>
      </c>
      <c r="F720" s="10"/>
    </row>
    <row r="721" spans="5:6" x14ac:dyDescent="0.45">
      <c r="E721">
        <v>712</v>
      </c>
      <c r="F721" s="10"/>
    </row>
    <row r="722" spans="5:6" x14ac:dyDescent="0.45">
      <c r="E722">
        <v>713</v>
      </c>
      <c r="F722" s="10"/>
    </row>
    <row r="723" spans="5:6" x14ac:dyDescent="0.45">
      <c r="E723">
        <v>714</v>
      </c>
      <c r="F723" s="10"/>
    </row>
    <row r="724" spans="5:6" x14ac:dyDescent="0.45">
      <c r="E724">
        <v>715</v>
      </c>
      <c r="F724" s="10"/>
    </row>
    <row r="725" spans="5:6" x14ac:dyDescent="0.45">
      <c r="E725">
        <v>716</v>
      </c>
      <c r="F725" s="10"/>
    </row>
    <row r="726" spans="5:6" x14ac:dyDescent="0.45">
      <c r="E726">
        <v>717</v>
      </c>
      <c r="F726" s="10"/>
    </row>
    <row r="727" spans="5:6" x14ac:dyDescent="0.45">
      <c r="E727">
        <v>718</v>
      </c>
      <c r="F727" s="10"/>
    </row>
    <row r="728" spans="5:6" x14ac:dyDescent="0.45">
      <c r="E728">
        <v>719</v>
      </c>
      <c r="F728" s="10"/>
    </row>
    <row r="729" spans="5:6" x14ac:dyDescent="0.45">
      <c r="E729">
        <v>720</v>
      </c>
      <c r="F729" s="10"/>
    </row>
    <row r="730" spans="5:6" x14ac:dyDescent="0.45">
      <c r="E730">
        <v>721</v>
      </c>
      <c r="F730" s="10"/>
    </row>
    <row r="731" spans="5:6" x14ac:dyDescent="0.45">
      <c r="E731">
        <v>722</v>
      </c>
      <c r="F731" s="10"/>
    </row>
    <row r="732" spans="5:6" x14ac:dyDescent="0.45">
      <c r="E732">
        <v>723</v>
      </c>
      <c r="F732" s="10"/>
    </row>
    <row r="733" spans="5:6" x14ac:dyDescent="0.45">
      <c r="E733">
        <v>724</v>
      </c>
      <c r="F733" s="10"/>
    </row>
    <row r="734" spans="5:6" x14ac:dyDescent="0.45">
      <c r="E734">
        <v>725</v>
      </c>
      <c r="F734" s="10"/>
    </row>
    <row r="735" spans="5:6" x14ac:dyDescent="0.45">
      <c r="E735">
        <v>726</v>
      </c>
      <c r="F735" s="10"/>
    </row>
    <row r="736" spans="5:6" x14ac:dyDescent="0.45">
      <c r="E736">
        <v>727</v>
      </c>
      <c r="F736" s="10"/>
    </row>
    <row r="737" spans="5:6" x14ac:dyDescent="0.45">
      <c r="E737">
        <v>728</v>
      </c>
      <c r="F737" s="10"/>
    </row>
    <row r="738" spans="5:6" x14ac:dyDescent="0.45">
      <c r="E738">
        <v>729</v>
      </c>
      <c r="F738" s="10"/>
    </row>
    <row r="739" spans="5:6" x14ac:dyDescent="0.45">
      <c r="E739">
        <v>730</v>
      </c>
      <c r="F739" s="10"/>
    </row>
    <row r="740" spans="5:6" x14ac:dyDescent="0.45">
      <c r="E740">
        <v>731</v>
      </c>
      <c r="F740" s="10"/>
    </row>
    <row r="741" spans="5:6" x14ac:dyDescent="0.45">
      <c r="E741">
        <v>732</v>
      </c>
      <c r="F741" s="10"/>
    </row>
    <row r="742" spans="5:6" x14ac:dyDescent="0.45">
      <c r="E742">
        <v>733</v>
      </c>
      <c r="F742" s="10"/>
    </row>
    <row r="743" spans="5:6" x14ac:dyDescent="0.45">
      <c r="E743">
        <v>734</v>
      </c>
      <c r="F743" s="10"/>
    </row>
    <row r="744" spans="5:6" x14ac:dyDescent="0.45">
      <c r="E744">
        <v>735</v>
      </c>
      <c r="F744" s="10"/>
    </row>
    <row r="745" spans="5:6" x14ac:dyDescent="0.45">
      <c r="E745">
        <v>736</v>
      </c>
      <c r="F745" s="10"/>
    </row>
    <row r="746" spans="5:6" x14ac:dyDescent="0.45">
      <c r="E746">
        <v>737</v>
      </c>
      <c r="F746" s="10"/>
    </row>
    <row r="747" spans="5:6" x14ac:dyDescent="0.45">
      <c r="E747">
        <v>738</v>
      </c>
      <c r="F747" s="10"/>
    </row>
    <row r="748" spans="5:6" x14ac:dyDescent="0.45">
      <c r="E748">
        <v>739</v>
      </c>
      <c r="F748" s="10"/>
    </row>
    <row r="749" spans="5:6" x14ac:dyDescent="0.45">
      <c r="E749">
        <v>740</v>
      </c>
      <c r="F749" s="10"/>
    </row>
    <row r="750" spans="5:6" x14ac:dyDescent="0.45">
      <c r="E750">
        <v>741</v>
      </c>
      <c r="F750" s="10"/>
    </row>
    <row r="751" spans="5:6" x14ac:dyDescent="0.45">
      <c r="E751">
        <v>742</v>
      </c>
      <c r="F751" s="10"/>
    </row>
    <row r="752" spans="5:6" x14ac:dyDescent="0.45">
      <c r="E752">
        <v>743</v>
      </c>
      <c r="F752" s="10"/>
    </row>
    <row r="753" spans="5:6" x14ac:dyDescent="0.45">
      <c r="E753">
        <v>744</v>
      </c>
      <c r="F753" s="10"/>
    </row>
    <row r="754" spans="5:6" x14ac:dyDescent="0.45">
      <c r="E754">
        <v>745</v>
      </c>
      <c r="F754" s="10"/>
    </row>
    <row r="755" spans="5:6" x14ac:dyDescent="0.45">
      <c r="E755">
        <v>746</v>
      </c>
      <c r="F755" s="10"/>
    </row>
    <row r="756" spans="5:6" x14ac:dyDescent="0.45">
      <c r="E756">
        <v>747</v>
      </c>
      <c r="F756" s="10"/>
    </row>
    <row r="757" spans="5:6" x14ac:dyDescent="0.45">
      <c r="E757">
        <v>748</v>
      </c>
      <c r="F757" s="10"/>
    </row>
    <row r="758" spans="5:6" x14ac:dyDescent="0.45">
      <c r="E758">
        <v>749</v>
      </c>
      <c r="F758" s="10"/>
    </row>
    <row r="759" spans="5:6" x14ac:dyDescent="0.45">
      <c r="E759">
        <v>750</v>
      </c>
      <c r="F759" s="10"/>
    </row>
    <row r="760" spans="5:6" x14ac:dyDescent="0.45">
      <c r="E760">
        <v>751</v>
      </c>
      <c r="F760" s="10"/>
    </row>
    <row r="761" spans="5:6" x14ac:dyDescent="0.45">
      <c r="E761">
        <v>752</v>
      </c>
      <c r="F761" s="10"/>
    </row>
    <row r="762" spans="5:6" x14ac:dyDescent="0.45">
      <c r="E762">
        <v>753</v>
      </c>
      <c r="F762" s="10"/>
    </row>
    <row r="763" spans="5:6" x14ac:dyDescent="0.45">
      <c r="E763">
        <v>754</v>
      </c>
      <c r="F763" s="10"/>
    </row>
    <row r="764" spans="5:6" x14ac:dyDescent="0.45">
      <c r="E764">
        <v>755</v>
      </c>
      <c r="F764" s="10"/>
    </row>
    <row r="765" spans="5:6" x14ac:dyDescent="0.45">
      <c r="E765">
        <v>756</v>
      </c>
      <c r="F765" s="10"/>
    </row>
    <row r="766" spans="5:6" x14ac:dyDescent="0.45">
      <c r="E766">
        <v>757</v>
      </c>
      <c r="F766" s="10"/>
    </row>
    <row r="767" spans="5:6" x14ac:dyDescent="0.45">
      <c r="E767">
        <v>758</v>
      </c>
      <c r="F767" s="10"/>
    </row>
    <row r="768" spans="5:6" x14ac:dyDescent="0.45">
      <c r="E768">
        <v>759</v>
      </c>
      <c r="F768" s="10"/>
    </row>
    <row r="769" spans="5:6" x14ac:dyDescent="0.45">
      <c r="E769">
        <v>760</v>
      </c>
      <c r="F769" s="10"/>
    </row>
    <row r="770" spans="5:6" x14ac:dyDescent="0.45">
      <c r="E770">
        <v>761</v>
      </c>
      <c r="F770" s="10"/>
    </row>
    <row r="771" spans="5:6" x14ac:dyDescent="0.45">
      <c r="E771">
        <v>762</v>
      </c>
      <c r="F771" s="10"/>
    </row>
    <row r="772" spans="5:6" x14ac:dyDescent="0.45">
      <c r="E772">
        <v>763</v>
      </c>
      <c r="F772" s="10"/>
    </row>
    <row r="773" spans="5:6" x14ac:dyDescent="0.45">
      <c r="E773">
        <v>764</v>
      </c>
      <c r="F773" s="10"/>
    </row>
    <row r="774" spans="5:6" x14ac:dyDescent="0.45">
      <c r="E774">
        <v>765</v>
      </c>
      <c r="F774" s="10"/>
    </row>
    <row r="775" spans="5:6" x14ac:dyDescent="0.45">
      <c r="E775">
        <v>766</v>
      </c>
      <c r="F775" s="10"/>
    </row>
    <row r="776" spans="5:6" x14ac:dyDescent="0.45">
      <c r="E776">
        <v>767</v>
      </c>
      <c r="F776" s="10"/>
    </row>
    <row r="777" spans="5:6" x14ac:dyDescent="0.45">
      <c r="E777">
        <v>768</v>
      </c>
      <c r="F777" s="10"/>
    </row>
    <row r="778" spans="5:6" x14ac:dyDescent="0.45">
      <c r="E778">
        <v>769</v>
      </c>
      <c r="F778" s="10"/>
    </row>
    <row r="779" spans="5:6" x14ac:dyDescent="0.45">
      <c r="E779">
        <v>770</v>
      </c>
      <c r="F779" s="10"/>
    </row>
    <row r="780" spans="5:6" x14ac:dyDescent="0.45">
      <c r="E780">
        <v>771</v>
      </c>
      <c r="F780" s="10"/>
    </row>
    <row r="781" spans="5:6" x14ac:dyDescent="0.45">
      <c r="E781">
        <v>772</v>
      </c>
      <c r="F781" s="10"/>
    </row>
    <row r="782" spans="5:6" x14ac:dyDescent="0.45">
      <c r="E782">
        <v>773</v>
      </c>
      <c r="F782" s="10"/>
    </row>
    <row r="783" spans="5:6" x14ac:dyDescent="0.45">
      <c r="E783">
        <v>774</v>
      </c>
      <c r="F783" s="10"/>
    </row>
    <row r="784" spans="5:6" x14ac:dyDescent="0.45">
      <c r="E784">
        <v>775</v>
      </c>
      <c r="F784" s="10"/>
    </row>
    <row r="785" spans="5:6" x14ac:dyDescent="0.45">
      <c r="E785">
        <v>776</v>
      </c>
      <c r="F785" s="10"/>
    </row>
    <row r="786" spans="5:6" x14ac:dyDescent="0.45">
      <c r="E786">
        <v>777</v>
      </c>
      <c r="F786" s="10"/>
    </row>
    <row r="787" spans="5:6" x14ac:dyDescent="0.45">
      <c r="E787">
        <v>778</v>
      </c>
      <c r="F787" s="10"/>
    </row>
    <row r="788" spans="5:6" x14ac:dyDescent="0.45">
      <c r="E788">
        <v>779</v>
      </c>
      <c r="F788" s="10"/>
    </row>
    <row r="789" spans="5:6" x14ac:dyDescent="0.45">
      <c r="E789">
        <v>780</v>
      </c>
      <c r="F789" s="10"/>
    </row>
    <row r="790" spans="5:6" x14ac:dyDescent="0.45">
      <c r="E790">
        <v>781</v>
      </c>
      <c r="F790" s="10"/>
    </row>
    <row r="791" spans="5:6" x14ac:dyDescent="0.45">
      <c r="E791">
        <v>782</v>
      </c>
      <c r="F791" s="10"/>
    </row>
    <row r="792" spans="5:6" x14ac:dyDescent="0.45">
      <c r="E792">
        <v>783</v>
      </c>
      <c r="F792" s="10"/>
    </row>
    <row r="793" spans="5:6" x14ac:dyDescent="0.45">
      <c r="E793">
        <v>784</v>
      </c>
      <c r="F793" s="10"/>
    </row>
    <row r="794" spans="5:6" x14ac:dyDescent="0.45">
      <c r="E794">
        <v>785</v>
      </c>
      <c r="F794" s="10"/>
    </row>
    <row r="795" spans="5:6" x14ac:dyDescent="0.45">
      <c r="E795">
        <v>786</v>
      </c>
      <c r="F795" s="10"/>
    </row>
    <row r="796" spans="5:6" x14ac:dyDescent="0.45">
      <c r="E796">
        <v>787</v>
      </c>
      <c r="F796" s="10"/>
    </row>
    <row r="797" spans="5:6" x14ac:dyDescent="0.45">
      <c r="E797">
        <v>788</v>
      </c>
      <c r="F797" s="10"/>
    </row>
    <row r="798" spans="5:6" x14ac:dyDescent="0.45">
      <c r="E798">
        <v>789</v>
      </c>
      <c r="F798" s="10"/>
    </row>
    <row r="799" spans="5:6" x14ac:dyDescent="0.45">
      <c r="E799">
        <v>790</v>
      </c>
      <c r="F799" s="10"/>
    </row>
    <row r="800" spans="5:6" x14ac:dyDescent="0.45">
      <c r="E800">
        <v>791</v>
      </c>
      <c r="F800" s="10"/>
    </row>
    <row r="801" spans="5:6" x14ac:dyDescent="0.45">
      <c r="E801">
        <v>792</v>
      </c>
      <c r="F801" s="10"/>
    </row>
    <row r="802" spans="5:6" x14ac:dyDescent="0.45">
      <c r="E802">
        <v>793</v>
      </c>
      <c r="F802" s="10"/>
    </row>
    <row r="803" spans="5:6" x14ac:dyDescent="0.45">
      <c r="E803">
        <v>794</v>
      </c>
      <c r="F803" s="10"/>
    </row>
    <row r="804" spans="5:6" x14ac:dyDescent="0.45">
      <c r="E804">
        <v>795</v>
      </c>
      <c r="F804" s="10"/>
    </row>
    <row r="805" spans="5:6" x14ac:dyDescent="0.45">
      <c r="E805">
        <v>796</v>
      </c>
      <c r="F805" s="10"/>
    </row>
    <row r="806" spans="5:6" x14ac:dyDescent="0.45">
      <c r="E806">
        <v>797</v>
      </c>
      <c r="F806" s="10"/>
    </row>
    <row r="807" spans="5:6" x14ac:dyDescent="0.45">
      <c r="E807">
        <v>798</v>
      </c>
      <c r="F807" s="10"/>
    </row>
    <row r="808" spans="5:6" x14ac:dyDescent="0.45">
      <c r="E808">
        <v>799</v>
      </c>
      <c r="F808" s="10"/>
    </row>
    <row r="809" spans="5:6" x14ac:dyDescent="0.45">
      <c r="E809">
        <v>800</v>
      </c>
      <c r="F809" s="10"/>
    </row>
    <row r="810" spans="5:6" x14ac:dyDescent="0.45">
      <c r="E810">
        <v>801</v>
      </c>
      <c r="F810" s="10"/>
    </row>
    <row r="811" spans="5:6" x14ac:dyDescent="0.45">
      <c r="E811">
        <v>802</v>
      </c>
      <c r="F811" s="10"/>
    </row>
    <row r="812" spans="5:6" x14ac:dyDescent="0.45">
      <c r="E812">
        <v>803</v>
      </c>
      <c r="F812" s="10"/>
    </row>
    <row r="813" spans="5:6" x14ac:dyDescent="0.45">
      <c r="E813">
        <v>804</v>
      </c>
      <c r="F813" s="10"/>
    </row>
    <row r="814" spans="5:6" x14ac:dyDescent="0.45">
      <c r="E814">
        <v>805</v>
      </c>
      <c r="F814" s="10"/>
    </row>
    <row r="815" spans="5:6" x14ac:dyDescent="0.45">
      <c r="E815">
        <v>806</v>
      </c>
      <c r="F815" s="10"/>
    </row>
    <row r="816" spans="5:6" x14ac:dyDescent="0.45">
      <c r="E816">
        <v>807</v>
      </c>
      <c r="F816" s="10"/>
    </row>
    <row r="817" spans="5:6" x14ac:dyDescent="0.45">
      <c r="E817">
        <v>808</v>
      </c>
      <c r="F817" s="10"/>
    </row>
    <row r="818" spans="5:6" x14ac:dyDescent="0.45">
      <c r="E818">
        <v>809</v>
      </c>
      <c r="F818" s="10"/>
    </row>
    <row r="819" spans="5:6" x14ac:dyDescent="0.45">
      <c r="E819">
        <v>810</v>
      </c>
      <c r="F819" s="10"/>
    </row>
    <row r="820" spans="5:6" x14ac:dyDescent="0.45">
      <c r="E820">
        <v>811</v>
      </c>
      <c r="F820" s="10"/>
    </row>
    <row r="821" spans="5:6" x14ac:dyDescent="0.45">
      <c r="E821">
        <v>812</v>
      </c>
      <c r="F821" s="10"/>
    </row>
    <row r="822" spans="5:6" x14ac:dyDescent="0.45">
      <c r="E822">
        <v>813</v>
      </c>
      <c r="F822" s="10"/>
    </row>
    <row r="823" spans="5:6" x14ac:dyDescent="0.45">
      <c r="E823">
        <v>814</v>
      </c>
      <c r="F823" s="10"/>
    </row>
    <row r="824" spans="5:6" x14ac:dyDescent="0.45">
      <c r="E824">
        <v>815</v>
      </c>
      <c r="F824" s="10"/>
    </row>
    <row r="825" spans="5:6" x14ac:dyDescent="0.45">
      <c r="E825">
        <v>816</v>
      </c>
      <c r="F825" s="10"/>
    </row>
    <row r="826" spans="5:6" x14ac:dyDescent="0.45">
      <c r="E826">
        <v>817</v>
      </c>
      <c r="F826" s="10"/>
    </row>
    <row r="827" spans="5:6" x14ac:dyDescent="0.45">
      <c r="E827">
        <v>818</v>
      </c>
      <c r="F827" s="10"/>
    </row>
    <row r="828" spans="5:6" x14ac:dyDescent="0.45">
      <c r="E828">
        <v>819</v>
      </c>
      <c r="F828" s="10"/>
    </row>
    <row r="829" spans="5:6" x14ac:dyDescent="0.45">
      <c r="E829">
        <v>820</v>
      </c>
      <c r="F829" s="10"/>
    </row>
    <row r="830" spans="5:6" x14ac:dyDescent="0.45">
      <c r="E830">
        <v>821</v>
      </c>
      <c r="F830" s="10"/>
    </row>
    <row r="831" spans="5:6" x14ac:dyDescent="0.45">
      <c r="E831">
        <v>822</v>
      </c>
      <c r="F831" s="10"/>
    </row>
    <row r="832" spans="5:6" x14ac:dyDescent="0.45">
      <c r="E832">
        <v>823</v>
      </c>
      <c r="F832" s="10"/>
    </row>
    <row r="833" spans="5:6" x14ac:dyDescent="0.45">
      <c r="E833">
        <v>824</v>
      </c>
      <c r="F833" s="10"/>
    </row>
    <row r="834" spans="5:6" x14ac:dyDescent="0.45">
      <c r="E834">
        <v>825</v>
      </c>
      <c r="F834" s="10"/>
    </row>
    <row r="835" spans="5:6" x14ac:dyDescent="0.45">
      <c r="E835">
        <v>826</v>
      </c>
      <c r="F835" s="10"/>
    </row>
    <row r="836" spans="5:6" x14ac:dyDescent="0.45">
      <c r="E836">
        <v>827</v>
      </c>
      <c r="F836" s="10"/>
    </row>
    <row r="837" spans="5:6" x14ac:dyDescent="0.45">
      <c r="E837">
        <v>828</v>
      </c>
      <c r="F837" s="10"/>
    </row>
    <row r="838" spans="5:6" x14ac:dyDescent="0.45">
      <c r="E838">
        <v>829</v>
      </c>
      <c r="F838" s="10"/>
    </row>
    <row r="839" spans="5:6" x14ac:dyDescent="0.45">
      <c r="E839">
        <v>830</v>
      </c>
      <c r="F839" s="10"/>
    </row>
    <row r="840" spans="5:6" x14ac:dyDescent="0.45">
      <c r="E840">
        <v>831</v>
      </c>
      <c r="F840" s="10"/>
    </row>
    <row r="841" spans="5:6" x14ac:dyDescent="0.45">
      <c r="E841">
        <v>832</v>
      </c>
      <c r="F841" s="10"/>
    </row>
    <row r="842" spans="5:6" x14ac:dyDescent="0.45">
      <c r="E842">
        <v>833</v>
      </c>
      <c r="F842" s="10"/>
    </row>
    <row r="843" spans="5:6" x14ac:dyDescent="0.45">
      <c r="E843">
        <v>834</v>
      </c>
      <c r="F843" s="10"/>
    </row>
    <row r="844" spans="5:6" x14ac:dyDescent="0.45">
      <c r="E844">
        <v>835</v>
      </c>
      <c r="F844" s="10"/>
    </row>
    <row r="845" spans="5:6" x14ac:dyDescent="0.45">
      <c r="E845">
        <v>836</v>
      </c>
      <c r="F845" s="10"/>
    </row>
    <row r="846" spans="5:6" x14ac:dyDescent="0.45">
      <c r="E846">
        <v>837</v>
      </c>
      <c r="F846" s="10"/>
    </row>
    <row r="847" spans="5:6" x14ac:dyDescent="0.45">
      <c r="E847">
        <v>838</v>
      </c>
      <c r="F847" s="10"/>
    </row>
    <row r="848" spans="5:6" x14ac:dyDescent="0.45">
      <c r="E848">
        <v>839</v>
      </c>
      <c r="F848" s="10"/>
    </row>
    <row r="849" spans="5:6" x14ac:dyDescent="0.45">
      <c r="E849">
        <v>840</v>
      </c>
      <c r="F849" s="10"/>
    </row>
    <row r="850" spans="5:6" x14ac:dyDescent="0.45">
      <c r="E850">
        <v>841</v>
      </c>
      <c r="F850" s="10"/>
    </row>
    <row r="851" spans="5:6" x14ac:dyDescent="0.45">
      <c r="E851">
        <v>842</v>
      </c>
      <c r="F851" s="10"/>
    </row>
    <row r="852" spans="5:6" x14ac:dyDescent="0.45">
      <c r="E852">
        <v>843</v>
      </c>
      <c r="F852" s="10"/>
    </row>
    <row r="853" spans="5:6" x14ac:dyDescent="0.45">
      <c r="E853">
        <v>844</v>
      </c>
      <c r="F853" s="10"/>
    </row>
    <row r="854" spans="5:6" x14ac:dyDescent="0.45">
      <c r="E854">
        <v>845</v>
      </c>
      <c r="F854" s="10"/>
    </row>
    <row r="855" spans="5:6" x14ac:dyDescent="0.45">
      <c r="E855">
        <v>846</v>
      </c>
      <c r="F855" s="10"/>
    </row>
    <row r="856" spans="5:6" x14ac:dyDescent="0.45">
      <c r="E856">
        <v>847</v>
      </c>
      <c r="F856" s="10"/>
    </row>
    <row r="857" spans="5:6" x14ac:dyDescent="0.45">
      <c r="E857">
        <v>848</v>
      </c>
      <c r="F857" s="10"/>
    </row>
    <row r="858" spans="5:6" x14ac:dyDescent="0.45">
      <c r="E858">
        <v>849</v>
      </c>
      <c r="F858" s="10"/>
    </row>
    <row r="859" spans="5:6" x14ac:dyDescent="0.45">
      <c r="E859">
        <v>850</v>
      </c>
      <c r="F859" s="10"/>
    </row>
    <row r="860" spans="5:6" x14ac:dyDescent="0.45">
      <c r="E860">
        <v>851</v>
      </c>
      <c r="F860" s="10"/>
    </row>
    <row r="861" spans="5:6" x14ac:dyDescent="0.45">
      <c r="E861">
        <v>852</v>
      </c>
      <c r="F861" s="10"/>
    </row>
    <row r="862" spans="5:6" x14ac:dyDescent="0.45">
      <c r="E862">
        <v>853</v>
      </c>
      <c r="F862" s="10"/>
    </row>
    <row r="863" spans="5:6" x14ac:dyDescent="0.45">
      <c r="E863">
        <v>854</v>
      </c>
      <c r="F863" s="10"/>
    </row>
    <row r="864" spans="5:6" x14ac:dyDescent="0.45">
      <c r="E864">
        <v>855</v>
      </c>
      <c r="F864" s="10"/>
    </row>
    <row r="865" spans="5:6" x14ac:dyDescent="0.45">
      <c r="E865">
        <v>856</v>
      </c>
      <c r="F865" s="10"/>
    </row>
    <row r="866" spans="5:6" x14ac:dyDescent="0.45">
      <c r="E866">
        <v>857</v>
      </c>
      <c r="F866" s="10"/>
    </row>
    <row r="867" spans="5:6" x14ac:dyDescent="0.45">
      <c r="E867">
        <v>858</v>
      </c>
      <c r="F867" s="10"/>
    </row>
    <row r="868" spans="5:6" x14ac:dyDescent="0.45">
      <c r="E868">
        <v>859</v>
      </c>
      <c r="F868" s="10"/>
    </row>
    <row r="869" spans="5:6" x14ac:dyDescent="0.45">
      <c r="E869">
        <v>860</v>
      </c>
      <c r="F869" s="10"/>
    </row>
    <row r="870" spans="5:6" x14ac:dyDescent="0.45">
      <c r="E870">
        <v>861</v>
      </c>
      <c r="F870" s="10"/>
    </row>
    <row r="871" spans="5:6" x14ac:dyDescent="0.45">
      <c r="E871">
        <v>862</v>
      </c>
      <c r="F871" s="10"/>
    </row>
    <row r="872" spans="5:6" x14ac:dyDescent="0.45">
      <c r="E872">
        <v>863</v>
      </c>
      <c r="F872" s="10"/>
    </row>
    <row r="873" spans="5:6" x14ac:dyDescent="0.45">
      <c r="E873">
        <v>864</v>
      </c>
      <c r="F873" s="10"/>
    </row>
    <row r="874" spans="5:6" x14ac:dyDescent="0.45">
      <c r="E874">
        <v>865</v>
      </c>
      <c r="F874" s="10"/>
    </row>
    <row r="875" spans="5:6" x14ac:dyDescent="0.45">
      <c r="E875">
        <v>866</v>
      </c>
      <c r="F875" s="10"/>
    </row>
    <row r="876" spans="5:6" x14ac:dyDescent="0.45">
      <c r="E876">
        <v>867</v>
      </c>
      <c r="F876" s="10"/>
    </row>
    <row r="877" spans="5:6" x14ac:dyDescent="0.45">
      <c r="E877">
        <v>868</v>
      </c>
      <c r="F877" s="10"/>
    </row>
    <row r="878" spans="5:6" x14ac:dyDescent="0.45">
      <c r="E878">
        <v>869</v>
      </c>
      <c r="F878" s="10"/>
    </row>
    <row r="879" spans="5:6" x14ac:dyDescent="0.45">
      <c r="E879">
        <v>870</v>
      </c>
      <c r="F879" s="10"/>
    </row>
    <row r="880" spans="5:6" x14ac:dyDescent="0.45">
      <c r="E880">
        <v>871</v>
      </c>
      <c r="F880" s="10"/>
    </row>
    <row r="881" spans="5:6" x14ac:dyDescent="0.45">
      <c r="E881">
        <v>872</v>
      </c>
      <c r="F881" s="10"/>
    </row>
    <row r="882" spans="5:6" x14ac:dyDescent="0.45">
      <c r="E882">
        <v>873</v>
      </c>
      <c r="F882" s="10"/>
    </row>
    <row r="883" spans="5:6" x14ac:dyDescent="0.45">
      <c r="E883">
        <v>874</v>
      </c>
      <c r="F883" s="10"/>
    </row>
    <row r="884" spans="5:6" x14ac:dyDescent="0.45">
      <c r="E884">
        <v>875</v>
      </c>
      <c r="F884" s="10"/>
    </row>
    <row r="885" spans="5:6" x14ac:dyDescent="0.45">
      <c r="E885">
        <v>876</v>
      </c>
      <c r="F885" s="10"/>
    </row>
    <row r="886" spans="5:6" x14ac:dyDescent="0.45">
      <c r="E886">
        <v>877</v>
      </c>
      <c r="F886" s="10"/>
    </row>
    <row r="887" spans="5:6" x14ac:dyDescent="0.45">
      <c r="E887">
        <v>878</v>
      </c>
      <c r="F887" s="10"/>
    </row>
    <row r="888" spans="5:6" x14ac:dyDescent="0.45">
      <c r="E888">
        <v>879</v>
      </c>
      <c r="F888" s="10"/>
    </row>
    <row r="889" spans="5:6" x14ac:dyDescent="0.45">
      <c r="E889">
        <v>880</v>
      </c>
      <c r="F889" s="10"/>
    </row>
    <row r="890" spans="5:6" x14ac:dyDescent="0.45">
      <c r="E890">
        <v>881</v>
      </c>
      <c r="F890" s="10"/>
    </row>
    <row r="891" spans="5:6" x14ac:dyDescent="0.45">
      <c r="E891">
        <v>882</v>
      </c>
      <c r="F891" s="10"/>
    </row>
    <row r="892" spans="5:6" x14ac:dyDescent="0.45">
      <c r="E892">
        <v>883</v>
      </c>
      <c r="F892" s="10"/>
    </row>
    <row r="893" spans="5:6" x14ac:dyDescent="0.45">
      <c r="E893">
        <v>884</v>
      </c>
      <c r="F893" s="10"/>
    </row>
    <row r="894" spans="5:6" x14ac:dyDescent="0.45">
      <c r="E894">
        <v>885</v>
      </c>
      <c r="F894" s="10"/>
    </row>
    <row r="895" spans="5:6" x14ac:dyDescent="0.45">
      <c r="E895">
        <v>886</v>
      </c>
      <c r="F895" s="10"/>
    </row>
    <row r="896" spans="5:6" x14ac:dyDescent="0.45">
      <c r="E896">
        <v>887</v>
      </c>
      <c r="F896" s="10"/>
    </row>
    <row r="897" spans="5:6" x14ac:dyDescent="0.45">
      <c r="E897">
        <v>888</v>
      </c>
      <c r="F897" s="10"/>
    </row>
    <row r="898" spans="5:6" x14ac:dyDescent="0.45">
      <c r="E898">
        <v>889</v>
      </c>
      <c r="F898" s="10"/>
    </row>
    <row r="899" spans="5:6" x14ac:dyDescent="0.45">
      <c r="E899">
        <v>890</v>
      </c>
      <c r="F899" s="10"/>
    </row>
    <row r="900" spans="5:6" x14ac:dyDescent="0.45">
      <c r="E900">
        <v>891</v>
      </c>
      <c r="F900" s="10"/>
    </row>
    <row r="901" spans="5:6" x14ac:dyDescent="0.45">
      <c r="E901">
        <v>892</v>
      </c>
      <c r="F901" s="10"/>
    </row>
    <row r="902" spans="5:6" x14ac:dyDescent="0.45">
      <c r="E902">
        <v>893</v>
      </c>
      <c r="F902" s="10"/>
    </row>
    <row r="903" spans="5:6" x14ac:dyDescent="0.45">
      <c r="E903">
        <v>894</v>
      </c>
      <c r="F903" s="10"/>
    </row>
    <row r="904" spans="5:6" x14ac:dyDescent="0.45">
      <c r="E904">
        <v>895</v>
      </c>
      <c r="F904" s="10"/>
    </row>
    <row r="905" spans="5:6" x14ac:dyDescent="0.45">
      <c r="E905">
        <v>896</v>
      </c>
      <c r="F905" s="10"/>
    </row>
    <row r="906" spans="5:6" x14ac:dyDescent="0.45">
      <c r="E906">
        <v>897</v>
      </c>
      <c r="F906" s="10"/>
    </row>
    <row r="907" spans="5:6" x14ac:dyDescent="0.45">
      <c r="E907">
        <v>898</v>
      </c>
      <c r="F907" s="10"/>
    </row>
    <row r="908" spans="5:6" x14ac:dyDescent="0.45">
      <c r="E908">
        <v>899</v>
      </c>
      <c r="F908" s="10"/>
    </row>
    <row r="909" spans="5:6" x14ac:dyDescent="0.45">
      <c r="E909">
        <v>900</v>
      </c>
      <c r="F909" s="10"/>
    </row>
    <row r="910" spans="5:6" x14ac:dyDescent="0.45">
      <c r="E910">
        <v>901</v>
      </c>
      <c r="F910" s="10"/>
    </row>
    <row r="911" spans="5:6" x14ac:dyDescent="0.45">
      <c r="E911">
        <v>902</v>
      </c>
      <c r="F911" s="10"/>
    </row>
    <row r="912" spans="5:6" x14ac:dyDescent="0.45">
      <c r="E912">
        <v>903</v>
      </c>
      <c r="F912" s="10"/>
    </row>
    <row r="913" spans="5:6" x14ac:dyDescent="0.45">
      <c r="E913">
        <v>904</v>
      </c>
      <c r="F913" s="10"/>
    </row>
    <row r="914" spans="5:6" x14ac:dyDescent="0.45">
      <c r="E914">
        <v>905</v>
      </c>
      <c r="F914" s="10"/>
    </row>
    <row r="915" spans="5:6" x14ac:dyDescent="0.45">
      <c r="E915">
        <v>906</v>
      </c>
      <c r="F915" s="10"/>
    </row>
    <row r="916" spans="5:6" x14ac:dyDescent="0.45">
      <c r="E916">
        <v>907</v>
      </c>
      <c r="F916" s="10"/>
    </row>
    <row r="917" spans="5:6" x14ac:dyDescent="0.45">
      <c r="E917">
        <v>908</v>
      </c>
      <c r="F917" s="10"/>
    </row>
    <row r="918" spans="5:6" x14ac:dyDescent="0.45">
      <c r="E918">
        <v>909</v>
      </c>
      <c r="F918" s="10"/>
    </row>
    <row r="919" spans="5:6" x14ac:dyDescent="0.45">
      <c r="E919">
        <v>910</v>
      </c>
      <c r="F919" s="10"/>
    </row>
    <row r="920" spans="5:6" x14ac:dyDescent="0.45">
      <c r="E920">
        <v>911</v>
      </c>
      <c r="F920" s="10"/>
    </row>
    <row r="921" spans="5:6" x14ac:dyDescent="0.45">
      <c r="E921">
        <v>912</v>
      </c>
      <c r="F921" s="10"/>
    </row>
    <row r="922" spans="5:6" x14ac:dyDescent="0.45">
      <c r="E922">
        <v>913</v>
      </c>
      <c r="F922" s="10"/>
    </row>
    <row r="923" spans="5:6" x14ac:dyDescent="0.45">
      <c r="E923">
        <v>914</v>
      </c>
      <c r="F923" s="10"/>
    </row>
    <row r="924" spans="5:6" x14ac:dyDescent="0.45">
      <c r="E924">
        <v>915</v>
      </c>
      <c r="F924" s="10"/>
    </row>
    <row r="925" spans="5:6" x14ac:dyDescent="0.45">
      <c r="E925">
        <v>916</v>
      </c>
      <c r="F925" s="10"/>
    </row>
    <row r="926" spans="5:6" x14ac:dyDescent="0.45">
      <c r="E926">
        <v>917</v>
      </c>
      <c r="F926" s="10"/>
    </row>
    <row r="927" spans="5:6" x14ac:dyDescent="0.45">
      <c r="E927">
        <v>918</v>
      </c>
      <c r="F927" s="10"/>
    </row>
    <row r="928" spans="5:6" x14ac:dyDescent="0.45">
      <c r="E928">
        <v>919</v>
      </c>
      <c r="F928" s="10"/>
    </row>
    <row r="929" spans="5:6" x14ac:dyDescent="0.45">
      <c r="E929">
        <v>920</v>
      </c>
      <c r="F929" s="10"/>
    </row>
    <row r="930" spans="5:6" x14ac:dyDescent="0.45">
      <c r="E930">
        <v>921</v>
      </c>
      <c r="F930" s="10"/>
    </row>
    <row r="931" spans="5:6" x14ac:dyDescent="0.45">
      <c r="E931">
        <v>922</v>
      </c>
      <c r="F931" s="10"/>
    </row>
    <row r="932" spans="5:6" x14ac:dyDescent="0.45">
      <c r="E932">
        <v>923</v>
      </c>
      <c r="F932" s="10"/>
    </row>
    <row r="933" spans="5:6" x14ac:dyDescent="0.45">
      <c r="E933">
        <v>924</v>
      </c>
      <c r="F933" s="10"/>
    </row>
    <row r="934" spans="5:6" x14ac:dyDescent="0.45">
      <c r="E934">
        <v>925</v>
      </c>
      <c r="F934" s="10"/>
    </row>
    <row r="935" spans="5:6" x14ac:dyDescent="0.45">
      <c r="E935">
        <v>926</v>
      </c>
      <c r="F935" s="10"/>
    </row>
    <row r="936" spans="5:6" x14ac:dyDescent="0.45">
      <c r="E936">
        <v>927</v>
      </c>
      <c r="F936" s="10"/>
    </row>
    <row r="937" spans="5:6" x14ac:dyDescent="0.45">
      <c r="E937">
        <v>928</v>
      </c>
      <c r="F937" s="10"/>
    </row>
    <row r="938" spans="5:6" x14ac:dyDescent="0.45">
      <c r="E938">
        <v>929</v>
      </c>
      <c r="F938" s="10"/>
    </row>
    <row r="939" spans="5:6" x14ac:dyDescent="0.45">
      <c r="E939">
        <v>930</v>
      </c>
      <c r="F939" s="10"/>
    </row>
    <row r="940" spans="5:6" x14ac:dyDescent="0.45">
      <c r="E940">
        <v>931</v>
      </c>
      <c r="F940" s="10"/>
    </row>
    <row r="941" spans="5:6" x14ac:dyDescent="0.45">
      <c r="E941">
        <v>932</v>
      </c>
      <c r="F941" s="10"/>
    </row>
    <row r="942" spans="5:6" x14ac:dyDescent="0.45">
      <c r="E942">
        <v>933</v>
      </c>
      <c r="F942" s="10"/>
    </row>
    <row r="943" spans="5:6" x14ac:dyDescent="0.45">
      <c r="E943">
        <v>934</v>
      </c>
      <c r="F943" s="10"/>
    </row>
    <row r="944" spans="5:6" x14ac:dyDescent="0.45">
      <c r="E944">
        <v>935</v>
      </c>
      <c r="F944" s="10"/>
    </row>
    <row r="945" spans="5:6" x14ac:dyDescent="0.45">
      <c r="E945">
        <v>936</v>
      </c>
      <c r="F945" s="10"/>
    </row>
    <row r="946" spans="5:6" x14ac:dyDescent="0.45">
      <c r="E946">
        <v>937</v>
      </c>
      <c r="F946" s="10"/>
    </row>
    <row r="947" spans="5:6" x14ac:dyDescent="0.45">
      <c r="E947">
        <v>938</v>
      </c>
      <c r="F947" s="10"/>
    </row>
    <row r="948" spans="5:6" x14ac:dyDescent="0.45">
      <c r="E948">
        <v>939</v>
      </c>
      <c r="F948" s="10"/>
    </row>
    <row r="949" spans="5:6" x14ac:dyDescent="0.45">
      <c r="E949">
        <v>940</v>
      </c>
      <c r="F949" s="10"/>
    </row>
    <row r="950" spans="5:6" x14ac:dyDescent="0.45">
      <c r="E950">
        <v>941</v>
      </c>
      <c r="F950" s="10"/>
    </row>
    <row r="951" spans="5:6" x14ac:dyDescent="0.45">
      <c r="E951">
        <v>942</v>
      </c>
      <c r="F951" s="10"/>
    </row>
    <row r="952" spans="5:6" x14ac:dyDescent="0.45">
      <c r="E952">
        <v>943</v>
      </c>
      <c r="F952" s="10"/>
    </row>
    <row r="953" spans="5:6" x14ac:dyDescent="0.45">
      <c r="E953">
        <v>944</v>
      </c>
      <c r="F953" s="10"/>
    </row>
    <row r="954" spans="5:6" x14ac:dyDescent="0.45">
      <c r="E954">
        <v>945</v>
      </c>
      <c r="F954" s="10"/>
    </row>
    <row r="955" spans="5:6" x14ac:dyDescent="0.45">
      <c r="E955">
        <v>946</v>
      </c>
      <c r="F955" s="10"/>
    </row>
    <row r="956" spans="5:6" x14ac:dyDescent="0.45">
      <c r="E956">
        <v>947</v>
      </c>
      <c r="F956" s="10"/>
    </row>
    <row r="957" spans="5:6" x14ac:dyDescent="0.45">
      <c r="E957">
        <v>948</v>
      </c>
      <c r="F957" s="10"/>
    </row>
    <row r="958" spans="5:6" x14ac:dyDescent="0.45">
      <c r="E958">
        <v>949</v>
      </c>
      <c r="F958" s="10"/>
    </row>
    <row r="959" spans="5:6" x14ac:dyDescent="0.45">
      <c r="E959">
        <v>950</v>
      </c>
      <c r="F959" s="10"/>
    </row>
    <row r="960" spans="5:6" x14ac:dyDescent="0.45">
      <c r="E960">
        <v>951</v>
      </c>
      <c r="F960" s="10"/>
    </row>
    <row r="961" spans="5:6" x14ac:dyDescent="0.45">
      <c r="E961">
        <v>952</v>
      </c>
      <c r="F961" s="10"/>
    </row>
    <row r="962" spans="5:6" x14ac:dyDescent="0.45">
      <c r="E962">
        <v>953</v>
      </c>
      <c r="F962" s="10"/>
    </row>
    <row r="963" spans="5:6" x14ac:dyDescent="0.45">
      <c r="E963">
        <v>954</v>
      </c>
      <c r="F963" s="10"/>
    </row>
    <row r="964" spans="5:6" x14ac:dyDescent="0.45">
      <c r="E964">
        <v>955</v>
      </c>
      <c r="F964" s="10"/>
    </row>
    <row r="965" spans="5:6" x14ac:dyDescent="0.45">
      <c r="E965">
        <v>956</v>
      </c>
      <c r="F965" s="10"/>
    </row>
    <row r="966" spans="5:6" x14ac:dyDescent="0.45">
      <c r="E966">
        <v>957</v>
      </c>
      <c r="F966" s="10"/>
    </row>
    <row r="967" spans="5:6" x14ac:dyDescent="0.45">
      <c r="E967">
        <v>958</v>
      </c>
      <c r="F967" s="10"/>
    </row>
    <row r="968" spans="5:6" x14ac:dyDescent="0.45">
      <c r="E968">
        <v>959</v>
      </c>
      <c r="F968" s="10"/>
    </row>
    <row r="969" spans="5:6" x14ac:dyDescent="0.45">
      <c r="E969">
        <v>960</v>
      </c>
      <c r="F969" s="10"/>
    </row>
    <row r="970" spans="5:6" x14ac:dyDescent="0.45">
      <c r="E970">
        <v>961</v>
      </c>
      <c r="F970" s="10"/>
    </row>
    <row r="971" spans="5:6" x14ac:dyDescent="0.45">
      <c r="E971">
        <v>962</v>
      </c>
      <c r="F971" s="10"/>
    </row>
    <row r="972" spans="5:6" x14ac:dyDescent="0.45">
      <c r="E972">
        <v>963</v>
      </c>
      <c r="F972" s="10"/>
    </row>
    <row r="973" spans="5:6" x14ac:dyDescent="0.45">
      <c r="E973">
        <v>964</v>
      </c>
      <c r="F973" s="10"/>
    </row>
    <row r="974" spans="5:6" x14ac:dyDescent="0.45">
      <c r="E974">
        <v>965</v>
      </c>
      <c r="F974" s="10"/>
    </row>
    <row r="975" spans="5:6" x14ac:dyDescent="0.45">
      <c r="E975">
        <v>966</v>
      </c>
      <c r="F975" s="10"/>
    </row>
    <row r="976" spans="5:6" x14ac:dyDescent="0.45">
      <c r="E976">
        <v>967</v>
      </c>
      <c r="F976" s="10"/>
    </row>
    <row r="977" spans="5:6" x14ac:dyDescent="0.45">
      <c r="E977">
        <v>968</v>
      </c>
      <c r="F977" s="10"/>
    </row>
    <row r="978" spans="5:6" x14ac:dyDescent="0.45">
      <c r="E978">
        <v>969</v>
      </c>
      <c r="F978" s="10"/>
    </row>
    <row r="979" spans="5:6" x14ac:dyDescent="0.45">
      <c r="E979">
        <v>970</v>
      </c>
      <c r="F979" s="10"/>
    </row>
    <row r="980" spans="5:6" x14ac:dyDescent="0.45">
      <c r="E980">
        <v>971</v>
      </c>
      <c r="F980" s="10"/>
    </row>
    <row r="981" spans="5:6" x14ac:dyDescent="0.45">
      <c r="E981">
        <v>972</v>
      </c>
      <c r="F981" s="10"/>
    </row>
    <row r="982" spans="5:6" x14ac:dyDescent="0.45">
      <c r="E982">
        <v>973</v>
      </c>
      <c r="F982" s="10"/>
    </row>
    <row r="983" spans="5:6" x14ac:dyDescent="0.45">
      <c r="E983">
        <v>974</v>
      </c>
      <c r="F983" s="10"/>
    </row>
    <row r="984" spans="5:6" x14ac:dyDescent="0.45">
      <c r="E984">
        <v>975</v>
      </c>
      <c r="F984" s="10"/>
    </row>
    <row r="985" spans="5:6" x14ac:dyDescent="0.45">
      <c r="E985">
        <v>976</v>
      </c>
      <c r="F985" s="10"/>
    </row>
    <row r="986" spans="5:6" x14ac:dyDescent="0.45">
      <c r="E986">
        <v>977</v>
      </c>
      <c r="F986" s="10"/>
    </row>
    <row r="987" spans="5:6" x14ac:dyDescent="0.45">
      <c r="E987">
        <v>978</v>
      </c>
      <c r="F987" s="10"/>
    </row>
    <row r="988" spans="5:6" x14ac:dyDescent="0.45">
      <c r="E988">
        <v>979</v>
      </c>
      <c r="F988" s="10"/>
    </row>
    <row r="989" spans="5:6" x14ac:dyDescent="0.45">
      <c r="E989">
        <v>980</v>
      </c>
      <c r="F989" s="10"/>
    </row>
    <row r="990" spans="5:6" x14ac:dyDescent="0.45">
      <c r="E990">
        <v>981</v>
      </c>
      <c r="F990" s="10"/>
    </row>
    <row r="991" spans="5:6" x14ac:dyDescent="0.45">
      <c r="E991">
        <v>982</v>
      </c>
      <c r="F991" s="10"/>
    </row>
    <row r="992" spans="5:6" x14ac:dyDescent="0.45">
      <c r="E992">
        <v>983</v>
      </c>
      <c r="F992" s="10"/>
    </row>
    <row r="993" spans="5:6" x14ac:dyDescent="0.45">
      <c r="E993">
        <v>984</v>
      </c>
      <c r="F993" s="10"/>
    </row>
    <row r="994" spans="5:6" x14ac:dyDescent="0.45">
      <c r="E994">
        <v>985</v>
      </c>
      <c r="F994" s="10"/>
    </row>
    <row r="995" spans="5:6" x14ac:dyDescent="0.45">
      <c r="E995">
        <v>986</v>
      </c>
      <c r="F995" s="10"/>
    </row>
    <row r="996" spans="5:6" x14ac:dyDescent="0.45">
      <c r="E996">
        <v>987</v>
      </c>
      <c r="F996" s="10"/>
    </row>
    <row r="997" spans="5:6" x14ac:dyDescent="0.45">
      <c r="E997">
        <v>988</v>
      </c>
      <c r="F997" s="10"/>
    </row>
    <row r="998" spans="5:6" x14ac:dyDescent="0.45">
      <c r="E998">
        <v>989</v>
      </c>
      <c r="F998" s="10"/>
    </row>
    <row r="999" spans="5:6" x14ac:dyDescent="0.45">
      <c r="E999">
        <v>990</v>
      </c>
      <c r="F999" s="10"/>
    </row>
    <row r="1000" spans="5:6" x14ac:dyDescent="0.45">
      <c r="E1000">
        <v>991</v>
      </c>
      <c r="F1000" s="10"/>
    </row>
    <row r="1001" spans="5:6" x14ac:dyDescent="0.45">
      <c r="E1001">
        <v>992</v>
      </c>
      <c r="F1001" s="10"/>
    </row>
    <row r="1002" spans="5:6" x14ac:dyDescent="0.45">
      <c r="E1002">
        <v>993</v>
      </c>
      <c r="F1002" s="10"/>
    </row>
    <row r="1003" spans="5:6" x14ac:dyDescent="0.45">
      <c r="E1003">
        <v>994</v>
      </c>
      <c r="F1003" s="10"/>
    </row>
    <row r="1004" spans="5:6" x14ac:dyDescent="0.45">
      <c r="E1004">
        <v>995</v>
      </c>
      <c r="F1004" s="10"/>
    </row>
    <row r="1005" spans="5:6" x14ac:dyDescent="0.45">
      <c r="E1005">
        <v>996</v>
      </c>
      <c r="F1005" s="10"/>
    </row>
    <row r="1006" spans="5:6" x14ac:dyDescent="0.45">
      <c r="E1006">
        <v>997</v>
      </c>
      <c r="F1006" s="10"/>
    </row>
    <row r="1007" spans="5:6" x14ac:dyDescent="0.45">
      <c r="E1007">
        <v>998</v>
      </c>
      <c r="F1007" s="10"/>
    </row>
    <row r="1008" spans="5:6" x14ac:dyDescent="0.45">
      <c r="E1008">
        <v>999</v>
      </c>
      <c r="F1008" s="10"/>
    </row>
    <row r="1009" spans="5:6" x14ac:dyDescent="0.45">
      <c r="E1009">
        <v>1000</v>
      </c>
      <c r="F1009" s="10"/>
    </row>
  </sheetData>
  <mergeCells count="2">
    <mergeCell ref="H20:H21"/>
    <mergeCell ref="H23:H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9"/>
  <sheetViews>
    <sheetView topLeftCell="A43" zoomScaleNormal="100" workbookViewId="0">
      <selection activeCell="E68" sqref="E68"/>
    </sheetView>
  </sheetViews>
  <sheetFormatPr defaultRowHeight="15.4" x14ac:dyDescent="0.45"/>
  <cols>
    <col min="1" max="1" width="10.5" bestFit="1" customWidth="1"/>
    <col min="2" max="2" width="22.125" bestFit="1" customWidth="1"/>
    <col min="3" max="3" width="12.25" bestFit="1" customWidth="1"/>
    <col min="4" max="4" width="1.375" customWidth="1"/>
    <col min="5" max="5" width="15.875" bestFit="1" customWidth="1"/>
    <col min="6" max="6" width="14.25" bestFit="1" customWidth="1"/>
  </cols>
  <sheetData>
    <row r="1" spans="1:6" x14ac:dyDescent="0.45">
      <c r="A1" s="5" t="s">
        <v>11</v>
      </c>
    </row>
    <row r="3" spans="1:6" x14ac:dyDescent="0.45">
      <c r="A3" s="13" t="s">
        <v>2</v>
      </c>
      <c r="E3" s="13" t="s">
        <v>10</v>
      </c>
    </row>
    <row r="4" spans="1:6" x14ac:dyDescent="0.45">
      <c r="A4" s="5" t="s">
        <v>8</v>
      </c>
      <c r="B4" s="5" t="s">
        <v>9</v>
      </c>
      <c r="C4" s="5" t="s">
        <v>3</v>
      </c>
      <c r="E4" s="11" t="s">
        <v>7</v>
      </c>
      <c r="F4" s="10" t="e">
        <f ca="1">_xll.PsiMean(C68)</f>
        <v>#NAME?</v>
      </c>
    </row>
    <row r="5" spans="1:6" x14ac:dyDescent="0.45">
      <c r="A5">
        <v>1</v>
      </c>
      <c r="B5" s="2" t="e">
        <f ca="1">_xll.PsiCauchy(0.0102744650892436,_xll.PsiTruncate(-1, 1))</f>
        <v>#NAME?</v>
      </c>
      <c r="C5" s="4">
        <v>51.6</v>
      </c>
      <c r="E5" s="11" t="s">
        <v>5</v>
      </c>
      <c r="F5" s="19" t="e">
        <f ca="1">IF(C68&lt;26.55,1,0) + _xll.PsiOutput()</f>
        <v>#NAME?</v>
      </c>
    </row>
    <row r="6" spans="1:6" x14ac:dyDescent="0.45">
      <c r="A6">
        <v>2</v>
      </c>
      <c r="B6" s="2" t="e">
        <f ca="1">_xll.PsiCauchy(0.0102744650892436,_xll.PsiTruncate(-1, 1))</f>
        <v>#NAME?</v>
      </c>
      <c r="C6" s="4" t="e">
        <f ca="1">C5*(1+B5)</f>
        <v>#NAME?</v>
      </c>
      <c r="E6" s="5" t="s">
        <v>6</v>
      </c>
      <c r="F6" s="7" t="e">
        <f ca="1">_xll.PsiMean(F5)</f>
        <v>#NAME?</v>
      </c>
    </row>
    <row r="7" spans="1:6" x14ac:dyDescent="0.45">
      <c r="A7">
        <v>3</v>
      </c>
      <c r="B7" s="2" t="e">
        <f ca="1">_xll.PsiCauchy(0.0102744650892436,_xll.PsiTruncate(-1, 1))</f>
        <v>#NAME?</v>
      </c>
      <c r="C7" s="4" t="e">
        <f t="shared" ref="C7:C67" ca="1" si="0">C6*(1+B6)</f>
        <v>#NAME?</v>
      </c>
    </row>
    <row r="8" spans="1:6" x14ac:dyDescent="0.45">
      <c r="A8">
        <v>4</v>
      </c>
      <c r="B8" s="2" t="e">
        <f ca="1">_xll.PsiCauchy(0.0102744650892436,_xll.PsiTruncate(-1, 1))</f>
        <v>#NAME?</v>
      </c>
      <c r="C8" s="4" t="e">
        <f t="shared" ca="1" si="0"/>
        <v>#NAME?</v>
      </c>
      <c r="E8" s="6"/>
    </row>
    <row r="9" spans="1:6" x14ac:dyDescent="0.45">
      <c r="A9">
        <v>5</v>
      </c>
      <c r="B9" s="2" t="e">
        <f ca="1">_xll.PsiCauchy(0.0102744650892436,_xll.PsiTruncate(-1, 1))</f>
        <v>#NAME?</v>
      </c>
      <c r="C9" s="4" t="e">
        <f t="shared" ca="1" si="0"/>
        <v>#NAME?</v>
      </c>
    </row>
    <row r="10" spans="1:6" x14ac:dyDescent="0.45">
      <c r="A10">
        <v>6</v>
      </c>
      <c r="B10" s="2" t="e">
        <f ca="1">_xll.PsiCauchy(0.0102744650892436,_xll.PsiTruncate(-1, 1))</f>
        <v>#NAME?</v>
      </c>
      <c r="C10" s="4" t="e">
        <f t="shared" ca="1" si="0"/>
        <v>#NAME?</v>
      </c>
    </row>
    <row r="11" spans="1:6" x14ac:dyDescent="0.45">
      <c r="A11">
        <v>7</v>
      </c>
      <c r="B11" s="2" t="e">
        <f ca="1">_xll.PsiCauchy(0.0102744650892436,_xll.PsiTruncate(-1, 1))</f>
        <v>#NAME?</v>
      </c>
      <c r="C11" s="4" t="e">
        <f t="shared" ca="1" si="0"/>
        <v>#NAME?</v>
      </c>
    </row>
    <row r="12" spans="1:6" x14ac:dyDescent="0.45">
      <c r="A12">
        <v>8</v>
      </c>
      <c r="B12" s="2" t="e">
        <f ca="1">_xll.PsiCauchy(0.0102744650892436,_xll.PsiTruncate(-1, 1))</f>
        <v>#NAME?</v>
      </c>
      <c r="C12" s="4" t="e">
        <f t="shared" ca="1" si="0"/>
        <v>#NAME?</v>
      </c>
    </row>
    <row r="13" spans="1:6" x14ac:dyDescent="0.45">
      <c r="A13">
        <v>9</v>
      </c>
      <c r="B13" s="2" t="e">
        <f ca="1">_xll.PsiCauchy(0.0102744650892436,_xll.PsiTruncate(-1, 1))</f>
        <v>#NAME?</v>
      </c>
      <c r="C13" s="4" t="e">
        <f t="shared" ca="1" si="0"/>
        <v>#NAME?</v>
      </c>
    </row>
    <row r="14" spans="1:6" x14ac:dyDescent="0.45">
      <c r="A14">
        <v>10</v>
      </c>
      <c r="B14" s="2" t="e">
        <f ca="1">_xll.PsiCauchy(0.0102744650892436,_xll.PsiTruncate(-1, 1))</f>
        <v>#NAME?</v>
      </c>
      <c r="C14" s="4" t="e">
        <f t="shared" ca="1" si="0"/>
        <v>#NAME?</v>
      </c>
    </row>
    <row r="15" spans="1:6" x14ac:dyDescent="0.45">
      <c r="A15">
        <v>11</v>
      </c>
      <c r="B15" s="2" t="e">
        <f ca="1">_xll.PsiCauchy(0.0102744650892436,_xll.PsiTruncate(-1, 1))</f>
        <v>#NAME?</v>
      </c>
      <c r="C15" s="4" t="e">
        <f t="shared" ca="1" si="0"/>
        <v>#NAME?</v>
      </c>
    </row>
    <row r="16" spans="1:6" x14ac:dyDescent="0.45">
      <c r="A16">
        <v>12</v>
      </c>
      <c r="B16" s="2" t="e">
        <f ca="1">_xll.PsiCauchy(0.0102744650892436,_xll.PsiTruncate(-1, 1))</f>
        <v>#NAME?</v>
      </c>
      <c r="C16" s="4" t="e">
        <f t="shared" ca="1" si="0"/>
        <v>#NAME?</v>
      </c>
    </row>
    <row r="17" spans="1:3" x14ac:dyDescent="0.45">
      <c r="A17">
        <v>13</v>
      </c>
      <c r="B17" s="2" t="e">
        <f ca="1">_xll.PsiCauchy(0.0102744650892436,_xll.PsiTruncate(-1, 1))</f>
        <v>#NAME?</v>
      </c>
      <c r="C17" s="4" t="e">
        <f t="shared" ca="1" si="0"/>
        <v>#NAME?</v>
      </c>
    </row>
    <row r="18" spans="1:3" x14ac:dyDescent="0.45">
      <c r="A18">
        <v>14</v>
      </c>
      <c r="B18" s="2" t="e">
        <f ca="1">_xll.PsiCauchy(0.0102744650892436,_xll.PsiTruncate(-1, 1))</f>
        <v>#NAME?</v>
      </c>
      <c r="C18" s="4" t="e">
        <f t="shared" ca="1" si="0"/>
        <v>#NAME?</v>
      </c>
    </row>
    <row r="19" spans="1:3" x14ac:dyDescent="0.45">
      <c r="A19">
        <v>15</v>
      </c>
      <c r="B19" s="2" t="e">
        <f ca="1">_xll.PsiCauchy(0.0102744650892436,_xll.PsiTruncate(-1, 1))</f>
        <v>#NAME?</v>
      </c>
      <c r="C19" s="4" t="e">
        <f t="shared" ca="1" si="0"/>
        <v>#NAME?</v>
      </c>
    </row>
    <row r="20" spans="1:3" x14ac:dyDescent="0.45">
      <c r="A20">
        <v>16</v>
      </c>
      <c r="B20" s="2" t="e">
        <f ca="1">_xll.PsiCauchy(0.0102744650892436,_xll.PsiTruncate(-1, 1))</f>
        <v>#NAME?</v>
      </c>
      <c r="C20" s="4" t="e">
        <f t="shared" ca="1" si="0"/>
        <v>#NAME?</v>
      </c>
    </row>
    <row r="21" spans="1:3" x14ac:dyDescent="0.45">
      <c r="A21">
        <v>17</v>
      </c>
      <c r="B21" s="2" t="e">
        <f ca="1">_xll.PsiCauchy(0.0102744650892436,_xll.PsiTruncate(-1, 1))</f>
        <v>#NAME?</v>
      </c>
      <c r="C21" s="4" t="e">
        <f t="shared" ca="1" si="0"/>
        <v>#NAME?</v>
      </c>
    </row>
    <row r="22" spans="1:3" x14ac:dyDescent="0.45">
      <c r="A22">
        <v>18</v>
      </c>
      <c r="B22" s="2" t="e">
        <f ca="1">_xll.PsiCauchy(0.0102744650892436,_xll.PsiTruncate(-1, 1))</f>
        <v>#NAME?</v>
      </c>
      <c r="C22" s="4" t="e">
        <f t="shared" ca="1" si="0"/>
        <v>#NAME?</v>
      </c>
    </row>
    <row r="23" spans="1:3" x14ac:dyDescent="0.45">
      <c r="A23">
        <v>19</v>
      </c>
      <c r="B23" s="2" t="e">
        <f ca="1">_xll.PsiCauchy(0.0102744650892436,_xll.PsiTruncate(-1, 1))</f>
        <v>#NAME?</v>
      </c>
      <c r="C23" s="4" t="e">
        <f t="shared" ca="1" si="0"/>
        <v>#NAME?</v>
      </c>
    </row>
    <row r="24" spans="1:3" x14ac:dyDescent="0.45">
      <c r="A24">
        <v>20</v>
      </c>
      <c r="B24" s="2" t="e">
        <f ca="1">_xll.PsiCauchy(0.0102744650892436,_xll.PsiTruncate(-1, 1))</f>
        <v>#NAME?</v>
      </c>
      <c r="C24" s="4" t="e">
        <f t="shared" ca="1" si="0"/>
        <v>#NAME?</v>
      </c>
    </row>
    <row r="25" spans="1:3" x14ac:dyDescent="0.45">
      <c r="A25">
        <v>21</v>
      </c>
      <c r="B25" s="2" t="e">
        <f ca="1">_xll.PsiCauchy(0.0102744650892436,_xll.PsiTruncate(-1, 1))</f>
        <v>#NAME?</v>
      </c>
      <c r="C25" s="4" t="e">
        <f t="shared" ca="1" si="0"/>
        <v>#NAME?</v>
      </c>
    </row>
    <row r="26" spans="1:3" x14ac:dyDescent="0.45">
      <c r="A26">
        <v>22</v>
      </c>
      <c r="B26" s="2" t="e">
        <f ca="1">_xll.PsiCauchy(0.0102744650892436,_xll.PsiTruncate(-1, 1))</f>
        <v>#NAME?</v>
      </c>
      <c r="C26" s="4" t="e">
        <f t="shared" ca="1" si="0"/>
        <v>#NAME?</v>
      </c>
    </row>
    <row r="27" spans="1:3" x14ac:dyDescent="0.45">
      <c r="A27">
        <v>23</v>
      </c>
      <c r="B27" s="2" t="e">
        <f ca="1">_xll.PsiCauchy(0.0102744650892436,_xll.PsiTruncate(-1, 1))</f>
        <v>#NAME?</v>
      </c>
      <c r="C27" s="4" t="e">
        <f t="shared" ca="1" si="0"/>
        <v>#NAME?</v>
      </c>
    </row>
    <row r="28" spans="1:3" x14ac:dyDescent="0.45">
      <c r="A28">
        <v>24</v>
      </c>
      <c r="B28" s="2" t="e">
        <f ca="1">_xll.PsiCauchy(0.0102744650892436,_xll.PsiTruncate(-1, 1))</f>
        <v>#NAME?</v>
      </c>
      <c r="C28" s="4" t="e">
        <f t="shared" ca="1" si="0"/>
        <v>#NAME?</v>
      </c>
    </row>
    <row r="29" spans="1:3" x14ac:dyDescent="0.45">
      <c r="A29">
        <v>25</v>
      </c>
      <c r="B29" s="2" t="e">
        <f ca="1">_xll.PsiCauchy(0.0102744650892436,_xll.PsiTruncate(-1, 1))</f>
        <v>#NAME?</v>
      </c>
      <c r="C29" s="4" t="e">
        <f t="shared" ca="1" si="0"/>
        <v>#NAME?</v>
      </c>
    </row>
    <row r="30" spans="1:3" x14ac:dyDescent="0.45">
      <c r="A30">
        <v>26</v>
      </c>
      <c r="B30" s="2" t="e">
        <f ca="1">_xll.PsiCauchy(0.0102744650892436,_xll.PsiTruncate(-1, 1))</f>
        <v>#NAME?</v>
      </c>
      <c r="C30" s="4" t="e">
        <f t="shared" ca="1" si="0"/>
        <v>#NAME?</v>
      </c>
    </row>
    <row r="31" spans="1:3" x14ac:dyDescent="0.45">
      <c r="A31">
        <v>27</v>
      </c>
      <c r="B31" s="2" t="e">
        <f ca="1">_xll.PsiCauchy(0.0102744650892436,_xll.PsiTruncate(-1, 1))</f>
        <v>#NAME?</v>
      </c>
      <c r="C31" s="4" t="e">
        <f t="shared" ca="1" si="0"/>
        <v>#NAME?</v>
      </c>
    </row>
    <row r="32" spans="1:3" x14ac:dyDescent="0.45">
      <c r="A32">
        <v>28</v>
      </c>
      <c r="B32" s="2" t="e">
        <f ca="1">_xll.PsiCauchy(0.0102744650892436,_xll.PsiTruncate(-1, 1))</f>
        <v>#NAME?</v>
      </c>
      <c r="C32" s="4" t="e">
        <f t="shared" ca="1" si="0"/>
        <v>#NAME?</v>
      </c>
    </row>
    <row r="33" spans="1:3" x14ac:dyDescent="0.45">
      <c r="A33">
        <v>29</v>
      </c>
      <c r="B33" s="2" t="e">
        <f ca="1">_xll.PsiCauchy(0.0102744650892436,_xll.PsiTruncate(-1, 1))</f>
        <v>#NAME?</v>
      </c>
      <c r="C33" s="4" t="e">
        <f t="shared" ca="1" si="0"/>
        <v>#NAME?</v>
      </c>
    </row>
    <row r="34" spans="1:3" x14ac:dyDescent="0.45">
      <c r="A34">
        <v>30</v>
      </c>
      <c r="B34" s="2" t="e">
        <f ca="1">_xll.PsiCauchy(0.0102744650892436,_xll.PsiTruncate(-1, 1))</f>
        <v>#NAME?</v>
      </c>
      <c r="C34" s="4" t="e">
        <f t="shared" ca="1" si="0"/>
        <v>#NAME?</v>
      </c>
    </row>
    <row r="35" spans="1:3" x14ac:dyDescent="0.45">
      <c r="A35">
        <v>31</v>
      </c>
      <c r="B35" s="2" t="e">
        <f ca="1">_xll.PsiCauchy(0.0102744650892436,_xll.PsiTruncate(-1, 1))</f>
        <v>#NAME?</v>
      </c>
      <c r="C35" s="4" t="e">
        <f t="shared" ca="1" si="0"/>
        <v>#NAME?</v>
      </c>
    </row>
    <row r="36" spans="1:3" x14ac:dyDescent="0.45">
      <c r="A36">
        <v>32</v>
      </c>
      <c r="B36" s="2" t="e">
        <f ca="1">_xll.PsiCauchy(0.0102744650892436,_xll.PsiTruncate(-1, 1))</f>
        <v>#NAME?</v>
      </c>
      <c r="C36" s="4" t="e">
        <f t="shared" ca="1" si="0"/>
        <v>#NAME?</v>
      </c>
    </row>
    <row r="37" spans="1:3" x14ac:dyDescent="0.45">
      <c r="A37">
        <v>33</v>
      </c>
      <c r="B37" s="2" t="e">
        <f ca="1">_xll.PsiCauchy(0.0102744650892436,_xll.PsiTruncate(-1, 1))</f>
        <v>#NAME?</v>
      </c>
      <c r="C37" s="4" t="e">
        <f t="shared" ca="1" si="0"/>
        <v>#NAME?</v>
      </c>
    </row>
    <row r="38" spans="1:3" x14ac:dyDescent="0.45">
      <c r="A38">
        <v>34</v>
      </c>
      <c r="B38" s="2" t="e">
        <f ca="1">_xll.PsiCauchy(0.0102744650892436,_xll.PsiTruncate(-1, 1))</f>
        <v>#NAME?</v>
      </c>
      <c r="C38" s="4" t="e">
        <f t="shared" ca="1" si="0"/>
        <v>#NAME?</v>
      </c>
    </row>
    <row r="39" spans="1:3" x14ac:dyDescent="0.45">
      <c r="A39">
        <v>35</v>
      </c>
      <c r="B39" s="2" t="e">
        <f ca="1">_xll.PsiCauchy(0.0102744650892436,_xll.PsiTruncate(-1, 1))</f>
        <v>#NAME?</v>
      </c>
      <c r="C39" s="4" t="e">
        <f t="shared" ca="1" si="0"/>
        <v>#NAME?</v>
      </c>
    </row>
    <row r="40" spans="1:3" x14ac:dyDescent="0.45">
      <c r="A40">
        <v>36</v>
      </c>
      <c r="B40" s="2" t="e">
        <f ca="1">_xll.PsiCauchy(0.0102744650892436,_xll.PsiTruncate(-1, 1))</f>
        <v>#NAME?</v>
      </c>
      <c r="C40" s="4" t="e">
        <f t="shared" ca="1" si="0"/>
        <v>#NAME?</v>
      </c>
    </row>
    <row r="41" spans="1:3" x14ac:dyDescent="0.45">
      <c r="A41">
        <v>37</v>
      </c>
      <c r="B41" s="2" t="e">
        <f ca="1">_xll.PsiCauchy(0.0102744650892436,_xll.PsiTruncate(-1, 1))</f>
        <v>#NAME?</v>
      </c>
      <c r="C41" s="4" t="e">
        <f t="shared" ca="1" si="0"/>
        <v>#NAME?</v>
      </c>
    </row>
    <row r="42" spans="1:3" x14ac:dyDescent="0.45">
      <c r="A42">
        <v>38</v>
      </c>
      <c r="B42" s="2" t="e">
        <f ca="1">_xll.PsiCauchy(0.0102744650892436,_xll.PsiTruncate(-1, 1))</f>
        <v>#NAME?</v>
      </c>
      <c r="C42" s="4" t="e">
        <f t="shared" ca="1" si="0"/>
        <v>#NAME?</v>
      </c>
    </row>
    <row r="43" spans="1:3" x14ac:dyDescent="0.45">
      <c r="A43">
        <v>39</v>
      </c>
      <c r="B43" s="2" t="e">
        <f ca="1">_xll.PsiCauchy(0.0102744650892436,_xll.PsiTruncate(-1, 1))</f>
        <v>#NAME?</v>
      </c>
      <c r="C43" s="4" t="e">
        <f t="shared" ca="1" si="0"/>
        <v>#NAME?</v>
      </c>
    </row>
    <row r="44" spans="1:3" x14ac:dyDescent="0.45">
      <c r="A44">
        <v>40</v>
      </c>
      <c r="B44" s="2" t="e">
        <f ca="1">_xll.PsiCauchy(0.0102744650892436,_xll.PsiTruncate(-1, 1))</f>
        <v>#NAME?</v>
      </c>
      <c r="C44" s="4" t="e">
        <f t="shared" ca="1" si="0"/>
        <v>#NAME?</v>
      </c>
    </row>
    <row r="45" spans="1:3" x14ac:dyDescent="0.45">
      <c r="A45">
        <v>41</v>
      </c>
      <c r="B45" s="2" t="e">
        <f ca="1">_xll.PsiCauchy(0.0102744650892436,_xll.PsiTruncate(-1, 1))</f>
        <v>#NAME?</v>
      </c>
      <c r="C45" s="4" t="e">
        <f t="shared" ca="1" si="0"/>
        <v>#NAME?</v>
      </c>
    </row>
    <row r="46" spans="1:3" x14ac:dyDescent="0.45">
      <c r="A46">
        <v>42</v>
      </c>
      <c r="B46" s="2" t="e">
        <f ca="1">_xll.PsiCauchy(0.0102744650892436,_xll.PsiTruncate(-1, 1))</f>
        <v>#NAME?</v>
      </c>
      <c r="C46" s="4" t="e">
        <f t="shared" ca="1" si="0"/>
        <v>#NAME?</v>
      </c>
    </row>
    <row r="47" spans="1:3" x14ac:dyDescent="0.45">
      <c r="A47">
        <v>43</v>
      </c>
      <c r="B47" s="2" t="e">
        <f ca="1">_xll.PsiCauchy(0.0102744650892436,_xll.PsiTruncate(-1, 1))</f>
        <v>#NAME?</v>
      </c>
      <c r="C47" s="4" t="e">
        <f t="shared" ca="1" si="0"/>
        <v>#NAME?</v>
      </c>
    </row>
    <row r="48" spans="1:3" x14ac:dyDescent="0.45">
      <c r="A48">
        <v>44</v>
      </c>
      <c r="B48" s="2" t="e">
        <f ca="1">_xll.PsiCauchy(0.0102744650892436,_xll.PsiTruncate(-1, 1))</f>
        <v>#NAME?</v>
      </c>
      <c r="C48" s="4" t="e">
        <f t="shared" ca="1" si="0"/>
        <v>#NAME?</v>
      </c>
    </row>
    <row r="49" spans="1:3" x14ac:dyDescent="0.45">
      <c r="A49">
        <v>45</v>
      </c>
      <c r="B49" s="2" t="e">
        <f ca="1">_xll.PsiCauchy(0.0102744650892436,_xll.PsiTruncate(-1, 1))</f>
        <v>#NAME?</v>
      </c>
      <c r="C49" s="4" t="e">
        <f t="shared" ca="1" si="0"/>
        <v>#NAME?</v>
      </c>
    </row>
    <row r="50" spans="1:3" x14ac:dyDescent="0.45">
      <c r="A50">
        <v>46</v>
      </c>
      <c r="B50" s="2" t="e">
        <f ca="1">_xll.PsiCauchy(0.0102744650892436,_xll.PsiTruncate(-1, 1))</f>
        <v>#NAME?</v>
      </c>
      <c r="C50" s="4" t="e">
        <f t="shared" ca="1" si="0"/>
        <v>#NAME?</v>
      </c>
    </row>
    <row r="51" spans="1:3" x14ac:dyDescent="0.45">
      <c r="A51">
        <v>47</v>
      </c>
      <c r="B51" s="2" t="e">
        <f ca="1">_xll.PsiCauchy(0.0102744650892436,_xll.PsiTruncate(-1, 1))</f>
        <v>#NAME?</v>
      </c>
      <c r="C51" s="4" t="e">
        <f t="shared" ca="1" si="0"/>
        <v>#NAME?</v>
      </c>
    </row>
    <row r="52" spans="1:3" x14ac:dyDescent="0.45">
      <c r="A52">
        <v>48</v>
      </c>
      <c r="B52" s="2" t="e">
        <f ca="1">_xll.PsiCauchy(0.0102744650892436,_xll.PsiTruncate(-1, 1))</f>
        <v>#NAME?</v>
      </c>
      <c r="C52" s="4" t="e">
        <f t="shared" ca="1" si="0"/>
        <v>#NAME?</v>
      </c>
    </row>
    <row r="53" spans="1:3" x14ac:dyDescent="0.45">
      <c r="A53">
        <v>49</v>
      </c>
      <c r="B53" s="2" t="e">
        <f ca="1">_xll.PsiCauchy(0.0102744650892436,_xll.PsiTruncate(-1, 1))</f>
        <v>#NAME?</v>
      </c>
      <c r="C53" s="4" t="e">
        <f t="shared" ca="1" si="0"/>
        <v>#NAME?</v>
      </c>
    </row>
    <row r="54" spans="1:3" x14ac:dyDescent="0.45">
      <c r="A54">
        <v>50</v>
      </c>
      <c r="B54" s="2" t="e">
        <f ca="1">_xll.PsiCauchy(0.0102744650892436,_xll.PsiTruncate(-1, 1))</f>
        <v>#NAME?</v>
      </c>
      <c r="C54" s="4" t="e">
        <f t="shared" ca="1" si="0"/>
        <v>#NAME?</v>
      </c>
    </row>
    <row r="55" spans="1:3" x14ac:dyDescent="0.45">
      <c r="A55">
        <v>51</v>
      </c>
      <c r="B55" s="2" t="e">
        <f ca="1">_xll.PsiCauchy(0.0102744650892436,_xll.PsiTruncate(-1, 1))</f>
        <v>#NAME?</v>
      </c>
      <c r="C55" s="4" t="e">
        <f t="shared" ca="1" si="0"/>
        <v>#NAME?</v>
      </c>
    </row>
    <row r="56" spans="1:3" x14ac:dyDescent="0.45">
      <c r="A56">
        <v>52</v>
      </c>
      <c r="B56" s="2" t="e">
        <f ca="1">_xll.PsiCauchy(0.0102744650892436,_xll.PsiTruncate(-1, 1))</f>
        <v>#NAME?</v>
      </c>
      <c r="C56" s="4" t="e">
        <f t="shared" ca="1" si="0"/>
        <v>#NAME?</v>
      </c>
    </row>
    <row r="57" spans="1:3" x14ac:dyDescent="0.45">
      <c r="A57">
        <v>53</v>
      </c>
      <c r="B57" s="2" t="e">
        <f ca="1">_xll.PsiCauchy(0.0102744650892436,_xll.PsiTruncate(-1, 1))</f>
        <v>#NAME?</v>
      </c>
      <c r="C57" s="4" t="e">
        <f t="shared" ca="1" si="0"/>
        <v>#NAME?</v>
      </c>
    </row>
    <row r="58" spans="1:3" x14ac:dyDescent="0.45">
      <c r="A58">
        <v>54</v>
      </c>
      <c r="B58" s="2" t="e">
        <f ca="1">_xll.PsiCauchy(0.0102744650892436,_xll.PsiTruncate(-1, 1))</f>
        <v>#NAME?</v>
      </c>
      <c r="C58" s="4" t="e">
        <f t="shared" ca="1" si="0"/>
        <v>#NAME?</v>
      </c>
    </row>
    <row r="59" spans="1:3" x14ac:dyDescent="0.45">
      <c r="A59">
        <v>55</v>
      </c>
      <c r="B59" s="2" t="e">
        <f ca="1">_xll.PsiCauchy(0.0102744650892436,_xll.PsiTruncate(-1, 1))</f>
        <v>#NAME?</v>
      </c>
      <c r="C59" s="4" t="e">
        <f t="shared" ca="1" si="0"/>
        <v>#NAME?</v>
      </c>
    </row>
    <row r="60" spans="1:3" x14ac:dyDescent="0.45">
      <c r="A60">
        <v>56</v>
      </c>
      <c r="B60" s="2" t="e">
        <f ca="1">_xll.PsiCauchy(0.0102744650892436,_xll.PsiTruncate(-1, 1))</f>
        <v>#NAME?</v>
      </c>
      <c r="C60" s="4" t="e">
        <f t="shared" ca="1" si="0"/>
        <v>#NAME?</v>
      </c>
    </row>
    <row r="61" spans="1:3" x14ac:dyDescent="0.45">
      <c r="A61">
        <v>57</v>
      </c>
      <c r="B61" s="2" t="e">
        <f ca="1">_xll.PsiCauchy(0.0102744650892436,_xll.PsiTruncate(-1, 1))</f>
        <v>#NAME?</v>
      </c>
      <c r="C61" s="4" t="e">
        <f t="shared" ca="1" si="0"/>
        <v>#NAME?</v>
      </c>
    </row>
    <row r="62" spans="1:3" x14ac:dyDescent="0.45">
      <c r="A62">
        <v>58</v>
      </c>
      <c r="B62" s="2" t="e">
        <f ca="1">_xll.PsiCauchy(0.0102744650892436,_xll.PsiTruncate(-1, 1))</f>
        <v>#NAME?</v>
      </c>
      <c r="C62" s="4" t="e">
        <f t="shared" ca="1" si="0"/>
        <v>#NAME?</v>
      </c>
    </row>
    <row r="63" spans="1:3" x14ac:dyDescent="0.45">
      <c r="A63">
        <v>59</v>
      </c>
      <c r="B63" s="2" t="e">
        <f ca="1">_xll.PsiCauchy(0.0102744650892436,_xll.PsiTruncate(-1, 1))</f>
        <v>#NAME?</v>
      </c>
      <c r="C63" s="4" t="e">
        <f t="shared" ca="1" si="0"/>
        <v>#NAME?</v>
      </c>
    </row>
    <row r="64" spans="1:3" x14ac:dyDescent="0.45">
      <c r="A64">
        <v>60</v>
      </c>
      <c r="B64" s="2" t="e">
        <f ca="1">_xll.PsiCauchy(0.0102744650892436,_xll.PsiTruncate(-1, 1))</f>
        <v>#NAME?</v>
      </c>
      <c r="C64" s="4" t="e">
        <f t="shared" ca="1" si="0"/>
        <v>#NAME?</v>
      </c>
    </row>
    <row r="65" spans="1:3" x14ac:dyDescent="0.45">
      <c r="A65">
        <v>61</v>
      </c>
      <c r="B65" s="2" t="e">
        <f ca="1">_xll.PsiCauchy(0.0102744650892436,_xll.PsiTruncate(-1, 1))</f>
        <v>#NAME?</v>
      </c>
      <c r="C65" s="4" t="e">
        <f t="shared" ca="1" si="0"/>
        <v>#NAME?</v>
      </c>
    </row>
    <row r="66" spans="1:3" x14ac:dyDescent="0.45">
      <c r="A66">
        <v>62</v>
      </c>
      <c r="B66" s="2" t="e">
        <f ca="1">_xll.PsiCauchy(0.0102744650892436,_xll.PsiTruncate(-1, 1))</f>
        <v>#NAME?</v>
      </c>
      <c r="C66" s="4" t="e">
        <f t="shared" ca="1" si="0"/>
        <v>#NAME?</v>
      </c>
    </row>
    <row r="67" spans="1:3" x14ac:dyDescent="0.45">
      <c r="A67">
        <v>63</v>
      </c>
      <c r="B67" s="2" t="e">
        <f ca="1">_xll.PsiCauchy(0.0102744650892436,_xll.PsiTruncate(-1, 1))</f>
        <v>#NAME?</v>
      </c>
      <c r="C67" s="4" t="e">
        <f t="shared" ca="1" si="0"/>
        <v>#NAME?</v>
      </c>
    </row>
    <row r="68" spans="1:3" x14ac:dyDescent="0.45">
      <c r="A68">
        <v>64</v>
      </c>
      <c r="B68" s="2"/>
      <c r="C68" s="4" t="e">
        <f ca="1">C67*(1+B67) + _xll.PsiOutput()</f>
        <v>#NAME?</v>
      </c>
    </row>
    <row r="69" spans="1:3" x14ac:dyDescent="0.45">
      <c r="B69" s="12"/>
      <c r="C6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DataToFit</vt:lpstr>
      <vt:lpstr>WhatReallyHappened</vt:lpstr>
      <vt:lpstr>Model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Ohlmann, Jeffrey W</cp:lastModifiedBy>
  <dcterms:created xsi:type="dcterms:W3CDTF">2012-12-01T03:18:55Z</dcterms:created>
  <dcterms:modified xsi:type="dcterms:W3CDTF">2020-01-05T20:41:22Z</dcterms:modified>
</cp:coreProperties>
</file>