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Dropbox\ASW\BusAnalytics (EBA)\EBA 2e\14_Ch14REVISED_Simulation_JeffO\DATA_MODELFiles\"/>
    </mc:Choice>
  </mc:AlternateContent>
  <bookViews>
    <workbookView xWindow="0" yWindow="0" windowWidth="23040" windowHeight="9315"/>
  </bookViews>
  <sheets>
    <sheet name="Data" sheetId="2" r:id="rId1"/>
    <sheet name="Model" sheetId="7" r:id="rId2"/>
  </sheets>
  <definedNames>
    <definedName name="LSGRGeng_RelaxBounds" localSheetId="1" hidden="1">2</definedName>
    <definedName name="param_extinc" localSheetId="1" hidden="1">0.5</definedName>
    <definedName name="param_iisbnd" localSheetId="1" hidden="1">0</definedName>
    <definedName name="param_nsfeas" localSheetId="1" hidden="1">0</definedName>
    <definedName name="solver_adj_ob" localSheetId="1" hidden="1">1</definedName>
    <definedName name="solver_adj_ob1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5</definedName>
    <definedName name="solver_disp" hidden="1">0</definedName>
    <definedName name="solver_drv" localSheetId="1" hidden="1">1</definedName>
    <definedName name="solver_eng" localSheetId="1" hidden="1">0</definedName>
    <definedName name="solver_est" localSheetId="1" hidden="1">1</definedName>
    <definedName name="solver_eval" hidden="1">0</definedName>
    <definedName name="solver_fns" localSheetId="1" hidden="1">0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c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cens" hidden="1">-1E+30</definedName>
    <definedName name="solver_lcut" hidden="1">-1E+30</definedName>
    <definedName name="solver_legacy" localSheetId="1" hidden="1">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1" hidden="1">Model!$G$5:$G$8</definedName>
    <definedName name="solver_lhs2" localSheetId="1" hidden="1">Model!$G$5:$G$8</definedName>
    <definedName name="solver_lhs3" localSheetId="1" hidden="1">Model!$G$5:$G$8</definedName>
    <definedName name="solver_lin" localSheetId="1" hidden="1">2</definedName>
    <definedName name="solver_loc" localSheetId="1" hidden="1">4</definedName>
    <definedName name="solver_log" localSheetId="1" hidden="1">1</definedName>
    <definedName name="solver_lva" localSheetId="1" hidden="1">0</definedName>
    <definedName name="solver_mda" localSheetId="1" hidden="1">4</definedName>
    <definedName name="solver_mdlsearch" localSheetId="1" hidden="1">1</definedName>
    <definedName name="solver_mip" localSheetId="1" hidden="1">2147483647</definedName>
    <definedName name="solver_mni" localSheetId="1" hidden="1">30</definedName>
    <definedName name="solver_mod" localSheetId="1" hidden="1">3</definedName>
    <definedName name="solver_mrt" localSheetId="1" hidden="1">0.075</definedName>
    <definedName name="solver_msl" localSheetId="1" hidden="1">0</definedName>
    <definedName name="solver_neg" localSheetId="1" hidden="1">0</definedName>
    <definedName name="solver_nod" localSheetId="1" hidden="1">2147483647</definedName>
    <definedName name="solver_nopt" localSheetId="1" hidden="1">1</definedName>
    <definedName name="solver_nsim" hidden="1">1</definedName>
    <definedName name="solver_nsopt" localSheetId="1" hidden="1">-1</definedName>
    <definedName name="solver_nssim" hidden="1">-1</definedName>
    <definedName name="solver_ntr" localSheetId="1" hidden="1">0</definedName>
    <definedName name="solver_ntri" hidden="1">10000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p" localSheetId="1" hidden="1">0</definedName>
    <definedName name="solver_rgen" hidden="1">1</definedName>
    <definedName name="solver_rhs1" localSheetId="1" hidden="1">1000</definedName>
    <definedName name="solver_rhs2" localSheetId="1" hidden="1">1000</definedName>
    <definedName name="solver_rhs3" localSheetId="1" hidden="1">1000</definedName>
    <definedName name="solver_rlx" localSheetId="1" hidden="1">0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1" hidden="1">0</definedName>
    <definedName name="solver_strm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1" hidden="1">4</definedName>
    <definedName name="solver_urs" localSheetId="1" hidden="1">0</definedName>
    <definedName name="solver_userid" localSheetId="1" hidden="1">1733</definedName>
    <definedName name="solver_ver" localSheetId="0" hidden="1">12</definedName>
    <definedName name="solver_ver" localSheetId="1" hidden="1">12</definedName>
    <definedName name="solver_vol" localSheetId="1" hidden="1">0</definedName>
    <definedName name="solveri_CHLPerc_E5" localSheetId="1" hidden="1">"System.Double:0.000293538648666393"</definedName>
    <definedName name="solveri_CHLPerc_E6" localSheetId="1" hidden="1">"System.Double:2.50504383885273E-14"</definedName>
    <definedName name="solveri_CHLPerc_E7" localSheetId="1" hidden="1">"System.Double:0"</definedName>
    <definedName name="solveri_CHLPerc_E8" localSheetId="1" hidden="1">"System.Double:0"</definedName>
    <definedName name="solveri_CHUPerc_E5" localSheetId="1" hidden="1">"System.Double:25.4328515608186"</definedName>
    <definedName name="solveri_CHUPerc_E6" localSheetId="1" hidden="1">"System.Double:50.4326838592257"</definedName>
    <definedName name="solveri_CHUPerc_E7" localSheetId="1" hidden="1">"System.Double:83.4770817733839"</definedName>
    <definedName name="solveri_CHUPerc_E8" localSheetId="1" hidden="1">"System.Double:71.2296815918967"</definedName>
    <definedName name="solveri_ISpPars_B14" localSheetId="1" hidden="1">"RiskSolver.UI.Charts.InputDlgPars:-1000001;1;1;28;22;44;51;0;90;90;0;0;0;0;1;"</definedName>
    <definedName name="solveri_ISpPars_B2" localSheetId="0" hidden="1">"RiskSolver.UI.Charts.InputDlgPars:-1000001;1;1;29;26;42;43;0;90;90;0;0;0;0;1;"</definedName>
    <definedName name="solveri_ISpPars_B2" localSheetId="1" hidden="1">"RiskSolver.UI.Charts.InputDlgPars:-1000001;1;1;97;26;49;47;0;90;90;0;0;0;0;1;"</definedName>
    <definedName name="solveri_ISpPars_B3" localSheetId="1" hidden="1">"RiskSolver.UI.Charts.InputDlgPars:-1000001;1;1;97;26;49;47;0;90;90;0;0;0;0;1;"</definedName>
    <definedName name="solveri_ISpPars_B4" localSheetId="1" hidden="1">"RiskSolver.UI.Charts.InputDlgPars:-1000001;1;1;97;26;49;47;0;90;90;0;0;0;0;1;"</definedName>
    <definedName name="solveri_ISpPars_B5" localSheetId="1" hidden="1">"RiskSolver.UI.Charts.InputDlgPars:-1000001;1;1;97;26;49;47;0;90;90;0;0;0;0;1;"</definedName>
    <definedName name="solveri_ISpPars_C16" localSheetId="0" hidden="1">"RiskSolver.UI.Charts.InputDlgPars:-1000001;1;1;29;26;42;43;0;90;90;0;0;0;0;1;"</definedName>
    <definedName name="solveri_ISpPars_C2" localSheetId="0" hidden="1">"RiskSolver.UI.Charts.InputDlgPars:-1000001;1;1;29;26;42;43;0;90;90;0;0;0;0;1;"</definedName>
    <definedName name="solveri_ISpPars_C3" localSheetId="0" hidden="1">"RiskSolver.UI.Charts.InputDlgPars:-1000001;1;1;29;26;42;43;0;90;90;0;0;0;0;1;"</definedName>
    <definedName name="solveri_ISpPars_D8" localSheetId="1" hidden="1">"RiskSolver.UI.Charts.InputDlgPars:-1000001;1;1;28;22;44;51;0;90;90;0;0;0;0;1;"</definedName>
    <definedName name="solveri_ISpPars_E13" localSheetId="1" hidden="1">"RiskSolver.UI.Charts.InputDlgPars:-1000001;1;1;28;22;44;51;0;90;90;0;0;0;0;1;"</definedName>
    <definedName name="solveri_ISpPars_E5" localSheetId="1" hidden="1">"RiskSolver.UI.Charts.InputDlgPars:-1000001;1;1;26;26;60;51;0;90;90;0;0;0;0;1;"</definedName>
    <definedName name="solveri_ISpPars_E6" localSheetId="1" hidden="1">"RiskSolver.UI.Charts.InputDlgPars:-1000001;1;1;23;22;44;51;0;90;90;0;0;0;0;1;"</definedName>
    <definedName name="solveri_ISpPars_E7" localSheetId="1" hidden="1">"RiskSolver.UI.Charts.InputDlgPars:-1000001;1;1;21;22;44;51;0;90;90;0;0;0;0;1;"</definedName>
    <definedName name="solveri_ISpPars_E8" localSheetId="1" hidden="1">"RiskSolver.UI.Charts.InputDlgPars:-1000001;1;1;30;15;44;51;0;90;90;0;0;0;0;1;"</definedName>
    <definedName name="solveri_ISpPars_F16" localSheetId="1" hidden="1">"RiskSolver.UI.Charts.InputDlgPars:-1000001;1;1;28;22;44;51;0;90;90;0;0;0;0;1;"</definedName>
    <definedName name="solveri_ISpPars_F2" localSheetId="0" hidden="1">"RiskSolver.UI.Charts.InputDlgPars:-1000001;1;1;28;22;44;51;0;90;90;0;0;0;0;1;"</definedName>
    <definedName name="solveri_ISpPars_F3" localSheetId="0" hidden="1">"RiskSolver.UI.Charts.InputDlgPars:-1000001;1;1;28;22;44;51;0;90;90;0;0;0;0;1;"</definedName>
    <definedName name="solveri_ISpPars_Q8" localSheetId="0" hidden="1">"RiskSolver.UI.Charts.InputDlgPars:-1000001;1;1;29;27;42;44;0;90;90;0;0;0;0;1;"</definedName>
    <definedName name="solvero_C3D_F6" localSheetId="1" hidden="1">"System.Boolean:False"</definedName>
    <definedName name="solvero_CAT_F6" localSheetId="1" hidden="1">"System.Boolean:False"</definedName>
    <definedName name="solvero_CRMax_F6" localSheetId="1" hidden="1">"System.Double:92.289523422323"</definedName>
    <definedName name="solvero_CRMax_J9" localSheetId="1" hidden="1">"System.Double:Infinity"</definedName>
    <definedName name="solvero_CRMin_F6" localSheetId="1" hidden="1">"System.Double:68.8288394998106"</definedName>
    <definedName name="solvero_CRMin_J9" localSheetId="1" hidden="1">"System.Double:350"</definedName>
    <definedName name="solvero_CTitle_F6" localSheetId="1" hidden="1">"System.String:Simulation Results - Total Sales"</definedName>
    <definedName name="solvero_OSpPars_F6" localSheetId="1" hidden="1">"RiskSolver.UI.Charts.OutDlgPars:-1000001;121;28;64;61;0;1;90.00002;80;0;0;0;0;1;"</definedName>
    <definedName name="solvero_OSpPars_J9" localSheetId="1" hidden="1">"RiskSolver.UI.Charts.OutDlgPars:-1000001;18;35;56;48;0;1;90;80;0;0;0;0;1;"</definedName>
  </definedNames>
  <calcPr calcId="162913"/>
</workbook>
</file>

<file path=xl/calcChain.xml><?xml version="1.0" encoding="utf-8"?>
<calcChain xmlns="http://schemas.openxmlformats.org/spreadsheetml/2006/main">
  <c r="H6" i="7" l="1"/>
  <c r="I6" i="7" s="1"/>
  <c r="H7" i="7"/>
  <c r="H8" i="7"/>
  <c r="I8" i="7" s="1"/>
  <c r="H5" i="7" l="1"/>
  <c r="I5" i="7" s="1"/>
  <c r="J5" i="7" s="1"/>
  <c r="I7" i="7"/>
  <c r="J7" i="7" s="1"/>
  <c r="J8" i="7"/>
  <c r="J6" i="7"/>
  <c r="J9" i="7" l="1"/>
</calcChain>
</file>

<file path=xl/sharedStrings.xml><?xml version="1.0" encoding="utf-8"?>
<sst xmlns="http://schemas.openxmlformats.org/spreadsheetml/2006/main" count="29" uniqueCount="27">
  <si>
    <t>Demand</t>
  </si>
  <si>
    <t>Parameters</t>
  </si>
  <si>
    <t>Flannel</t>
  </si>
  <si>
    <t>Wholesale Price</t>
  </si>
  <si>
    <t>Retail Price</t>
  </si>
  <si>
    <t>Clearance Price</t>
  </si>
  <si>
    <t>Model</t>
  </si>
  <si>
    <t>Order Quantity</t>
  </si>
  <si>
    <t>Velour Pajama</t>
  </si>
  <si>
    <t>Flannel Pajama</t>
  </si>
  <si>
    <t>Retail Sales</t>
  </si>
  <si>
    <t>Clearance Sales</t>
  </si>
  <si>
    <t>Profit</t>
  </si>
  <si>
    <t>Cotton Pajama</t>
  </si>
  <si>
    <t>Cotton</t>
  </si>
  <si>
    <t>Minimum value</t>
  </si>
  <si>
    <t>Maximum value</t>
  </si>
  <si>
    <t>Likelihood</t>
  </si>
  <si>
    <t>Values</t>
  </si>
  <si>
    <t>Silk Pajama</t>
  </si>
  <si>
    <t>Silk Pajama Demand</t>
  </si>
  <si>
    <t>Velour Pajama Demand</t>
  </si>
  <si>
    <t>Most likely value</t>
  </si>
  <si>
    <t xml:space="preserve">Mean Total Profit: </t>
  </si>
  <si>
    <t xml:space="preserve">Total Profit: </t>
  </si>
  <si>
    <t>Zapatoes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</si>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</sst>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6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1" applyNumberFormat="1" applyFont="1"/>
    <xf numFmtId="0" fontId="2" fillId="0" borderId="0" xfId="0" applyFont="1" applyAlignment="1">
      <alignment horizontal="center"/>
    </xf>
    <xf numFmtId="3" fontId="3" fillId="2" borderId="0" xfId="0" applyNumberFormat="1" applyFont="1" applyFill="1"/>
    <xf numFmtId="2" fontId="3" fillId="0" borderId="0" xfId="2" applyNumberFormat="1" applyFont="1"/>
    <xf numFmtId="0" fontId="3" fillId="0" borderId="0" xfId="0" applyNumberFormat="1" applyFont="1"/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9"/>
  <sheetViews>
    <sheetView tabSelected="1" zoomScaleNormal="100" workbookViewId="0">
      <selection activeCell="R5" sqref="R5"/>
    </sheetView>
  </sheetViews>
  <sheetFormatPr defaultColWidth="8.85546875" defaultRowHeight="15.75" x14ac:dyDescent="0.25"/>
  <cols>
    <col min="1" max="1" width="11.5703125" style="2" bestFit="1" customWidth="1"/>
    <col min="2" max="16384" width="8.85546875" style="2"/>
  </cols>
  <sheetData>
    <row r="1" spans="1:7" x14ac:dyDescent="0.25">
      <c r="A1" s="15" t="s">
        <v>26</v>
      </c>
      <c r="B1" s="15" t="s">
        <v>14</v>
      </c>
      <c r="C1" s="15" t="s">
        <v>2</v>
      </c>
    </row>
    <row r="2" spans="1:7" x14ac:dyDescent="0.25">
      <c r="A2" s="2">
        <v>1</v>
      </c>
      <c r="B2" s="4">
        <v>11693</v>
      </c>
      <c r="C2" s="4">
        <v>15982</v>
      </c>
    </row>
    <row r="3" spans="1:7" x14ac:dyDescent="0.25">
      <c r="A3" s="2">
        <v>2</v>
      </c>
      <c r="B3" s="4">
        <v>11775</v>
      </c>
      <c r="C3" s="4">
        <v>15914</v>
      </c>
    </row>
    <row r="4" spans="1:7" x14ac:dyDescent="0.25">
      <c r="A4" s="2">
        <v>3</v>
      </c>
      <c r="B4" s="4">
        <v>10398</v>
      </c>
      <c r="C4" s="4">
        <v>15979</v>
      </c>
    </row>
    <row r="5" spans="1:7" x14ac:dyDescent="0.25">
      <c r="A5" s="2">
        <v>4</v>
      </c>
      <c r="B5" s="4">
        <v>11565</v>
      </c>
      <c r="C5" s="4">
        <v>14691</v>
      </c>
      <c r="E5" s="5"/>
      <c r="G5" s="5"/>
    </row>
    <row r="6" spans="1:7" x14ac:dyDescent="0.25">
      <c r="A6" s="2">
        <v>5</v>
      </c>
      <c r="B6" s="4">
        <v>11863</v>
      </c>
      <c r="C6" s="4">
        <v>15998</v>
      </c>
      <c r="E6" s="5"/>
      <c r="G6" s="5"/>
    </row>
    <row r="7" spans="1:7" x14ac:dyDescent="0.25">
      <c r="A7" s="2">
        <v>6</v>
      </c>
      <c r="B7" s="4">
        <v>11955</v>
      </c>
      <c r="C7" s="4">
        <v>15235</v>
      </c>
      <c r="E7" s="5"/>
      <c r="G7" s="5"/>
    </row>
    <row r="8" spans="1:7" x14ac:dyDescent="0.25">
      <c r="A8" s="2">
        <v>7</v>
      </c>
      <c r="B8" s="4">
        <v>11878</v>
      </c>
      <c r="C8" s="4">
        <v>11954</v>
      </c>
    </row>
    <row r="9" spans="1:7" x14ac:dyDescent="0.25">
      <c r="A9" s="2">
        <v>8</v>
      </c>
      <c r="B9" s="4">
        <v>13130</v>
      </c>
      <c r="C9" s="4">
        <v>15935</v>
      </c>
    </row>
    <row r="10" spans="1:7" x14ac:dyDescent="0.25">
      <c r="A10" s="2">
        <v>9</v>
      </c>
      <c r="B10" s="4">
        <v>11700</v>
      </c>
      <c r="C10" s="4">
        <v>15974</v>
      </c>
    </row>
    <row r="11" spans="1:7" x14ac:dyDescent="0.25">
      <c r="A11" s="2">
        <v>10</v>
      </c>
      <c r="B11" s="4">
        <v>12076</v>
      </c>
      <c r="C11" s="4">
        <v>15997</v>
      </c>
    </row>
    <row r="12" spans="1:7" x14ac:dyDescent="0.25">
      <c r="A12" s="2">
        <v>11</v>
      </c>
      <c r="B12" s="4">
        <v>13666</v>
      </c>
      <c r="C12" s="4">
        <v>15730</v>
      </c>
    </row>
    <row r="13" spans="1:7" x14ac:dyDescent="0.25">
      <c r="A13" s="2">
        <v>12</v>
      </c>
      <c r="B13" s="4">
        <v>13272</v>
      </c>
      <c r="C13" s="4">
        <v>12883</v>
      </c>
    </row>
    <row r="14" spans="1:7" x14ac:dyDescent="0.25">
      <c r="A14" s="2">
        <v>13</v>
      </c>
      <c r="B14" s="4">
        <v>13197</v>
      </c>
      <c r="C14" s="4">
        <v>9256</v>
      </c>
    </row>
    <row r="15" spans="1:7" x14ac:dyDescent="0.25">
      <c r="A15" s="2">
        <v>14</v>
      </c>
      <c r="B15" s="4">
        <v>12324</v>
      </c>
      <c r="C15" s="4">
        <v>15530</v>
      </c>
    </row>
    <row r="16" spans="1:7" x14ac:dyDescent="0.25">
      <c r="A16" s="2">
        <v>15</v>
      </c>
      <c r="B16" s="4">
        <v>12952</v>
      </c>
      <c r="C16" s="4">
        <v>11649</v>
      </c>
    </row>
    <row r="17" spans="1:3" x14ac:dyDescent="0.25">
      <c r="A17" s="2">
        <v>16</v>
      </c>
      <c r="B17" s="4">
        <v>13519</v>
      </c>
      <c r="C17" s="4">
        <v>9971</v>
      </c>
    </row>
    <row r="18" spans="1:3" x14ac:dyDescent="0.25">
      <c r="A18" s="2">
        <v>17</v>
      </c>
      <c r="B18" s="4">
        <v>16062</v>
      </c>
      <c r="C18" s="4">
        <v>14041</v>
      </c>
    </row>
    <row r="19" spans="1:3" x14ac:dyDescent="0.25">
      <c r="A19" s="2">
        <v>18</v>
      </c>
      <c r="B19" s="4">
        <v>14732</v>
      </c>
      <c r="C19" s="4">
        <v>8755</v>
      </c>
    </row>
    <row r="20" spans="1:3" x14ac:dyDescent="0.25">
      <c r="A20" s="2">
        <v>19</v>
      </c>
      <c r="B20" s="4">
        <v>12016</v>
      </c>
      <c r="C20" s="4">
        <v>11494</v>
      </c>
    </row>
    <row r="21" spans="1:3" x14ac:dyDescent="0.25">
      <c r="A21" s="2">
        <v>20</v>
      </c>
      <c r="B21" s="4">
        <v>13807</v>
      </c>
      <c r="C21" s="4">
        <v>13304</v>
      </c>
    </row>
    <row r="22" spans="1:3" x14ac:dyDescent="0.25">
      <c r="A22" s="2">
        <v>21</v>
      </c>
      <c r="B22" s="4">
        <v>15658</v>
      </c>
      <c r="C22" s="4">
        <v>9427</v>
      </c>
    </row>
    <row r="23" spans="1:3" x14ac:dyDescent="0.25">
      <c r="A23" s="2">
        <v>22</v>
      </c>
      <c r="B23" s="4">
        <v>13431</v>
      </c>
      <c r="C23" s="4">
        <v>8151</v>
      </c>
    </row>
    <row r="24" spans="1:3" x14ac:dyDescent="0.25">
      <c r="A24" s="2">
        <v>23</v>
      </c>
      <c r="B24" s="4">
        <v>12805</v>
      </c>
      <c r="C24" s="4">
        <v>9277</v>
      </c>
    </row>
    <row r="25" spans="1:3" x14ac:dyDescent="0.25">
      <c r="A25" s="2">
        <v>24</v>
      </c>
      <c r="B25" s="4">
        <v>13483</v>
      </c>
      <c r="C25" s="4">
        <v>9727</v>
      </c>
    </row>
    <row r="26" spans="1:3" x14ac:dyDescent="0.25">
      <c r="A26" s="2">
        <v>25</v>
      </c>
      <c r="B26" s="4">
        <v>17856</v>
      </c>
      <c r="C26" s="4">
        <v>5047</v>
      </c>
    </row>
    <row r="27" spans="1:3" x14ac:dyDescent="0.25">
      <c r="A27" s="2">
        <v>26</v>
      </c>
      <c r="B27" s="4">
        <v>18572</v>
      </c>
      <c r="C27" s="4">
        <v>7407</v>
      </c>
    </row>
    <row r="28" spans="1:3" x14ac:dyDescent="0.25">
      <c r="A28" s="2">
        <v>27</v>
      </c>
      <c r="B28" s="4">
        <v>16509</v>
      </c>
      <c r="C28" s="4">
        <v>9577</v>
      </c>
    </row>
    <row r="29" spans="1:3" x14ac:dyDescent="0.25">
      <c r="A29" s="2">
        <v>28</v>
      </c>
      <c r="B29" s="4">
        <v>13602</v>
      </c>
      <c r="C29" s="4">
        <v>5693</v>
      </c>
    </row>
    <row r="30" spans="1:3" x14ac:dyDescent="0.25">
      <c r="A30" s="2">
        <v>29</v>
      </c>
      <c r="B30" s="4">
        <v>18186</v>
      </c>
      <c r="C30" s="4">
        <v>8912</v>
      </c>
    </row>
    <row r="31" spans="1:3" x14ac:dyDescent="0.25">
      <c r="A31" s="2">
        <v>30</v>
      </c>
      <c r="B31" s="4">
        <v>16273</v>
      </c>
      <c r="C31" s="4">
        <v>5253</v>
      </c>
    </row>
    <row r="32" spans="1:3" x14ac:dyDescent="0.25">
      <c r="A32" s="2">
        <v>31</v>
      </c>
      <c r="B32" s="4">
        <v>19974</v>
      </c>
      <c r="C32" s="4">
        <v>9292</v>
      </c>
    </row>
    <row r="33" spans="1:3" x14ac:dyDescent="0.25">
      <c r="A33" s="2">
        <v>32</v>
      </c>
      <c r="B33" s="4">
        <v>14941</v>
      </c>
      <c r="C33" s="4">
        <v>3094</v>
      </c>
    </row>
    <row r="34" spans="1:3" x14ac:dyDescent="0.25">
      <c r="A34" s="2">
        <v>33</v>
      </c>
      <c r="B34" s="4">
        <v>19815</v>
      </c>
      <c r="C34" s="4">
        <v>2698</v>
      </c>
    </row>
    <row r="35" spans="1:3" x14ac:dyDescent="0.25">
      <c r="A35" s="2">
        <v>34</v>
      </c>
      <c r="B35" s="4">
        <v>16352</v>
      </c>
      <c r="C35" s="4">
        <v>4325</v>
      </c>
    </row>
    <row r="36" spans="1:3" x14ac:dyDescent="0.25">
      <c r="A36" s="2">
        <v>35</v>
      </c>
      <c r="B36" s="4">
        <v>19079</v>
      </c>
      <c r="C36" s="4">
        <v>4001</v>
      </c>
    </row>
    <row r="37" spans="1:3" x14ac:dyDescent="0.25">
      <c r="A37" s="2">
        <v>36</v>
      </c>
      <c r="B37" s="4">
        <v>20793</v>
      </c>
      <c r="C37" s="4">
        <v>6757</v>
      </c>
    </row>
    <row r="38" spans="1:3" x14ac:dyDescent="0.25">
      <c r="A38" s="2">
        <v>37</v>
      </c>
      <c r="B38" s="4">
        <v>18439</v>
      </c>
      <c r="C38" s="4">
        <v>2653</v>
      </c>
    </row>
    <row r="39" spans="1:3" x14ac:dyDescent="0.25">
      <c r="A39" s="2">
        <v>38</v>
      </c>
      <c r="B39" s="4">
        <v>20369</v>
      </c>
      <c r="C39" s="4">
        <v>2287</v>
      </c>
    </row>
    <row r="40" spans="1:3" x14ac:dyDescent="0.25">
      <c r="A40" s="2">
        <v>39</v>
      </c>
      <c r="B40" s="4">
        <v>19417</v>
      </c>
      <c r="C40" s="4">
        <v>2594</v>
      </c>
    </row>
    <row r="41" spans="1:3" x14ac:dyDescent="0.25">
      <c r="A41" s="2">
        <v>40</v>
      </c>
      <c r="B41" s="4">
        <v>20063</v>
      </c>
      <c r="C41" s="4">
        <v>2631</v>
      </c>
    </row>
    <row r="42" spans="1:3" x14ac:dyDescent="0.25">
      <c r="A42" s="2">
        <v>41</v>
      </c>
      <c r="B42" s="4">
        <v>23808</v>
      </c>
      <c r="C42" s="4">
        <v>4523</v>
      </c>
    </row>
    <row r="43" spans="1:3" x14ac:dyDescent="0.25">
      <c r="A43" s="2">
        <v>42</v>
      </c>
      <c r="B43" s="4">
        <v>23720</v>
      </c>
      <c r="C43" s="4">
        <v>5791</v>
      </c>
    </row>
    <row r="44" spans="1:3" x14ac:dyDescent="0.25">
      <c r="A44" s="2">
        <v>43</v>
      </c>
      <c r="B44" s="4">
        <v>19771</v>
      </c>
      <c r="C44" s="4">
        <v>3268</v>
      </c>
    </row>
    <row r="45" spans="1:3" x14ac:dyDescent="0.25">
      <c r="A45" s="2">
        <v>44</v>
      </c>
      <c r="B45" s="4">
        <v>20428</v>
      </c>
      <c r="C45" s="4">
        <v>2194</v>
      </c>
    </row>
    <row r="46" spans="1:3" x14ac:dyDescent="0.25">
      <c r="A46" s="2">
        <v>45</v>
      </c>
      <c r="B46" s="4">
        <v>21600</v>
      </c>
      <c r="C46" s="4">
        <v>2587</v>
      </c>
    </row>
    <row r="47" spans="1:3" x14ac:dyDescent="0.25">
      <c r="A47" s="2">
        <v>46</v>
      </c>
      <c r="B47" s="4">
        <v>20758</v>
      </c>
      <c r="C47" s="4">
        <v>2707</v>
      </c>
    </row>
    <row r="48" spans="1:3" x14ac:dyDescent="0.25">
      <c r="A48" s="2">
        <v>47</v>
      </c>
      <c r="B48" s="4">
        <v>21853</v>
      </c>
      <c r="C48" s="4">
        <v>2216</v>
      </c>
    </row>
    <row r="49" spans="1:3" x14ac:dyDescent="0.25">
      <c r="A49" s="2">
        <v>48</v>
      </c>
      <c r="B49" s="4">
        <v>24172</v>
      </c>
      <c r="C49" s="4">
        <v>2285</v>
      </c>
    </row>
    <row r="50" spans="1:3" x14ac:dyDescent="0.25">
      <c r="C50" s="4"/>
    </row>
    <row r="51" spans="1:3" x14ac:dyDescent="0.25">
      <c r="C51" s="4"/>
    </row>
    <row r="52" spans="1:3" x14ac:dyDescent="0.25">
      <c r="C52" s="4"/>
    </row>
    <row r="53" spans="1:3" x14ac:dyDescent="0.25">
      <c r="C53" s="4"/>
    </row>
    <row r="54" spans="1:3" x14ac:dyDescent="0.25">
      <c r="C54" s="4"/>
    </row>
    <row r="55" spans="1:3" x14ac:dyDescent="0.25">
      <c r="C55" s="4"/>
    </row>
    <row r="56" spans="1:3" x14ac:dyDescent="0.25">
      <c r="C56" s="4"/>
    </row>
    <row r="57" spans="1:3" x14ac:dyDescent="0.25">
      <c r="C57" s="4"/>
    </row>
    <row r="58" spans="1:3" x14ac:dyDescent="0.25">
      <c r="C58" s="4"/>
    </row>
    <row r="59" spans="1:3" x14ac:dyDescent="0.25">
      <c r="C59" s="4"/>
    </row>
    <row r="60" spans="1:3" x14ac:dyDescent="0.25">
      <c r="C60" s="4"/>
    </row>
    <row r="61" spans="1:3" x14ac:dyDescent="0.25">
      <c r="C61" s="4"/>
    </row>
    <row r="62" spans="1:3" x14ac:dyDescent="0.25">
      <c r="C62" s="4"/>
    </row>
    <row r="63" spans="1:3" x14ac:dyDescent="0.25">
      <c r="C63" s="4"/>
    </row>
    <row r="64" spans="1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  <row r="907" spans="3:3" x14ac:dyDescent="0.25">
      <c r="C907" s="4"/>
    </row>
    <row r="908" spans="3:3" x14ac:dyDescent="0.25">
      <c r="C908" s="4"/>
    </row>
    <row r="909" spans="3:3" x14ac:dyDescent="0.25">
      <c r="C909" s="4"/>
    </row>
    <row r="910" spans="3:3" x14ac:dyDescent="0.25">
      <c r="C910" s="4"/>
    </row>
    <row r="911" spans="3:3" x14ac:dyDescent="0.25">
      <c r="C911" s="4"/>
    </row>
    <row r="912" spans="3:3" x14ac:dyDescent="0.25">
      <c r="C912" s="4"/>
    </row>
    <row r="913" spans="3:3" x14ac:dyDescent="0.25">
      <c r="C913" s="4"/>
    </row>
    <row r="914" spans="3:3" x14ac:dyDescent="0.25">
      <c r="C914" s="4"/>
    </row>
    <row r="915" spans="3:3" x14ac:dyDescent="0.25">
      <c r="C915" s="4"/>
    </row>
    <row r="916" spans="3:3" x14ac:dyDescent="0.25">
      <c r="C916" s="4"/>
    </row>
    <row r="917" spans="3:3" x14ac:dyDescent="0.25">
      <c r="C917" s="4"/>
    </row>
    <row r="918" spans="3:3" x14ac:dyDescent="0.25">
      <c r="C918" s="4"/>
    </row>
    <row r="919" spans="3:3" x14ac:dyDescent="0.25">
      <c r="C919" s="4"/>
    </row>
    <row r="920" spans="3:3" x14ac:dyDescent="0.25">
      <c r="C920" s="4"/>
    </row>
    <row r="921" spans="3:3" x14ac:dyDescent="0.25">
      <c r="C921" s="4"/>
    </row>
    <row r="922" spans="3:3" x14ac:dyDescent="0.25">
      <c r="C922" s="4"/>
    </row>
    <row r="923" spans="3:3" x14ac:dyDescent="0.25">
      <c r="C923" s="4"/>
    </row>
    <row r="924" spans="3:3" x14ac:dyDescent="0.25">
      <c r="C924" s="4"/>
    </row>
    <row r="925" spans="3:3" x14ac:dyDescent="0.25">
      <c r="C925" s="4"/>
    </row>
    <row r="926" spans="3:3" x14ac:dyDescent="0.25">
      <c r="C926" s="4"/>
    </row>
    <row r="927" spans="3:3" x14ac:dyDescent="0.25">
      <c r="C927" s="4"/>
    </row>
    <row r="928" spans="3:3" x14ac:dyDescent="0.25">
      <c r="C928" s="4"/>
    </row>
    <row r="929" spans="3:3" x14ac:dyDescent="0.25">
      <c r="C929" s="4"/>
    </row>
    <row r="930" spans="3:3" x14ac:dyDescent="0.25">
      <c r="C930" s="4"/>
    </row>
    <row r="931" spans="3:3" x14ac:dyDescent="0.25">
      <c r="C931" s="4"/>
    </row>
    <row r="932" spans="3:3" x14ac:dyDescent="0.25">
      <c r="C932" s="4"/>
    </row>
    <row r="933" spans="3:3" x14ac:dyDescent="0.25">
      <c r="C933" s="4"/>
    </row>
    <row r="934" spans="3:3" x14ac:dyDescent="0.25">
      <c r="C934" s="4"/>
    </row>
    <row r="935" spans="3:3" x14ac:dyDescent="0.25">
      <c r="C935" s="4"/>
    </row>
    <row r="936" spans="3:3" x14ac:dyDescent="0.25">
      <c r="C936" s="4"/>
    </row>
    <row r="937" spans="3:3" x14ac:dyDescent="0.25">
      <c r="C937" s="4"/>
    </row>
    <row r="938" spans="3:3" x14ac:dyDescent="0.25">
      <c r="C938" s="4"/>
    </row>
    <row r="939" spans="3:3" x14ac:dyDescent="0.25">
      <c r="C939" s="4"/>
    </row>
    <row r="940" spans="3:3" x14ac:dyDescent="0.25">
      <c r="C940" s="4"/>
    </row>
    <row r="941" spans="3:3" x14ac:dyDescent="0.25">
      <c r="C941" s="4"/>
    </row>
    <row r="942" spans="3:3" x14ac:dyDescent="0.25">
      <c r="C942" s="4"/>
    </row>
    <row r="943" spans="3:3" x14ac:dyDescent="0.25">
      <c r="C943" s="4"/>
    </row>
    <row r="944" spans="3:3" x14ac:dyDescent="0.25">
      <c r="C944" s="4"/>
    </row>
    <row r="945" spans="3:3" x14ac:dyDescent="0.25">
      <c r="C945" s="4"/>
    </row>
    <row r="946" spans="3:3" x14ac:dyDescent="0.25">
      <c r="C946" s="4"/>
    </row>
    <row r="947" spans="3:3" x14ac:dyDescent="0.25">
      <c r="C947" s="4"/>
    </row>
    <row r="948" spans="3:3" x14ac:dyDescent="0.25">
      <c r="C948" s="4"/>
    </row>
    <row r="949" spans="3:3" x14ac:dyDescent="0.25">
      <c r="C949" s="4"/>
    </row>
    <row r="950" spans="3:3" x14ac:dyDescent="0.25">
      <c r="C950" s="4"/>
    </row>
    <row r="951" spans="3:3" x14ac:dyDescent="0.25">
      <c r="C951" s="4"/>
    </row>
    <row r="952" spans="3:3" x14ac:dyDescent="0.25">
      <c r="C952" s="4"/>
    </row>
    <row r="953" spans="3:3" x14ac:dyDescent="0.25">
      <c r="C953" s="4"/>
    </row>
    <row r="954" spans="3:3" x14ac:dyDescent="0.25">
      <c r="C954" s="4"/>
    </row>
    <row r="955" spans="3:3" x14ac:dyDescent="0.25">
      <c r="C955" s="4"/>
    </row>
    <row r="956" spans="3:3" x14ac:dyDescent="0.25">
      <c r="C956" s="4"/>
    </row>
    <row r="957" spans="3:3" x14ac:dyDescent="0.25">
      <c r="C957" s="4"/>
    </row>
    <row r="958" spans="3:3" x14ac:dyDescent="0.25">
      <c r="C958" s="4"/>
    </row>
    <row r="959" spans="3:3" x14ac:dyDescent="0.25">
      <c r="C959" s="4"/>
    </row>
    <row r="960" spans="3:3" x14ac:dyDescent="0.25">
      <c r="C960" s="4"/>
    </row>
    <row r="961" spans="3:3" x14ac:dyDescent="0.25">
      <c r="C961" s="4"/>
    </row>
    <row r="962" spans="3:3" x14ac:dyDescent="0.25">
      <c r="C962" s="4"/>
    </row>
    <row r="963" spans="3:3" x14ac:dyDescent="0.25">
      <c r="C963" s="4"/>
    </row>
    <row r="964" spans="3:3" x14ac:dyDescent="0.25">
      <c r="C964" s="4"/>
    </row>
    <row r="965" spans="3:3" x14ac:dyDescent="0.25">
      <c r="C965" s="4"/>
    </row>
    <row r="966" spans="3:3" x14ac:dyDescent="0.25">
      <c r="C966" s="4"/>
    </row>
    <row r="967" spans="3:3" x14ac:dyDescent="0.25">
      <c r="C967" s="4"/>
    </row>
    <row r="968" spans="3:3" x14ac:dyDescent="0.25">
      <c r="C968" s="4"/>
    </row>
    <row r="969" spans="3:3" x14ac:dyDescent="0.25">
      <c r="C969" s="4"/>
    </row>
  </sheetData>
  <sortState ref="A2:C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105" zoomScaleNormal="105" workbookViewId="0">
      <selection activeCell="L10" sqref="L10"/>
    </sheetView>
  </sheetViews>
  <sheetFormatPr defaultColWidth="8.85546875" defaultRowHeight="15.75" x14ac:dyDescent="0.25"/>
  <cols>
    <col min="1" max="1" width="25.28515625" style="2" bestFit="1" customWidth="1"/>
    <col min="2" max="2" width="18.140625" style="2" bestFit="1" customWidth="1"/>
    <col min="3" max="3" width="13.7109375" style="2" bestFit="1" customWidth="1"/>
    <col min="4" max="4" width="17.85546875" style="2" bestFit="1" customWidth="1"/>
    <col min="5" max="5" width="9.42578125" style="2" bestFit="1" customWidth="1"/>
    <col min="6" max="6" width="2.140625" style="2" customWidth="1"/>
    <col min="7" max="7" width="17.140625" style="2" bestFit="1" customWidth="1"/>
    <col min="8" max="8" width="13.28515625" style="2" bestFit="1" customWidth="1"/>
    <col min="9" max="9" width="21.140625" style="2" bestFit="1" customWidth="1"/>
    <col min="10" max="10" width="10.28515625" style="2" bestFit="1" customWidth="1"/>
    <col min="11" max="11" width="20.140625" style="2" bestFit="1" customWidth="1"/>
    <col min="12" max="12" width="15.28515625" style="2" bestFit="1" customWidth="1"/>
    <col min="13" max="16384" width="8.85546875" style="2"/>
  </cols>
  <sheetData>
    <row r="1" spans="1:12" x14ac:dyDescent="0.25">
      <c r="A1" s="1" t="s">
        <v>25</v>
      </c>
    </row>
    <row r="3" spans="1:12" x14ac:dyDescent="0.25">
      <c r="A3" s="16" t="s">
        <v>1</v>
      </c>
      <c r="G3" s="8" t="s">
        <v>6</v>
      </c>
    </row>
    <row r="4" spans="1:12" x14ac:dyDescent="0.25">
      <c r="A4" s="1"/>
      <c r="B4" s="1" t="s">
        <v>3</v>
      </c>
      <c r="C4" s="1" t="s">
        <v>4</v>
      </c>
      <c r="D4" s="1" t="s">
        <v>5</v>
      </c>
      <c r="E4" s="1" t="s">
        <v>0</v>
      </c>
      <c r="G4" s="1" t="s">
        <v>7</v>
      </c>
      <c r="H4" s="1" t="s">
        <v>10</v>
      </c>
      <c r="I4" s="1" t="s">
        <v>11</v>
      </c>
      <c r="J4" s="1" t="s">
        <v>12</v>
      </c>
    </row>
    <row r="5" spans="1:12" x14ac:dyDescent="0.25">
      <c r="A5" s="1" t="s">
        <v>13</v>
      </c>
      <c r="B5" s="3">
        <v>25</v>
      </c>
      <c r="C5" s="3">
        <v>30</v>
      </c>
      <c r="D5" s="3">
        <v>10</v>
      </c>
      <c r="E5" s="4">
        <v>25000</v>
      </c>
      <c r="G5" s="9">
        <v>10000</v>
      </c>
      <c r="H5" s="4">
        <f>MIN(E5,G5)</f>
        <v>10000</v>
      </c>
      <c r="I5" s="4">
        <f>G5-H5</f>
        <v>0</v>
      </c>
      <c r="J5" s="6">
        <f>(H5*(C5-B5))+(I5*(D5-B5))</f>
        <v>50000</v>
      </c>
      <c r="K5" s="10"/>
    </row>
    <row r="6" spans="1:12" x14ac:dyDescent="0.25">
      <c r="A6" s="1" t="s">
        <v>9</v>
      </c>
      <c r="B6" s="3">
        <v>25</v>
      </c>
      <c r="C6" s="3">
        <v>40</v>
      </c>
      <c r="D6" s="3">
        <v>10</v>
      </c>
      <c r="E6" s="4">
        <v>15000</v>
      </c>
      <c r="G6" s="9">
        <v>10000</v>
      </c>
      <c r="H6" s="4">
        <f t="shared" ref="H6:H8" si="0">MIN(E6,G6)</f>
        <v>10000</v>
      </c>
      <c r="I6" s="4">
        <f t="shared" ref="I6:I8" si="1">G6-H6</f>
        <v>0</v>
      </c>
      <c r="J6" s="6">
        <f t="shared" ref="J6:J8" si="2">(H6*(C6-B6))+(I6*(D6-B6))</f>
        <v>150000</v>
      </c>
      <c r="K6" s="10"/>
    </row>
    <row r="7" spans="1:12" x14ac:dyDescent="0.25">
      <c r="A7" s="1" t="s">
        <v>19</v>
      </c>
      <c r="B7" s="3">
        <v>35</v>
      </c>
      <c r="C7" s="3">
        <v>60</v>
      </c>
      <c r="D7" s="3">
        <v>30</v>
      </c>
      <c r="E7" s="4">
        <v>10000</v>
      </c>
      <c r="G7" s="9">
        <v>10000</v>
      </c>
      <c r="H7" s="4">
        <f t="shared" si="0"/>
        <v>10000</v>
      </c>
      <c r="I7" s="4">
        <f t="shared" si="1"/>
        <v>0</v>
      </c>
      <c r="J7" s="6">
        <f t="shared" si="2"/>
        <v>250000</v>
      </c>
      <c r="K7" s="10"/>
    </row>
    <row r="8" spans="1:12" x14ac:dyDescent="0.25">
      <c r="A8" s="1" t="s">
        <v>8</v>
      </c>
      <c r="B8" s="3">
        <v>30</v>
      </c>
      <c r="C8" s="3">
        <v>55</v>
      </c>
      <c r="D8" s="3">
        <v>20</v>
      </c>
      <c r="E8" s="4">
        <v>5000</v>
      </c>
      <c r="G8" s="9">
        <v>10000</v>
      </c>
      <c r="H8" s="4">
        <f t="shared" si="0"/>
        <v>5000</v>
      </c>
      <c r="I8" s="4">
        <f t="shared" si="1"/>
        <v>5000</v>
      </c>
      <c r="J8" s="6">
        <f t="shared" si="2"/>
        <v>75000</v>
      </c>
      <c r="K8" s="10"/>
    </row>
    <row r="9" spans="1:12" x14ac:dyDescent="0.25">
      <c r="G9" s="4"/>
      <c r="H9" s="4"/>
      <c r="I9" s="13" t="s">
        <v>24</v>
      </c>
      <c r="J9" s="6">
        <f>SUM(J5:J8)</f>
        <v>525000</v>
      </c>
      <c r="L9" s="10"/>
    </row>
    <row r="10" spans="1:12" x14ac:dyDescent="0.25">
      <c r="A10" s="1"/>
      <c r="B10" s="3"/>
      <c r="C10" s="3"/>
      <c r="D10" s="3"/>
      <c r="E10" s="4"/>
      <c r="G10" s="8"/>
      <c r="H10" s="8"/>
    </row>
    <row r="11" spans="1:12" x14ac:dyDescent="0.25">
      <c r="A11" s="1" t="s">
        <v>20</v>
      </c>
      <c r="G11" s="12"/>
      <c r="H11" s="12"/>
      <c r="I11" s="14" t="s">
        <v>23</v>
      </c>
      <c r="J11" s="6"/>
    </row>
    <row r="12" spans="1:12" x14ac:dyDescent="0.25">
      <c r="A12" s="2" t="s">
        <v>15</v>
      </c>
      <c r="B12" s="2">
        <v>0</v>
      </c>
      <c r="G12" s="6"/>
      <c r="H12" s="6"/>
      <c r="I12" s="1"/>
      <c r="J12" s="7"/>
    </row>
    <row r="13" spans="1:12" x14ac:dyDescent="0.25">
      <c r="A13" s="2" t="s">
        <v>16</v>
      </c>
      <c r="B13" s="2">
        <v>30000</v>
      </c>
      <c r="J13" s="6"/>
    </row>
    <row r="15" spans="1:12" x14ac:dyDescent="0.25">
      <c r="A15" s="5" t="s">
        <v>18</v>
      </c>
      <c r="B15" s="5" t="s">
        <v>17</v>
      </c>
    </row>
    <row r="16" spans="1:12" x14ac:dyDescent="0.25">
      <c r="A16" s="4">
        <v>5000</v>
      </c>
      <c r="B16" s="2">
        <v>0.1</v>
      </c>
    </row>
    <row r="17" spans="1:5" x14ac:dyDescent="0.25">
      <c r="A17" s="4">
        <v>10000</v>
      </c>
      <c r="B17" s="2">
        <v>0.4</v>
      </c>
    </row>
    <row r="18" spans="1:5" x14ac:dyDescent="0.25">
      <c r="A18" s="4">
        <v>15000</v>
      </c>
      <c r="B18" s="2">
        <v>0.2</v>
      </c>
      <c r="D18" s="11"/>
    </row>
    <row r="19" spans="1:5" x14ac:dyDescent="0.25">
      <c r="A19" s="4">
        <v>20000</v>
      </c>
      <c r="B19" s="2">
        <v>0.25</v>
      </c>
    </row>
    <row r="20" spans="1:5" x14ac:dyDescent="0.25">
      <c r="A20" s="4">
        <v>25000</v>
      </c>
      <c r="B20" s="2">
        <v>0.05</v>
      </c>
    </row>
    <row r="23" spans="1:5" x14ac:dyDescent="0.25">
      <c r="A23" s="1" t="s">
        <v>21</v>
      </c>
    </row>
    <row r="24" spans="1:5" x14ac:dyDescent="0.25">
      <c r="A24" s="2" t="s">
        <v>15</v>
      </c>
      <c r="B24" s="4">
        <v>2500</v>
      </c>
    </row>
    <row r="25" spans="1:5" x14ac:dyDescent="0.25">
      <c r="A25" s="2" t="s">
        <v>22</v>
      </c>
      <c r="B25" s="4">
        <v>10000</v>
      </c>
    </row>
    <row r="26" spans="1:5" x14ac:dyDescent="0.25">
      <c r="A26" s="2" t="s">
        <v>16</v>
      </c>
      <c r="B26" s="4">
        <v>25000</v>
      </c>
    </row>
    <row r="28" spans="1:5" x14ac:dyDescent="0.25">
      <c r="A28" s="5"/>
      <c r="B28" s="5"/>
      <c r="C28" s="5"/>
      <c r="D28" s="5"/>
      <c r="E28" s="5"/>
    </row>
    <row r="29" spans="1:5" x14ac:dyDescent="0.25">
      <c r="A29" s="5"/>
      <c r="B29" s="5"/>
      <c r="C29" s="5"/>
      <c r="D29" s="5"/>
      <c r="E29" s="5"/>
    </row>
    <row r="30" spans="1:5" x14ac:dyDescent="0.25">
      <c r="A30" s="5"/>
      <c r="B30" s="5"/>
      <c r="C30" s="5"/>
      <c r="D30" s="5"/>
      <c r="E30" s="5"/>
    </row>
    <row r="31" spans="1:5" x14ac:dyDescent="0.25">
      <c r="A31" s="5"/>
      <c r="B31" s="5"/>
      <c r="C31" s="5"/>
      <c r="D31" s="5"/>
      <c r="E31" s="5"/>
    </row>
    <row r="32" spans="1:5" x14ac:dyDescent="0.25">
      <c r="A32" s="5"/>
      <c r="B32" s="5"/>
      <c r="C32" s="5"/>
      <c r="D32" s="5"/>
      <c r="E3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Jeff Ohlmann</cp:lastModifiedBy>
  <dcterms:created xsi:type="dcterms:W3CDTF">2012-10-03T03:50:13Z</dcterms:created>
  <dcterms:modified xsi:type="dcterms:W3CDTF">2015-09-26T15:17:27Z</dcterms:modified>
</cp:coreProperties>
</file>