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amm\Dropbox\ASW Files\BA\BA 4e\__CurrentFiles\12_Ch12_LinearOpt_Camm\DATA_MODELFiles\"/>
    </mc:Choice>
  </mc:AlternateContent>
  <xr:revisionPtr revIDLastSave="0" documentId="13_ncr:1_{7339D9C9-464C-4857-B329-DFB86BB839BE}" xr6:coauthVersionLast="41" xr6:coauthVersionMax="41" xr10:uidLastSave="{00000000-0000-0000-0000-000000000000}"/>
  <bookViews>
    <workbookView xWindow="-28920" yWindow="-120" windowWidth="29040" windowHeight="15840" activeTab="1" xr2:uid="{BE3A6100-19F0-4BEF-B184-D736A620A153}"/>
  </bookViews>
  <sheets>
    <sheet name="Sensitivity Report 1" sheetId="11" r:id="rId1"/>
    <sheet name="Model" sheetId="7" r:id="rId2"/>
    <sheet name="Data" sheetId="10" r:id="rId3"/>
  </sheets>
  <definedNames>
    <definedName name="solver_adj" localSheetId="1" hidden="1">Model!$B$20:$F$22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Model!$B$23:$F$23</definedName>
    <definedName name="solver_lhs2" localSheetId="1" hidden="1">Model!$B$23:$F$23</definedName>
    <definedName name="solver_lhs3" localSheetId="1" hidden="1">Model!$G$20:$G$22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nwt" localSheetId="1" hidden="1">1</definedName>
    <definedName name="solver_opt" localSheetId="1" hidden="1">Model!$B$25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3</definedName>
    <definedName name="solver_rel3" localSheetId="1" hidden="1">1</definedName>
    <definedName name="solver_rhs1" localSheetId="1" hidden="1">Model!$B$8:$F$8</definedName>
    <definedName name="solver_rhs2" localSheetId="1" hidden="1">Model!$B$7:$F$7</definedName>
    <definedName name="solver_rhs3" localSheetId="1" hidden="1">Model!$G$4:$G$6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0" l="1"/>
  <c r="G5" i="10"/>
  <c r="H5" i="10"/>
  <c r="I5" i="10"/>
  <c r="F6" i="10"/>
  <c r="G6" i="10"/>
  <c r="H6" i="10"/>
  <c r="I6" i="10"/>
  <c r="F7" i="10"/>
  <c r="G7" i="10"/>
  <c r="H7" i="10"/>
  <c r="I7" i="10"/>
  <c r="E6" i="10"/>
  <c r="E7" i="10"/>
  <c r="E5" i="10"/>
  <c r="F23" i="7"/>
  <c r="E23" i="7"/>
  <c r="D23" i="7"/>
  <c r="C23" i="7"/>
  <c r="B23" i="7"/>
  <c r="G22" i="7"/>
  <c r="G21" i="7"/>
  <c r="G20" i="7"/>
  <c r="F15" i="7"/>
  <c r="E15" i="7"/>
  <c r="D15" i="7"/>
  <c r="C15" i="7"/>
  <c r="B15" i="7"/>
  <c r="F14" i="7"/>
  <c r="E14" i="7"/>
  <c r="D14" i="7"/>
  <c r="C14" i="7"/>
  <c r="B14" i="7"/>
  <c r="F13" i="7"/>
  <c r="E13" i="7"/>
  <c r="D13" i="7"/>
  <c r="C13" i="7"/>
  <c r="B13" i="7"/>
  <c r="B25" i="7" s="1"/>
</calcChain>
</file>

<file path=xl/sharedStrings.xml><?xml version="1.0" encoding="utf-8"?>
<sst xmlns="http://schemas.openxmlformats.org/spreadsheetml/2006/main" count="138" uniqueCount="81">
  <si>
    <t>Business</t>
  </si>
  <si>
    <t>Science</t>
  </si>
  <si>
    <t>Section</t>
  </si>
  <si>
    <t>Revenue per click-through</t>
  </si>
  <si>
    <t>Revenue per view</t>
  </si>
  <si>
    <t>Model</t>
  </si>
  <si>
    <t xml:space="preserve">Number of Banner Ads </t>
  </si>
  <si>
    <t>Parameters</t>
  </si>
  <si>
    <t>Microsoft Excel 16.0 Sensitivity Report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</si>
  <si>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</si>
  <si>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</si>
  <si>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</si>
  <si>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</si>
  <si>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</si>
  <si>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</si>
  <si>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</si>
  <si>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</si>
  <si>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</si>
  <si>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</si>
  <si>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</si>
  <si>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</si>
  <si>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</si>
  <si>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</si>
  <si>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</si>
  <si>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</si>
  <si>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</si>
  <si>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$B$20</t>
  </si>
  <si>
    <t>$C$20</t>
  </si>
  <si>
    <t>$D$20</t>
  </si>
  <si>
    <t>$E$20</t>
  </si>
  <si>
    <t>$F$20</t>
  </si>
  <si>
    <t>Sports</t>
  </si>
  <si>
    <t>$B$21</t>
  </si>
  <si>
    <t>$C$21</t>
  </si>
  <si>
    <t>$D$21</t>
  </si>
  <si>
    <t>$E$21</t>
  </si>
  <si>
    <t>$F$21</t>
  </si>
  <si>
    <t>$B$22</t>
  </si>
  <si>
    <t>$C$22</t>
  </si>
  <si>
    <t>$D$22</t>
  </si>
  <si>
    <t>$E$22</t>
  </si>
  <si>
    <t>$F$22</t>
  </si>
  <si>
    <t>$G$20</t>
  </si>
  <si>
    <t>$G$21</t>
  </si>
  <si>
    <t>Nile</t>
  </si>
  <si>
    <t>Zstar</t>
  </si>
  <si>
    <t>Cheetah</t>
  </si>
  <si>
    <t>Stride</t>
  </si>
  <si>
    <t>Stove</t>
  </si>
  <si>
    <t xml:space="preserve">MHT </t>
  </si>
  <si>
    <t>Click-Through Revenue</t>
  </si>
  <si>
    <t>Contracted Ads Lower Limit</t>
  </si>
  <si>
    <t>Contracted Ads Upper Limit</t>
  </si>
  <si>
    <t>Company Click-Through Rates</t>
  </si>
  <si>
    <t>Impressions Available</t>
  </si>
  <si>
    <t>Worksheet: [MHT.xlsx]Model</t>
  </si>
  <si>
    <t>Report Created: 9/2/2019 2:23:58 PM</t>
  </si>
  <si>
    <t>Business Nile</t>
  </si>
  <si>
    <t>Business Zstar</t>
  </si>
  <si>
    <t>Business Cheetah</t>
  </si>
  <si>
    <t>Business Stride</t>
  </si>
  <si>
    <t>Business Stove</t>
  </si>
  <si>
    <t>Science Nile</t>
  </si>
  <si>
    <t>Science Zstar</t>
  </si>
  <si>
    <t>Science Cheetah</t>
  </si>
  <si>
    <t>Science Stride</t>
  </si>
  <si>
    <t>Science Stove</t>
  </si>
  <si>
    <t>Sports Nile</t>
  </si>
  <si>
    <t>Sports Zstar</t>
  </si>
  <si>
    <t>Sports Cheetah</t>
  </si>
  <si>
    <t>Sports Stride</t>
  </si>
  <si>
    <t>Sports Stove</t>
  </si>
  <si>
    <t>$B$23</t>
  </si>
  <si>
    <t>$C$23</t>
  </si>
  <si>
    <t>$D$23</t>
  </si>
  <si>
    <t>$E$23</t>
  </si>
  <si>
    <t>$F$23</t>
  </si>
  <si>
    <t>Business Impressions Available</t>
  </si>
  <si>
    <t>Science Impressions Available</t>
  </si>
  <si>
    <t>$G$22</t>
  </si>
  <si>
    <t>Sports Impressions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</si>
</sst>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5" formatCode="_(* #,##0_);_(* \(#,##0\);_(* &quot;-&quot;??_);_(@_)"/>
    <numFmt numFmtId="166" formatCode="&quot;$&quot;#,##0.00"/>
    <numFmt numFmtId="168" formatCode="&quot;$&quot;#,##0.0000"/>
    <numFmt numFmtId="172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165" fontId="0" fillId="0" borderId="0" xfId="1" applyNumberFormat="1" applyFont="1"/>
    <xf numFmtId="0" fontId="2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2" fillId="0" borderId="0" xfId="0" applyFont="1" applyFill="1"/>
    <xf numFmtId="0" fontId="0" fillId="0" borderId="0" xfId="0" applyFill="1"/>
    <xf numFmtId="0" fontId="0" fillId="0" borderId="0" xfId="0" applyFill="1" applyAlignment="1">
      <alignment horizontal="center"/>
    </xf>
    <xf numFmtId="165" fontId="0" fillId="0" borderId="0" xfId="1" applyNumberFormat="1" applyFont="1" applyFill="1"/>
    <xf numFmtId="165" fontId="0" fillId="0" borderId="0" xfId="0" applyNumberFormat="1" applyFill="1"/>
    <xf numFmtId="165" fontId="0" fillId="0" borderId="0" xfId="1" quotePrefix="1" applyNumberFormat="1" applyFont="1" applyFill="1"/>
    <xf numFmtId="166" fontId="0" fillId="0" borderId="0" xfId="0" applyNumberFormat="1" applyFill="1"/>
    <xf numFmtId="168" fontId="0" fillId="0" borderId="0" xfId="0" applyNumberFormat="1" applyFill="1"/>
    <xf numFmtId="0" fontId="0" fillId="0" borderId="0" xfId="0" applyFill="1" applyAlignment="1">
      <alignment horizontal="left" indent="7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0" borderId="0" xfId="0" applyFont="1" applyFill="1" applyAlignment="1">
      <alignment horizontal="left"/>
    </xf>
    <xf numFmtId="172" fontId="0" fillId="0" borderId="0" xfId="0" applyNumberFormat="1" applyFill="1"/>
    <xf numFmtId="0" fontId="0" fillId="3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CDA6C-E517-4935-9124-3AC23277FE31}">
  <dimension ref="A1:H40"/>
  <sheetViews>
    <sheetView showGridLines="0" topLeftCell="A5" workbookViewId="0">
      <selection activeCell="G29" sqref="G29"/>
    </sheetView>
  </sheetViews>
  <sheetFormatPr defaultRowHeight="15" x14ac:dyDescent="0.25"/>
  <cols>
    <col min="1" max="1" width="2.28515625" customWidth="1"/>
    <col min="2" max="2" width="6.28515625" bestFit="1" customWidth="1"/>
    <col min="3" max="3" width="29.140625" bestFit="1" customWidth="1"/>
    <col min="4" max="4" width="8" bestFit="1" customWidth="1"/>
    <col min="5" max="5" width="8.7109375" bestFit="1" customWidth="1"/>
    <col min="6" max="6" width="10.85546875" bestFit="1" customWidth="1"/>
    <col min="7" max="8" width="10" bestFit="1" customWidth="1"/>
  </cols>
  <sheetData>
    <row r="1" spans="1:8" x14ac:dyDescent="0.25">
      <c r="A1" s="2" t="s">
        <v>8</v>
      </c>
    </row>
    <row r="2" spans="1:8" x14ac:dyDescent="0.25">
      <c r="A2" s="2" t="s">
        <v>55</v>
      </c>
    </row>
    <row r="3" spans="1:8" x14ac:dyDescent="0.25">
      <c r="A3" s="2" t="s">
        <v>56</v>
      </c>
    </row>
    <row r="6" spans="1:8" ht="15.75" thickBot="1" x14ac:dyDescent="0.3">
      <c r="A6" t="s">
        <v>9</v>
      </c>
    </row>
    <row r="7" spans="1:8" x14ac:dyDescent="0.25">
      <c r="B7" s="5"/>
      <c r="C7" s="5"/>
      <c r="D7" s="5" t="s">
        <v>12</v>
      </c>
      <c r="E7" s="5" t="s">
        <v>14</v>
      </c>
      <c r="F7" s="5" t="s">
        <v>16</v>
      </c>
      <c r="G7" s="5" t="s">
        <v>18</v>
      </c>
      <c r="H7" s="5" t="s">
        <v>18</v>
      </c>
    </row>
    <row r="8" spans="1:8" ht="15.75" thickBot="1" x14ac:dyDescent="0.3">
      <c r="B8" s="6" t="s">
        <v>10</v>
      </c>
      <c r="C8" s="6" t="s">
        <v>11</v>
      </c>
      <c r="D8" s="6" t="s">
        <v>13</v>
      </c>
      <c r="E8" s="6" t="s">
        <v>15</v>
      </c>
      <c r="F8" s="6" t="s">
        <v>17</v>
      </c>
      <c r="G8" s="6" t="s">
        <v>19</v>
      </c>
      <c r="H8" s="6" t="s">
        <v>20</v>
      </c>
    </row>
    <row r="9" spans="1:8" x14ac:dyDescent="0.25">
      <c r="B9" s="3" t="s">
        <v>26</v>
      </c>
      <c r="C9" s="3" t="s">
        <v>57</v>
      </c>
      <c r="D9" s="3">
        <v>550000</v>
      </c>
      <c r="E9" s="3">
        <v>0</v>
      </c>
      <c r="F9" s="3">
        <v>4.6499999999999996E-3</v>
      </c>
      <c r="G9" s="3">
        <v>2.9999999999999992E-4</v>
      </c>
      <c r="H9" s="3">
        <v>3.0000000000000339E-4</v>
      </c>
    </row>
    <row r="10" spans="1:8" x14ac:dyDescent="0.25">
      <c r="B10" s="3" t="s">
        <v>27</v>
      </c>
      <c r="C10" s="3" t="s">
        <v>58</v>
      </c>
      <c r="D10" s="3">
        <v>2000000</v>
      </c>
      <c r="E10" s="3">
        <v>0</v>
      </c>
      <c r="F10" s="3">
        <v>7.9499999999999987E-3</v>
      </c>
      <c r="G10" s="3">
        <v>1E+30</v>
      </c>
      <c r="H10" s="3">
        <v>2.9999999999999992E-4</v>
      </c>
    </row>
    <row r="11" spans="1:8" x14ac:dyDescent="0.25">
      <c r="B11" s="3" t="s">
        <v>28</v>
      </c>
      <c r="C11" s="3" t="s">
        <v>59</v>
      </c>
      <c r="D11" s="3">
        <v>0</v>
      </c>
      <c r="E11" s="3">
        <v>-1.3500000000000074E-3</v>
      </c>
      <c r="F11" s="3">
        <v>3.0000000000000009E-3</v>
      </c>
      <c r="G11" s="3">
        <v>1.3500000000000074E-3</v>
      </c>
      <c r="H11" s="3">
        <v>1E+30</v>
      </c>
    </row>
    <row r="12" spans="1:8" x14ac:dyDescent="0.25">
      <c r="B12" s="3" t="s">
        <v>29</v>
      </c>
      <c r="C12" s="3" t="s">
        <v>60</v>
      </c>
      <c r="D12" s="3">
        <v>0</v>
      </c>
      <c r="E12" s="3">
        <v>-2.5499999999999984E-3</v>
      </c>
      <c r="F12" s="3">
        <v>5.1000000000000004E-3</v>
      </c>
      <c r="G12" s="3">
        <v>2.5499999999999984E-3</v>
      </c>
      <c r="H12" s="3">
        <v>1E+30</v>
      </c>
    </row>
    <row r="13" spans="1:8" x14ac:dyDescent="0.25">
      <c r="B13" s="3" t="s">
        <v>30</v>
      </c>
      <c r="C13" s="3" t="s">
        <v>61</v>
      </c>
      <c r="D13" s="3">
        <v>0</v>
      </c>
      <c r="E13" s="3">
        <v>-3.0000000000000339E-4</v>
      </c>
      <c r="F13" s="3">
        <v>3.15E-3</v>
      </c>
      <c r="G13" s="3">
        <v>3.0000000000000339E-4</v>
      </c>
      <c r="H13" s="3">
        <v>1E+30</v>
      </c>
    </row>
    <row r="14" spans="1:8" x14ac:dyDescent="0.25">
      <c r="B14" s="3" t="s">
        <v>32</v>
      </c>
      <c r="C14" s="3" t="s">
        <v>62</v>
      </c>
      <c r="D14" s="3">
        <v>950000</v>
      </c>
      <c r="E14" s="3">
        <v>0</v>
      </c>
      <c r="F14" s="3">
        <v>4.9499999999999995E-3</v>
      </c>
      <c r="G14" s="3">
        <v>3.0000000000000339E-4</v>
      </c>
      <c r="H14" s="3">
        <v>2.9999999999999992E-4</v>
      </c>
    </row>
    <row r="15" spans="1:8" x14ac:dyDescent="0.25">
      <c r="B15" s="3" t="s">
        <v>33</v>
      </c>
      <c r="C15" s="3" t="s">
        <v>63</v>
      </c>
      <c r="D15" s="3">
        <v>0</v>
      </c>
      <c r="E15" s="3">
        <v>-4.9500000000000013E-3</v>
      </c>
      <c r="F15" s="3">
        <v>3.2999999999999974E-3</v>
      </c>
      <c r="G15" s="3">
        <v>4.9500000000000013E-3</v>
      </c>
      <c r="H15" s="3">
        <v>1E+30</v>
      </c>
    </row>
    <row r="16" spans="1:8" x14ac:dyDescent="0.25">
      <c r="B16" s="3" t="s">
        <v>34</v>
      </c>
      <c r="C16" s="3" t="s">
        <v>64</v>
      </c>
      <c r="D16" s="3">
        <v>0</v>
      </c>
      <c r="E16" s="3">
        <v>-9.000000000000119E-4</v>
      </c>
      <c r="F16" s="3">
        <v>3.7499999999999964E-3</v>
      </c>
      <c r="G16" s="3">
        <v>9.000000000000119E-4</v>
      </c>
      <c r="H16" s="3">
        <v>1E+30</v>
      </c>
    </row>
    <row r="17" spans="1:8" x14ac:dyDescent="0.25">
      <c r="B17" s="3" t="s">
        <v>35</v>
      </c>
      <c r="C17" s="3" t="s">
        <v>65</v>
      </c>
      <c r="D17" s="3">
        <v>1100000</v>
      </c>
      <c r="E17" s="3">
        <v>0</v>
      </c>
      <c r="F17" s="3">
        <v>7.9499999999999987E-3</v>
      </c>
      <c r="G17" s="3">
        <v>2.9999999999999992E-4</v>
      </c>
      <c r="H17" s="3">
        <v>2.2499999999999881E-3</v>
      </c>
    </row>
    <row r="18" spans="1:8" x14ac:dyDescent="0.25">
      <c r="B18" s="3" t="s">
        <v>36</v>
      </c>
      <c r="C18" s="3" t="s">
        <v>66</v>
      </c>
      <c r="D18" s="3">
        <v>100000</v>
      </c>
      <c r="E18" s="3">
        <v>0</v>
      </c>
      <c r="F18" s="3">
        <v>3.7500000000000033E-3</v>
      </c>
      <c r="G18" s="3">
        <v>1.6499999999999952E-3</v>
      </c>
      <c r="H18" s="3">
        <v>3.0000000000000339E-4</v>
      </c>
    </row>
    <row r="19" spans="1:8" x14ac:dyDescent="0.25">
      <c r="B19" s="3" t="s">
        <v>37</v>
      </c>
      <c r="C19" s="3" t="s">
        <v>67</v>
      </c>
      <c r="D19" s="3">
        <v>0</v>
      </c>
      <c r="E19" s="3">
        <v>-1.6499999999999952E-3</v>
      </c>
      <c r="F19" s="3">
        <v>4.3499999999999997E-3</v>
      </c>
      <c r="G19" s="3">
        <v>1.6499999999999952E-3</v>
      </c>
      <c r="H19" s="3">
        <v>1E+30</v>
      </c>
    </row>
    <row r="20" spans="1:8" x14ac:dyDescent="0.25">
      <c r="B20" s="3" t="s">
        <v>38</v>
      </c>
      <c r="C20" s="3" t="s">
        <v>68</v>
      </c>
      <c r="D20" s="3">
        <v>0</v>
      </c>
      <c r="E20" s="3">
        <v>-2.2499999999999933E-3</v>
      </c>
      <c r="F20" s="3">
        <v>7.0500000000000007E-3</v>
      </c>
      <c r="G20" s="3">
        <v>2.2499999999999933E-3</v>
      </c>
      <c r="H20" s="3">
        <v>1E+30</v>
      </c>
    </row>
    <row r="21" spans="1:8" x14ac:dyDescent="0.25">
      <c r="B21" s="3" t="s">
        <v>39</v>
      </c>
      <c r="C21" s="3" t="s">
        <v>69</v>
      </c>
      <c r="D21" s="3">
        <v>1100000</v>
      </c>
      <c r="E21" s="3">
        <v>0</v>
      </c>
      <c r="F21" s="3">
        <v>5.7000000000000037E-3</v>
      </c>
      <c r="G21" s="3">
        <v>3.2999999999999904E-3</v>
      </c>
      <c r="H21" s="3">
        <v>9.000000000000119E-4</v>
      </c>
    </row>
    <row r="22" spans="1:8" x14ac:dyDescent="0.25">
      <c r="B22" s="3" t="s">
        <v>40</v>
      </c>
      <c r="C22" s="3" t="s">
        <v>70</v>
      </c>
      <c r="D22" s="3">
        <v>0</v>
      </c>
      <c r="E22" s="3">
        <v>-2.2499999999999881E-3</v>
      </c>
      <c r="F22" s="3">
        <v>6.750000000000006E-3</v>
      </c>
      <c r="G22" s="3">
        <v>2.2499999999999881E-3</v>
      </c>
      <c r="H22" s="3">
        <v>1E+30</v>
      </c>
    </row>
    <row r="23" spans="1:8" ht="15.75" thickBot="1" x14ac:dyDescent="0.3">
      <c r="B23" s="4" t="s">
        <v>41</v>
      </c>
      <c r="C23" s="4" t="s">
        <v>71</v>
      </c>
      <c r="D23" s="4">
        <v>1400000</v>
      </c>
      <c r="E23" s="4">
        <v>0</v>
      </c>
      <c r="F23" s="4">
        <v>4.7999999999999987E-3</v>
      </c>
      <c r="G23" s="4">
        <v>9.000000000000119E-4</v>
      </c>
      <c r="H23" s="4">
        <v>1.6499999999999952E-3</v>
      </c>
    </row>
    <row r="25" spans="1:8" ht="15.75" thickBot="1" x14ac:dyDescent="0.3">
      <c r="A25" t="s">
        <v>21</v>
      </c>
    </row>
    <row r="26" spans="1:8" x14ac:dyDescent="0.25">
      <c r="B26" s="5"/>
      <c r="C26" s="5"/>
      <c r="D26" s="5" t="s">
        <v>12</v>
      </c>
      <c r="E26" s="5" t="s">
        <v>22</v>
      </c>
      <c r="F26" s="5" t="s">
        <v>24</v>
      </c>
      <c r="G26" s="5" t="s">
        <v>18</v>
      </c>
      <c r="H26" s="5" t="s">
        <v>18</v>
      </c>
    </row>
    <row r="27" spans="1:8" ht="15.75" thickBot="1" x14ac:dyDescent="0.3">
      <c r="B27" s="6" t="s">
        <v>10</v>
      </c>
      <c r="C27" s="6" t="s">
        <v>11</v>
      </c>
      <c r="D27" s="6" t="s">
        <v>13</v>
      </c>
      <c r="E27" s="6" t="s">
        <v>23</v>
      </c>
      <c r="F27" s="6" t="s">
        <v>25</v>
      </c>
      <c r="G27" s="6" t="s">
        <v>19</v>
      </c>
      <c r="H27" s="6" t="s">
        <v>20</v>
      </c>
    </row>
    <row r="28" spans="1:8" x14ac:dyDescent="0.25">
      <c r="B28" s="3" t="s">
        <v>72</v>
      </c>
      <c r="C28" s="3" t="s">
        <v>44</v>
      </c>
      <c r="D28" s="3">
        <v>1500000</v>
      </c>
      <c r="E28" s="3">
        <v>0</v>
      </c>
      <c r="F28" s="3">
        <v>2000000</v>
      </c>
      <c r="G28" s="3">
        <v>1E+30</v>
      </c>
      <c r="H28" s="3">
        <v>500000</v>
      </c>
    </row>
    <row r="29" spans="1:8" x14ac:dyDescent="0.25">
      <c r="B29" s="3" t="s">
        <v>73</v>
      </c>
      <c r="C29" s="3" t="s">
        <v>45</v>
      </c>
      <c r="D29" s="3">
        <v>2000000</v>
      </c>
      <c r="E29" s="3">
        <v>2.9999999999999992E-4</v>
      </c>
      <c r="F29" s="3">
        <v>2000000</v>
      </c>
      <c r="G29" s="3">
        <v>100000</v>
      </c>
      <c r="H29" s="3">
        <v>900000</v>
      </c>
    </row>
    <row r="30" spans="1:8" x14ac:dyDescent="0.25">
      <c r="B30" s="3" t="s">
        <v>74</v>
      </c>
      <c r="C30" s="3" t="s">
        <v>46</v>
      </c>
      <c r="D30" s="3">
        <v>1100000</v>
      </c>
      <c r="E30" s="3">
        <v>0</v>
      </c>
      <c r="F30" s="3">
        <v>1800000</v>
      </c>
      <c r="G30" s="3">
        <v>1E+30</v>
      </c>
      <c r="H30" s="3">
        <v>700000</v>
      </c>
    </row>
    <row r="31" spans="1:8" x14ac:dyDescent="0.25">
      <c r="B31" s="3" t="s">
        <v>75</v>
      </c>
      <c r="C31" s="3" t="s">
        <v>47</v>
      </c>
      <c r="D31" s="3">
        <v>1100000</v>
      </c>
      <c r="E31" s="3">
        <v>0</v>
      </c>
      <c r="F31" s="3">
        <v>2000000</v>
      </c>
      <c r="G31" s="3">
        <v>1E+30</v>
      </c>
      <c r="H31" s="3">
        <v>900000</v>
      </c>
    </row>
    <row r="32" spans="1:8" x14ac:dyDescent="0.25">
      <c r="B32" s="3" t="s">
        <v>76</v>
      </c>
      <c r="C32" s="3" t="s">
        <v>48</v>
      </c>
      <c r="D32" s="3">
        <v>1500000</v>
      </c>
      <c r="E32" s="3">
        <v>0</v>
      </c>
      <c r="F32" s="3">
        <v>2000000</v>
      </c>
      <c r="G32" s="3">
        <v>1E+30</v>
      </c>
      <c r="H32" s="3">
        <v>500000</v>
      </c>
    </row>
    <row r="33" spans="2:8" x14ac:dyDescent="0.25">
      <c r="B33" s="3" t="s">
        <v>72</v>
      </c>
      <c r="C33" s="3" t="s">
        <v>44</v>
      </c>
      <c r="D33" s="3">
        <v>1500000</v>
      </c>
      <c r="E33" s="3">
        <v>-2.9999999999999992E-3</v>
      </c>
      <c r="F33" s="3">
        <v>1500000</v>
      </c>
      <c r="G33" s="3">
        <v>100000</v>
      </c>
      <c r="H33" s="3">
        <v>900000</v>
      </c>
    </row>
    <row r="34" spans="2:8" x14ac:dyDescent="0.25">
      <c r="B34" s="3" t="s">
        <v>73</v>
      </c>
      <c r="C34" s="3" t="s">
        <v>45</v>
      </c>
      <c r="D34" s="3">
        <v>2000000</v>
      </c>
      <c r="E34" s="3">
        <v>0</v>
      </c>
      <c r="F34" s="3">
        <v>1000000</v>
      </c>
      <c r="G34" s="3">
        <v>1000000</v>
      </c>
      <c r="H34" s="3">
        <v>1E+30</v>
      </c>
    </row>
    <row r="35" spans="2:8" x14ac:dyDescent="0.25">
      <c r="B35" s="3" t="s">
        <v>74</v>
      </c>
      <c r="C35" s="3" t="s">
        <v>46</v>
      </c>
      <c r="D35" s="3">
        <v>1100000</v>
      </c>
      <c r="E35" s="3">
        <v>-3.2999999999999904E-3</v>
      </c>
      <c r="F35" s="3">
        <v>1100000</v>
      </c>
      <c r="G35" s="3">
        <v>100000</v>
      </c>
      <c r="H35" s="3">
        <v>100000</v>
      </c>
    </row>
    <row r="36" spans="2:8" x14ac:dyDescent="0.25">
      <c r="B36" s="3" t="s">
        <v>75</v>
      </c>
      <c r="C36" s="3" t="s">
        <v>47</v>
      </c>
      <c r="D36" s="3">
        <v>1100000</v>
      </c>
      <c r="E36" s="3">
        <v>0</v>
      </c>
      <c r="F36" s="3">
        <v>1000000</v>
      </c>
      <c r="G36" s="3">
        <v>100000</v>
      </c>
      <c r="H36" s="3">
        <v>1E+30</v>
      </c>
    </row>
    <row r="37" spans="2:8" x14ac:dyDescent="0.25">
      <c r="B37" s="3" t="s">
        <v>76</v>
      </c>
      <c r="C37" s="3" t="s">
        <v>48</v>
      </c>
      <c r="D37" s="3">
        <v>1500000</v>
      </c>
      <c r="E37" s="3">
        <v>-4.1999999999999954E-3</v>
      </c>
      <c r="F37" s="3">
        <v>1500000</v>
      </c>
      <c r="G37" s="3">
        <v>100000</v>
      </c>
      <c r="H37" s="3">
        <v>100000</v>
      </c>
    </row>
    <row r="38" spans="2:8" x14ac:dyDescent="0.25">
      <c r="B38" s="3" t="s">
        <v>42</v>
      </c>
      <c r="C38" s="3" t="s">
        <v>77</v>
      </c>
      <c r="D38" s="3">
        <v>2550000</v>
      </c>
      <c r="E38" s="3">
        <v>7.6499999999999988E-3</v>
      </c>
      <c r="F38" s="3">
        <v>2550000</v>
      </c>
      <c r="G38" s="3">
        <v>900000</v>
      </c>
      <c r="H38" s="3">
        <v>100000</v>
      </c>
    </row>
    <row r="39" spans="2:8" x14ac:dyDescent="0.25">
      <c r="B39" s="3" t="s">
        <v>43</v>
      </c>
      <c r="C39" s="3" t="s">
        <v>78</v>
      </c>
      <c r="D39" s="3">
        <v>2150000</v>
      </c>
      <c r="E39" s="3">
        <v>7.9499999999999987E-3</v>
      </c>
      <c r="F39" s="3">
        <v>2150000</v>
      </c>
      <c r="G39" s="3">
        <v>900000</v>
      </c>
      <c r="H39" s="3">
        <v>100000</v>
      </c>
    </row>
    <row r="40" spans="2:8" ht="15.75" thickBot="1" x14ac:dyDescent="0.3">
      <c r="B40" s="4" t="s">
        <v>79</v>
      </c>
      <c r="C40" s="4" t="s">
        <v>80</v>
      </c>
      <c r="D40" s="4">
        <v>2500000</v>
      </c>
      <c r="E40" s="4">
        <v>8.9999999999999941E-3</v>
      </c>
      <c r="F40" s="4">
        <v>2500000</v>
      </c>
      <c r="G40" s="4">
        <v>100000</v>
      </c>
      <c r="H40" s="4">
        <v>100000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929D8-0E25-47CD-A698-15AD02E43F05}">
  <dimension ref="A1:M31"/>
  <sheetViews>
    <sheetView showFormulas="1" tabSelected="1" workbookViewId="0">
      <selection activeCell="E29" sqref="E29"/>
    </sheetView>
  </sheetViews>
  <sheetFormatPr defaultRowHeight="15" x14ac:dyDescent="0.25"/>
  <cols>
    <col min="1" max="1" width="13" style="8" bestFit="1" customWidth="1"/>
    <col min="2" max="2" width="15.42578125" style="8" bestFit="1" customWidth="1"/>
    <col min="3" max="3" width="7.42578125" style="8" customWidth="1"/>
    <col min="4" max="4" width="7.42578125" style="8" bestFit="1" customWidth="1"/>
    <col min="5" max="6" width="7.140625" style="8" bestFit="1" customWidth="1"/>
    <col min="7" max="7" width="7.5703125" style="8" customWidth="1"/>
    <col min="8" max="12" width="9.140625" style="8"/>
    <col min="13" max="13" width="10.5703125" style="8" bestFit="1" customWidth="1"/>
    <col min="14" max="16384" width="9.140625" style="8"/>
  </cols>
  <sheetData>
    <row r="1" spans="1:13" x14ac:dyDescent="0.25">
      <c r="A1" s="7" t="s">
        <v>49</v>
      </c>
    </row>
    <row r="2" spans="1:13" x14ac:dyDescent="0.25">
      <c r="A2" s="7" t="s">
        <v>7</v>
      </c>
    </row>
    <row r="3" spans="1:13" x14ac:dyDescent="0.25">
      <c r="A3" s="8" t="s">
        <v>2</v>
      </c>
      <c r="B3" s="9" t="s">
        <v>44</v>
      </c>
      <c r="C3" s="9" t="s">
        <v>45</v>
      </c>
      <c r="D3" s="9" t="s">
        <v>46</v>
      </c>
      <c r="E3" s="9" t="s">
        <v>47</v>
      </c>
      <c r="F3" s="9" t="s">
        <v>48</v>
      </c>
      <c r="G3" s="9" t="s">
        <v>54</v>
      </c>
    </row>
    <row r="4" spans="1:13" x14ac:dyDescent="0.25">
      <c r="A4" s="8" t="s">
        <v>0</v>
      </c>
      <c r="B4" s="21">
        <v>1.55E-2</v>
      </c>
      <c r="C4" s="21">
        <v>2.6499999999999999E-2</v>
      </c>
      <c r="D4" s="21">
        <v>0.01</v>
      </c>
      <c r="E4" s="21">
        <v>1.7000000000000001E-2</v>
      </c>
      <c r="F4" s="21">
        <v>1.0500000000000001E-2</v>
      </c>
      <c r="G4" s="10">
        <v>2550000</v>
      </c>
    </row>
    <row r="5" spans="1:13" x14ac:dyDescent="0.25">
      <c r="A5" s="8" t="s">
        <v>1</v>
      </c>
      <c r="B5" s="21">
        <v>1.6500000000000001E-2</v>
      </c>
      <c r="C5" s="21">
        <v>1.0999999999999999E-2</v>
      </c>
      <c r="D5" s="21">
        <v>1.2500000000000001E-2</v>
      </c>
      <c r="E5" s="21">
        <v>2.6499999999999999E-2</v>
      </c>
      <c r="F5" s="21">
        <v>1.2500000000000001E-2</v>
      </c>
      <c r="G5" s="10">
        <v>2150000</v>
      </c>
    </row>
    <row r="6" spans="1:13" x14ac:dyDescent="0.25">
      <c r="A6" s="8" t="s">
        <v>31</v>
      </c>
      <c r="B6" s="21">
        <v>1.4500000000000001E-2</v>
      </c>
      <c r="C6" s="21">
        <v>2.35E-2</v>
      </c>
      <c r="D6" s="21">
        <v>1.9E-2</v>
      </c>
      <c r="E6" s="21">
        <v>2.2499999999999999E-2</v>
      </c>
      <c r="F6" s="21">
        <v>1.6E-2</v>
      </c>
      <c r="G6" s="10">
        <v>2500000</v>
      </c>
    </row>
    <row r="7" spans="1:13" x14ac:dyDescent="0.25">
      <c r="A7" s="8" t="s">
        <v>51</v>
      </c>
      <c r="B7" s="10">
        <v>1500000</v>
      </c>
      <c r="C7" s="10">
        <v>1000000</v>
      </c>
      <c r="D7" s="10">
        <v>1100000</v>
      </c>
      <c r="E7" s="10">
        <v>1000000</v>
      </c>
      <c r="F7" s="10">
        <v>1500000</v>
      </c>
      <c r="M7" s="11"/>
    </row>
    <row r="8" spans="1:13" x14ac:dyDescent="0.25">
      <c r="A8" s="8" t="s">
        <v>52</v>
      </c>
      <c r="B8" s="10">
        <v>2000000</v>
      </c>
      <c r="C8" s="10">
        <v>2000000</v>
      </c>
      <c r="D8" s="12">
        <v>1800000</v>
      </c>
      <c r="E8" s="10">
        <v>2000000</v>
      </c>
      <c r="F8" s="10">
        <v>2000000</v>
      </c>
    </row>
    <row r="10" spans="1:13" x14ac:dyDescent="0.25">
      <c r="A10" s="8" t="s">
        <v>3</v>
      </c>
      <c r="B10" s="13">
        <v>0.3</v>
      </c>
    </row>
    <row r="12" spans="1:13" x14ac:dyDescent="0.25">
      <c r="A12" s="8" t="s">
        <v>4</v>
      </c>
      <c r="B12" s="9" t="s">
        <v>44</v>
      </c>
      <c r="C12" s="9" t="s">
        <v>45</v>
      </c>
      <c r="D12" s="9" t="s">
        <v>46</v>
      </c>
      <c r="E12" s="9" t="s">
        <v>47</v>
      </c>
      <c r="F12" s="9" t="s">
        <v>48</v>
      </c>
    </row>
    <row r="13" spans="1:13" x14ac:dyDescent="0.25">
      <c r="A13" s="8" t="s">
        <v>0</v>
      </c>
      <c r="B13" s="14">
        <f>B4*$B$10</f>
        <v>4.6499999999999996E-3</v>
      </c>
      <c r="C13" s="14">
        <f>C4*$B$10</f>
        <v>7.9499999999999987E-3</v>
      </c>
      <c r="D13" s="14">
        <f>D4*$B$10</f>
        <v>3.0000000000000001E-3</v>
      </c>
      <c r="E13" s="14">
        <f>E4*$B$10</f>
        <v>5.1000000000000004E-3</v>
      </c>
      <c r="F13" s="14">
        <f>F4*$B$10</f>
        <v>3.15E-3</v>
      </c>
    </row>
    <row r="14" spans="1:13" x14ac:dyDescent="0.25">
      <c r="A14" s="8" t="s">
        <v>1</v>
      </c>
      <c r="B14" s="14">
        <f>B5*$B$10</f>
        <v>4.9500000000000004E-3</v>
      </c>
      <c r="C14" s="14">
        <f>C5*$B$10</f>
        <v>3.2999999999999995E-3</v>
      </c>
      <c r="D14" s="14">
        <f>D5*$B$10</f>
        <v>3.7499999999999999E-3</v>
      </c>
      <c r="E14" s="14">
        <f>E5*$B$10</f>
        <v>7.9499999999999987E-3</v>
      </c>
      <c r="F14" s="14">
        <f>F5*$B$10</f>
        <v>3.7499999999999999E-3</v>
      </c>
    </row>
    <row r="15" spans="1:13" x14ac:dyDescent="0.25">
      <c r="A15" s="8" t="s">
        <v>31</v>
      </c>
      <c r="B15" s="14">
        <f>B6*$B$10</f>
        <v>4.3499999999999997E-3</v>
      </c>
      <c r="C15" s="14">
        <f>C6*$B$10</f>
        <v>7.0499999999999998E-3</v>
      </c>
      <c r="D15" s="14">
        <f>D6*$B$10</f>
        <v>5.6999999999999993E-3</v>
      </c>
      <c r="E15" s="14">
        <f>E6*$B$10</f>
        <v>6.7499999999999999E-3</v>
      </c>
      <c r="F15" s="14">
        <f>F6*$B$10</f>
        <v>4.7999999999999996E-3</v>
      </c>
    </row>
    <row r="17" spans="1:7" x14ac:dyDescent="0.25">
      <c r="A17" s="7" t="s">
        <v>5</v>
      </c>
    </row>
    <row r="18" spans="1:7" x14ac:dyDescent="0.25">
      <c r="C18" s="15" t="s">
        <v>6</v>
      </c>
      <c r="D18" s="15"/>
      <c r="E18" s="15"/>
    </row>
    <row r="19" spans="1:7" x14ac:dyDescent="0.25">
      <c r="B19" s="9" t="s">
        <v>44</v>
      </c>
      <c r="C19" s="9" t="s">
        <v>45</v>
      </c>
      <c r="D19" s="9" t="s">
        <v>46</v>
      </c>
      <c r="E19" s="9" t="s">
        <v>47</v>
      </c>
      <c r="F19" s="9" t="s">
        <v>48</v>
      </c>
    </row>
    <row r="20" spans="1:7" x14ac:dyDescent="0.25">
      <c r="A20" s="8" t="s">
        <v>0</v>
      </c>
      <c r="B20" s="22">
        <v>550000</v>
      </c>
      <c r="C20" s="22">
        <v>2000000</v>
      </c>
      <c r="D20" s="22">
        <v>0</v>
      </c>
      <c r="E20" s="22">
        <v>0</v>
      </c>
      <c r="F20" s="22">
        <v>0</v>
      </c>
      <c r="G20" s="8">
        <f>SUM(B20:F20)</f>
        <v>2550000</v>
      </c>
    </row>
    <row r="21" spans="1:7" x14ac:dyDescent="0.25">
      <c r="A21" s="8" t="s">
        <v>1</v>
      </c>
      <c r="B21" s="22">
        <v>950000</v>
      </c>
      <c r="C21" s="22">
        <v>0</v>
      </c>
      <c r="D21" s="22">
        <v>0</v>
      </c>
      <c r="E21" s="22">
        <v>1100000</v>
      </c>
      <c r="F21" s="22">
        <v>100000</v>
      </c>
      <c r="G21" s="8">
        <f>SUM(B21:F21)</f>
        <v>2150000</v>
      </c>
    </row>
    <row r="22" spans="1:7" x14ac:dyDescent="0.25">
      <c r="A22" s="8" t="s">
        <v>31</v>
      </c>
      <c r="B22" s="22">
        <v>0</v>
      </c>
      <c r="C22" s="22">
        <v>0</v>
      </c>
      <c r="D22" s="22">
        <v>1100000</v>
      </c>
      <c r="E22" s="22">
        <v>0</v>
      </c>
      <c r="F22" s="22">
        <v>1400000</v>
      </c>
      <c r="G22" s="8">
        <f>SUM(B22:F22)</f>
        <v>2500000</v>
      </c>
    </row>
    <row r="23" spans="1:7" x14ac:dyDescent="0.25">
      <c r="B23" s="8">
        <f>SUM(B20:B22)</f>
        <v>1500000</v>
      </c>
      <c r="C23" s="8">
        <f t="shared" ref="C23:F23" si="0">SUM(C20:C22)</f>
        <v>2000000</v>
      </c>
      <c r="D23" s="8">
        <f t="shared" si="0"/>
        <v>1100000</v>
      </c>
      <c r="E23" s="8">
        <f t="shared" si="0"/>
        <v>1100000</v>
      </c>
      <c r="F23" s="8">
        <f t="shared" si="0"/>
        <v>1500000</v>
      </c>
    </row>
    <row r="25" spans="1:7" x14ac:dyDescent="0.25">
      <c r="A25" s="8" t="s">
        <v>50</v>
      </c>
      <c r="B25" s="13">
        <f>SUMPRODUCT(B13:F15,B20:F22)</f>
        <v>45270</v>
      </c>
    </row>
    <row r="31" spans="1:7" x14ac:dyDescent="0.25">
      <c r="G31" s="11"/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D8328-A4AC-43E3-9802-CCF32E27A28D}">
  <dimension ref="D3:J19"/>
  <sheetViews>
    <sheetView workbookViewId="0">
      <selection activeCell="K32" sqref="K32"/>
    </sheetView>
  </sheetViews>
  <sheetFormatPr defaultRowHeight="15" x14ac:dyDescent="0.25"/>
  <cols>
    <col min="4" max="4" width="25.7109375" bestFit="1" customWidth="1"/>
    <col min="5" max="9" width="13.28515625" bestFit="1" customWidth="1"/>
    <col min="10" max="10" width="21.42578125" bestFit="1" customWidth="1"/>
  </cols>
  <sheetData>
    <row r="3" spans="4:10" x14ac:dyDescent="0.25">
      <c r="D3" s="17"/>
      <c r="E3" s="18"/>
      <c r="F3" s="18"/>
      <c r="G3" s="19" t="s">
        <v>53</v>
      </c>
      <c r="H3" s="18"/>
      <c r="I3" s="18"/>
      <c r="J3" s="16"/>
    </row>
    <row r="4" spans="4:10" x14ac:dyDescent="0.25">
      <c r="D4" s="19" t="s">
        <v>2</v>
      </c>
      <c r="E4" s="19" t="s">
        <v>44</v>
      </c>
      <c r="F4" s="19" t="s">
        <v>45</v>
      </c>
      <c r="G4" s="19" t="s">
        <v>46</v>
      </c>
      <c r="H4" s="19" t="s">
        <v>47</v>
      </c>
      <c r="I4" s="19" t="s">
        <v>48</v>
      </c>
      <c r="J4" s="19" t="s">
        <v>54</v>
      </c>
    </row>
    <row r="5" spans="4:10" x14ac:dyDescent="0.25">
      <c r="D5" s="20" t="s">
        <v>0</v>
      </c>
      <c r="E5" s="21">
        <f>E17/2</f>
        <v>1.55E-2</v>
      </c>
      <c r="F5" s="21">
        <f t="shared" ref="F5:I5" si="0">F17/2</f>
        <v>2.6499999999999999E-2</v>
      </c>
      <c r="G5" s="21">
        <f t="shared" si="0"/>
        <v>0.01</v>
      </c>
      <c r="H5" s="21">
        <f t="shared" si="0"/>
        <v>1.7000000000000001E-2</v>
      </c>
      <c r="I5" s="21">
        <f t="shared" si="0"/>
        <v>1.0500000000000001E-2</v>
      </c>
      <c r="J5" s="1">
        <v>2550000</v>
      </c>
    </row>
    <row r="6" spans="4:10" x14ac:dyDescent="0.25">
      <c r="D6" s="20" t="s">
        <v>1</v>
      </c>
      <c r="E6" s="21">
        <f t="shared" ref="E6:I7" si="1">E18/2</f>
        <v>1.6500000000000001E-2</v>
      </c>
      <c r="F6" s="21">
        <f t="shared" si="1"/>
        <v>1.0999999999999999E-2</v>
      </c>
      <c r="G6" s="21">
        <f t="shared" si="1"/>
        <v>1.2500000000000001E-2</v>
      </c>
      <c r="H6" s="21">
        <f t="shared" si="1"/>
        <v>2.6499999999999999E-2</v>
      </c>
      <c r="I6" s="21">
        <f t="shared" si="1"/>
        <v>1.2500000000000001E-2</v>
      </c>
      <c r="J6" s="1">
        <v>2150000</v>
      </c>
    </row>
    <row r="7" spans="4:10" x14ac:dyDescent="0.25">
      <c r="D7" s="20" t="s">
        <v>31</v>
      </c>
      <c r="E7" s="21">
        <f t="shared" si="1"/>
        <v>1.4500000000000001E-2</v>
      </c>
      <c r="F7" s="21">
        <f t="shared" si="1"/>
        <v>2.35E-2</v>
      </c>
      <c r="G7" s="21">
        <f t="shared" si="1"/>
        <v>1.9E-2</v>
      </c>
      <c r="H7" s="21">
        <f t="shared" si="1"/>
        <v>2.2499999999999999E-2</v>
      </c>
      <c r="I7" s="21">
        <f t="shared" si="1"/>
        <v>1.6E-2</v>
      </c>
      <c r="J7" s="1">
        <v>2500000</v>
      </c>
    </row>
    <row r="8" spans="4:10" x14ac:dyDescent="0.25">
      <c r="J8" s="8"/>
    </row>
    <row r="9" spans="4:10" x14ac:dyDescent="0.25">
      <c r="J9" s="8"/>
    </row>
    <row r="10" spans="4:10" x14ac:dyDescent="0.25">
      <c r="E10" s="19" t="s">
        <v>44</v>
      </c>
      <c r="F10" s="19" t="s">
        <v>45</v>
      </c>
      <c r="G10" s="19" t="s">
        <v>46</v>
      </c>
      <c r="H10" s="19" t="s">
        <v>47</v>
      </c>
      <c r="I10" s="19" t="s">
        <v>48</v>
      </c>
    </row>
    <row r="11" spans="4:10" x14ac:dyDescent="0.25">
      <c r="D11" s="8" t="s">
        <v>51</v>
      </c>
      <c r="E11" s="1">
        <v>1500000</v>
      </c>
      <c r="F11" s="1">
        <v>1000000</v>
      </c>
      <c r="G11" s="1">
        <v>1100000</v>
      </c>
      <c r="H11" s="1">
        <v>1000000</v>
      </c>
      <c r="I11" s="1">
        <v>1500000</v>
      </c>
    </row>
    <row r="12" spans="4:10" x14ac:dyDescent="0.25">
      <c r="D12" s="8" t="s">
        <v>52</v>
      </c>
      <c r="E12" s="1">
        <v>2000000</v>
      </c>
      <c r="F12" s="1">
        <v>2000000</v>
      </c>
      <c r="G12" s="1">
        <v>1800000</v>
      </c>
      <c r="H12" s="1">
        <v>2000000</v>
      </c>
      <c r="I12" s="1">
        <v>2000000</v>
      </c>
    </row>
    <row r="17" spans="5:9" x14ac:dyDescent="0.25">
      <c r="E17">
        <v>3.1E-2</v>
      </c>
      <c r="F17">
        <v>5.2999999999999999E-2</v>
      </c>
      <c r="G17">
        <v>0.02</v>
      </c>
      <c r="H17">
        <v>3.4000000000000002E-2</v>
      </c>
      <c r="I17">
        <v>2.1000000000000001E-2</v>
      </c>
    </row>
    <row r="18" spans="5:9" x14ac:dyDescent="0.25">
      <c r="E18">
        <v>3.3000000000000002E-2</v>
      </c>
      <c r="F18">
        <v>2.1999999999999999E-2</v>
      </c>
      <c r="G18">
        <v>2.5000000000000001E-2</v>
      </c>
      <c r="H18">
        <v>5.2999999999999999E-2</v>
      </c>
      <c r="I18">
        <v>2.5000000000000001E-2</v>
      </c>
    </row>
    <row r="19" spans="5:9" x14ac:dyDescent="0.25">
      <c r="E19">
        <v>2.9000000000000001E-2</v>
      </c>
      <c r="F19">
        <v>4.7E-2</v>
      </c>
      <c r="G19">
        <v>3.7999999999999999E-2</v>
      </c>
      <c r="H19">
        <v>4.4999999999999998E-2</v>
      </c>
      <c r="I19">
        <v>3.2000000000000001E-2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Sensitivity Report 1</vt:lpstr>
      <vt:lpstr>Model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Camm</dc:creator>
  <cp:lastModifiedBy>Jeff Camm</cp:lastModifiedBy>
  <dcterms:created xsi:type="dcterms:W3CDTF">2019-09-01T17:00:35Z</dcterms:created>
  <dcterms:modified xsi:type="dcterms:W3CDTF">2019-09-02T19:41:13Z</dcterms:modified>
</cp:coreProperties>
</file>