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<sst xmlns="http://schemas.openxmlformats.org/spreadsheetml/2006/main" count="17" uniqueCount="17">
  <si>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Company X Demand History</t>
  </si>
  <si>
    <t>Date</t>
  </si>
  <si>
    <t>Product ID</t>
  </si>
  <si>
    <t>Unit Sold</t>
  </si>
  <si>
    <t>Supply Lead-time</t>
  </si>
  <si>
    <t>Annual Demand</t>
  </si>
  <si>
    <t>Holding Cost</t>
  </si>
  <si>
    <t>per unit</t>
  </si>
  <si>
    <t>Order Cost</t>
  </si>
  <si>
    <t>per order</t>
  </si>
  <si>
    <t>L</t>
  </si>
  <si>
    <t>5 Weeks</t>
  </si>
  <si>
    <t>Q</t>
  </si>
  <si>
    <t>Q/D</t>
  </si>
  <si>
    <t>Weeks Between Order</t>
  </si>
  <si>
    <t>dL</t>
  </si>
  <si>
    <t>demand over lead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</si>
</sst>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[Red]\(&quot;$&quot;#,##0\)"/>
  </numFmts>
  <fonts count="10">
    <font>
      <sz val="12.0"/>
      <color theme="1"/>
      <name val="Calibri"/>
      <scheme val="minor"/>
    </font>
    <font>
      <sz val="16.0"/>
      <color rgb="FFFFFFFF"/>
      <name val="Open Sans"/>
    </font>
    <font>
      <sz val="16.0"/>
      <color theme="0"/>
      <name val="Open Sans"/>
    </font>
    <font>
      <sz val="16.0"/>
      <color theme="1"/>
      <name val="Calibri"/>
      <scheme val="minor"/>
    </font>
    <font>
      <color theme="1"/>
      <name val="Open Sans"/>
    </font>
    <font>
      <sz val="11.0"/>
      <color theme="1"/>
      <name val="Open Sans"/>
    </font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64A4"/>
        <bgColor rgb="FF0064A4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2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14" xfId="0" applyFont="1" applyNumberFormat="1"/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shrinkToFit="0" wrapText="0"/>
    </xf>
    <xf borderId="0" fillId="0" fontId="5" numFmtId="164" xfId="0" applyFont="1" applyNumberFormat="1"/>
    <xf borderId="0" fillId="0" fontId="6" numFmtId="0" xfId="0" applyFont="1"/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1.0"/>
    <col customWidth="1" min="3" max="3" width="8.44"/>
    <col customWidth="1" min="4" max="4" width="15.33"/>
    <col customWidth="1" min="5" max="26" width="10.56"/>
  </cols>
  <sheetData>
    <row r="1" ht="21.0" customHeight="1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4" t="s">
        <v>1</v>
      </c>
      <c r="B2" s="5" t="s">
        <v>2</v>
      </c>
      <c r="C2" s="5" t="s">
        <v>3</v>
      </c>
      <c r="D2" s="5" t="s">
        <v>4</v>
      </c>
    </row>
    <row r="3" ht="15.75" customHeight="1">
      <c r="A3" s="6">
        <v>44562.0</v>
      </c>
      <c r="B3" s="7">
        <v>123.0</v>
      </c>
      <c r="C3" s="7">
        <v>100.0</v>
      </c>
      <c r="D3" s="7">
        <v>4.0</v>
      </c>
    </row>
    <row r="4" ht="15.75" customHeight="1">
      <c r="A4" s="6">
        <v>44593.0</v>
      </c>
      <c r="B4" s="7">
        <v>123.0</v>
      </c>
      <c r="C4" s="7">
        <v>246.0</v>
      </c>
      <c r="D4" s="7">
        <v>4.0</v>
      </c>
    </row>
    <row r="5" ht="15.75" customHeight="1">
      <c r="A5" s="6">
        <v>44621.0</v>
      </c>
      <c r="B5" s="7">
        <v>123.0</v>
      </c>
      <c r="C5" s="7">
        <v>185.0</v>
      </c>
      <c r="D5" s="7">
        <v>5.0</v>
      </c>
    </row>
    <row r="6" ht="15.75" customHeight="1">
      <c r="A6" s="6">
        <v>44652.0</v>
      </c>
      <c r="B6" s="7">
        <v>123.0</v>
      </c>
      <c r="C6" s="7">
        <v>271.0</v>
      </c>
      <c r="D6" s="7">
        <v>4.0</v>
      </c>
    </row>
    <row r="7" ht="15.75" customHeight="1">
      <c r="A7" s="6">
        <v>44682.0</v>
      </c>
      <c r="B7" s="7">
        <v>123.0</v>
      </c>
      <c r="C7" s="7">
        <v>495.0</v>
      </c>
      <c r="D7" s="7">
        <v>5.0</v>
      </c>
    </row>
    <row r="8" ht="15.75" customHeight="1">
      <c r="A8" s="6">
        <v>44713.0</v>
      </c>
      <c r="B8" s="7">
        <v>123.0</v>
      </c>
      <c r="C8" s="7">
        <v>654.0</v>
      </c>
      <c r="D8" s="7">
        <v>1.0</v>
      </c>
    </row>
    <row r="9" ht="15.75" customHeight="1">
      <c r="A9" s="6">
        <v>44743.0</v>
      </c>
      <c r="B9" s="7">
        <v>123.0</v>
      </c>
      <c r="C9" s="7">
        <v>70.0</v>
      </c>
      <c r="D9" s="7">
        <v>5.0</v>
      </c>
    </row>
    <row r="10" ht="15.75" customHeight="1">
      <c r="A10" s="6">
        <v>44774.0</v>
      </c>
      <c r="B10" s="7">
        <v>123.0</v>
      </c>
      <c r="C10" s="7">
        <v>509.0</v>
      </c>
      <c r="D10" s="7">
        <v>2.0</v>
      </c>
    </row>
    <row r="11" ht="15.75" customHeight="1">
      <c r="A11" s="6">
        <v>44805.0</v>
      </c>
      <c r="B11" s="7">
        <v>123.0</v>
      </c>
      <c r="C11" s="7">
        <v>729.0</v>
      </c>
      <c r="D11" s="7">
        <v>4.0</v>
      </c>
    </row>
    <row r="12" ht="15.75" customHeight="1">
      <c r="A12" s="6">
        <v>44835.0</v>
      </c>
      <c r="B12" s="7">
        <v>123.0</v>
      </c>
      <c r="C12" s="7">
        <v>471.0</v>
      </c>
      <c r="D12" s="7">
        <v>3.0</v>
      </c>
    </row>
    <row r="13" ht="15.75" customHeight="1">
      <c r="A13" s="6">
        <v>44866.0</v>
      </c>
      <c r="B13" s="7">
        <v>123.0</v>
      </c>
      <c r="C13" s="7">
        <v>385.0</v>
      </c>
      <c r="D13" s="7">
        <v>3.0</v>
      </c>
    </row>
    <row r="14" ht="15.75" customHeight="1">
      <c r="A14" s="6">
        <v>44896.0</v>
      </c>
      <c r="B14" s="7">
        <v>123.0</v>
      </c>
      <c r="C14" s="7">
        <v>935.0</v>
      </c>
      <c r="D14" s="7">
        <v>3.0</v>
      </c>
    </row>
    <row r="15" ht="15.75" customHeight="1">
      <c r="A15" s="7"/>
      <c r="B15" s="7"/>
      <c r="C15" s="7"/>
      <c r="D15" s="7"/>
    </row>
    <row r="16" ht="15.75" customHeight="1">
      <c r="A16" s="7"/>
      <c r="B16" s="8"/>
      <c r="C16" s="8">
        <f>SUM(C3:C14) </f>
        <v>5050</v>
      </c>
      <c r="D16" s="8" t="s">
        <v>5</v>
      </c>
    </row>
    <row r="17" ht="15.75" customHeight="1">
      <c r="A17" s="7"/>
      <c r="B17" s="7"/>
      <c r="C17" s="7"/>
      <c r="D17" s="7"/>
    </row>
    <row r="18" ht="15.75" customHeight="1">
      <c r="A18" s="7"/>
      <c r="B18" s="7"/>
      <c r="C18" s="7"/>
      <c r="D18" s="7"/>
    </row>
    <row r="19" ht="15.75" customHeight="1">
      <c r="A19" s="7"/>
      <c r="B19" s="9" t="s">
        <v>6</v>
      </c>
      <c r="C19" s="7">
        <v>0.5</v>
      </c>
      <c r="D19" s="7" t="s">
        <v>7</v>
      </c>
    </row>
    <row r="20" ht="15.75" customHeight="1">
      <c r="A20" s="7"/>
      <c r="B20" s="7" t="s">
        <v>8</v>
      </c>
      <c r="C20" s="10">
        <v>50.0</v>
      </c>
      <c r="D20" s="7" t="s">
        <v>9</v>
      </c>
    </row>
    <row r="21" ht="15.75" customHeight="1">
      <c r="A21" s="7"/>
      <c r="B21" s="7"/>
      <c r="C21" s="7"/>
      <c r="D21" s="7"/>
    </row>
    <row r="22" ht="15.75" customHeight="1">
      <c r="A22" s="11"/>
      <c r="B22" s="11"/>
      <c r="C22" s="11"/>
      <c r="D22" s="11"/>
    </row>
    <row r="23" ht="15.75" customHeight="1">
      <c r="A23" s="12" t="s">
        <v>10</v>
      </c>
      <c r="B23" s="13" t="s">
        <v>11</v>
      </c>
      <c r="C23" s="11"/>
      <c r="D23" s="11"/>
    </row>
    <row r="24" ht="15.75" customHeight="1">
      <c r="A24" s="12" t="s">
        <v>12</v>
      </c>
      <c r="B24" s="11">
        <f>sqrt((2*5050*50)/0.5)</f>
        <v>1004.987562</v>
      </c>
      <c r="C24" s="11"/>
      <c r="D24" s="11"/>
    </row>
    <row r="25" ht="15.75" customHeight="1">
      <c r="A25" s="11"/>
      <c r="B25" s="11"/>
      <c r="C25" s="11"/>
      <c r="D25" s="11"/>
    </row>
    <row r="26" ht="15.75" customHeight="1">
      <c r="A26" s="12" t="s">
        <v>13</v>
      </c>
      <c r="B26" s="11">
        <f>(B24/C16) *52</f>
        <v>10.34838678</v>
      </c>
      <c r="C26" s="13" t="s">
        <v>14</v>
      </c>
      <c r="D26" s="11"/>
    </row>
    <row r="27" ht="15.75" customHeight="1">
      <c r="A27" s="11"/>
      <c r="B27" s="11"/>
      <c r="C27" s="11"/>
      <c r="D27" s="11"/>
    </row>
    <row r="28" ht="15.75" customHeight="1">
      <c r="A28" s="14" t="s">
        <v>15</v>
      </c>
      <c r="B28" s="15">
        <f>(5050/52)*5</f>
        <v>485.5769231</v>
      </c>
      <c r="C28" s="16" t="s">
        <v>16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