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My Drive\Gproject\MIT_glyco\result\"/>
    </mc:Choice>
  </mc:AlternateContent>
  <xr:revisionPtr revIDLastSave="0" documentId="13_ncr:1_{5A579451-AD29-48B3-8E19-85E47A0A34C0}" xr6:coauthVersionLast="47" xr6:coauthVersionMax="47" xr10:uidLastSave="{00000000-0000-0000-0000-000000000000}"/>
  <bookViews>
    <workbookView xWindow="-120" yWindow="-120" windowWidth="29040" windowHeight="15720" xr2:uid="{1B80FDB1-7131-4FE0-BA29-3F4AF65112D9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4" i="3" l="1"/>
  <c r="AB54" i="3"/>
  <c r="AA54" i="3"/>
  <c r="Z54" i="3"/>
  <c r="Y54" i="3"/>
  <c r="X54" i="3"/>
  <c r="W54" i="3"/>
  <c r="V54" i="3"/>
  <c r="U54" i="3"/>
  <c r="AC53" i="3"/>
  <c r="AB53" i="3"/>
  <c r="AA53" i="3"/>
  <c r="Z53" i="3"/>
  <c r="Y53" i="3"/>
  <c r="X53" i="3"/>
  <c r="W53" i="3"/>
  <c r="V53" i="3"/>
  <c r="U53" i="3"/>
  <c r="AC52" i="3"/>
  <c r="AB52" i="3"/>
  <c r="AA52" i="3"/>
  <c r="Z52" i="3"/>
  <c r="Y52" i="3"/>
  <c r="X52" i="3"/>
  <c r="W52" i="3"/>
  <c r="V52" i="3"/>
  <c r="U52" i="3"/>
  <c r="AC51" i="3"/>
  <c r="AB51" i="3"/>
  <c r="AA51" i="3"/>
  <c r="Z51" i="3"/>
  <c r="Y51" i="3"/>
  <c r="X51" i="3"/>
  <c r="W51" i="3"/>
  <c r="V51" i="3"/>
  <c r="U51" i="3"/>
  <c r="N26" i="3"/>
  <c r="M26" i="3"/>
  <c r="L26" i="3"/>
  <c r="K26" i="3"/>
  <c r="J26" i="3"/>
  <c r="I26" i="3"/>
  <c r="H26" i="3"/>
  <c r="G26" i="3"/>
  <c r="F26" i="3"/>
  <c r="N25" i="3"/>
  <c r="M25" i="3"/>
  <c r="L25" i="3"/>
  <c r="K25" i="3"/>
  <c r="J25" i="3"/>
  <c r="I25" i="3"/>
  <c r="H25" i="3"/>
  <c r="G25" i="3"/>
  <c r="F25" i="3"/>
  <c r="N24" i="3"/>
  <c r="M24" i="3"/>
  <c r="L24" i="3"/>
  <c r="K24" i="3"/>
  <c r="J24" i="3"/>
  <c r="I24" i="3"/>
  <c r="H24" i="3"/>
  <c r="G24" i="3"/>
  <c r="F24" i="3"/>
  <c r="N23" i="3"/>
  <c r="M23" i="3"/>
  <c r="L23" i="3"/>
  <c r="K23" i="3"/>
  <c r="J23" i="3"/>
  <c r="I23" i="3"/>
  <c r="H23" i="3"/>
  <c r="G23" i="3"/>
  <c r="F23" i="3"/>
  <c r="F54" i="3"/>
  <c r="G54" i="3"/>
  <c r="H54" i="3"/>
  <c r="I54" i="3"/>
  <c r="J54" i="3"/>
  <c r="K54" i="3"/>
  <c r="L54" i="3"/>
  <c r="M54" i="3"/>
  <c r="N54" i="3"/>
  <c r="F53" i="3"/>
  <c r="G53" i="3"/>
  <c r="H53" i="3"/>
  <c r="I53" i="3"/>
  <c r="J53" i="3"/>
  <c r="K53" i="3"/>
  <c r="L53" i="3"/>
  <c r="M53" i="3"/>
  <c r="N53" i="3"/>
  <c r="F52" i="3"/>
  <c r="G52" i="3"/>
  <c r="H52" i="3"/>
  <c r="I52" i="3"/>
  <c r="J52" i="3"/>
  <c r="K52" i="3"/>
  <c r="L52" i="3"/>
  <c r="M52" i="3"/>
  <c r="N52" i="3"/>
  <c r="F51" i="3"/>
  <c r="G51" i="3"/>
  <c r="H51" i="3"/>
  <c r="I51" i="3"/>
  <c r="J51" i="3"/>
  <c r="K51" i="3"/>
  <c r="L51" i="3"/>
  <c r="M51" i="3"/>
  <c r="N51" i="3"/>
  <c r="P52" i="2"/>
  <c r="O52" i="2"/>
  <c r="N52" i="2"/>
  <c r="P48" i="2"/>
  <c r="O48" i="2"/>
  <c r="N48" i="2"/>
  <c r="P44" i="2"/>
  <c r="O44" i="2"/>
  <c r="N44" i="2"/>
  <c r="P39" i="2"/>
  <c r="O39" i="2"/>
  <c r="N39" i="2"/>
  <c r="P35" i="2"/>
  <c r="O35" i="2"/>
  <c r="N35" i="2"/>
  <c r="P31" i="2"/>
  <c r="O31" i="2"/>
  <c r="N31" i="2"/>
  <c r="AF26" i="2"/>
  <c r="AE26" i="2"/>
  <c r="AD26" i="2"/>
  <c r="AF22" i="2"/>
  <c r="AE22" i="2"/>
  <c r="AD22" i="2"/>
  <c r="AF18" i="2"/>
  <c r="AE18" i="2"/>
  <c r="AD18" i="2"/>
  <c r="AF12" i="2"/>
  <c r="AE12" i="2"/>
  <c r="AD12" i="2"/>
  <c r="AF8" i="2"/>
  <c r="AE8" i="2"/>
  <c r="AD8" i="2"/>
  <c r="AF4" i="2"/>
  <c r="AE4" i="2"/>
  <c r="AD4" i="2"/>
  <c r="P51" i="1"/>
  <c r="O51" i="1"/>
  <c r="N51" i="1"/>
  <c r="P47" i="1"/>
  <c r="O47" i="1"/>
  <c r="N47" i="1"/>
  <c r="P43" i="1"/>
  <c r="O43" i="1"/>
  <c r="N43" i="1"/>
  <c r="AH51" i="1"/>
  <c r="AG51" i="1"/>
  <c r="AF51" i="1"/>
  <c r="AH47" i="1"/>
  <c r="AG47" i="1"/>
  <c r="AF47" i="1"/>
  <c r="AH43" i="1"/>
  <c r="AG43" i="1"/>
  <c r="AF43" i="1"/>
  <c r="AH38" i="1"/>
  <c r="AG38" i="1"/>
  <c r="AF38" i="1"/>
  <c r="AH34" i="1"/>
  <c r="AG34" i="1"/>
  <c r="AF34" i="1"/>
  <c r="AH30" i="1"/>
  <c r="AG30" i="1"/>
  <c r="AF30" i="1"/>
  <c r="P38" i="1"/>
  <c r="O38" i="1"/>
  <c r="N38" i="1"/>
  <c r="P34" i="1"/>
  <c r="O34" i="1"/>
  <c r="N34" i="1"/>
  <c r="P30" i="1"/>
  <c r="O30" i="1"/>
  <c r="N30" i="1"/>
  <c r="N25" i="1"/>
  <c r="M25" i="1"/>
  <c r="L25" i="1"/>
  <c r="N21" i="1"/>
  <c r="M21" i="1"/>
  <c r="L21" i="1"/>
  <c r="N17" i="1"/>
  <c r="M17" i="1"/>
  <c r="L17" i="1"/>
  <c r="N12" i="1"/>
  <c r="M12" i="1"/>
  <c r="L12" i="1"/>
  <c r="N8" i="1"/>
  <c r="M8" i="1"/>
  <c r="L8" i="1"/>
  <c r="N4" i="1"/>
  <c r="M4" i="1"/>
  <c r="L4" i="1"/>
  <c r="AF25" i="1"/>
  <c r="AE25" i="1"/>
  <c r="AD25" i="1"/>
  <c r="AF21" i="1"/>
  <c r="AE21" i="1"/>
  <c r="AD21" i="1"/>
  <c r="AF17" i="1"/>
  <c r="AE17" i="1"/>
  <c r="AD17" i="1"/>
  <c r="AF12" i="1"/>
  <c r="AE12" i="1"/>
  <c r="AD12" i="1"/>
  <c r="AF8" i="1"/>
  <c r="AE8" i="1"/>
  <c r="AD8" i="1"/>
  <c r="AF4" i="1"/>
  <c r="AE4" i="1"/>
  <c r="AD4" i="1"/>
</calcChain>
</file>

<file path=xl/sharedStrings.xml><?xml version="1.0" encoding="utf-8"?>
<sst xmlns="http://schemas.openxmlformats.org/spreadsheetml/2006/main" count="383" uniqueCount="34">
  <si>
    <t>n_layers</t>
  </si>
  <si>
    <t>n_neurons</t>
  </si>
  <si>
    <t>epoch</t>
  </si>
  <si>
    <t>time</t>
  </si>
  <si>
    <t>loss</t>
  </si>
  <si>
    <t>val_loss</t>
  </si>
  <si>
    <t>test_loss</t>
  </si>
  <si>
    <t>accuracy</t>
  </si>
  <si>
    <t>precision</t>
  </si>
  <si>
    <t>recall</t>
  </si>
  <si>
    <t>f1</t>
  </si>
  <si>
    <t>Original</t>
    <phoneticPr fontId="1" type="noConversion"/>
  </si>
  <si>
    <t>Window</t>
    <phoneticPr fontId="1" type="noConversion"/>
  </si>
  <si>
    <t>MLP</t>
    <phoneticPr fontId="1" type="noConversion"/>
  </si>
  <si>
    <t>Aug RNN</t>
    <phoneticPr fontId="1" type="noConversion"/>
  </si>
  <si>
    <t>rnn_layers</t>
  </si>
  <si>
    <t>rnn_neurons</t>
  </si>
  <si>
    <t>dnn_layers</t>
  </si>
  <si>
    <t>dnn_neurons</t>
  </si>
  <si>
    <t>Aug MLP</t>
    <phoneticPr fontId="1" type="noConversion"/>
  </si>
  <si>
    <t>RNN</t>
    <phoneticPr fontId="1" type="noConversion"/>
  </si>
  <si>
    <t>min</t>
    <phoneticPr fontId="1" type="noConversion"/>
  </si>
  <si>
    <t>mean</t>
    <phoneticPr fontId="1" type="noConversion"/>
  </si>
  <si>
    <t>max</t>
    <phoneticPr fontId="1" type="noConversion"/>
  </si>
  <si>
    <t>Precision</t>
    <phoneticPr fontId="1" type="noConversion"/>
  </si>
  <si>
    <t>Recall</t>
    <phoneticPr fontId="1" type="noConversion"/>
  </si>
  <si>
    <t>RNN basic</t>
    <phoneticPr fontId="1" type="noConversion"/>
  </si>
  <si>
    <t>Average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</si>
  <si>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</si>
  <si>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</si>
  <si>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</si>
  <si>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Augmented RNN with important features</t>
    <phoneticPr fontId="1" type="noConversion"/>
  </si>
  <si>
    <t>Augmented RNN with all features</t>
    <phoneticPr fontId="1" type="noConversion"/>
  </si>
  <si>
    <t>iteration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</si>
</sst>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F481-BDFA-4984-9F31-7326D9A3F417}">
  <dimension ref="A1:AD55"/>
  <sheetViews>
    <sheetView tabSelected="1" topLeftCell="A22" zoomScaleNormal="100" workbookViewId="0">
      <selection activeCell="N51" sqref="N51"/>
    </sheetView>
  </sheetViews>
  <sheetFormatPr defaultRowHeight="16.5" x14ac:dyDescent="0.3"/>
  <sheetData>
    <row r="1" spans="1:14" x14ac:dyDescent="0.3">
      <c r="B1" t="s">
        <v>26</v>
      </c>
    </row>
    <row r="2" spans="1:14" x14ac:dyDescent="0.3">
      <c r="A2" t="s">
        <v>33</v>
      </c>
      <c r="B2" t="s">
        <v>15</v>
      </c>
      <c r="C2" t="s">
        <v>16</v>
      </c>
      <c r="D2" t="s">
        <v>17</v>
      </c>
      <c r="E2" t="s">
        <v>18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x14ac:dyDescent="0.3">
      <c r="A3">
        <v>1</v>
      </c>
      <c r="B3">
        <v>2</v>
      </c>
      <c r="C3">
        <v>100</v>
      </c>
      <c r="D3">
        <v>5</v>
      </c>
      <c r="E3">
        <v>100</v>
      </c>
      <c r="F3">
        <v>6</v>
      </c>
      <c r="G3">
        <v>2.0790000000000002</v>
      </c>
      <c r="H3">
        <v>4.5269377529621103E-2</v>
      </c>
      <c r="I3">
        <v>0.17051257193088501</v>
      </c>
      <c r="J3">
        <v>0.17051257193088501</v>
      </c>
      <c r="K3">
        <v>94.05</v>
      </c>
      <c r="L3">
        <v>15.15</v>
      </c>
      <c r="M3">
        <v>40.54</v>
      </c>
      <c r="N3">
        <v>22.06</v>
      </c>
    </row>
    <row r="4" spans="1:14" x14ac:dyDescent="0.3">
      <c r="A4">
        <v>2</v>
      </c>
      <c r="B4">
        <v>2</v>
      </c>
      <c r="C4">
        <v>100</v>
      </c>
      <c r="D4">
        <v>5</v>
      </c>
      <c r="E4">
        <v>100</v>
      </c>
      <c r="F4">
        <v>38</v>
      </c>
      <c r="G4">
        <v>3.69</v>
      </c>
      <c r="H4">
        <v>5.5560334585607E-3</v>
      </c>
      <c r="I4">
        <v>0.197117820382118</v>
      </c>
      <c r="J4">
        <v>0.197117820382118</v>
      </c>
      <c r="K4">
        <v>97.19</v>
      </c>
      <c r="L4">
        <v>25.9299999999999</v>
      </c>
      <c r="M4">
        <v>18.920000000000002</v>
      </c>
      <c r="N4">
        <v>21.88</v>
      </c>
    </row>
    <row r="5" spans="1:14" x14ac:dyDescent="0.3">
      <c r="A5">
        <v>3</v>
      </c>
      <c r="B5">
        <v>2</v>
      </c>
      <c r="C5">
        <v>100</v>
      </c>
      <c r="D5">
        <v>5</v>
      </c>
      <c r="E5">
        <v>100</v>
      </c>
      <c r="F5">
        <v>4</v>
      </c>
      <c r="G5">
        <v>1.9119999999999999</v>
      </c>
      <c r="H5">
        <v>6.7153498530387795E-2</v>
      </c>
      <c r="I5">
        <v>0.225767642259597</v>
      </c>
      <c r="J5">
        <v>0.225767642259597</v>
      </c>
      <c r="K5">
        <v>96.07</v>
      </c>
      <c r="L5">
        <v>22.03</v>
      </c>
      <c r="M5">
        <v>35.14</v>
      </c>
      <c r="N5">
        <v>27.08</v>
      </c>
    </row>
    <row r="6" spans="1:14" x14ac:dyDescent="0.3">
      <c r="A6">
        <v>4</v>
      </c>
      <c r="B6">
        <v>2</v>
      </c>
      <c r="C6">
        <v>100</v>
      </c>
      <c r="D6">
        <v>5</v>
      </c>
      <c r="E6">
        <v>100</v>
      </c>
      <c r="F6">
        <v>28</v>
      </c>
      <c r="G6">
        <v>3.1920000000000002</v>
      </c>
      <c r="H6">
        <v>1.5327102504670599E-2</v>
      </c>
      <c r="I6">
        <v>0.133464574813842</v>
      </c>
      <c r="J6">
        <v>0.133464574813842</v>
      </c>
      <c r="K6">
        <v>96.07</v>
      </c>
      <c r="L6">
        <v>20</v>
      </c>
      <c r="M6">
        <v>29.73</v>
      </c>
      <c r="N6">
        <v>23.91</v>
      </c>
    </row>
    <row r="7" spans="1:14" x14ac:dyDescent="0.3">
      <c r="A7">
        <v>5</v>
      </c>
      <c r="B7">
        <v>2</v>
      </c>
      <c r="C7">
        <v>100</v>
      </c>
      <c r="D7">
        <v>5</v>
      </c>
      <c r="E7">
        <v>100</v>
      </c>
      <c r="F7">
        <v>7</v>
      </c>
      <c r="G7">
        <v>2.0859999999999999</v>
      </c>
      <c r="H7">
        <v>4.8880044370889601E-2</v>
      </c>
      <c r="I7">
        <v>0.16407541930675501</v>
      </c>
      <c r="J7">
        <v>0.16407541930675501</v>
      </c>
      <c r="K7">
        <v>94.95</v>
      </c>
      <c r="L7">
        <v>19.54</v>
      </c>
      <c r="M7">
        <v>45.95</v>
      </c>
      <c r="N7">
        <v>27.42</v>
      </c>
    </row>
    <row r="8" spans="1:14" x14ac:dyDescent="0.3">
      <c r="A8">
        <v>6</v>
      </c>
      <c r="B8">
        <v>2</v>
      </c>
      <c r="C8">
        <v>100</v>
      </c>
      <c r="D8">
        <v>5</v>
      </c>
      <c r="E8">
        <v>100</v>
      </c>
      <c r="F8">
        <v>2</v>
      </c>
      <c r="G8">
        <v>1.796</v>
      </c>
      <c r="H8">
        <v>0.15589946508407501</v>
      </c>
      <c r="I8">
        <v>0.20076020061969699</v>
      </c>
      <c r="J8">
        <v>0.20076020061969699</v>
      </c>
      <c r="K8">
        <v>91.53</v>
      </c>
      <c r="L8">
        <v>9.2899999999999991</v>
      </c>
      <c r="M8">
        <v>35.14</v>
      </c>
      <c r="N8">
        <v>14.69</v>
      </c>
    </row>
    <row r="9" spans="1:14" x14ac:dyDescent="0.3">
      <c r="A9">
        <v>7</v>
      </c>
      <c r="B9">
        <v>2</v>
      </c>
      <c r="C9">
        <v>100</v>
      </c>
      <c r="D9">
        <v>5</v>
      </c>
      <c r="E9">
        <v>100</v>
      </c>
      <c r="F9">
        <v>26</v>
      </c>
      <c r="G9">
        <v>3.0590000000000002</v>
      </c>
      <c r="H9">
        <v>8.3181522786617192E-3</v>
      </c>
      <c r="I9">
        <v>0.156006678938865</v>
      </c>
      <c r="J9">
        <v>0.156006678938865</v>
      </c>
      <c r="K9">
        <v>97.03</v>
      </c>
      <c r="L9">
        <v>28.95</v>
      </c>
      <c r="M9">
        <v>29.73</v>
      </c>
      <c r="N9">
        <v>29.33</v>
      </c>
    </row>
    <row r="10" spans="1:14" x14ac:dyDescent="0.3">
      <c r="A10">
        <v>8</v>
      </c>
      <c r="B10">
        <v>2</v>
      </c>
      <c r="C10">
        <v>100</v>
      </c>
      <c r="D10">
        <v>5</v>
      </c>
      <c r="E10">
        <v>100</v>
      </c>
      <c r="F10">
        <v>20</v>
      </c>
      <c r="G10">
        <v>2.7709999999999999</v>
      </c>
      <c r="H10">
        <v>2.5667548179626399E-2</v>
      </c>
      <c r="I10">
        <v>0.19360950589179901</v>
      </c>
      <c r="J10">
        <v>0.19360950589179901</v>
      </c>
      <c r="K10">
        <v>96.07</v>
      </c>
      <c r="L10">
        <v>18.87</v>
      </c>
      <c r="M10">
        <v>27.029999999999902</v>
      </c>
      <c r="N10">
        <v>22.22</v>
      </c>
    </row>
    <row r="11" spans="1:14" x14ac:dyDescent="0.3">
      <c r="A11">
        <v>9</v>
      </c>
      <c r="B11">
        <v>2</v>
      </c>
      <c r="C11">
        <v>100</v>
      </c>
      <c r="D11">
        <v>5</v>
      </c>
      <c r="E11">
        <v>100</v>
      </c>
      <c r="F11">
        <v>34</v>
      </c>
      <c r="G11">
        <v>3.5430000000000001</v>
      </c>
      <c r="H11">
        <v>1.8466442823409999E-2</v>
      </c>
      <c r="I11">
        <v>0.177476480603218</v>
      </c>
      <c r="J11">
        <v>0.177476480603218</v>
      </c>
      <c r="K11">
        <v>96.63</v>
      </c>
      <c r="L11">
        <v>26.529999999999902</v>
      </c>
      <c r="M11">
        <v>35.14</v>
      </c>
      <c r="N11">
        <v>30.23</v>
      </c>
    </row>
    <row r="12" spans="1:14" x14ac:dyDescent="0.3">
      <c r="A12">
        <v>10</v>
      </c>
      <c r="B12">
        <v>2</v>
      </c>
      <c r="C12">
        <v>100</v>
      </c>
      <c r="D12">
        <v>5</v>
      </c>
      <c r="E12">
        <v>100</v>
      </c>
      <c r="F12">
        <v>33</v>
      </c>
      <c r="G12">
        <v>3.4420000000000002</v>
      </c>
      <c r="H12">
        <v>4.3989294208586199E-3</v>
      </c>
      <c r="I12">
        <v>0.15099737048149101</v>
      </c>
      <c r="J12">
        <v>0.15099737048149101</v>
      </c>
      <c r="K12">
        <v>96.58</v>
      </c>
      <c r="L12">
        <v>18.420000000000002</v>
      </c>
      <c r="M12">
        <v>18.920000000000002</v>
      </c>
      <c r="N12">
        <v>18.670000000000002</v>
      </c>
    </row>
    <row r="13" spans="1:14" x14ac:dyDescent="0.3">
      <c r="A13">
        <v>11</v>
      </c>
      <c r="B13">
        <v>2</v>
      </c>
      <c r="C13">
        <v>100</v>
      </c>
      <c r="D13">
        <v>5</v>
      </c>
      <c r="E13">
        <v>100</v>
      </c>
      <c r="F13">
        <v>31</v>
      </c>
      <c r="G13">
        <v>3.34</v>
      </c>
      <c r="H13">
        <v>7.3659862391650599E-3</v>
      </c>
      <c r="I13">
        <v>0.21572008728980999</v>
      </c>
      <c r="J13">
        <v>0.21572008728980999</v>
      </c>
      <c r="K13">
        <v>95.399999999999906</v>
      </c>
      <c r="L13">
        <v>16.420000000000002</v>
      </c>
      <c r="M13">
        <v>29.73</v>
      </c>
      <c r="N13">
        <v>21.15</v>
      </c>
    </row>
    <row r="14" spans="1:14" x14ac:dyDescent="0.3">
      <c r="A14">
        <v>12</v>
      </c>
      <c r="B14">
        <v>2</v>
      </c>
      <c r="C14">
        <v>100</v>
      </c>
      <c r="D14">
        <v>5</v>
      </c>
      <c r="E14">
        <v>100</v>
      </c>
      <c r="F14">
        <v>7</v>
      </c>
      <c r="G14">
        <v>2.0640000000000001</v>
      </c>
      <c r="H14">
        <v>3.4441448748111697E-2</v>
      </c>
      <c r="I14">
        <v>0.24833908677101099</v>
      </c>
      <c r="J14">
        <v>0.24833908677101099</v>
      </c>
      <c r="K14">
        <v>96.91</v>
      </c>
      <c r="L14">
        <v>25</v>
      </c>
      <c r="M14">
        <v>24.32</v>
      </c>
      <c r="N14">
        <v>24.66</v>
      </c>
    </row>
    <row r="15" spans="1:14" x14ac:dyDescent="0.3">
      <c r="A15">
        <v>13</v>
      </c>
      <c r="B15">
        <v>2</v>
      </c>
      <c r="C15">
        <v>100</v>
      </c>
      <c r="D15">
        <v>5</v>
      </c>
      <c r="E15">
        <v>100</v>
      </c>
      <c r="F15">
        <v>66</v>
      </c>
      <c r="G15">
        <v>5.1539999999999999</v>
      </c>
      <c r="H15">
        <v>4.2911809869110498E-3</v>
      </c>
      <c r="I15">
        <v>0.17047908902168199</v>
      </c>
      <c r="J15">
        <v>0.17047908902168199</v>
      </c>
      <c r="K15">
        <v>96.13</v>
      </c>
      <c r="L15">
        <v>10</v>
      </c>
      <c r="M15">
        <v>10.81</v>
      </c>
      <c r="N15">
        <v>10.39</v>
      </c>
    </row>
    <row r="16" spans="1:14" x14ac:dyDescent="0.3">
      <c r="A16">
        <v>14</v>
      </c>
      <c r="B16">
        <v>2</v>
      </c>
      <c r="C16">
        <v>100</v>
      </c>
      <c r="D16">
        <v>5</v>
      </c>
      <c r="E16">
        <v>100</v>
      </c>
      <c r="F16">
        <v>22</v>
      </c>
      <c r="G16">
        <v>2.9</v>
      </c>
      <c r="H16">
        <v>7.8287664800882305E-3</v>
      </c>
      <c r="I16">
        <v>0.108908519148826</v>
      </c>
      <c r="J16">
        <v>0.108908519148826</v>
      </c>
      <c r="K16">
        <v>97.08</v>
      </c>
      <c r="L16">
        <v>27.27</v>
      </c>
      <c r="M16">
        <v>24.32</v>
      </c>
      <c r="N16">
        <v>25.71</v>
      </c>
    </row>
    <row r="17" spans="1:29" x14ac:dyDescent="0.3">
      <c r="A17">
        <v>15</v>
      </c>
      <c r="B17">
        <v>2</v>
      </c>
      <c r="C17">
        <v>100</v>
      </c>
      <c r="D17">
        <v>5</v>
      </c>
      <c r="E17">
        <v>100</v>
      </c>
      <c r="F17">
        <v>13</v>
      </c>
      <c r="G17">
        <v>2.3479999999999999</v>
      </c>
      <c r="H17">
        <v>1.33126080036163E-2</v>
      </c>
      <c r="I17">
        <v>0.24138559401035301</v>
      </c>
      <c r="J17">
        <v>0.24138559401035301</v>
      </c>
      <c r="K17">
        <v>96.63</v>
      </c>
      <c r="L17">
        <v>15.15</v>
      </c>
      <c r="M17">
        <v>13.51</v>
      </c>
      <c r="N17">
        <v>14.29</v>
      </c>
    </row>
    <row r="18" spans="1:29" x14ac:dyDescent="0.3">
      <c r="A18">
        <v>16</v>
      </c>
      <c r="B18">
        <v>2</v>
      </c>
      <c r="C18">
        <v>100</v>
      </c>
      <c r="D18">
        <v>5</v>
      </c>
      <c r="E18">
        <v>100</v>
      </c>
      <c r="F18">
        <v>18</v>
      </c>
      <c r="G18">
        <v>2.621</v>
      </c>
      <c r="H18">
        <v>2.1007891744375201E-2</v>
      </c>
      <c r="I18">
        <v>0.19870465993881201</v>
      </c>
      <c r="J18">
        <v>0.19870465993881201</v>
      </c>
      <c r="K18">
        <v>95.289999999999907</v>
      </c>
      <c r="L18">
        <v>13.85</v>
      </c>
      <c r="M18">
        <v>24.32</v>
      </c>
      <c r="N18">
        <v>17.649999999999999</v>
      </c>
    </row>
    <row r="19" spans="1:29" x14ac:dyDescent="0.3">
      <c r="A19">
        <v>17</v>
      </c>
      <c r="B19">
        <v>2</v>
      </c>
      <c r="C19">
        <v>100</v>
      </c>
      <c r="D19">
        <v>5</v>
      </c>
      <c r="E19">
        <v>100</v>
      </c>
      <c r="F19">
        <v>35</v>
      </c>
      <c r="G19">
        <v>3.5030000000000001</v>
      </c>
      <c r="H19">
        <v>1.6254076734185201E-2</v>
      </c>
      <c r="I19">
        <v>0.19824470579624101</v>
      </c>
      <c r="J19">
        <v>0.19824470579624101</v>
      </c>
      <c r="K19">
        <v>96.86</v>
      </c>
      <c r="L19">
        <v>19.350000000000001</v>
      </c>
      <c r="M19">
        <v>16.22</v>
      </c>
      <c r="N19">
        <v>17.649999999999999</v>
      </c>
    </row>
    <row r="20" spans="1:29" x14ac:dyDescent="0.3">
      <c r="A20">
        <v>18</v>
      </c>
      <c r="B20">
        <v>2</v>
      </c>
      <c r="C20">
        <v>100</v>
      </c>
      <c r="D20">
        <v>5</v>
      </c>
      <c r="E20">
        <v>100</v>
      </c>
      <c r="F20">
        <v>5</v>
      </c>
      <c r="G20">
        <v>1.9810000000000001</v>
      </c>
      <c r="H20">
        <v>6.0392253100871998E-2</v>
      </c>
      <c r="I20">
        <v>0.161279737949371</v>
      </c>
      <c r="J20">
        <v>0.161279737949371</v>
      </c>
      <c r="K20">
        <v>96.46</v>
      </c>
      <c r="L20">
        <v>25.9299999999999</v>
      </c>
      <c r="M20">
        <v>37.840000000000003</v>
      </c>
      <c r="N20">
        <v>30.7699999999999</v>
      </c>
    </row>
    <row r="21" spans="1:29" x14ac:dyDescent="0.3">
      <c r="A21">
        <v>19</v>
      </c>
      <c r="B21">
        <v>2</v>
      </c>
      <c r="C21">
        <v>100</v>
      </c>
      <c r="D21">
        <v>5</v>
      </c>
      <c r="E21">
        <v>100</v>
      </c>
      <c r="F21">
        <v>63</v>
      </c>
      <c r="G21">
        <v>4.9550000000000001</v>
      </c>
      <c r="H21">
        <v>1.34053947404026E-2</v>
      </c>
      <c r="I21">
        <v>0.13804733753204301</v>
      </c>
      <c r="J21">
        <v>0.13804733753204301</v>
      </c>
      <c r="K21">
        <v>97.59</v>
      </c>
      <c r="L21">
        <v>40.619999999999997</v>
      </c>
      <c r="M21">
        <v>35.14</v>
      </c>
      <c r="N21">
        <v>37.68</v>
      </c>
    </row>
    <row r="22" spans="1:29" x14ac:dyDescent="0.3">
      <c r="A22">
        <v>20</v>
      </c>
      <c r="B22">
        <v>2</v>
      </c>
      <c r="C22">
        <v>100</v>
      </c>
      <c r="D22">
        <v>5</v>
      </c>
      <c r="E22">
        <v>100</v>
      </c>
      <c r="F22">
        <v>28</v>
      </c>
      <c r="G22">
        <v>3.2069999999999999</v>
      </c>
      <c r="H22">
        <v>6.5210657194256696E-3</v>
      </c>
      <c r="I22">
        <v>0.22306598722934701</v>
      </c>
      <c r="J22">
        <v>0.22306598722934701</v>
      </c>
      <c r="K22">
        <v>97.7</v>
      </c>
      <c r="L22">
        <v>40.909999999999997</v>
      </c>
      <c r="M22">
        <v>24.32</v>
      </c>
      <c r="N22">
        <v>30.509999999999899</v>
      </c>
    </row>
    <row r="23" spans="1:29" x14ac:dyDescent="0.3">
      <c r="F23">
        <f t="shared" ref="F23" si="0">AVERAGE(F3:F22)</f>
        <v>24.3</v>
      </c>
      <c r="G23">
        <f t="shared" ref="G23" si="1">AVERAGE(G3:G22)</f>
        <v>2.9821499999999999</v>
      </c>
      <c r="H23">
        <f t="shared" ref="H23" si="2">AVERAGE(H3:H22)</f>
        <v>2.898786333389573E-2</v>
      </c>
      <c r="I23">
        <f t="shared" ref="I23" si="3">AVERAGE(I3:I22)</f>
        <v>0.18369815349578814</v>
      </c>
      <c r="J23">
        <f t="shared" ref="J23" si="4">AVERAGE(J3:J22)</f>
        <v>0.18369815349578814</v>
      </c>
      <c r="K23" s="7">
        <f t="shared" ref="K23" si="5">AVERAGE(K3:K22)</f>
        <v>96.111000000000004</v>
      </c>
      <c r="L23" s="7">
        <f t="shared" ref="L23" si="6">AVERAGE(L3:L22)</f>
        <v>21.960499999999985</v>
      </c>
      <c r="M23" s="7">
        <f t="shared" ref="M23" si="7">AVERAGE(M3:M22)</f>
        <v>27.8385</v>
      </c>
      <c r="N23" s="7">
        <f>AVERAGE(N3:N22)</f>
        <v>23.397499999999987</v>
      </c>
      <c r="O23" s="7" t="s">
        <v>27</v>
      </c>
    </row>
    <row r="24" spans="1:29" x14ac:dyDescent="0.3">
      <c r="F24">
        <f t="shared" ref="F24:M24" si="8">STDEVA(F3:F22)</f>
        <v>18.049930747789588</v>
      </c>
      <c r="G24">
        <f t="shared" si="8"/>
        <v>0.93853538054050856</v>
      </c>
      <c r="H24">
        <f t="shared" si="8"/>
        <v>3.5447092497437542E-2</v>
      </c>
      <c r="I24">
        <f t="shared" si="8"/>
        <v>3.7112633714726138E-2</v>
      </c>
      <c r="J24">
        <f t="shared" si="8"/>
        <v>3.7112633714726138E-2</v>
      </c>
      <c r="K24" s="7">
        <f t="shared" si="8"/>
        <v>1.4049944746098559</v>
      </c>
      <c r="L24" s="7">
        <f t="shared" si="8"/>
        <v>8.5143337193353226</v>
      </c>
      <c r="M24" s="7">
        <f t="shared" si="8"/>
        <v>9.3270491046203841</v>
      </c>
      <c r="N24" s="7">
        <f>STDEVA(N3:N22)</f>
        <v>6.7068808932162653</v>
      </c>
      <c r="O24" s="7" t="s">
        <v>28</v>
      </c>
    </row>
    <row r="25" spans="1:29" x14ac:dyDescent="0.3">
      <c r="F25">
        <f t="shared" ref="F25:M25" si="9">MIN(F3:F22)</f>
        <v>2</v>
      </c>
      <c r="G25">
        <f t="shared" si="9"/>
        <v>1.796</v>
      </c>
      <c r="H25">
        <f t="shared" si="9"/>
        <v>4.2911809869110498E-3</v>
      </c>
      <c r="I25">
        <f t="shared" si="9"/>
        <v>0.108908519148826</v>
      </c>
      <c r="J25">
        <f t="shared" si="9"/>
        <v>0.108908519148826</v>
      </c>
      <c r="K25" s="7">
        <f t="shared" si="9"/>
        <v>91.53</v>
      </c>
      <c r="L25" s="7">
        <f t="shared" si="9"/>
        <v>9.2899999999999991</v>
      </c>
      <c r="M25" s="7">
        <f t="shared" si="9"/>
        <v>10.81</v>
      </c>
      <c r="N25" s="7">
        <f>MIN(N3:N22)</f>
        <v>10.39</v>
      </c>
      <c r="O25" s="7" t="s">
        <v>29</v>
      </c>
    </row>
    <row r="26" spans="1:29" x14ac:dyDescent="0.3">
      <c r="F26">
        <f t="shared" ref="F26:M26" si="10">MAX(F3:F22)</f>
        <v>66</v>
      </c>
      <c r="G26">
        <f t="shared" si="10"/>
        <v>5.1539999999999999</v>
      </c>
      <c r="H26">
        <f t="shared" si="10"/>
        <v>0.15589946508407501</v>
      </c>
      <c r="I26">
        <f t="shared" si="10"/>
        <v>0.24833908677101099</v>
      </c>
      <c r="J26">
        <f t="shared" si="10"/>
        <v>0.24833908677101099</v>
      </c>
      <c r="K26" s="7">
        <f t="shared" si="10"/>
        <v>97.7</v>
      </c>
      <c r="L26" s="7">
        <f t="shared" si="10"/>
        <v>40.909999999999997</v>
      </c>
      <c r="M26" s="7">
        <f t="shared" si="10"/>
        <v>45.95</v>
      </c>
      <c r="N26" s="7">
        <f>MAX(N3:N22)</f>
        <v>37.68</v>
      </c>
      <c r="O26" s="7" t="s">
        <v>30</v>
      </c>
    </row>
    <row r="27" spans="1:29" x14ac:dyDescent="0.3">
      <c r="K27" s="8" t="s">
        <v>7</v>
      </c>
      <c r="L27" s="8" t="s">
        <v>8</v>
      </c>
      <c r="M27" s="8" t="s">
        <v>9</v>
      </c>
      <c r="N27" s="8" t="s">
        <v>10</v>
      </c>
      <c r="O27" s="7"/>
    </row>
    <row r="29" spans="1:29" x14ac:dyDescent="0.3">
      <c r="B29" t="s">
        <v>31</v>
      </c>
      <c r="Q29" t="s">
        <v>32</v>
      </c>
    </row>
    <row r="30" spans="1:29" x14ac:dyDescent="0.3">
      <c r="B30" t="s">
        <v>15</v>
      </c>
      <c r="C30" t="s">
        <v>16</v>
      </c>
      <c r="D30" t="s">
        <v>17</v>
      </c>
      <c r="E30" t="s">
        <v>18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Q30" t="s">
        <v>15</v>
      </c>
      <c r="R30" t="s">
        <v>16</v>
      </c>
      <c r="S30" t="s">
        <v>17</v>
      </c>
      <c r="T30" t="s">
        <v>18</v>
      </c>
      <c r="U30" t="s">
        <v>2</v>
      </c>
      <c r="V30" t="s">
        <v>3</v>
      </c>
      <c r="W30" t="s">
        <v>4</v>
      </c>
      <c r="X30" t="s">
        <v>5</v>
      </c>
      <c r="Y30" t="s">
        <v>6</v>
      </c>
      <c r="Z30" t="s">
        <v>7</v>
      </c>
      <c r="AA30" t="s">
        <v>8</v>
      </c>
      <c r="AB30" t="s">
        <v>9</v>
      </c>
      <c r="AC30" t="s">
        <v>10</v>
      </c>
    </row>
    <row r="31" spans="1:29" x14ac:dyDescent="0.3">
      <c r="A31">
        <v>1</v>
      </c>
      <c r="B31">
        <v>2</v>
      </c>
      <c r="C31">
        <v>100</v>
      </c>
      <c r="D31">
        <v>5</v>
      </c>
      <c r="E31">
        <v>100</v>
      </c>
      <c r="F31">
        <v>41</v>
      </c>
      <c r="G31">
        <v>4.0209999999999999</v>
      </c>
      <c r="H31">
        <v>1.6912363469600601E-2</v>
      </c>
      <c r="I31">
        <v>0.14522399008274001</v>
      </c>
      <c r="J31">
        <v>0.14522399008274001</v>
      </c>
      <c r="K31">
        <v>96.07</v>
      </c>
      <c r="L31">
        <v>18.87</v>
      </c>
      <c r="M31">
        <v>27.029999999999902</v>
      </c>
      <c r="N31">
        <v>22.22</v>
      </c>
      <c r="P31">
        <v>1</v>
      </c>
      <c r="Q31">
        <v>2</v>
      </c>
      <c r="R31">
        <v>100</v>
      </c>
      <c r="S31">
        <v>5</v>
      </c>
      <c r="T31">
        <v>100</v>
      </c>
      <c r="U31">
        <v>36</v>
      </c>
      <c r="V31">
        <v>3.855</v>
      </c>
      <c r="W31">
        <v>4.3741953559219802E-3</v>
      </c>
      <c r="X31">
        <v>0.19023284316062899</v>
      </c>
      <c r="Y31">
        <v>0.19023284316062899</v>
      </c>
      <c r="Z31">
        <v>97.03</v>
      </c>
      <c r="AA31">
        <v>25</v>
      </c>
      <c r="AB31">
        <v>21.62</v>
      </c>
      <c r="AC31">
        <v>23.189999999999898</v>
      </c>
    </row>
    <row r="32" spans="1:29" x14ac:dyDescent="0.3">
      <c r="A32">
        <v>2</v>
      </c>
      <c r="B32">
        <v>2</v>
      </c>
      <c r="C32">
        <v>100</v>
      </c>
      <c r="D32">
        <v>5</v>
      </c>
      <c r="E32">
        <v>100</v>
      </c>
      <c r="F32">
        <v>27</v>
      </c>
      <c r="G32">
        <v>3.2639999999999998</v>
      </c>
      <c r="H32">
        <v>2.8773057274520302E-3</v>
      </c>
      <c r="I32">
        <v>0.19026893377303999</v>
      </c>
      <c r="J32">
        <v>0.19026893377303999</v>
      </c>
      <c r="K32">
        <v>97.53</v>
      </c>
      <c r="L32">
        <v>38.71</v>
      </c>
      <c r="M32">
        <v>32.43</v>
      </c>
      <c r="N32">
        <v>35.29</v>
      </c>
      <c r="P32">
        <v>2</v>
      </c>
      <c r="Q32">
        <v>2</v>
      </c>
      <c r="R32">
        <v>100</v>
      </c>
      <c r="S32">
        <v>5</v>
      </c>
      <c r="T32">
        <v>100</v>
      </c>
      <c r="U32">
        <v>8</v>
      </c>
      <c r="V32">
        <v>2.21</v>
      </c>
      <c r="W32">
        <v>3.3628534525632803E-2</v>
      </c>
      <c r="X32">
        <v>0.20283898711204501</v>
      </c>
      <c r="Y32">
        <v>0.20283898711204501</v>
      </c>
      <c r="Z32">
        <v>95.399999999999906</v>
      </c>
      <c r="AA32">
        <v>20.78</v>
      </c>
      <c r="AB32">
        <v>43.24</v>
      </c>
      <c r="AC32">
        <v>28.07</v>
      </c>
    </row>
    <row r="33" spans="1:29" x14ac:dyDescent="0.3">
      <c r="A33">
        <v>3</v>
      </c>
      <c r="B33">
        <v>2</v>
      </c>
      <c r="C33">
        <v>100</v>
      </c>
      <c r="D33">
        <v>5</v>
      </c>
      <c r="E33">
        <v>100</v>
      </c>
      <c r="F33">
        <v>53</v>
      </c>
      <c r="G33">
        <v>4.6669999999999998</v>
      </c>
      <c r="H33">
        <v>1.65000706911087E-2</v>
      </c>
      <c r="I33">
        <v>0.165131419897079</v>
      </c>
      <c r="J33">
        <v>0.165131419897079</v>
      </c>
      <c r="K33">
        <v>97.25</v>
      </c>
      <c r="L33">
        <v>30</v>
      </c>
      <c r="M33">
        <v>24.32</v>
      </c>
      <c r="N33">
        <v>26.87</v>
      </c>
      <c r="P33">
        <v>3</v>
      </c>
      <c r="Q33">
        <v>2</v>
      </c>
      <c r="R33">
        <v>100</v>
      </c>
      <c r="S33">
        <v>5</v>
      </c>
      <c r="T33">
        <v>100</v>
      </c>
      <c r="U33">
        <v>45</v>
      </c>
      <c r="V33">
        <v>4.2880000000000003</v>
      </c>
      <c r="W33">
        <v>1.4257447794079701E-2</v>
      </c>
      <c r="X33">
        <v>0.16533376276493</v>
      </c>
      <c r="Y33">
        <v>0.16533376276493</v>
      </c>
      <c r="Z33">
        <v>97.03</v>
      </c>
      <c r="AA33">
        <v>30</v>
      </c>
      <c r="AB33">
        <v>32.43</v>
      </c>
      <c r="AC33">
        <v>31.169999999999899</v>
      </c>
    </row>
    <row r="34" spans="1:29" x14ac:dyDescent="0.3">
      <c r="A34">
        <v>4</v>
      </c>
      <c r="B34">
        <v>2</v>
      </c>
      <c r="C34">
        <v>100</v>
      </c>
      <c r="D34">
        <v>5</v>
      </c>
      <c r="E34">
        <v>100</v>
      </c>
      <c r="F34">
        <v>7</v>
      </c>
      <c r="G34">
        <v>2.085</v>
      </c>
      <c r="H34">
        <v>3.2545492053031901E-2</v>
      </c>
      <c r="I34">
        <v>0.166773051023483</v>
      </c>
      <c r="J34">
        <v>0.166773051023483</v>
      </c>
      <c r="K34">
        <v>97.47</v>
      </c>
      <c r="L34">
        <v>39.47</v>
      </c>
      <c r="M34">
        <v>40.54</v>
      </c>
      <c r="N34">
        <v>40</v>
      </c>
      <c r="P34">
        <v>4</v>
      </c>
      <c r="Q34">
        <v>2</v>
      </c>
      <c r="R34">
        <v>100</v>
      </c>
      <c r="S34">
        <v>5</v>
      </c>
      <c r="T34">
        <v>100</v>
      </c>
      <c r="U34">
        <v>11</v>
      </c>
      <c r="V34">
        <v>2.4279999999999999</v>
      </c>
      <c r="W34">
        <v>2.0052041858434601E-2</v>
      </c>
      <c r="X34">
        <v>0.17639815807342499</v>
      </c>
      <c r="Y34">
        <v>0.17639815807342499</v>
      </c>
      <c r="Z34">
        <v>95.399999999999906</v>
      </c>
      <c r="AA34">
        <v>19.18</v>
      </c>
      <c r="AB34">
        <v>37.840000000000003</v>
      </c>
      <c r="AC34">
        <v>25.45</v>
      </c>
    </row>
    <row r="35" spans="1:29" x14ac:dyDescent="0.3">
      <c r="A35">
        <v>5</v>
      </c>
      <c r="B35">
        <v>2</v>
      </c>
      <c r="C35">
        <v>100</v>
      </c>
      <c r="D35">
        <v>5</v>
      </c>
      <c r="E35">
        <v>100</v>
      </c>
      <c r="F35">
        <v>3</v>
      </c>
      <c r="G35">
        <v>1.911</v>
      </c>
      <c r="H35">
        <v>9.6119411289691897E-2</v>
      </c>
      <c r="I35">
        <v>0.16234742105007099</v>
      </c>
      <c r="J35">
        <v>0.16234742105007099</v>
      </c>
      <c r="K35">
        <v>97.03</v>
      </c>
      <c r="L35">
        <v>34.619999999999997</v>
      </c>
      <c r="M35">
        <v>48.65</v>
      </c>
      <c r="N35">
        <v>40.450000000000003</v>
      </c>
      <c r="P35">
        <v>5</v>
      </c>
      <c r="Q35">
        <v>2</v>
      </c>
      <c r="R35">
        <v>100</v>
      </c>
      <c r="S35">
        <v>5</v>
      </c>
      <c r="T35">
        <v>100</v>
      </c>
      <c r="U35">
        <v>21</v>
      </c>
      <c r="V35">
        <v>2.9390000000000001</v>
      </c>
      <c r="W35">
        <v>1.4587840996682601E-2</v>
      </c>
      <c r="X35">
        <v>0.163812771439552</v>
      </c>
      <c r="Y35">
        <v>0.163812771439552</v>
      </c>
      <c r="Z35">
        <v>96.52</v>
      </c>
      <c r="AA35">
        <v>27.27</v>
      </c>
      <c r="AB35">
        <v>40.54</v>
      </c>
      <c r="AC35">
        <v>32.61</v>
      </c>
    </row>
    <row r="36" spans="1:29" x14ac:dyDescent="0.3">
      <c r="A36">
        <v>6</v>
      </c>
      <c r="B36">
        <v>2</v>
      </c>
      <c r="C36">
        <v>100</v>
      </c>
      <c r="D36">
        <v>5</v>
      </c>
      <c r="E36">
        <v>100</v>
      </c>
      <c r="F36">
        <v>46</v>
      </c>
      <c r="G36">
        <v>4.2590000000000003</v>
      </c>
      <c r="H36">
        <v>7.8876018524169905E-3</v>
      </c>
      <c r="I36">
        <v>0.238939553499221</v>
      </c>
      <c r="J36">
        <v>0.238939553499221</v>
      </c>
      <c r="K36">
        <v>97.08</v>
      </c>
      <c r="L36">
        <v>20</v>
      </c>
      <c r="M36">
        <v>13.51</v>
      </c>
      <c r="N36">
        <v>16.13</v>
      </c>
      <c r="P36">
        <v>6</v>
      </c>
      <c r="Q36">
        <v>2</v>
      </c>
      <c r="R36">
        <v>100</v>
      </c>
      <c r="S36">
        <v>5</v>
      </c>
      <c r="T36">
        <v>100</v>
      </c>
      <c r="U36">
        <v>18</v>
      </c>
      <c r="V36">
        <v>2.8380000000000001</v>
      </c>
      <c r="W36">
        <v>2.6524674147367401E-2</v>
      </c>
      <c r="X36">
        <v>0.193765744566917</v>
      </c>
      <c r="Y36">
        <v>0.193765744566917</v>
      </c>
      <c r="Z36">
        <v>95.85</v>
      </c>
      <c r="AA36">
        <v>15.09</v>
      </c>
      <c r="AB36">
        <v>21.62</v>
      </c>
      <c r="AC36">
        <v>17.78</v>
      </c>
    </row>
    <row r="37" spans="1:29" x14ac:dyDescent="0.3">
      <c r="A37">
        <v>7</v>
      </c>
      <c r="B37">
        <v>2</v>
      </c>
      <c r="C37">
        <v>100</v>
      </c>
      <c r="D37">
        <v>5</v>
      </c>
      <c r="E37">
        <v>100</v>
      </c>
      <c r="F37">
        <v>11</v>
      </c>
      <c r="G37">
        <v>2.3679999999999999</v>
      </c>
      <c r="H37">
        <v>2.3438552394509302E-2</v>
      </c>
      <c r="I37">
        <v>0.20197387039661399</v>
      </c>
      <c r="J37">
        <v>0.20197387039661399</v>
      </c>
      <c r="K37">
        <v>96.07</v>
      </c>
      <c r="L37">
        <v>21.05</v>
      </c>
      <c r="M37">
        <v>32.43</v>
      </c>
      <c r="N37">
        <v>25.53</v>
      </c>
      <c r="P37">
        <v>7</v>
      </c>
      <c r="Q37">
        <v>2</v>
      </c>
      <c r="R37">
        <v>100</v>
      </c>
      <c r="S37">
        <v>5</v>
      </c>
      <c r="T37">
        <v>100</v>
      </c>
      <c r="U37">
        <v>32</v>
      </c>
      <c r="V37">
        <v>3.633</v>
      </c>
      <c r="W37">
        <v>6.4040706492960401E-3</v>
      </c>
      <c r="X37">
        <v>0.19812661409377999</v>
      </c>
      <c r="Y37">
        <v>0.19812661409377999</v>
      </c>
      <c r="Z37">
        <v>96.8</v>
      </c>
      <c r="AA37">
        <v>23.68</v>
      </c>
      <c r="AB37">
        <v>24.32</v>
      </c>
      <c r="AC37">
        <v>24</v>
      </c>
    </row>
    <row r="38" spans="1:29" x14ac:dyDescent="0.3">
      <c r="A38">
        <v>8</v>
      </c>
      <c r="B38">
        <v>2</v>
      </c>
      <c r="C38">
        <v>100</v>
      </c>
      <c r="D38">
        <v>5</v>
      </c>
      <c r="E38">
        <v>100</v>
      </c>
      <c r="F38">
        <v>37</v>
      </c>
      <c r="G38">
        <v>3.7730000000000001</v>
      </c>
      <c r="H38">
        <v>2.0431874319911E-2</v>
      </c>
      <c r="I38">
        <v>0.18928478658199299</v>
      </c>
      <c r="J38">
        <v>0.18928478658199299</v>
      </c>
      <c r="K38">
        <v>96.75</v>
      </c>
      <c r="L38">
        <v>24.39</v>
      </c>
      <c r="M38">
        <v>27.029999999999902</v>
      </c>
      <c r="N38">
        <v>25.64</v>
      </c>
      <c r="P38">
        <v>8</v>
      </c>
      <c r="Q38">
        <v>2</v>
      </c>
      <c r="R38">
        <v>100</v>
      </c>
      <c r="S38">
        <v>5</v>
      </c>
      <c r="T38">
        <v>100</v>
      </c>
      <c r="U38">
        <v>60</v>
      </c>
      <c r="V38">
        <v>5.3019999999999996</v>
      </c>
      <c r="W38">
        <v>1.17732807993888E-2</v>
      </c>
      <c r="X38">
        <v>0.14565715193748399</v>
      </c>
      <c r="Y38">
        <v>0.14565715193748399</v>
      </c>
      <c r="Z38">
        <v>97.36</v>
      </c>
      <c r="AA38">
        <v>30.7699999999999</v>
      </c>
      <c r="AB38">
        <v>21.62</v>
      </c>
      <c r="AC38">
        <v>25.4</v>
      </c>
    </row>
    <row r="39" spans="1:29" x14ac:dyDescent="0.3">
      <c r="A39">
        <v>9</v>
      </c>
      <c r="B39">
        <v>2</v>
      </c>
      <c r="C39">
        <v>100</v>
      </c>
      <c r="D39">
        <v>5</v>
      </c>
      <c r="E39">
        <v>100</v>
      </c>
      <c r="F39">
        <v>9</v>
      </c>
      <c r="G39">
        <v>2.2629999999999999</v>
      </c>
      <c r="H39">
        <v>2.80631408095359E-2</v>
      </c>
      <c r="I39">
        <v>0.19232369959354401</v>
      </c>
      <c r="J39">
        <v>0.19232369959354401</v>
      </c>
      <c r="K39">
        <v>95.62</v>
      </c>
      <c r="L39">
        <v>21.92</v>
      </c>
      <c r="M39">
        <v>43.24</v>
      </c>
      <c r="N39">
        <v>29.09</v>
      </c>
      <c r="P39">
        <v>9</v>
      </c>
      <c r="Q39">
        <v>2</v>
      </c>
      <c r="R39">
        <v>100</v>
      </c>
      <c r="S39">
        <v>5</v>
      </c>
      <c r="T39">
        <v>100</v>
      </c>
      <c r="U39">
        <v>7</v>
      </c>
      <c r="V39">
        <v>2.266</v>
      </c>
      <c r="W39">
        <v>4.2723290622234303E-2</v>
      </c>
      <c r="X39">
        <v>0.18308524787425901</v>
      </c>
      <c r="Y39">
        <v>0.18308524787425901</v>
      </c>
      <c r="Z39">
        <v>96.13</v>
      </c>
      <c r="AA39">
        <v>23.33</v>
      </c>
      <c r="AB39">
        <v>37.840000000000003</v>
      </c>
      <c r="AC39">
        <v>28.87</v>
      </c>
    </row>
    <row r="40" spans="1:29" x14ac:dyDescent="0.3">
      <c r="A40">
        <v>10</v>
      </c>
      <c r="B40">
        <v>2</v>
      </c>
      <c r="C40">
        <v>100</v>
      </c>
      <c r="D40">
        <v>5</v>
      </c>
      <c r="E40">
        <v>100</v>
      </c>
      <c r="F40">
        <v>21</v>
      </c>
      <c r="G40">
        <v>2.899</v>
      </c>
      <c r="H40">
        <v>1.1350804008543399E-2</v>
      </c>
      <c r="I40">
        <v>0.25404143333434998</v>
      </c>
      <c r="J40">
        <v>0.25404143333434998</v>
      </c>
      <c r="K40">
        <v>94.16</v>
      </c>
      <c r="L40">
        <v>9.64</v>
      </c>
      <c r="M40">
        <v>21.62</v>
      </c>
      <c r="N40">
        <v>13.33</v>
      </c>
      <c r="P40">
        <v>10</v>
      </c>
      <c r="Q40">
        <v>2</v>
      </c>
      <c r="R40">
        <v>100</v>
      </c>
      <c r="S40">
        <v>5</v>
      </c>
      <c r="T40">
        <v>100</v>
      </c>
      <c r="U40">
        <v>9</v>
      </c>
      <c r="V40">
        <v>2.3780000000000001</v>
      </c>
      <c r="W40">
        <v>4.2062059044837903E-2</v>
      </c>
      <c r="X40">
        <v>0.20478132367134</v>
      </c>
      <c r="Y40">
        <v>0.20478132367134</v>
      </c>
      <c r="Z40">
        <v>96.35</v>
      </c>
      <c r="AA40">
        <v>18.18</v>
      </c>
      <c r="AB40">
        <v>21.62</v>
      </c>
      <c r="AC40">
        <v>19.75</v>
      </c>
    </row>
    <row r="41" spans="1:29" x14ac:dyDescent="0.3">
      <c r="A41">
        <v>11</v>
      </c>
      <c r="B41">
        <v>2</v>
      </c>
      <c r="C41">
        <v>100</v>
      </c>
      <c r="D41">
        <v>5</v>
      </c>
      <c r="E41">
        <v>100</v>
      </c>
      <c r="F41">
        <v>26</v>
      </c>
      <c r="G41">
        <v>3.141</v>
      </c>
      <c r="H41">
        <v>2.1569611504673899E-2</v>
      </c>
      <c r="I41">
        <v>0.160646677017211</v>
      </c>
      <c r="J41">
        <v>0.160646677017211</v>
      </c>
      <c r="K41">
        <v>96.35</v>
      </c>
      <c r="L41">
        <v>20.83</v>
      </c>
      <c r="M41">
        <v>27.029999999999902</v>
      </c>
      <c r="N41">
        <v>23.53</v>
      </c>
      <c r="P41">
        <v>11</v>
      </c>
      <c r="Q41">
        <v>2</v>
      </c>
      <c r="R41">
        <v>100</v>
      </c>
      <c r="S41">
        <v>5</v>
      </c>
      <c r="T41">
        <v>100</v>
      </c>
      <c r="U41">
        <v>6</v>
      </c>
      <c r="V41">
        <v>2.1930000000000001</v>
      </c>
      <c r="W41">
        <v>5.1649279892444597E-2</v>
      </c>
      <c r="X41">
        <v>0.171399787068367</v>
      </c>
      <c r="Y41">
        <v>0.171399787068367</v>
      </c>
      <c r="Z41">
        <v>96.75</v>
      </c>
      <c r="AA41">
        <v>23.08</v>
      </c>
      <c r="AB41">
        <v>24.32</v>
      </c>
      <c r="AC41">
        <v>23.68</v>
      </c>
    </row>
    <row r="42" spans="1:29" x14ac:dyDescent="0.3">
      <c r="A42">
        <v>12</v>
      </c>
      <c r="B42">
        <v>2</v>
      </c>
      <c r="C42">
        <v>100</v>
      </c>
      <c r="D42">
        <v>5</v>
      </c>
      <c r="E42">
        <v>100</v>
      </c>
      <c r="F42">
        <v>2</v>
      </c>
      <c r="G42">
        <v>1.8819999999999999</v>
      </c>
      <c r="H42">
        <v>0.13426223397254899</v>
      </c>
      <c r="I42">
        <v>0.231310814619064</v>
      </c>
      <c r="J42">
        <v>0.231310814619064</v>
      </c>
      <c r="K42">
        <v>95.62</v>
      </c>
      <c r="L42">
        <v>12.73</v>
      </c>
      <c r="M42">
        <v>18.920000000000002</v>
      </c>
      <c r="N42">
        <v>15.22</v>
      </c>
      <c r="P42">
        <v>12</v>
      </c>
      <c r="Q42">
        <v>2</v>
      </c>
      <c r="R42">
        <v>100</v>
      </c>
      <c r="S42">
        <v>5</v>
      </c>
      <c r="T42">
        <v>100</v>
      </c>
      <c r="U42">
        <v>25</v>
      </c>
      <c r="V42">
        <v>3.3</v>
      </c>
      <c r="W42">
        <v>2.09684669971466E-2</v>
      </c>
      <c r="X42">
        <v>0.200585827231407</v>
      </c>
      <c r="Y42">
        <v>0.200585827231407</v>
      </c>
      <c r="Z42">
        <v>96.46</v>
      </c>
      <c r="AA42">
        <v>15.79</v>
      </c>
      <c r="AB42">
        <v>16.22</v>
      </c>
      <c r="AC42">
        <v>16</v>
      </c>
    </row>
    <row r="43" spans="1:29" x14ac:dyDescent="0.3">
      <c r="A43">
        <v>13</v>
      </c>
      <c r="B43">
        <v>2</v>
      </c>
      <c r="C43">
        <v>100</v>
      </c>
      <c r="D43">
        <v>5</v>
      </c>
      <c r="E43">
        <v>100</v>
      </c>
      <c r="F43">
        <v>23</v>
      </c>
      <c r="G43">
        <v>2.9910000000000001</v>
      </c>
      <c r="H43">
        <v>1.9174693152308402E-2</v>
      </c>
      <c r="I43">
        <v>0.227733314037323</v>
      </c>
      <c r="J43">
        <v>0.227733314037323</v>
      </c>
      <c r="K43">
        <v>96.46</v>
      </c>
      <c r="L43">
        <v>3.57</v>
      </c>
      <c r="M43">
        <v>2.7</v>
      </c>
      <c r="N43">
        <v>3.08</v>
      </c>
      <c r="P43">
        <v>13</v>
      </c>
      <c r="Q43">
        <v>2</v>
      </c>
      <c r="R43">
        <v>100</v>
      </c>
      <c r="S43">
        <v>5</v>
      </c>
      <c r="T43">
        <v>100</v>
      </c>
      <c r="U43">
        <v>16</v>
      </c>
      <c r="V43">
        <v>2.7450000000000001</v>
      </c>
      <c r="W43">
        <v>1.3203830458223801E-2</v>
      </c>
      <c r="X43">
        <v>0.217343553900718</v>
      </c>
      <c r="Y43">
        <v>0.217343553900718</v>
      </c>
      <c r="Z43">
        <v>96.07</v>
      </c>
      <c r="AA43">
        <v>7.6899999999999897</v>
      </c>
      <c r="AB43">
        <v>8.11</v>
      </c>
      <c r="AC43">
        <v>7.89</v>
      </c>
    </row>
    <row r="44" spans="1:29" x14ac:dyDescent="0.3">
      <c r="A44">
        <v>14</v>
      </c>
      <c r="B44">
        <v>2</v>
      </c>
      <c r="C44">
        <v>100</v>
      </c>
      <c r="D44">
        <v>5</v>
      </c>
      <c r="E44">
        <v>100</v>
      </c>
      <c r="F44">
        <v>20</v>
      </c>
      <c r="G44">
        <v>2.798</v>
      </c>
      <c r="H44">
        <v>1.2237675487995099E-2</v>
      </c>
      <c r="I44">
        <v>0.146663427352905</v>
      </c>
      <c r="J44">
        <v>0.146663427352905</v>
      </c>
      <c r="K44">
        <v>97.76</v>
      </c>
      <c r="L44">
        <v>45.16</v>
      </c>
      <c r="M44">
        <v>37.840000000000003</v>
      </c>
      <c r="N44">
        <v>41.18</v>
      </c>
      <c r="P44">
        <v>14</v>
      </c>
      <c r="Q44">
        <v>2</v>
      </c>
      <c r="R44">
        <v>100</v>
      </c>
      <c r="S44">
        <v>5</v>
      </c>
      <c r="T44">
        <v>100</v>
      </c>
      <c r="U44">
        <v>12</v>
      </c>
      <c r="V44">
        <v>2.5670000000000002</v>
      </c>
      <c r="W44">
        <v>1.71035360544919E-2</v>
      </c>
      <c r="X44">
        <v>0.15913715958595201</v>
      </c>
      <c r="Y44">
        <v>0.15913715958595201</v>
      </c>
      <c r="Z44">
        <v>97.87</v>
      </c>
      <c r="AA44">
        <v>48.15</v>
      </c>
      <c r="AB44">
        <v>35.14</v>
      </c>
      <c r="AC44">
        <v>40.619999999999997</v>
      </c>
    </row>
    <row r="45" spans="1:29" x14ac:dyDescent="0.3">
      <c r="A45">
        <v>15</v>
      </c>
      <c r="B45">
        <v>2</v>
      </c>
      <c r="C45">
        <v>100</v>
      </c>
      <c r="D45">
        <v>5</v>
      </c>
      <c r="E45">
        <v>100</v>
      </c>
      <c r="F45">
        <v>31</v>
      </c>
      <c r="G45">
        <v>3.44</v>
      </c>
      <c r="H45">
        <v>8.7799485772848095E-3</v>
      </c>
      <c r="I45">
        <v>0.225065067410469</v>
      </c>
      <c r="J45">
        <v>0.225065067410469</v>
      </c>
      <c r="K45">
        <v>97.08</v>
      </c>
      <c r="L45">
        <v>17.39</v>
      </c>
      <c r="M45">
        <v>10.81</v>
      </c>
      <c r="N45">
        <v>13.33</v>
      </c>
      <c r="P45">
        <v>15</v>
      </c>
      <c r="Q45">
        <v>2</v>
      </c>
      <c r="R45">
        <v>100</v>
      </c>
      <c r="S45">
        <v>5</v>
      </c>
      <c r="T45">
        <v>100</v>
      </c>
      <c r="U45">
        <v>20</v>
      </c>
      <c r="V45">
        <v>3.0390000000000001</v>
      </c>
      <c r="W45">
        <v>1.33087914437055E-2</v>
      </c>
      <c r="X45">
        <v>0.260923981666564</v>
      </c>
      <c r="Y45">
        <v>0.260923981666564</v>
      </c>
      <c r="Z45">
        <v>96.8</v>
      </c>
      <c r="AA45">
        <v>11.54</v>
      </c>
      <c r="AB45">
        <v>8.11</v>
      </c>
      <c r="AC45">
        <v>9.52</v>
      </c>
    </row>
    <row r="46" spans="1:29" x14ac:dyDescent="0.3">
      <c r="A46">
        <v>16</v>
      </c>
      <c r="B46">
        <v>2</v>
      </c>
      <c r="C46">
        <v>100</v>
      </c>
      <c r="D46">
        <v>5</v>
      </c>
      <c r="E46">
        <v>100</v>
      </c>
      <c r="F46">
        <v>15</v>
      </c>
      <c r="G46">
        <v>2.5449999999999999</v>
      </c>
      <c r="H46">
        <v>1.77866909652948E-2</v>
      </c>
      <c r="I46">
        <v>0.18288955092430101</v>
      </c>
      <c r="J46">
        <v>0.18288955092430101</v>
      </c>
      <c r="K46">
        <v>96.179999999999893</v>
      </c>
      <c r="L46">
        <v>20.75</v>
      </c>
      <c r="M46">
        <v>29.73</v>
      </c>
      <c r="N46">
        <v>24.44</v>
      </c>
      <c r="P46">
        <v>16</v>
      </c>
      <c r="Q46">
        <v>2</v>
      </c>
      <c r="R46">
        <v>100</v>
      </c>
      <c r="S46">
        <v>5</v>
      </c>
      <c r="T46">
        <v>100</v>
      </c>
      <c r="U46">
        <v>20</v>
      </c>
      <c r="V46">
        <v>3.0139999999999998</v>
      </c>
      <c r="W46">
        <v>1.23223029077053E-2</v>
      </c>
      <c r="X46">
        <v>0.19087043404579099</v>
      </c>
      <c r="Y46">
        <v>0.19087043404579099</v>
      </c>
      <c r="Z46">
        <v>96.63</v>
      </c>
      <c r="AA46">
        <v>23.26</v>
      </c>
      <c r="AB46">
        <v>27.029999999999902</v>
      </c>
      <c r="AC46">
        <v>25</v>
      </c>
    </row>
    <row r="47" spans="1:29" x14ac:dyDescent="0.3">
      <c r="A47">
        <v>17</v>
      </c>
      <c r="B47">
        <v>2</v>
      </c>
      <c r="C47">
        <v>100</v>
      </c>
      <c r="D47">
        <v>5</v>
      </c>
      <c r="E47">
        <v>100</v>
      </c>
      <c r="F47">
        <v>17</v>
      </c>
      <c r="G47">
        <v>2.6230000000000002</v>
      </c>
      <c r="H47">
        <v>1.4788523316383299E-2</v>
      </c>
      <c r="I47">
        <v>0.18547874689102101</v>
      </c>
      <c r="J47">
        <v>0.18547874689102101</v>
      </c>
      <c r="K47">
        <v>96.63</v>
      </c>
      <c r="L47">
        <v>15.15</v>
      </c>
      <c r="M47">
        <v>13.51</v>
      </c>
      <c r="N47">
        <v>14.29</v>
      </c>
      <c r="P47">
        <v>17</v>
      </c>
      <c r="Q47">
        <v>2</v>
      </c>
      <c r="R47">
        <v>100</v>
      </c>
      <c r="S47">
        <v>5</v>
      </c>
      <c r="T47">
        <v>100</v>
      </c>
      <c r="U47">
        <v>9</v>
      </c>
      <c r="V47">
        <v>2.3730000000000002</v>
      </c>
      <c r="W47">
        <v>2.8436053544282899E-2</v>
      </c>
      <c r="X47">
        <v>0.22715997695922799</v>
      </c>
      <c r="Y47">
        <v>0.22715997695922799</v>
      </c>
      <c r="Z47">
        <v>95.96</v>
      </c>
      <c r="AA47">
        <v>11.11</v>
      </c>
      <c r="AB47">
        <v>13.51</v>
      </c>
      <c r="AC47">
        <v>12.2</v>
      </c>
    </row>
    <row r="48" spans="1:29" x14ac:dyDescent="0.3">
      <c r="A48">
        <v>18</v>
      </c>
      <c r="B48">
        <v>2</v>
      </c>
      <c r="C48">
        <v>100</v>
      </c>
      <c r="D48">
        <v>5</v>
      </c>
      <c r="E48">
        <v>100</v>
      </c>
      <c r="F48">
        <v>20</v>
      </c>
      <c r="G48">
        <v>2.8380000000000001</v>
      </c>
      <c r="H48">
        <v>1.16593996062874E-2</v>
      </c>
      <c r="I48">
        <v>0.15986187756061501</v>
      </c>
      <c r="J48">
        <v>0.15986187756061501</v>
      </c>
      <c r="K48">
        <v>97.19</v>
      </c>
      <c r="L48">
        <v>35.56</v>
      </c>
      <c r="M48">
        <v>43.24</v>
      </c>
      <c r="N48">
        <v>39.019999999999897</v>
      </c>
      <c r="P48">
        <v>18</v>
      </c>
      <c r="Q48">
        <v>2</v>
      </c>
      <c r="R48">
        <v>100</v>
      </c>
      <c r="S48">
        <v>5</v>
      </c>
      <c r="T48">
        <v>100</v>
      </c>
      <c r="U48">
        <v>16</v>
      </c>
      <c r="V48">
        <v>2.8079999999999998</v>
      </c>
      <c r="W48">
        <v>1.56204588711261E-2</v>
      </c>
      <c r="X48">
        <v>0.140803173184394</v>
      </c>
      <c r="Y48">
        <v>0.140803173184394</v>
      </c>
      <c r="Z48">
        <v>97.42</v>
      </c>
      <c r="AA48">
        <v>34.479999999999997</v>
      </c>
      <c r="AB48">
        <v>27.029999999999902</v>
      </c>
      <c r="AC48">
        <v>30.3</v>
      </c>
    </row>
    <row r="49" spans="1:30" x14ac:dyDescent="0.3">
      <c r="A49">
        <v>19</v>
      </c>
      <c r="B49">
        <v>2</v>
      </c>
      <c r="C49">
        <v>100</v>
      </c>
      <c r="D49">
        <v>5</v>
      </c>
      <c r="E49">
        <v>100</v>
      </c>
      <c r="F49">
        <v>17</v>
      </c>
      <c r="G49">
        <v>2.6989999999999998</v>
      </c>
      <c r="H49">
        <v>2.55195088684558E-2</v>
      </c>
      <c r="I49">
        <v>0.15264391899108801</v>
      </c>
      <c r="J49">
        <v>0.15264391899108801</v>
      </c>
      <c r="K49">
        <v>97.14</v>
      </c>
      <c r="L49">
        <v>34.78</v>
      </c>
      <c r="M49">
        <v>43.24</v>
      </c>
      <c r="N49">
        <v>38.549999999999997</v>
      </c>
      <c r="P49">
        <v>19</v>
      </c>
      <c r="Q49">
        <v>2</v>
      </c>
      <c r="R49">
        <v>100</v>
      </c>
      <c r="S49">
        <v>5</v>
      </c>
      <c r="T49">
        <v>100</v>
      </c>
      <c r="U49">
        <v>33</v>
      </c>
      <c r="V49">
        <v>3.8330000000000002</v>
      </c>
      <c r="W49">
        <v>2.2206284105777699E-2</v>
      </c>
      <c r="X49">
        <v>0.16235390305519101</v>
      </c>
      <c r="Y49">
        <v>0.16235390305519101</v>
      </c>
      <c r="Z49">
        <v>97.25</v>
      </c>
      <c r="AA49">
        <v>36.36</v>
      </c>
      <c r="AB49">
        <v>43.24</v>
      </c>
      <c r="AC49">
        <v>39.51</v>
      </c>
    </row>
    <row r="50" spans="1:30" x14ac:dyDescent="0.3">
      <c r="A50">
        <v>20</v>
      </c>
      <c r="B50">
        <v>2</v>
      </c>
      <c r="C50">
        <v>100</v>
      </c>
      <c r="D50">
        <v>5</v>
      </c>
      <c r="E50">
        <v>100</v>
      </c>
      <c r="F50">
        <v>6</v>
      </c>
      <c r="G50">
        <v>2.1040000000000001</v>
      </c>
      <c r="H50">
        <v>3.7053305655717801E-2</v>
      </c>
      <c r="I50">
        <v>0.13333423435687999</v>
      </c>
      <c r="J50">
        <v>0.13333423435687999</v>
      </c>
      <c r="K50">
        <v>96.91</v>
      </c>
      <c r="L50">
        <v>28.57</v>
      </c>
      <c r="M50">
        <v>32.43</v>
      </c>
      <c r="N50">
        <v>30.38</v>
      </c>
      <c r="P50">
        <v>20</v>
      </c>
      <c r="Q50">
        <v>2</v>
      </c>
      <c r="R50">
        <v>100</v>
      </c>
      <c r="S50">
        <v>5</v>
      </c>
      <c r="T50">
        <v>100</v>
      </c>
      <c r="U50">
        <v>19</v>
      </c>
      <c r="V50">
        <v>3.0569999999999999</v>
      </c>
      <c r="W50">
        <v>3.3241320401430102E-2</v>
      </c>
      <c r="X50">
        <v>0.17999114096164701</v>
      </c>
      <c r="Y50">
        <v>0.17999114096164701</v>
      </c>
      <c r="Z50" s="7">
        <v>97.08</v>
      </c>
      <c r="AA50" s="7">
        <v>29.73</v>
      </c>
      <c r="AB50" s="7">
        <v>29.73</v>
      </c>
      <c r="AC50" s="7">
        <v>29.73</v>
      </c>
      <c r="AD50" s="7"/>
    </row>
    <row r="51" spans="1:30" x14ac:dyDescent="0.3">
      <c r="F51">
        <f t="shared" ref="F51:M51" si="11">AVERAGE(F31:F50)</f>
        <v>21.6</v>
      </c>
      <c r="G51">
        <f t="shared" si="11"/>
        <v>2.9285499999999995</v>
      </c>
      <c r="H51">
        <f t="shared" si="11"/>
        <v>2.7947910386137604E-2</v>
      </c>
      <c r="I51">
        <f t="shared" si="11"/>
        <v>0.18559678941965058</v>
      </c>
      <c r="J51">
        <f t="shared" si="11"/>
        <v>0.18559678941965058</v>
      </c>
      <c r="K51" s="7">
        <f t="shared" si="11"/>
        <v>96.617499999999993</v>
      </c>
      <c r="L51" s="7">
        <f t="shared" si="11"/>
        <v>24.658000000000001</v>
      </c>
      <c r="M51" s="7">
        <f t="shared" si="11"/>
        <v>28.512499999999982</v>
      </c>
      <c r="N51" s="7">
        <f>AVERAGE(N31:N50)</f>
        <v>25.878499999999995</v>
      </c>
      <c r="O51" s="7" t="s">
        <v>27</v>
      </c>
      <c r="U51">
        <f t="shared" ref="U51" si="12">AVERAGE(U31:U50)</f>
        <v>21.15</v>
      </c>
      <c r="V51">
        <f t="shared" ref="V51" si="13">AVERAGE(V31:V50)</f>
        <v>3.0532999999999997</v>
      </c>
      <c r="W51">
        <f t="shared" ref="W51" si="14">AVERAGE(W31:W50)</f>
        <v>2.2222388023510536E-2</v>
      </c>
      <c r="X51">
        <f t="shared" ref="X51" si="15">AVERAGE(X31:X50)</f>
        <v>0.18673007711768103</v>
      </c>
      <c r="Y51">
        <f t="shared" ref="Y51" si="16">AVERAGE(Y31:Y50)</f>
        <v>0.18673007711768103</v>
      </c>
      <c r="Z51" s="7">
        <f t="shared" ref="Z51" si="17">AVERAGE(Z31:Z50)</f>
        <v>96.60799999999999</v>
      </c>
      <c r="AA51" s="7">
        <f t="shared" ref="AA51" si="18">AVERAGE(AA31:AA50)</f>
        <v>23.723499999999998</v>
      </c>
      <c r="AB51" s="7">
        <f t="shared" ref="AB51" si="19">AVERAGE(AB31:AB50)</f>
        <v>26.756499999999996</v>
      </c>
      <c r="AC51" s="7">
        <f>AVERAGE(AC31:AC50)</f>
        <v>24.536999999999988</v>
      </c>
      <c r="AD51" s="7" t="s">
        <v>27</v>
      </c>
    </row>
    <row r="52" spans="1:30" x14ac:dyDescent="0.3">
      <c r="F52">
        <f t="shared" ref="F52:M52" si="20">STDEVA(F31:F50)</f>
        <v>14.29538018860786</v>
      </c>
      <c r="G52">
        <f t="shared" si="20"/>
        <v>0.78541236068436859</v>
      </c>
      <c r="H52">
        <f t="shared" si="20"/>
        <v>3.1597577863679276E-2</v>
      </c>
      <c r="I52">
        <f t="shared" si="20"/>
        <v>3.4694823146159487E-2</v>
      </c>
      <c r="J52">
        <f t="shared" si="20"/>
        <v>3.4694823146159487E-2</v>
      </c>
      <c r="K52" s="7">
        <f t="shared" si="20"/>
        <v>0.84240804589550289</v>
      </c>
      <c r="L52" s="7">
        <f t="shared" si="20"/>
        <v>10.913617568022641</v>
      </c>
      <c r="M52" s="7">
        <f t="shared" si="20"/>
        <v>12.415841271282607</v>
      </c>
      <c r="N52" s="7">
        <f>STDEVA(N31:N50)</f>
        <v>10.99775827636082</v>
      </c>
      <c r="O52" s="7" t="s">
        <v>28</v>
      </c>
      <c r="U52">
        <f t="shared" ref="U52:AB52" si="21">STDEVA(U31:U50)</f>
        <v>14.004792412824823</v>
      </c>
      <c r="V52">
        <f t="shared" si="21"/>
        <v>0.79678776808408591</v>
      </c>
      <c r="W52">
        <f t="shared" si="21"/>
        <v>1.2820696272132734E-2</v>
      </c>
      <c r="X52">
        <f t="shared" si="21"/>
        <v>2.8652105025581916E-2</v>
      </c>
      <c r="Y52">
        <f t="shared" si="21"/>
        <v>2.8652105025581916E-2</v>
      </c>
      <c r="Z52" s="7">
        <f t="shared" si="21"/>
        <v>0.66610098807599427</v>
      </c>
      <c r="AA52" s="7">
        <f t="shared" si="21"/>
        <v>9.6635033829133885</v>
      </c>
      <c r="AB52" s="7">
        <f t="shared" si="21"/>
        <v>10.735642689069357</v>
      </c>
      <c r="AC52" s="7">
        <f>STDEVA(AC31:AC50)</f>
        <v>8.8388413744169654</v>
      </c>
      <c r="AD52" s="7" t="s">
        <v>28</v>
      </c>
    </row>
    <row r="53" spans="1:30" x14ac:dyDescent="0.3">
      <c r="F53">
        <f t="shared" ref="F53:M53" si="22">MIN(F31:F50)</f>
        <v>2</v>
      </c>
      <c r="G53">
        <f t="shared" si="22"/>
        <v>1.8819999999999999</v>
      </c>
      <c r="H53">
        <f t="shared" si="22"/>
        <v>2.8773057274520302E-3</v>
      </c>
      <c r="I53">
        <f t="shared" si="22"/>
        <v>0.13333423435687999</v>
      </c>
      <c r="J53">
        <f t="shared" si="22"/>
        <v>0.13333423435687999</v>
      </c>
      <c r="K53" s="7">
        <f t="shared" si="22"/>
        <v>94.16</v>
      </c>
      <c r="L53" s="7">
        <f t="shared" si="22"/>
        <v>3.57</v>
      </c>
      <c r="M53" s="7">
        <f t="shared" si="22"/>
        <v>2.7</v>
      </c>
      <c r="N53" s="7">
        <f>MIN(N31:N50)</f>
        <v>3.08</v>
      </c>
      <c r="O53" s="7" t="s">
        <v>29</v>
      </c>
      <c r="U53">
        <f t="shared" ref="U53:AB53" si="23">MIN(U31:U50)</f>
        <v>6</v>
      </c>
      <c r="V53">
        <f t="shared" si="23"/>
        <v>2.1930000000000001</v>
      </c>
      <c r="W53">
        <f t="shared" si="23"/>
        <v>4.3741953559219802E-3</v>
      </c>
      <c r="X53">
        <f t="shared" si="23"/>
        <v>0.140803173184394</v>
      </c>
      <c r="Y53">
        <f t="shared" si="23"/>
        <v>0.140803173184394</v>
      </c>
      <c r="Z53" s="7">
        <f t="shared" si="23"/>
        <v>95.399999999999906</v>
      </c>
      <c r="AA53" s="7">
        <f t="shared" si="23"/>
        <v>7.6899999999999897</v>
      </c>
      <c r="AB53" s="7">
        <f t="shared" si="23"/>
        <v>8.11</v>
      </c>
      <c r="AC53" s="7">
        <f>MIN(AC31:AC50)</f>
        <v>7.89</v>
      </c>
      <c r="AD53" s="7" t="s">
        <v>29</v>
      </c>
    </row>
    <row r="54" spans="1:30" x14ac:dyDescent="0.3">
      <c r="F54">
        <f t="shared" ref="F54:M54" si="24">MAX(F31:F50)</f>
        <v>53</v>
      </c>
      <c r="G54">
        <f t="shared" si="24"/>
        <v>4.6669999999999998</v>
      </c>
      <c r="H54">
        <f t="shared" si="24"/>
        <v>0.13426223397254899</v>
      </c>
      <c r="I54">
        <f t="shared" si="24"/>
        <v>0.25404143333434998</v>
      </c>
      <c r="J54">
        <f t="shared" si="24"/>
        <v>0.25404143333434998</v>
      </c>
      <c r="K54" s="7">
        <f t="shared" si="24"/>
        <v>97.76</v>
      </c>
      <c r="L54" s="7">
        <f t="shared" si="24"/>
        <v>45.16</v>
      </c>
      <c r="M54" s="7">
        <f t="shared" si="24"/>
        <v>48.65</v>
      </c>
      <c r="N54" s="7">
        <f>MAX(N31:N50)</f>
        <v>41.18</v>
      </c>
      <c r="O54" s="7" t="s">
        <v>30</v>
      </c>
      <c r="U54">
        <f t="shared" ref="U54:AB54" si="25">MAX(U31:U50)</f>
        <v>60</v>
      </c>
      <c r="V54">
        <f t="shared" si="25"/>
        <v>5.3019999999999996</v>
      </c>
      <c r="W54">
        <f t="shared" si="25"/>
        <v>5.1649279892444597E-2</v>
      </c>
      <c r="X54">
        <f t="shared" si="25"/>
        <v>0.260923981666564</v>
      </c>
      <c r="Y54">
        <f t="shared" si="25"/>
        <v>0.260923981666564</v>
      </c>
      <c r="Z54" s="7">
        <f t="shared" si="25"/>
        <v>97.87</v>
      </c>
      <c r="AA54" s="7">
        <f t="shared" si="25"/>
        <v>48.15</v>
      </c>
      <c r="AB54" s="7">
        <f t="shared" si="25"/>
        <v>43.24</v>
      </c>
      <c r="AC54" s="7">
        <f>MAX(AC31:AC50)</f>
        <v>40.619999999999997</v>
      </c>
      <c r="AD54" s="7" t="s">
        <v>30</v>
      </c>
    </row>
    <row r="55" spans="1:30" x14ac:dyDescent="0.3">
      <c r="K55" s="8" t="s">
        <v>7</v>
      </c>
      <c r="L55" s="8" t="s">
        <v>8</v>
      </c>
      <c r="M55" s="8" t="s">
        <v>9</v>
      </c>
      <c r="N55" s="8" t="s">
        <v>10</v>
      </c>
      <c r="O55" s="7"/>
      <c r="Z55" s="8" t="s">
        <v>7</v>
      </c>
      <c r="AA55" s="8" t="s">
        <v>8</v>
      </c>
      <c r="AB55" s="8" t="s">
        <v>9</v>
      </c>
      <c r="AC55" s="8" t="s">
        <v>10</v>
      </c>
      <c r="AD5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90F0-FC0A-4EF0-9271-C29395E76EE1}">
  <dimension ref="A1:AH52"/>
  <sheetViews>
    <sheetView zoomScale="70" zoomScaleNormal="70" workbookViewId="0">
      <selection activeCell="N42" sqref="N42:P51"/>
    </sheetView>
  </sheetViews>
  <sheetFormatPr defaultRowHeight="16.5" x14ac:dyDescent="0.3"/>
  <sheetData>
    <row r="1" spans="1:32" x14ac:dyDescent="0.3">
      <c r="A1" t="s">
        <v>11</v>
      </c>
      <c r="S1" t="s">
        <v>12</v>
      </c>
    </row>
    <row r="2" spans="1:32" ht="17.25" thickBot="1" x14ac:dyDescent="0.35">
      <c r="A2" t="s">
        <v>13</v>
      </c>
      <c r="S2" t="s">
        <v>13</v>
      </c>
    </row>
    <row r="3" spans="1:3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s="1" t="s">
        <v>21</v>
      </c>
      <c r="M3" s="2" t="s">
        <v>22</v>
      </c>
      <c r="N3" s="3" t="s">
        <v>23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s="1" t="s">
        <v>21</v>
      </c>
      <c r="AE3" s="2" t="s">
        <v>22</v>
      </c>
      <c r="AF3" s="3" t="s">
        <v>23</v>
      </c>
    </row>
    <row r="4" spans="1:32" ht="17.25" thickBot="1" x14ac:dyDescent="0.35">
      <c r="A4">
        <v>3</v>
      </c>
      <c r="B4">
        <v>100</v>
      </c>
      <c r="C4">
        <v>57</v>
      </c>
      <c r="D4">
        <v>4.9809999999999999</v>
      </c>
      <c r="E4">
        <v>0.661352097988128</v>
      </c>
      <c r="F4">
        <v>0.65963590145110995</v>
      </c>
      <c r="G4">
        <v>0.65155839920043901</v>
      </c>
      <c r="H4">
        <v>61.26</v>
      </c>
      <c r="I4">
        <v>1.72</v>
      </c>
      <c r="J4">
        <v>52.88</v>
      </c>
      <c r="K4">
        <v>3.33</v>
      </c>
      <c r="L4" s="4">
        <f>MIN(K4:K13)</f>
        <v>3.13</v>
      </c>
      <c r="M4" s="5">
        <f>AVERAGE((K4:K13))</f>
        <v>3.5559999999999965</v>
      </c>
      <c r="N4" s="6">
        <f>MAX(K4:K13)</f>
        <v>3.98999999999999</v>
      </c>
      <c r="S4">
        <v>3</v>
      </c>
      <c r="T4">
        <v>100</v>
      </c>
      <c r="U4">
        <v>57</v>
      </c>
      <c r="V4">
        <v>4.99</v>
      </c>
      <c r="W4">
        <v>0.598427474498748</v>
      </c>
      <c r="X4">
        <v>0.59486925601959195</v>
      </c>
      <c r="Y4">
        <v>0.58657634258270197</v>
      </c>
      <c r="Z4">
        <v>68.979999999999905</v>
      </c>
      <c r="AA4">
        <v>2.1800000000000002</v>
      </c>
      <c r="AB4">
        <v>53.849999999999902</v>
      </c>
      <c r="AC4">
        <v>4.1900000000000004</v>
      </c>
      <c r="AD4" s="4">
        <f>MIN(AC4:AC13)</f>
        <v>3.76</v>
      </c>
      <c r="AE4" s="5">
        <f>AVERAGE((AC4:AC13))</f>
        <v>4.4299999999999979</v>
      </c>
      <c r="AF4" s="6">
        <f>MAX(AC4:AC13)</f>
        <v>5.12</v>
      </c>
    </row>
    <row r="5" spans="1:32" x14ac:dyDescent="0.3">
      <c r="A5">
        <v>3</v>
      </c>
      <c r="B5">
        <v>100</v>
      </c>
      <c r="C5">
        <v>78</v>
      </c>
      <c r="D5">
        <v>6.1349999999999998</v>
      </c>
      <c r="E5">
        <v>0.66228801012039096</v>
      </c>
      <c r="F5">
        <v>0.65905898809432895</v>
      </c>
      <c r="G5">
        <v>0.65258902311324996</v>
      </c>
      <c r="H5">
        <v>62.18</v>
      </c>
      <c r="I5">
        <v>1.76</v>
      </c>
      <c r="J5">
        <v>52.88</v>
      </c>
      <c r="K5">
        <v>3.4</v>
      </c>
      <c r="S5">
        <v>3</v>
      </c>
      <c r="T5">
        <v>100</v>
      </c>
      <c r="U5">
        <v>83</v>
      </c>
      <c r="V5">
        <v>6.5039999999999996</v>
      </c>
      <c r="W5">
        <v>0.59948110580444303</v>
      </c>
      <c r="X5">
        <v>0.600031077861785</v>
      </c>
      <c r="Y5">
        <v>0.60073393583297696</v>
      </c>
      <c r="Z5">
        <v>67.09</v>
      </c>
      <c r="AA5">
        <v>1.95</v>
      </c>
      <c r="AB5">
        <v>50.96</v>
      </c>
      <c r="AC5">
        <v>3.76</v>
      </c>
    </row>
    <row r="6" spans="1:32" ht="17.25" thickBot="1" x14ac:dyDescent="0.35">
      <c r="A6">
        <v>3</v>
      </c>
      <c r="B6">
        <v>100</v>
      </c>
      <c r="C6">
        <v>80</v>
      </c>
      <c r="D6">
        <v>6.1710000000000003</v>
      </c>
      <c r="E6">
        <v>0.65822052955627397</v>
      </c>
      <c r="F6">
        <v>0.65998530387878396</v>
      </c>
      <c r="G6">
        <v>0.65535265207290605</v>
      </c>
      <c r="H6">
        <v>61.97</v>
      </c>
      <c r="I6">
        <v>1.99</v>
      </c>
      <c r="J6">
        <v>60.58</v>
      </c>
      <c r="K6">
        <v>3.86</v>
      </c>
      <c r="L6" t="s">
        <v>24</v>
      </c>
      <c r="S6">
        <v>3</v>
      </c>
      <c r="T6">
        <v>100</v>
      </c>
      <c r="U6">
        <v>10</v>
      </c>
      <c r="V6">
        <v>2.3279999999999998</v>
      </c>
      <c r="W6">
        <v>0.60288500785827603</v>
      </c>
      <c r="X6">
        <v>0.595808625221252</v>
      </c>
      <c r="Y6">
        <v>0.61063706874847401</v>
      </c>
      <c r="Z6">
        <v>66.149999999999906</v>
      </c>
      <c r="AA6">
        <v>2.0699999999999998</v>
      </c>
      <c r="AB6">
        <v>55.769999999999897</v>
      </c>
      <c r="AC6">
        <v>3.98999999999999</v>
      </c>
      <c r="AD6" t="s">
        <v>24</v>
      </c>
    </row>
    <row r="7" spans="1:32" x14ac:dyDescent="0.3">
      <c r="A7">
        <v>3</v>
      </c>
      <c r="B7">
        <v>100</v>
      </c>
      <c r="C7">
        <v>52</v>
      </c>
      <c r="D7">
        <v>4.6070000000000002</v>
      </c>
      <c r="E7">
        <v>0.65681236982345503</v>
      </c>
      <c r="F7">
        <v>0.65307986736297596</v>
      </c>
      <c r="G7">
        <v>0.63242381811141901</v>
      </c>
      <c r="H7">
        <v>64.13</v>
      </c>
      <c r="I7">
        <v>1.63</v>
      </c>
      <c r="J7">
        <v>46.15</v>
      </c>
      <c r="K7">
        <v>3.1399999999999899</v>
      </c>
      <c r="L7" s="1" t="s">
        <v>21</v>
      </c>
      <c r="M7" s="2" t="s">
        <v>22</v>
      </c>
      <c r="N7" s="3" t="s">
        <v>23</v>
      </c>
      <c r="S7">
        <v>3</v>
      </c>
      <c r="T7">
        <v>100</v>
      </c>
      <c r="U7">
        <v>117</v>
      </c>
      <c r="V7">
        <v>8.25</v>
      </c>
      <c r="W7">
        <v>0.60185754299163796</v>
      </c>
      <c r="X7">
        <v>0.59484112262725797</v>
      </c>
      <c r="Y7">
        <v>0.59818392992019598</v>
      </c>
      <c r="Z7">
        <v>67.89</v>
      </c>
      <c r="AA7">
        <v>2.25</v>
      </c>
      <c r="AB7">
        <v>57.69</v>
      </c>
      <c r="AC7">
        <v>4.33</v>
      </c>
      <c r="AD7" s="1" t="s">
        <v>21</v>
      </c>
      <c r="AE7" s="2" t="s">
        <v>22</v>
      </c>
      <c r="AF7" s="3" t="s">
        <v>23</v>
      </c>
    </row>
    <row r="8" spans="1:32" ht="17.25" thickBot="1" x14ac:dyDescent="0.35">
      <c r="A8">
        <v>3</v>
      </c>
      <c r="B8">
        <v>100</v>
      </c>
      <c r="C8">
        <v>40</v>
      </c>
      <c r="D8">
        <v>3.984</v>
      </c>
      <c r="E8">
        <v>0.66119009256362904</v>
      </c>
      <c r="F8">
        <v>0.65968763828277499</v>
      </c>
      <c r="G8">
        <v>0.64996457099914495</v>
      </c>
      <c r="H8">
        <v>63.08</v>
      </c>
      <c r="I8">
        <v>1.8599999999999901</v>
      </c>
      <c r="J8">
        <v>54.81</v>
      </c>
      <c r="K8">
        <v>3.61</v>
      </c>
      <c r="L8" s="4">
        <f>MIN(I4:I13)</f>
        <v>1.6199999999999899</v>
      </c>
      <c r="M8" s="5">
        <f>AVERAGE(I4:I13)</f>
        <v>1.836999999999998</v>
      </c>
      <c r="N8" s="6">
        <f>MAX(I4:I13)</f>
        <v>2.06</v>
      </c>
      <c r="S8">
        <v>3</v>
      </c>
      <c r="T8">
        <v>100</v>
      </c>
      <c r="U8">
        <v>47</v>
      </c>
      <c r="V8">
        <v>4.3449999999999998</v>
      </c>
      <c r="W8">
        <v>0.60870891809463501</v>
      </c>
      <c r="X8">
        <v>0.60758018493652299</v>
      </c>
      <c r="Y8">
        <v>0.611061871051788</v>
      </c>
      <c r="Z8">
        <v>66.319999999999993</v>
      </c>
      <c r="AA8">
        <v>2.21</v>
      </c>
      <c r="AB8">
        <v>59.62</v>
      </c>
      <c r="AC8">
        <v>4.2699999999999996</v>
      </c>
      <c r="AD8" s="4">
        <f>MIN(AA4:AA13)</f>
        <v>1.95</v>
      </c>
      <c r="AE8" s="5">
        <f>AVERAGE(AA4:AA13)</f>
        <v>2.2989999999999999</v>
      </c>
      <c r="AF8" s="6">
        <f>MAX(AA4:AA13)</f>
        <v>2.65</v>
      </c>
    </row>
    <row r="9" spans="1:32" x14ac:dyDescent="0.3">
      <c r="A9">
        <v>3</v>
      </c>
      <c r="B9">
        <v>100</v>
      </c>
      <c r="C9">
        <v>43</v>
      </c>
      <c r="D9">
        <v>4.0789999999999997</v>
      </c>
      <c r="E9">
        <v>0.65968281030654896</v>
      </c>
      <c r="F9">
        <v>0.65992820262908902</v>
      </c>
      <c r="G9">
        <v>0.66301697492599398</v>
      </c>
      <c r="H9">
        <v>61.06</v>
      </c>
      <c r="I9">
        <v>1.6199999999999899</v>
      </c>
      <c r="J9">
        <v>50</v>
      </c>
      <c r="K9">
        <v>3.13</v>
      </c>
      <c r="S9">
        <v>3</v>
      </c>
      <c r="T9">
        <v>100</v>
      </c>
      <c r="U9">
        <v>50</v>
      </c>
      <c r="V9">
        <v>4.5</v>
      </c>
      <c r="W9">
        <v>0.59998571872711104</v>
      </c>
      <c r="X9">
        <v>0.59963673353195102</v>
      </c>
      <c r="Y9">
        <v>0.59234994649886996</v>
      </c>
      <c r="Z9">
        <v>68.400000000000006</v>
      </c>
      <c r="AA9">
        <v>2.1800000000000002</v>
      </c>
      <c r="AB9">
        <v>54.81</v>
      </c>
      <c r="AC9">
        <v>4.1900000000000004</v>
      </c>
    </row>
    <row r="10" spans="1:32" ht="17.25" thickBot="1" x14ac:dyDescent="0.35">
      <c r="A10">
        <v>3</v>
      </c>
      <c r="B10">
        <v>100</v>
      </c>
      <c r="C10">
        <v>60</v>
      </c>
      <c r="D10">
        <v>5.3259999999999996</v>
      </c>
      <c r="E10">
        <v>0.65903383493423395</v>
      </c>
      <c r="F10">
        <v>0.66010743379592896</v>
      </c>
      <c r="G10">
        <v>0.65311855077743497</v>
      </c>
      <c r="H10">
        <v>62.519999999999897</v>
      </c>
      <c r="I10">
        <v>1.99</v>
      </c>
      <c r="J10">
        <v>59.62</v>
      </c>
      <c r="K10">
        <v>3.85</v>
      </c>
      <c r="L10" t="s">
        <v>25</v>
      </c>
      <c r="S10">
        <v>3</v>
      </c>
      <c r="T10">
        <v>100</v>
      </c>
      <c r="U10">
        <v>77</v>
      </c>
      <c r="V10">
        <v>5.9939999999999998</v>
      </c>
      <c r="W10">
        <v>0.60929888486862105</v>
      </c>
      <c r="X10">
        <v>0.61175900697708097</v>
      </c>
      <c r="Y10">
        <v>0.60071647167205799</v>
      </c>
      <c r="Z10">
        <v>67.13</v>
      </c>
      <c r="AA10">
        <v>2.58</v>
      </c>
      <c r="AB10">
        <v>68.27</v>
      </c>
      <c r="AC10">
        <v>4.97</v>
      </c>
      <c r="AD10" t="s">
        <v>25</v>
      </c>
    </row>
    <row r="11" spans="1:32" x14ac:dyDescent="0.3">
      <c r="A11">
        <v>3</v>
      </c>
      <c r="B11">
        <v>100</v>
      </c>
      <c r="C11">
        <v>81</v>
      </c>
      <c r="D11">
        <v>6.5529999999999999</v>
      </c>
      <c r="E11">
        <v>0.66552704572677601</v>
      </c>
      <c r="F11">
        <v>0.66051095724105802</v>
      </c>
      <c r="G11">
        <v>0.6563361287117</v>
      </c>
      <c r="H11">
        <v>61.15</v>
      </c>
      <c r="I11">
        <v>1.92</v>
      </c>
      <c r="J11">
        <v>59.62</v>
      </c>
      <c r="K11">
        <v>3.71999999999999</v>
      </c>
      <c r="L11" s="1" t="s">
        <v>21</v>
      </c>
      <c r="M11" s="2" t="s">
        <v>22</v>
      </c>
      <c r="N11" s="3" t="s">
        <v>23</v>
      </c>
      <c r="S11">
        <v>3</v>
      </c>
      <c r="T11">
        <v>100</v>
      </c>
      <c r="U11">
        <v>77</v>
      </c>
      <c r="V11">
        <v>6.03</v>
      </c>
      <c r="W11">
        <v>0.60775434970855702</v>
      </c>
      <c r="X11">
        <v>0.60872137546539296</v>
      </c>
      <c r="Y11">
        <v>0.60685688257217396</v>
      </c>
      <c r="Z11">
        <v>66.38</v>
      </c>
      <c r="AA11">
        <v>2.35</v>
      </c>
      <c r="AB11">
        <v>63.46</v>
      </c>
      <c r="AC11">
        <v>4.54</v>
      </c>
      <c r="AD11" s="1" t="s">
        <v>21</v>
      </c>
      <c r="AE11" s="2" t="s">
        <v>22</v>
      </c>
      <c r="AF11" s="3" t="s">
        <v>23</v>
      </c>
    </row>
    <row r="12" spans="1:32" ht="17.25" thickBot="1" x14ac:dyDescent="0.35">
      <c r="A12">
        <v>3</v>
      </c>
      <c r="B12">
        <v>100</v>
      </c>
      <c r="C12">
        <v>104</v>
      </c>
      <c r="D12">
        <v>7.5170000000000003</v>
      </c>
      <c r="E12">
        <v>0.66703218221664395</v>
      </c>
      <c r="F12">
        <v>0.66566175222396795</v>
      </c>
      <c r="G12">
        <v>0.66484856605529696</v>
      </c>
      <c r="H12">
        <v>60.309999999999903</v>
      </c>
      <c r="I12">
        <v>2.06</v>
      </c>
      <c r="J12">
        <v>65.38</v>
      </c>
      <c r="K12">
        <v>3.98999999999999</v>
      </c>
      <c r="L12" s="4">
        <f>MIN(J4:J13)</f>
        <v>46.15</v>
      </c>
      <c r="M12" s="5">
        <f>AVERAGE(J4:J13)</f>
        <v>56.153999999999996</v>
      </c>
      <c r="N12" s="6">
        <f>MAX(J4:J13)</f>
        <v>65.38</v>
      </c>
      <c r="S12">
        <v>3</v>
      </c>
      <c r="T12">
        <v>100</v>
      </c>
      <c r="U12">
        <v>23</v>
      </c>
      <c r="V12">
        <v>3.0369999999999999</v>
      </c>
      <c r="W12">
        <v>0.60981804132461503</v>
      </c>
      <c r="X12">
        <v>0.60670638084411599</v>
      </c>
      <c r="Y12">
        <v>0.59334868192672696</v>
      </c>
      <c r="Z12">
        <v>68.31</v>
      </c>
      <c r="AA12">
        <v>2.57</v>
      </c>
      <c r="AB12">
        <v>65.38</v>
      </c>
      <c r="AC12">
        <v>4.9399999999999897</v>
      </c>
      <c r="AD12" s="4">
        <f>MIN(AB4:AB13)</f>
        <v>50.96</v>
      </c>
      <c r="AE12" s="5">
        <f>AVERAGE(AB4:AB13)</f>
        <v>60.38499999999997</v>
      </c>
      <c r="AF12" s="6">
        <f>MAX(AB4:AB13)</f>
        <v>74.039999999999907</v>
      </c>
    </row>
    <row r="13" spans="1:32" x14ac:dyDescent="0.3">
      <c r="A13">
        <v>3</v>
      </c>
      <c r="B13">
        <v>100</v>
      </c>
      <c r="C13">
        <v>58</v>
      </c>
      <c r="D13">
        <v>4.9000000000000004</v>
      </c>
      <c r="E13">
        <v>0.662708580493927</v>
      </c>
      <c r="F13">
        <v>0.66319888830184903</v>
      </c>
      <c r="G13">
        <v>0.67576891183853105</v>
      </c>
      <c r="H13">
        <v>58.97</v>
      </c>
      <c r="I13">
        <v>1.82</v>
      </c>
      <c r="J13">
        <v>59.62</v>
      </c>
      <c r="K13">
        <v>3.53</v>
      </c>
      <c r="S13">
        <v>3</v>
      </c>
      <c r="T13">
        <v>100</v>
      </c>
      <c r="U13">
        <v>41</v>
      </c>
      <c r="V13">
        <v>4.0250000000000004</v>
      </c>
      <c r="W13">
        <v>0.61084556579589799</v>
      </c>
      <c r="X13">
        <v>0.61541318893432595</v>
      </c>
      <c r="Y13">
        <v>0.62154293060302701</v>
      </c>
      <c r="Z13">
        <v>65.44</v>
      </c>
      <c r="AA13">
        <v>2.65</v>
      </c>
      <c r="AB13">
        <v>74.039999999999907</v>
      </c>
      <c r="AC13">
        <v>5.12</v>
      </c>
    </row>
    <row r="15" spans="1:32" ht="17.25" thickBot="1" x14ac:dyDescent="0.35">
      <c r="A15" t="s">
        <v>19</v>
      </c>
      <c r="S15" t="s">
        <v>19</v>
      </c>
    </row>
    <row r="16" spans="1:32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s="1" t="s">
        <v>21</v>
      </c>
      <c r="M16" s="2" t="s">
        <v>22</v>
      </c>
      <c r="N16" s="3" t="s">
        <v>23</v>
      </c>
      <c r="S16" t="s">
        <v>0</v>
      </c>
      <c r="T16" t="s">
        <v>1</v>
      </c>
      <c r="U16" t="s">
        <v>2</v>
      </c>
      <c r="V16" t="s">
        <v>3</v>
      </c>
      <c r="W16" t="s">
        <v>4</v>
      </c>
      <c r="X16" t="s">
        <v>5</v>
      </c>
      <c r="Y16" t="s">
        <v>6</v>
      </c>
      <c r="Z16" t="s">
        <v>7</v>
      </c>
      <c r="AA16" t="s">
        <v>8</v>
      </c>
      <c r="AB16" t="s">
        <v>9</v>
      </c>
      <c r="AC16" t="s">
        <v>10</v>
      </c>
      <c r="AD16" s="1" t="s">
        <v>21</v>
      </c>
      <c r="AE16" s="2" t="s">
        <v>22</v>
      </c>
      <c r="AF16" s="3" t="s">
        <v>23</v>
      </c>
    </row>
    <row r="17" spans="1:34" ht="17.25" thickBot="1" x14ac:dyDescent="0.35">
      <c r="A17">
        <v>3</v>
      </c>
      <c r="B17">
        <v>100</v>
      </c>
      <c r="C17">
        <v>173</v>
      </c>
      <c r="D17">
        <v>1.4810000000000001</v>
      </c>
      <c r="E17">
        <v>0.56667757034301702</v>
      </c>
      <c r="F17">
        <v>0.56538349390029896</v>
      </c>
      <c r="G17">
        <v>0.56065529584884599</v>
      </c>
      <c r="H17">
        <v>67.789999999999907</v>
      </c>
      <c r="I17">
        <v>4.41</v>
      </c>
      <c r="J17">
        <v>70.27</v>
      </c>
      <c r="K17">
        <v>8.3099999999999898</v>
      </c>
      <c r="L17" s="4">
        <f>MIN(K17:K26)</f>
        <v>5.4899999999999904</v>
      </c>
      <c r="M17" s="5">
        <f>AVERAGE((K17:K26))</f>
        <v>7.5159999999999965</v>
      </c>
      <c r="N17" s="6">
        <f>MAX(K17:K26)</f>
        <v>9.06</v>
      </c>
      <c r="S17">
        <v>3</v>
      </c>
      <c r="T17">
        <v>100</v>
      </c>
      <c r="U17">
        <v>56</v>
      </c>
      <c r="V17">
        <v>0.71299999999999997</v>
      </c>
      <c r="W17">
        <v>0.52154171466827304</v>
      </c>
      <c r="X17">
        <v>0.51657432317733698</v>
      </c>
      <c r="Y17">
        <v>0.53384834527969305</v>
      </c>
      <c r="Z17">
        <v>72.22</v>
      </c>
      <c r="AA17">
        <v>4.5599999999999996</v>
      </c>
      <c r="AB17">
        <v>62.16</v>
      </c>
      <c r="AC17">
        <v>8.5</v>
      </c>
      <c r="AD17" s="4">
        <f>MIN(AC17:AC26)</f>
        <v>6.45</v>
      </c>
      <c r="AE17" s="5">
        <f>AVERAGE((AC17:AC26))</f>
        <v>7.9909999999999979</v>
      </c>
      <c r="AF17" s="6">
        <f>MAX(AC17:AC26)</f>
        <v>9.9</v>
      </c>
    </row>
    <row r="18" spans="1:34" x14ac:dyDescent="0.3">
      <c r="A18">
        <v>3</v>
      </c>
      <c r="B18">
        <v>100</v>
      </c>
      <c r="C18">
        <v>225</v>
      </c>
      <c r="D18">
        <v>1.8069999999999999</v>
      </c>
      <c r="E18">
        <v>0.54495310783386197</v>
      </c>
      <c r="F18">
        <v>0.54089415073394698</v>
      </c>
      <c r="G18">
        <v>0.53424978256225497</v>
      </c>
      <c r="H18">
        <v>70.540000000000006</v>
      </c>
      <c r="I18">
        <v>4.4799999999999898</v>
      </c>
      <c r="J18">
        <v>64.86</v>
      </c>
      <c r="K18">
        <v>8.3800000000000008</v>
      </c>
      <c r="S18">
        <v>3</v>
      </c>
      <c r="T18">
        <v>100</v>
      </c>
      <c r="U18">
        <v>81</v>
      </c>
      <c r="V18">
        <v>0.96799999999999997</v>
      </c>
      <c r="W18">
        <v>0.488411724567413</v>
      </c>
      <c r="X18">
        <v>0.48829236626625</v>
      </c>
      <c r="Y18">
        <v>0.51960915327072099</v>
      </c>
      <c r="Z18">
        <v>74.19</v>
      </c>
      <c r="AA18">
        <v>4.32</v>
      </c>
      <c r="AB18">
        <v>54.05</v>
      </c>
      <c r="AC18">
        <v>8</v>
      </c>
    </row>
    <row r="19" spans="1:34" ht="17.25" thickBot="1" x14ac:dyDescent="0.35">
      <c r="A19">
        <v>3</v>
      </c>
      <c r="B19">
        <v>100</v>
      </c>
      <c r="C19">
        <v>29</v>
      </c>
      <c r="D19">
        <v>0.441</v>
      </c>
      <c r="E19">
        <v>0.57085299491882302</v>
      </c>
      <c r="F19">
        <v>0.565404653549194</v>
      </c>
      <c r="G19">
        <v>0.58805197477340698</v>
      </c>
      <c r="H19">
        <v>66.05</v>
      </c>
      <c r="I19">
        <v>4.1900000000000004</v>
      </c>
      <c r="J19">
        <v>70.27</v>
      </c>
      <c r="K19">
        <v>7.91</v>
      </c>
      <c r="L19" t="s">
        <v>24</v>
      </c>
      <c r="S19">
        <v>3</v>
      </c>
      <c r="T19">
        <v>100</v>
      </c>
      <c r="U19">
        <v>103</v>
      </c>
      <c r="V19">
        <v>1.0740000000000001</v>
      </c>
      <c r="W19">
        <v>0.49820381402969299</v>
      </c>
      <c r="X19">
        <v>0.49734720587730402</v>
      </c>
      <c r="Y19">
        <v>0.53449159860610895</v>
      </c>
      <c r="Z19">
        <v>73.009999999999906</v>
      </c>
      <c r="AA19">
        <v>3.94</v>
      </c>
      <c r="AB19">
        <v>51.349999999999902</v>
      </c>
      <c r="AC19">
        <v>7.32</v>
      </c>
      <c r="AD19" t="s">
        <v>24</v>
      </c>
    </row>
    <row r="20" spans="1:34" x14ac:dyDescent="0.3">
      <c r="A20">
        <v>3</v>
      </c>
      <c r="B20">
        <v>100</v>
      </c>
      <c r="C20">
        <v>65</v>
      </c>
      <c r="D20">
        <v>0.78</v>
      </c>
      <c r="E20">
        <v>0.55359572172164895</v>
      </c>
      <c r="F20">
        <v>0.54467707872390703</v>
      </c>
      <c r="G20">
        <v>0.57416737079620295</v>
      </c>
      <c r="H20">
        <v>68.179999999999893</v>
      </c>
      <c r="I20">
        <v>3.51</v>
      </c>
      <c r="J20">
        <v>54.05</v>
      </c>
      <c r="K20">
        <v>6.59</v>
      </c>
      <c r="L20" s="1" t="s">
        <v>21</v>
      </c>
      <c r="M20" s="2" t="s">
        <v>22</v>
      </c>
      <c r="N20" s="3" t="s">
        <v>23</v>
      </c>
      <c r="S20">
        <v>3</v>
      </c>
      <c r="T20">
        <v>100</v>
      </c>
      <c r="U20">
        <v>56</v>
      </c>
      <c r="V20">
        <v>0.73599999999999999</v>
      </c>
      <c r="W20">
        <v>0.49403437972068698</v>
      </c>
      <c r="X20">
        <v>0.48652189970016402</v>
      </c>
      <c r="Y20">
        <v>0.53884398937225297</v>
      </c>
      <c r="Z20">
        <v>73.959999999999994</v>
      </c>
      <c r="AA20">
        <v>4.09</v>
      </c>
      <c r="AB20">
        <v>51.349999999999902</v>
      </c>
      <c r="AC20">
        <v>7.57</v>
      </c>
      <c r="AD20" s="1" t="s">
        <v>21</v>
      </c>
      <c r="AE20" s="2" t="s">
        <v>22</v>
      </c>
      <c r="AF20" s="3" t="s">
        <v>23</v>
      </c>
    </row>
    <row r="21" spans="1:34" ht="17.25" thickBot="1" x14ac:dyDescent="0.35">
      <c r="A21">
        <v>3</v>
      </c>
      <c r="B21">
        <v>100</v>
      </c>
      <c r="C21">
        <v>70</v>
      </c>
      <c r="D21">
        <v>0.76500000000000001</v>
      </c>
      <c r="E21">
        <v>0.56021505594253496</v>
      </c>
      <c r="F21">
        <v>0.56301987171173096</v>
      </c>
      <c r="G21">
        <v>0.59905928373336703</v>
      </c>
      <c r="H21">
        <v>65.489999999999995</v>
      </c>
      <c r="I21">
        <v>4.13</v>
      </c>
      <c r="J21">
        <v>70.27</v>
      </c>
      <c r="K21">
        <v>7.8</v>
      </c>
      <c r="L21" s="4">
        <f>MIN(I17:I26)</f>
        <v>2.94999999999999</v>
      </c>
      <c r="M21" s="5">
        <f>AVERAGE(I17:I26)</f>
        <v>4.0009999999999977</v>
      </c>
      <c r="N21" s="6">
        <f>MAX(I17:I26)</f>
        <v>4.84</v>
      </c>
      <c r="S21">
        <v>3</v>
      </c>
      <c r="T21">
        <v>100</v>
      </c>
      <c r="U21">
        <v>153</v>
      </c>
      <c r="V21">
        <v>1.4890000000000001</v>
      </c>
      <c r="W21">
        <v>0.50539904832839899</v>
      </c>
      <c r="X21">
        <v>0.494154572486877</v>
      </c>
      <c r="Y21">
        <v>0.59398174285888605</v>
      </c>
      <c r="Z21">
        <v>69.19</v>
      </c>
      <c r="AA21">
        <v>4.12</v>
      </c>
      <c r="AB21">
        <v>62.16</v>
      </c>
      <c r="AC21">
        <v>7.7299999999999898</v>
      </c>
      <c r="AD21" s="4">
        <f>MIN(AA17:AA26)</f>
        <v>3.53</v>
      </c>
      <c r="AE21" s="5">
        <f>AVERAGE(AA17:AA26)</f>
        <v>4.3069999999999995</v>
      </c>
      <c r="AF21" s="6">
        <f>MAX(AA17:AA26)</f>
        <v>5.36</v>
      </c>
    </row>
    <row r="22" spans="1:34" x14ac:dyDescent="0.3">
      <c r="A22">
        <v>3</v>
      </c>
      <c r="B22">
        <v>100</v>
      </c>
      <c r="C22">
        <v>137</v>
      </c>
      <c r="D22">
        <v>1.198</v>
      </c>
      <c r="E22">
        <v>0.56030255556106501</v>
      </c>
      <c r="F22">
        <v>0.556513011455535</v>
      </c>
      <c r="G22">
        <v>0.56752353906631403</v>
      </c>
      <c r="H22">
        <v>69.19</v>
      </c>
      <c r="I22">
        <v>4.45</v>
      </c>
      <c r="J22">
        <v>67.569999999999993</v>
      </c>
      <c r="K22">
        <v>8.35</v>
      </c>
      <c r="S22">
        <v>3</v>
      </c>
      <c r="T22">
        <v>100</v>
      </c>
      <c r="U22">
        <v>125</v>
      </c>
      <c r="V22">
        <v>1.3140000000000001</v>
      </c>
      <c r="W22">
        <v>0.49932047724723799</v>
      </c>
      <c r="X22">
        <v>0.50818175077438299</v>
      </c>
      <c r="Y22">
        <v>0.49230730533599798</v>
      </c>
      <c r="Z22">
        <v>75.48</v>
      </c>
      <c r="AA22">
        <v>5.36</v>
      </c>
      <c r="AB22">
        <v>64.86</v>
      </c>
      <c r="AC22">
        <v>9.9</v>
      </c>
    </row>
    <row r="23" spans="1:34" ht="17.25" thickBot="1" x14ac:dyDescent="0.35">
      <c r="A23">
        <v>3</v>
      </c>
      <c r="B23">
        <v>100</v>
      </c>
      <c r="C23">
        <v>65</v>
      </c>
      <c r="D23">
        <v>0.68899999999999995</v>
      </c>
      <c r="E23">
        <v>0.55043089389801003</v>
      </c>
      <c r="F23">
        <v>0.54753071069717396</v>
      </c>
      <c r="G23">
        <v>0.59227788448333696</v>
      </c>
      <c r="H23">
        <v>67.06</v>
      </c>
      <c r="I23">
        <v>3.86</v>
      </c>
      <c r="J23">
        <v>62.16</v>
      </c>
      <c r="K23">
        <v>7.27</v>
      </c>
      <c r="L23" t="s">
        <v>25</v>
      </c>
      <c r="S23">
        <v>3</v>
      </c>
      <c r="T23">
        <v>100</v>
      </c>
      <c r="U23">
        <v>94</v>
      </c>
      <c r="V23">
        <v>1.1240000000000001</v>
      </c>
      <c r="W23">
        <v>0.49030965566635099</v>
      </c>
      <c r="X23">
        <v>0.49074387550353998</v>
      </c>
      <c r="Y23">
        <v>0.49568974971771201</v>
      </c>
      <c r="Z23">
        <v>75.36</v>
      </c>
      <c r="AA23">
        <v>4.32</v>
      </c>
      <c r="AB23">
        <v>51.349999999999902</v>
      </c>
      <c r="AC23">
        <v>7.96999999999999</v>
      </c>
      <c r="AD23" t="s">
        <v>25</v>
      </c>
    </row>
    <row r="24" spans="1:34" x14ac:dyDescent="0.3">
      <c r="A24">
        <v>3</v>
      </c>
      <c r="B24">
        <v>100</v>
      </c>
      <c r="C24">
        <v>183</v>
      </c>
      <c r="D24">
        <v>1.6</v>
      </c>
      <c r="E24">
        <v>0.53239822387695301</v>
      </c>
      <c r="F24">
        <v>0.53338146209716797</v>
      </c>
      <c r="G24">
        <v>0.53020620346069303</v>
      </c>
      <c r="H24">
        <v>71.040000000000006</v>
      </c>
      <c r="I24">
        <v>2.94999999999999</v>
      </c>
      <c r="J24">
        <v>40.54</v>
      </c>
      <c r="K24">
        <v>5.4899999999999904</v>
      </c>
      <c r="L24" s="1" t="s">
        <v>21</v>
      </c>
      <c r="M24" s="2" t="s">
        <v>22</v>
      </c>
      <c r="N24" s="3" t="s">
        <v>23</v>
      </c>
      <c r="S24">
        <v>3</v>
      </c>
      <c r="T24">
        <v>100</v>
      </c>
      <c r="U24">
        <v>67</v>
      </c>
      <c r="V24">
        <v>0.86299999999999999</v>
      </c>
      <c r="W24">
        <v>0.472538441419601</v>
      </c>
      <c r="X24">
        <v>0.47121295332908603</v>
      </c>
      <c r="Y24">
        <v>0.47036728262901301</v>
      </c>
      <c r="Z24">
        <v>77.22</v>
      </c>
      <c r="AA24">
        <v>3.53</v>
      </c>
      <c r="AB24">
        <v>37.840000000000003</v>
      </c>
      <c r="AC24">
        <v>6.45</v>
      </c>
      <c r="AD24" s="1" t="s">
        <v>21</v>
      </c>
      <c r="AE24" s="2" t="s">
        <v>22</v>
      </c>
      <c r="AF24" s="3" t="s">
        <v>23</v>
      </c>
    </row>
    <row r="25" spans="1:34" ht="17.25" thickBot="1" x14ac:dyDescent="0.35">
      <c r="A25">
        <v>3</v>
      </c>
      <c r="B25">
        <v>100</v>
      </c>
      <c r="C25">
        <v>133</v>
      </c>
      <c r="D25">
        <v>1.1739999999999999</v>
      </c>
      <c r="E25">
        <v>0.57111442089080799</v>
      </c>
      <c r="F25">
        <v>0.57512819766998202</v>
      </c>
      <c r="G25">
        <v>0.54387927055358798</v>
      </c>
      <c r="H25">
        <v>70.709999999999994</v>
      </c>
      <c r="I25">
        <v>4.84</v>
      </c>
      <c r="J25">
        <v>70.27</v>
      </c>
      <c r="K25">
        <v>9.06</v>
      </c>
      <c r="L25" s="4">
        <f>MIN(J17:J26)</f>
        <v>40.54</v>
      </c>
      <c r="M25" s="5">
        <f>AVERAGE(J17:J26)</f>
        <v>62.160999999999987</v>
      </c>
      <c r="N25" s="6">
        <f>MAX(J17:J26)</f>
        <v>70.27</v>
      </c>
      <c r="S25">
        <v>3</v>
      </c>
      <c r="T25">
        <v>100</v>
      </c>
      <c r="U25">
        <v>56</v>
      </c>
      <c r="V25">
        <v>0.78700000000000003</v>
      </c>
      <c r="W25">
        <v>0.51686602830886796</v>
      </c>
      <c r="X25">
        <v>0.51800590753555298</v>
      </c>
      <c r="Y25">
        <v>0.51053953170776301</v>
      </c>
      <c r="Z25">
        <v>73.119999999999905</v>
      </c>
      <c r="AA25">
        <v>5.08</v>
      </c>
      <c r="AB25">
        <v>67.569999999999993</v>
      </c>
      <c r="AC25">
        <v>9.4499999999999993</v>
      </c>
      <c r="AD25" s="4">
        <f>MIN(AB17:AB26)</f>
        <v>37.840000000000003</v>
      </c>
      <c r="AE25" s="5">
        <f>AVERAGE(AB17:AB26)</f>
        <v>55.673999999999978</v>
      </c>
      <c r="AF25" s="6">
        <f>MAX(AB17:AB26)</f>
        <v>67.569999999999993</v>
      </c>
    </row>
    <row r="26" spans="1:34" x14ac:dyDescent="0.3">
      <c r="A26">
        <v>3</v>
      </c>
      <c r="B26">
        <v>100</v>
      </c>
      <c r="C26">
        <v>153</v>
      </c>
      <c r="D26">
        <v>1.395</v>
      </c>
      <c r="E26">
        <v>0.55668038129806496</v>
      </c>
      <c r="F26">
        <v>0.55911159515380804</v>
      </c>
      <c r="G26">
        <v>0.60251337289810103</v>
      </c>
      <c r="H26">
        <v>66.61</v>
      </c>
      <c r="I26">
        <v>3.19</v>
      </c>
      <c r="J26">
        <v>51.349999999999902</v>
      </c>
      <c r="K26">
        <v>6</v>
      </c>
      <c r="S26">
        <v>3</v>
      </c>
      <c r="T26">
        <v>100</v>
      </c>
      <c r="U26">
        <v>122</v>
      </c>
      <c r="V26">
        <v>1.395</v>
      </c>
      <c r="W26">
        <v>0.50624698400497403</v>
      </c>
      <c r="X26">
        <v>0.51039600372314398</v>
      </c>
      <c r="Y26">
        <v>0.55068427324295</v>
      </c>
      <c r="Z26">
        <v>70.260000000000005</v>
      </c>
      <c r="AA26">
        <v>3.75</v>
      </c>
      <c r="AB26">
        <v>54.05</v>
      </c>
      <c r="AC26">
        <v>7.02</v>
      </c>
    </row>
    <row r="28" spans="1:34" ht="17.25" thickBot="1" x14ac:dyDescent="0.35">
      <c r="A28" t="s">
        <v>20</v>
      </c>
      <c r="S28" t="s">
        <v>20</v>
      </c>
    </row>
    <row r="29" spans="1:34" x14ac:dyDescent="0.3">
      <c r="A29" t="s">
        <v>15</v>
      </c>
      <c r="B29" t="s">
        <v>16</v>
      </c>
      <c r="C29" t="s">
        <v>17</v>
      </c>
      <c r="D29" t="s">
        <v>18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N29" s="1" t="s">
        <v>21</v>
      </c>
      <c r="O29" s="2" t="s">
        <v>22</v>
      </c>
      <c r="P29" s="3" t="s">
        <v>23</v>
      </c>
      <c r="S29" t="s">
        <v>15</v>
      </c>
      <c r="T29" t="s">
        <v>16</v>
      </c>
      <c r="U29" t="s">
        <v>17</v>
      </c>
      <c r="V29" t="s">
        <v>18</v>
      </c>
      <c r="W29" t="s">
        <v>2</v>
      </c>
      <c r="X29" t="s">
        <v>3</v>
      </c>
      <c r="Y29" t="s">
        <v>4</v>
      </c>
      <c r="Z29" t="s">
        <v>5</v>
      </c>
      <c r="AA29" t="s">
        <v>6</v>
      </c>
      <c r="AB29" t="s">
        <v>7</v>
      </c>
      <c r="AC29" t="s">
        <v>8</v>
      </c>
      <c r="AD29" t="s">
        <v>9</v>
      </c>
      <c r="AE29" t="s">
        <v>10</v>
      </c>
      <c r="AF29" s="1" t="s">
        <v>21</v>
      </c>
      <c r="AG29" s="2" t="s">
        <v>22</v>
      </c>
      <c r="AH29" s="3" t="s">
        <v>23</v>
      </c>
    </row>
    <row r="30" spans="1:34" ht="17.25" thickBot="1" x14ac:dyDescent="0.35">
      <c r="A30">
        <v>1</v>
      </c>
      <c r="B30">
        <v>100</v>
      </c>
      <c r="C30">
        <v>3</v>
      </c>
      <c r="D30">
        <v>100</v>
      </c>
      <c r="E30">
        <v>36</v>
      </c>
      <c r="F30">
        <v>8.6769999999999996</v>
      </c>
      <c r="G30">
        <v>4.7425944358110003E-3</v>
      </c>
      <c r="H30">
        <v>1.12723726779222E-2</v>
      </c>
      <c r="I30">
        <v>0.21243612468242601</v>
      </c>
      <c r="J30">
        <v>98.39</v>
      </c>
      <c r="K30">
        <v>21.57</v>
      </c>
      <c r="L30">
        <v>10.58</v>
      </c>
      <c r="M30">
        <v>14.19</v>
      </c>
      <c r="N30" s="4">
        <f>MIN(M30:M39)</f>
        <v>4.1099999999999897</v>
      </c>
      <c r="O30" s="5">
        <f>AVERAGE((M30:M39))</f>
        <v>12.454999999999988</v>
      </c>
      <c r="P30" s="6">
        <f>MAX(M30:M39)</f>
        <v>16.77</v>
      </c>
      <c r="S30">
        <v>1</v>
      </c>
      <c r="T30">
        <v>100</v>
      </c>
      <c r="U30">
        <v>3</v>
      </c>
      <c r="V30">
        <v>100</v>
      </c>
      <c r="W30">
        <v>49</v>
      </c>
      <c r="X30">
        <v>10.89</v>
      </c>
      <c r="Y30">
        <v>3.8806942757210001E-4</v>
      </c>
      <c r="Z30">
        <v>3.9498251862823E-3</v>
      </c>
      <c r="AA30">
        <v>0.366768598556518</v>
      </c>
      <c r="AB30">
        <v>98.61</v>
      </c>
      <c r="AC30">
        <v>31.03</v>
      </c>
      <c r="AD30">
        <v>8.6499999999999897</v>
      </c>
      <c r="AE30">
        <v>13.53</v>
      </c>
      <c r="AF30" s="4">
        <f>MIN(AE30:AE39)</f>
        <v>7.19</v>
      </c>
      <c r="AG30" s="5">
        <f>AVERAGE((AE30:AE39))</f>
        <v>11.71599999999999</v>
      </c>
      <c r="AH30" s="6">
        <f>MAX(AE30:AE39)</f>
        <v>15.62</v>
      </c>
    </row>
    <row r="31" spans="1:34" x14ac:dyDescent="0.3">
      <c r="A31">
        <v>1</v>
      </c>
      <c r="B31">
        <v>100</v>
      </c>
      <c r="C31">
        <v>3</v>
      </c>
      <c r="D31">
        <v>100</v>
      </c>
      <c r="E31">
        <v>61</v>
      </c>
      <c r="F31">
        <v>11.58</v>
      </c>
      <c r="G31">
        <v>1.7380142817273001E-3</v>
      </c>
      <c r="H31">
        <v>7.1778623387217001E-3</v>
      </c>
      <c r="I31">
        <v>0.27548649907112099</v>
      </c>
      <c r="J31">
        <v>98.44</v>
      </c>
      <c r="K31">
        <v>16.22</v>
      </c>
      <c r="L31">
        <v>5.77</v>
      </c>
      <c r="M31">
        <v>8.51</v>
      </c>
      <c r="S31">
        <v>1</v>
      </c>
      <c r="T31">
        <v>100</v>
      </c>
      <c r="U31">
        <v>3</v>
      </c>
      <c r="V31">
        <v>100</v>
      </c>
      <c r="W31">
        <v>57</v>
      </c>
      <c r="X31">
        <v>12.055</v>
      </c>
      <c r="Y31">
        <v>1.5119260642676999E-3</v>
      </c>
      <c r="Z31">
        <v>2.4458377156405999E-3</v>
      </c>
      <c r="AA31">
        <v>0.29165303707122803</v>
      </c>
      <c r="AB31">
        <v>98.63</v>
      </c>
      <c r="AC31">
        <v>28.57</v>
      </c>
      <c r="AD31">
        <v>5.77</v>
      </c>
      <c r="AE31">
        <v>9.6</v>
      </c>
    </row>
    <row r="32" spans="1:34" ht="17.25" thickBot="1" x14ac:dyDescent="0.35">
      <c r="A32">
        <v>1</v>
      </c>
      <c r="B32">
        <v>100</v>
      </c>
      <c r="C32">
        <v>3</v>
      </c>
      <c r="D32">
        <v>100</v>
      </c>
      <c r="E32">
        <v>52</v>
      </c>
      <c r="F32">
        <v>10.362</v>
      </c>
      <c r="G32">
        <v>2.1952891256660002E-3</v>
      </c>
      <c r="H32">
        <v>9.7163338214158994E-3</v>
      </c>
      <c r="I32">
        <v>0.23206077516078899</v>
      </c>
      <c r="J32">
        <v>98.35</v>
      </c>
      <c r="K32">
        <v>19.23</v>
      </c>
      <c r="L32">
        <v>9.6199999999999992</v>
      </c>
      <c r="M32">
        <v>12.82</v>
      </c>
      <c r="N32" t="s">
        <v>24</v>
      </c>
      <c r="S32">
        <v>1</v>
      </c>
      <c r="T32">
        <v>100</v>
      </c>
      <c r="U32">
        <v>3</v>
      </c>
      <c r="V32">
        <v>100</v>
      </c>
      <c r="W32">
        <v>32</v>
      </c>
      <c r="X32">
        <v>10.667999999999999</v>
      </c>
      <c r="Y32">
        <v>1.7274281708523601E-3</v>
      </c>
      <c r="Z32">
        <v>3.7790259812027199E-3</v>
      </c>
      <c r="AA32">
        <v>0.22432167828082999</v>
      </c>
      <c r="AB32">
        <v>98.5</v>
      </c>
      <c r="AC32">
        <v>23.68</v>
      </c>
      <c r="AD32">
        <v>8.6499999999999897</v>
      </c>
      <c r="AE32">
        <v>12.68</v>
      </c>
      <c r="AF32" t="s">
        <v>24</v>
      </c>
    </row>
    <row r="33" spans="1:34" x14ac:dyDescent="0.3">
      <c r="A33">
        <v>1</v>
      </c>
      <c r="B33">
        <v>100</v>
      </c>
      <c r="C33">
        <v>3</v>
      </c>
      <c r="D33">
        <v>100</v>
      </c>
      <c r="E33">
        <v>70</v>
      </c>
      <c r="F33">
        <v>12.484</v>
      </c>
      <c r="G33">
        <v>3.1067461241035999E-3</v>
      </c>
      <c r="H33">
        <v>8.5520828142761993E-3</v>
      </c>
      <c r="I33">
        <v>0.28224751353263799</v>
      </c>
      <c r="J33">
        <v>98.3</v>
      </c>
      <c r="K33">
        <v>7.14</v>
      </c>
      <c r="L33">
        <v>2.88</v>
      </c>
      <c r="M33">
        <v>4.1099999999999897</v>
      </c>
      <c r="N33" s="1" t="s">
        <v>21</v>
      </c>
      <c r="O33" s="2" t="s">
        <v>22</v>
      </c>
      <c r="P33" s="3" t="s">
        <v>23</v>
      </c>
      <c r="S33">
        <v>1</v>
      </c>
      <c r="T33">
        <v>100</v>
      </c>
      <c r="U33">
        <v>3</v>
      </c>
      <c r="V33">
        <v>100</v>
      </c>
      <c r="W33">
        <v>25</v>
      </c>
      <c r="X33">
        <v>9.2639999999999993</v>
      </c>
      <c r="Y33">
        <v>1.1748321121558499E-3</v>
      </c>
      <c r="Z33">
        <v>6.7085376940667603E-3</v>
      </c>
      <c r="AA33">
        <v>0.215847447514534</v>
      </c>
      <c r="AB33">
        <v>98.44</v>
      </c>
      <c r="AC33">
        <v>14.29</v>
      </c>
      <c r="AD33">
        <v>4.8099999999999996</v>
      </c>
      <c r="AE33">
        <v>7.19</v>
      </c>
      <c r="AF33" s="1" t="s">
        <v>21</v>
      </c>
      <c r="AG33" s="2" t="s">
        <v>22</v>
      </c>
      <c r="AH33" s="3" t="s">
        <v>23</v>
      </c>
    </row>
    <row r="34" spans="1:34" ht="17.25" thickBot="1" x14ac:dyDescent="0.35">
      <c r="A34">
        <v>1</v>
      </c>
      <c r="B34">
        <v>100</v>
      </c>
      <c r="C34">
        <v>3</v>
      </c>
      <c r="D34">
        <v>100</v>
      </c>
      <c r="E34">
        <v>40</v>
      </c>
      <c r="F34">
        <v>8.7840000000000007</v>
      </c>
      <c r="G34">
        <v>4.4744997285306003E-3</v>
      </c>
      <c r="H34">
        <v>9.4660660251975007E-3</v>
      </c>
      <c r="I34">
        <v>0.233356848359107</v>
      </c>
      <c r="J34">
        <v>98.33</v>
      </c>
      <c r="K34">
        <v>18.52</v>
      </c>
      <c r="L34">
        <v>9.6199999999999992</v>
      </c>
      <c r="M34">
        <v>12.659999999999901</v>
      </c>
      <c r="N34" s="4">
        <f>MIN(K30:K39)</f>
        <v>7.14</v>
      </c>
      <c r="O34" s="5">
        <f>AVERAGE(K30:K39)</f>
        <v>19.785</v>
      </c>
      <c r="P34" s="6">
        <f>MAX(K30:K39)</f>
        <v>25.49</v>
      </c>
      <c r="S34">
        <v>1</v>
      </c>
      <c r="T34">
        <v>100</v>
      </c>
      <c r="U34">
        <v>3</v>
      </c>
      <c r="V34">
        <v>100</v>
      </c>
      <c r="W34">
        <v>46</v>
      </c>
      <c r="X34">
        <v>12.425000000000001</v>
      </c>
      <c r="Y34">
        <v>1.15795212332159E-3</v>
      </c>
      <c r="Z34">
        <v>6.1332802288234199E-3</v>
      </c>
      <c r="AA34">
        <v>0.233458176255226</v>
      </c>
      <c r="AB34">
        <v>98.56</v>
      </c>
      <c r="AC34">
        <v>27.27</v>
      </c>
      <c r="AD34">
        <v>8.6499999999999897</v>
      </c>
      <c r="AE34">
        <v>13.139999999999899</v>
      </c>
      <c r="AF34" s="4">
        <f>MIN(AC30:AC39)</f>
        <v>14.29</v>
      </c>
      <c r="AG34" s="5">
        <f>AVERAGE(AC30:AC39)</f>
        <v>26.708999999999996</v>
      </c>
      <c r="AH34" s="6">
        <f>MAX(AC30:AC39)</f>
        <v>41.67</v>
      </c>
    </row>
    <row r="35" spans="1:34" x14ac:dyDescent="0.3">
      <c r="A35">
        <v>1</v>
      </c>
      <c r="B35">
        <v>100</v>
      </c>
      <c r="C35">
        <v>3</v>
      </c>
      <c r="D35">
        <v>100</v>
      </c>
      <c r="E35">
        <v>74</v>
      </c>
      <c r="F35">
        <v>13.074</v>
      </c>
      <c r="G35">
        <v>1.4502423582598001E-3</v>
      </c>
      <c r="H35">
        <v>1.0599663481116199E-2</v>
      </c>
      <c r="I35">
        <v>0.286855548620224</v>
      </c>
      <c r="J35">
        <v>98.4</v>
      </c>
      <c r="K35">
        <v>24.07</v>
      </c>
      <c r="L35">
        <v>12.5</v>
      </c>
      <c r="M35">
        <v>16.46</v>
      </c>
      <c r="S35">
        <v>1</v>
      </c>
      <c r="T35">
        <v>100</v>
      </c>
      <c r="U35">
        <v>3</v>
      </c>
      <c r="V35">
        <v>100</v>
      </c>
      <c r="W35">
        <v>39</v>
      </c>
      <c r="X35">
        <v>12.742000000000001</v>
      </c>
      <c r="Y35">
        <v>2.3738099262118301E-3</v>
      </c>
      <c r="Z35">
        <v>7.9903006553649902E-3</v>
      </c>
      <c r="AA35">
        <v>0.24823847413062999</v>
      </c>
      <c r="AB35">
        <v>98.57</v>
      </c>
      <c r="AC35">
        <v>25</v>
      </c>
      <c r="AD35">
        <v>6.7299999999999898</v>
      </c>
      <c r="AE35">
        <v>10.61</v>
      </c>
    </row>
    <row r="36" spans="1:34" ht="17.25" thickBot="1" x14ac:dyDescent="0.35">
      <c r="A36">
        <v>1</v>
      </c>
      <c r="B36">
        <v>100</v>
      </c>
      <c r="C36">
        <v>3</v>
      </c>
      <c r="D36">
        <v>100</v>
      </c>
      <c r="E36">
        <v>27</v>
      </c>
      <c r="F36">
        <v>7.1980000000000004</v>
      </c>
      <c r="G36">
        <v>2.9393834993243001E-3</v>
      </c>
      <c r="H36">
        <v>1.2951542623341E-2</v>
      </c>
      <c r="I36">
        <v>0.23181116580963099</v>
      </c>
      <c r="J36">
        <v>98.49</v>
      </c>
      <c r="K36">
        <v>24.39</v>
      </c>
      <c r="L36">
        <v>9.6199999999999992</v>
      </c>
      <c r="M36">
        <v>13.79</v>
      </c>
      <c r="N36" t="s">
        <v>25</v>
      </c>
      <c r="S36">
        <v>1</v>
      </c>
      <c r="T36">
        <v>100</v>
      </c>
      <c r="U36">
        <v>3</v>
      </c>
      <c r="V36">
        <v>100</v>
      </c>
      <c r="W36">
        <v>20</v>
      </c>
      <c r="X36">
        <v>9.3480000000000008</v>
      </c>
      <c r="Y36">
        <v>2.86351609975099E-3</v>
      </c>
      <c r="Z36">
        <v>4.9201035872101697E-3</v>
      </c>
      <c r="AA36">
        <v>0.25436347723007202</v>
      </c>
      <c r="AB36">
        <v>98.69</v>
      </c>
      <c r="AC36">
        <v>41.67</v>
      </c>
      <c r="AD36">
        <v>9.6199999999999992</v>
      </c>
      <c r="AE36">
        <v>15.62</v>
      </c>
      <c r="AF36" t="s">
        <v>25</v>
      </c>
    </row>
    <row r="37" spans="1:34" x14ac:dyDescent="0.3">
      <c r="A37">
        <v>1</v>
      </c>
      <c r="B37">
        <v>100</v>
      </c>
      <c r="C37">
        <v>3</v>
      </c>
      <c r="D37">
        <v>100</v>
      </c>
      <c r="E37">
        <v>91</v>
      </c>
      <c r="F37">
        <v>15.051</v>
      </c>
      <c r="G37">
        <v>3.1603218521921998E-3</v>
      </c>
      <c r="H37">
        <v>1.2895905412733499E-2</v>
      </c>
      <c r="I37">
        <v>0.20662243664264601</v>
      </c>
      <c r="J37">
        <v>98.44</v>
      </c>
      <c r="K37">
        <v>25.49</v>
      </c>
      <c r="L37">
        <v>12.5</v>
      </c>
      <c r="M37">
        <v>16.77</v>
      </c>
      <c r="N37" s="1" t="s">
        <v>21</v>
      </c>
      <c r="O37" s="2" t="s">
        <v>22</v>
      </c>
      <c r="P37" s="3" t="s">
        <v>23</v>
      </c>
      <c r="S37">
        <v>1</v>
      </c>
      <c r="T37">
        <v>100</v>
      </c>
      <c r="U37">
        <v>3</v>
      </c>
      <c r="V37">
        <v>100</v>
      </c>
      <c r="W37">
        <v>37</v>
      </c>
      <c r="X37">
        <v>12.14</v>
      </c>
      <c r="Y37">
        <v>1.53423380106687E-3</v>
      </c>
      <c r="Z37">
        <v>7.6096588745713199E-3</v>
      </c>
      <c r="AA37">
        <v>0.22955909371375999</v>
      </c>
      <c r="AB37">
        <v>98.55</v>
      </c>
      <c r="AC37">
        <v>25</v>
      </c>
      <c r="AD37">
        <v>7.6899999999999897</v>
      </c>
      <c r="AE37">
        <v>11.76</v>
      </c>
      <c r="AF37" s="1" t="s">
        <v>21</v>
      </c>
      <c r="AG37" s="2" t="s">
        <v>22</v>
      </c>
      <c r="AH37" s="3" t="s">
        <v>23</v>
      </c>
    </row>
    <row r="38" spans="1:34" ht="17.25" thickBot="1" x14ac:dyDescent="0.35">
      <c r="A38">
        <v>1</v>
      </c>
      <c r="B38">
        <v>100</v>
      </c>
      <c r="C38">
        <v>3</v>
      </c>
      <c r="D38">
        <v>100</v>
      </c>
      <c r="E38">
        <v>27</v>
      </c>
      <c r="F38">
        <v>7.08</v>
      </c>
      <c r="G38">
        <v>6.9544631987809996E-3</v>
      </c>
      <c r="H38">
        <v>1.055374648422E-2</v>
      </c>
      <c r="I38">
        <v>0.19018945097923201</v>
      </c>
      <c r="J38">
        <v>98.13</v>
      </c>
      <c r="K38">
        <v>16.22</v>
      </c>
      <c r="L38">
        <v>11.54</v>
      </c>
      <c r="M38">
        <v>13.48</v>
      </c>
      <c r="N38" s="4">
        <f>MIN(L30:L39)</f>
        <v>2.88</v>
      </c>
      <c r="O38" s="5">
        <f>AVERAGE(L30:L39)</f>
        <v>9.2319999999999975</v>
      </c>
      <c r="P38" s="6">
        <f>MAX(L30:L39)</f>
        <v>12.5</v>
      </c>
      <c r="S38">
        <v>1</v>
      </c>
      <c r="T38">
        <v>100</v>
      </c>
      <c r="U38">
        <v>3</v>
      </c>
      <c r="V38">
        <v>100</v>
      </c>
      <c r="W38">
        <v>48</v>
      </c>
      <c r="X38">
        <v>13.420999999999999</v>
      </c>
      <c r="Y38">
        <v>9.6626824233680898E-4</v>
      </c>
      <c r="Z38">
        <v>5.0575942732393698E-3</v>
      </c>
      <c r="AA38">
        <v>0.39750760793685902</v>
      </c>
      <c r="AB38">
        <v>98.619999999999905</v>
      </c>
      <c r="AC38">
        <v>25</v>
      </c>
      <c r="AD38">
        <v>4.8099999999999996</v>
      </c>
      <c r="AE38">
        <v>8.06</v>
      </c>
      <c r="AF38" s="4">
        <f>MIN(AD30:AD39)</f>
        <v>4.8099999999999996</v>
      </c>
      <c r="AG38" s="5">
        <f>AVERAGE(AD30:AD39)</f>
        <v>7.5959999999999939</v>
      </c>
      <c r="AH38" s="6">
        <f>MAX(AD30:AD39)</f>
        <v>10.58</v>
      </c>
    </row>
    <row r="39" spans="1:34" x14ac:dyDescent="0.3">
      <c r="A39">
        <v>1</v>
      </c>
      <c r="B39">
        <v>100</v>
      </c>
      <c r="C39">
        <v>3</v>
      </c>
      <c r="D39">
        <v>100</v>
      </c>
      <c r="E39">
        <v>89</v>
      </c>
      <c r="F39">
        <v>14.867000000000001</v>
      </c>
      <c r="G39">
        <v>1.0368443327024E-3</v>
      </c>
      <c r="H39">
        <v>1.0044417344033701E-2</v>
      </c>
      <c r="I39">
        <v>0.25897860527038502</v>
      </c>
      <c r="J39">
        <v>98.55</v>
      </c>
      <c r="K39">
        <v>25</v>
      </c>
      <c r="L39">
        <v>7.6899999999999897</v>
      </c>
      <c r="M39">
        <v>11.76</v>
      </c>
      <c r="S39">
        <v>1</v>
      </c>
      <c r="T39">
        <v>100</v>
      </c>
      <c r="U39">
        <v>3</v>
      </c>
      <c r="V39">
        <v>100</v>
      </c>
      <c r="W39">
        <v>34</v>
      </c>
      <c r="X39">
        <v>12.183</v>
      </c>
      <c r="Y39">
        <v>2.2231817711144599E-3</v>
      </c>
      <c r="Z39">
        <v>6.3018696382641697E-3</v>
      </c>
      <c r="AA39">
        <v>0.29241353273391701</v>
      </c>
      <c r="AB39">
        <v>98.49</v>
      </c>
      <c r="AC39">
        <v>25.58</v>
      </c>
      <c r="AD39">
        <v>10.58</v>
      </c>
      <c r="AE39">
        <v>14.97</v>
      </c>
    </row>
    <row r="41" spans="1:34" ht="17.25" thickBot="1" x14ac:dyDescent="0.35">
      <c r="A41" t="s">
        <v>14</v>
      </c>
      <c r="S41" t="s">
        <v>14</v>
      </c>
    </row>
    <row r="42" spans="1:34" x14ac:dyDescent="0.3">
      <c r="A42" t="s">
        <v>15</v>
      </c>
      <c r="B42" t="s">
        <v>16</v>
      </c>
      <c r="C42" t="s">
        <v>17</v>
      </c>
      <c r="D42" t="s">
        <v>18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t="s">
        <v>10</v>
      </c>
      <c r="N42" s="1" t="s">
        <v>21</v>
      </c>
      <c r="O42" s="2" t="s">
        <v>22</v>
      </c>
      <c r="P42" s="3" t="s">
        <v>23</v>
      </c>
      <c r="S42" t="s">
        <v>15</v>
      </c>
      <c r="T42" t="s">
        <v>16</v>
      </c>
      <c r="U42" t="s">
        <v>17</v>
      </c>
      <c r="V42" t="s">
        <v>18</v>
      </c>
      <c r="W42" t="s">
        <v>2</v>
      </c>
      <c r="X42" t="s">
        <v>3</v>
      </c>
      <c r="Y42" t="s">
        <v>4</v>
      </c>
      <c r="Z42" t="s">
        <v>5</v>
      </c>
      <c r="AA42" t="s">
        <v>6</v>
      </c>
      <c r="AB42" t="s">
        <v>7</v>
      </c>
      <c r="AC42" t="s">
        <v>8</v>
      </c>
      <c r="AD42" t="s">
        <v>9</v>
      </c>
      <c r="AE42" t="s">
        <v>10</v>
      </c>
      <c r="AF42" s="1" t="s">
        <v>21</v>
      </c>
      <c r="AG42" s="2" t="s">
        <v>22</v>
      </c>
      <c r="AH42" s="3" t="s">
        <v>23</v>
      </c>
    </row>
    <row r="43" spans="1:34" ht="17.25" thickBot="1" x14ac:dyDescent="0.35">
      <c r="A43">
        <v>1</v>
      </c>
      <c r="B43">
        <v>100</v>
      </c>
      <c r="C43">
        <v>3</v>
      </c>
      <c r="D43">
        <v>100</v>
      </c>
      <c r="E43">
        <v>30</v>
      </c>
      <c r="F43">
        <v>2.2189999999999999</v>
      </c>
      <c r="G43">
        <v>4.608241841197E-3</v>
      </c>
      <c r="H43">
        <v>8.4618646651506008E-3</v>
      </c>
      <c r="I43">
        <v>0.32033696770668002</v>
      </c>
      <c r="J43">
        <v>97.76</v>
      </c>
      <c r="K43">
        <v>40</v>
      </c>
      <c r="L43">
        <v>16.22</v>
      </c>
      <c r="M43">
        <v>23.08</v>
      </c>
      <c r="N43" s="4">
        <f>MIN(M43:M52)</f>
        <v>7.55</v>
      </c>
      <c r="O43" s="5">
        <f>AVERAGE((M43:M52))</f>
        <v>21.094999999999978</v>
      </c>
      <c r="P43" s="6">
        <f>MAX(M43:M52)</f>
        <v>29.509999999999899</v>
      </c>
      <c r="S43">
        <v>1</v>
      </c>
      <c r="T43">
        <v>100</v>
      </c>
      <c r="U43">
        <v>3</v>
      </c>
      <c r="V43">
        <v>100</v>
      </c>
      <c r="W43">
        <v>22</v>
      </c>
      <c r="X43">
        <v>1.9350000000000001</v>
      </c>
      <c r="Y43">
        <v>3.2509432639926598E-3</v>
      </c>
      <c r="Z43">
        <v>6.0339453630149304E-3</v>
      </c>
      <c r="AA43">
        <v>0.43077033758163402</v>
      </c>
      <c r="AB43">
        <v>97.81</v>
      </c>
      <c r="AC43">
        <v>40</v>
      </c>
      <c r="AD43">
        <v>10.81</v>
      </c>
      <c r="AE43">
        <v>17.02</v>
      </c>
      <c r="AF43" s="4">
        <f>MIN(AE43:AE52)</f>
        <v>10.17</v>
      </c>
      <c r="AG43" s="5">
        <f>AVERAGE((AE43:AE52))</f>
        <v>18.277999999999981</v>
      </c>
      <c r="AH43" s="6">
        <f>MAX(AE43:AE52)</f>
        <v>26.419999999999899</v>
      </c>
    </row>
    <row r="44" spans="1:34" x14ac:dyDescent="0.3">
      <c r="A44">
        <v>1</v>
      </c>
      <c r="B44">
        <v>100</v>
      </c>
      <c r="C44">
        <v>3</v>
      </c>
      <c r="D44">
        <v>100</v>
      </c>
      <c r="E44">
        <v>50</v>
      </c>
      <c r="F44">
        <v>2.927</v>
      </c>
      <c r="G44">
        <v>5.7392969029020004E-4</v>
      </c>
      <c r="H44">
        <v>1.3246985152363701E-2</v>
      </c>
      <c r="I44">
        <v>0.349936723709106</v>
      </c>
      <c r="J44">
        <v>97.64</v>
      </c>
      <c r="K44">
        <v>30.7699999999999</v>
      </c>
      <c r="L44">
        <v>10.81</v>
      </c>
      <c r="M44">
        <v>16</v>
      </c>
      <c r="S44">
        <v>1</v>
      </c>
      <c r="T44">
        <v>100</v>
      </c>
      <c r="U44">
        <v>3</v>
      </c>
      <c r="V44">
        <v>100</v>
      </c>
      <c r="W44">
        <v>8</v>
      </c>
      <c r="X44">
        <v>1.4319999999999999</v>
      </c>
      <c r="Y44">
        <v>1.84494431596249E-3</v>
      </c>
      <c r="Z44">
        <v>1.12878326326608E-2</v>
      </c>
      <c r="AA44">
        <v>0.310888022184371</v>
      </c>
      <c r="AB44">
        <v>97.81</v>
      </c>
      <c r="AC44">
        <v>43.75</v>
      </c>
      <c r="AD44">
        <v>18.920000000000002</v>
      </c>
      <c r="AE44">
        <v>26.419999999999899</v>
      </c>
    </row>
    <row r="45" spans="1:34" ht="17.25" thickBot="1" x14ac:dyDescent="0.35">
      <c r="A45">
        <v>1</v>
      </c>
      <c r="B45">
        <v>100</v>
      </c>
      <c r="C45">
        <v>3</v>
      </c>
      <c r="D45">
        <v>100</v>
      </c>
      <c r="E45">
        <v>39</v>
      </c>
      <c r="F45">
        <v>2.5859999999999999</v>
      </c>
      <c r="G45">
        <v>8.3688162267207995E-3</v>
      </c>
      <c r="H45">
        <v>2.3156234994530601E-2</v>
      </c>
      <c r="I45">
        <v>0.367068260908126</v>
      </c>
      <c r="J45">
        <v>98.04</v>
      </c>
      <c r="K45">
        <v>60</v>
      </c>
      <c r="L45">
        <v>16.22</v>
      </c>
      <c r="M45">
        <v>25.53</v>
      </c>
      <c r="N45" t="s">
        <v>24</v>
      </c>
      <c r="S45">
        <v>1</v>
      </c>
      <c r="T45">
        <v>100</v>
      </c>
      <c r="U45">
        <v>3</v>
      </c>
      <c r="V45">
        <v>100</v>
      </c>
      <c r="W45">
        <v>16</v>
      </c>
      <c r="X45">
        <v>1.7190000000000001</v>
      </c>
      <c r="Y45">
        <v>9.1840503737330402E-3</v>
      </c>
      <c r="Z45">
        <v>1.8788542598485902E-2</v>
      </c>
      <c r="AA45">
        <v>0.26825690269470198</v>
      </c>
      <c r="AB45">
        <v>97.47</v>
      </c>
      <c r="AC45">
        <v>27.779999999999902</v>
      </c>
      <c r="AD45">
        <v>13.51</v>
      </c>
      <c r="AE45">
        <v>18.18</v>
      </c>
      <c r="AF45" t="s">
        <v>24</v>
      </c>
    </row>
    <row r="46" spans="1:34" x14ac:dyDescent="0.3">
      <c r="A46">
        <v>1</v>
      </c>
      <c r="B46">
        <v>100</v>
      </c>
      <c r="C46">
        <v>3</v>
      </c>
      <c r="D46">
        <v>100</v>
      </c>
      <c r="E46">
        <v>34</v>
      </c>
      <c r="F46">
        <v>2.2919999999999998</v>
      </c>
      <c r="G46">
        <v>6.6734687425195997E-3</v>
      </c>
      <c r="H46">
        <v>9.1338735073804005E-3</v>
      </c>
      <c r="I46">
        <v>0.26506361365318298</v>
      </c>
      <c r="J46">
        <v>97.59</v>
      </c>
      <c r="K46">
        <v>37.5</v>
      </c>
      <c r="L46">
        <v>24.32</v>
      </c>
      <c r="M46">
        <v>29.509999999999899</v>
      </c>
      <c r="N46" s="1" t="s">
        <v>21</v>
      </c>
      <c r="O46" s="2" t="s">
        <v>22</v>
      </c>
      <c r="P46" s="3" t="s">
        <v>23</v>
      </c>
      <c r="S46">
        <v>1</v>
      </c>
      <c r="T46">
        <v>100</v>
      </c>
      <c r="U46">
        <v>3</v>
      </c>
      <c r="V46">
        <v>100</v>
      </c>
      <c r="W46">
        <v>81</v>
      </c>
      <c r="X46">
        <v>4.0460000000000003</v>
      </c>
      <c r="Y46">
        <v>5.8118847664445595E-4</v>
      </c>
      <c r="Z46">
        <v>9.8693063482642104E-3</v>
      </c>
      <c r="AA46">
        <v>0.41152238845825101</v>
      </c>
      <c r="AB46">
        <v>97.7</v>
      </c>
      <c r="AC46">
        <v>33.33</v>
      </c>
      <c r="AD46">
        <v>10.81</v>
      </c>
      <c r="AE46">
        <v>16.329999999999998</v>
      </c>
      <c r="AF46" s="1" t="s">
        <v>21</v>
      </c>
      <c r="AG46" s="2" t="s">
        <v>22</v>
      </c>
      <c r="AH46" s="3" t="s">
        <v>23</v>
      </c>
    </row>
    <row r="47" spans="1:34" ht="17.25" thickBot="1" x14ac:dyDescent="0.35">
      <c r="A47">
        <v>1</v>
      </c>
      <c r="B47">
        <v>100</v>
      </c>
      <c r="C47">
        <v>3</v>
      </c>
      <c r="D47">
        <v>100</v>
      </c>
      <c r="E47">
        <v>31</v>
      </c>
      <c r="F47">
        <v>2.206</v>
      </c>
      <c r="G47">
        <v>3.9323675446211997E-3</v>
      </c>
      <c r="H47">
        <v>1.3870415277779101E-2</v>
      </c>
      <c r="I47">
        <v>0.30976504087448098</v>
      </c>
      <c r="J47">
        <v>96.97</v>
      </c>
      <c r="K47">
        <v>24.24</v>
      </c>
      <c r="L47">
        <v>21.62</v>
      </c>
      <c r="M47">
        <v>22.86</v>
      </c>
      <c r="N47" s="4">
        <f>MIN(K43:K52)</f>
        <v>12.5</v>
      </c>
      <c r="O47" s="5">
        <f>AVERAGE(K43:K52)</f>
        <v>32.965999999999987</v>
      </c>
      <c r="P47" s="6">
        <f>MAX(K43:K52)</f>
        <v>60</v>
      </c>
      <c r="S47">
        <v>1</v>
      </c>
      <c r="T47">
        <v>100</v>
      </c>
      <c r="U47">
        <v>3</v>
      </c>
      <c r="V47">
        <v>100</v>
      </c>
      <c r="W47">
        <v>9</v>
      </c>
      <c r="X47">
        <v>1.5</v>
      </c>
      <c r="Y47">
        <v>9.7382790409028498E-4</v>
      </c>
      <c r="Z47">
        <v>1.6570156440138799E-2</v>
      </c>
      <c r="AA47">
        <v>0.37056463956832802</v>
      </c>
      <c r="AB47">
        <v>97.7</v>
      </c>
      <c r="AC47">
        <v>35.709999999999901</v>
      </c>
      <c r="AD47">
        <v>13.51</v>
      </c>
      <c r="AE47">
        <v>19.61</v>
      </c>
      <c r="AF47" s="4">
        <f>MIN(AC43:AC52)</f>
        <v>13.639999999999899</v>
      </c>
      <c r="AG47" s="5">
        <f>AVERAGE(AC43:AC52)</f>
        <v>32.053999999999967</v>
      </c>
      <c r="AH47" s="6">
        <f>MAX(AC43:AC52)</f>
        <v>43.75</v>
      </c>
    </row>
    <row r="48" spans="1:34" x14ac:dyDescent="0.3">
      <c r="A48">
        <v>1</v>
      </c>
      <c r="B48">
        <v>100</v>
      </c>
      <c r="C48">
        <v>3</v>
      </c>
      <c r="D48">
        <v>100</v>
      </c>
      <c r="E48">
        <v>40</v>
      </c>
      <c r="F48">
        <v>2.5640000000000001</v>
      </c>
      <c r="G48">
        <v>1.60778556019067E-2</v>
      </c>
      <c r="H48">
        <v>1.6638636589050199E-2</v>
      </c>
      <c r="I48">
        <v>0.33170977234840299</v>
      </c>
      <c r="J48">
        <v>97.25</v>
      </c>
      <c r="K48">
        <v>12.5</v>
      </c>
      <c r="L48">
        <v>5.41</v>
      </c>
      <c r="M48">
        <v>7.55</v>
      </c>
      <c r="S48">
        <v>1</v>
      </c>
      <c r="T48">
        <v>100</v>
      </c>
      <c r="U48">
        <v>3</v>
      </c>
      <c r="V48">
        <v>100</v>
      </c>
      <c r="W48">
        <v>9</v>
      </c>
      <c r="X48">
        <v>1.5089999999999999</v>
      </c>
      <c r="Y48">
        <v>2.4233555886894399E-3</v>
      </c>
      <c r="Z48">
        <v>1.5790410339832299E-2</v>
      </c>
      <c r="AA48">
        <v>0.41384536027908297</v>
      </c>
      <c r="AB48">
        <v>97.03</v>
      </c>
      <c r="AC48">
        <v>13.639999999999899</v>
      </c>
      <c r="AD48">
        <v>8.11</v>
      </c>
      <c r="AE48">
        <v>10.17</v>
      </c>
    </row>
    <row r="49" spans="1:34" ht="17.25" thickBot="1" x14ac:dyDescent="0.35">
      <c r="A49">
        <v>1</v>
      </c>
      <c r="B49">
        <v>100</v>
      </c>
      <c r="C49">
        <v>3</v>
      </c>
      <c r="D49">
        <v>100</v>
      </c>
      <c r="E49">
        <v>48</v>
      </c>
      <c r="F49">
        <v>2.9</v>
      </c>
      <c r="G49">
        <v>3.5478440113365E-3</v>
      </c>
      <c r="H49">
        <v>8.8537279516458008E-3</v>
      </c>
      <c r="I49">
        <v>0.46023863554000799</v>
      </c>
      <c r="J49">
        <v>97.59</v>
      </c>
      <c r="K49">
        <v>28.57</v>
      </c>
      <c r="L49">
        <v>10.81</v>
      </c>
      <c r="M49">
        <v>15.69</v>
      </c>
      <c r="N49" t="s">
        <v>25</v>
      </c>
      <c r="S49">
        <v>1</v>
      </c>
      <c r="T49">
        <v>100</v>
      </c>
      <c r="U49">
        <v>3</v>
      </c>
      <c r="V49">
        <v>100</v>
      </c>
      <c r="W49">
        <v>7</v>
      </c>
      <c r="X49">
        <v>1.569</v>
      </c>
      <c r="Y49">
        <v>8.0334367230534501E-3</v>
      </c>
      <c r="Z49">
        <v>6.2421886250376701E-3</v>
      </c>
      <c r="AA49">
        <v>0.39266550540924</v>
      </c>
      <c r="AB49">
        <v>97.64</v>
      </c>
      <c r="AC49">
        <v>35.29</v>
      </c>
      <c r="AD49">
        <v>16.22</v>
      </c>
      <c r="AE49">
        <v>22.22</v>
      </c>
      <c r="AF49" t="s">
        <v>25</v>
      </c>
    </row>
    <row r="50" spans="1:34" x14ac:dyDescent="0.3">
      <c r="A50">
        <v>1</v>
      </c>
      <c r="B50">
        <v>100</v>
      </c>
      <c r="C50">
        <v>3</v>
      </c>
      <c r="D50">
        <v>100</v>
      </c>
      <c r="E50">
        <v>43</v>
      </c>
      <c r="F50">
        <v>2.661</v>
      </c>
      <c r="G50">
        <v>2.0399282220750999E-3</v>
      </c>
      <c r="H50">
        <v>1.3110307976603499E-2</v>
      </c>
      <c r="I50">
        <v>0.35872179269790599</v>
      </c>
      <c r="J50">
        <v>97.25</v>
      </c>
      <c r="K50">
        <v>28.57</v>
      </c>
      <c r="L50">
        <v>21.62</v>
      </c>
      <c r="M50">
        <v>24.62</v>
      </c>
      <c r="N50" s="1" t="s">
        <v>21</v>
      </c>
      <c r="O50" s="2" t="s">
        <v>22</v>
      </c>
      <c r="P50" s="3" t="s">
        <v>23</v>
      </c>
      <c r="S50">
        <v>1</v>
      </c>
      <c r="T50">
        <v>100</v>
      </c>
      <c r="U50">
        <v>3</v>
      </c>
      <c r="V50">
        <v>100</v>
      </c>
      <c r="W50">
        <v>20</v>
      </c>
      <c r="X50">
        <v>2.08</v>
      </c>
      <c r="Y50">
        <v>1.17626297287642E-3</v>
      </c>
      <c r="Z50">
        <v>1.3854317367076799E-2</v>
      </c>
      <c r="AA50">
        <v>0.44118487834930398</v>
      </c>
      <c r="AB50">
        <v>97.19</v>
      </c>
      <c r="AC50">
        <v>15.79</v>
      </c>
      <c r="AD50">
        <v>8.11</v>
      </c>
      <c r="AE50">
        <v>10.71</v>
      </c>
      <c r="AF50" s="1" t="s">
        <v>21</v>
      </c>
      <c r="AG50" s="2" t="s">
        <v>22</v>
      </c>
      <c r="AH50" s="3" t="s">
        <v>23</v>
      </c>
    </row>
    <row r="51" spans="1:34" ht="17.25" thickBot="1" x14ac:dyDescent="0.35">
      <c r="A51">
        <v>1</v>
      </c>
      <c r="B51">
        <v>100</v>
      </c>
      <c r="C51">
        <v>3</v>
      </c>
      <c r="D51">
        <v>100</v>
      </c>
      <c r="E51">
        <v>86</v>
      </c>
      <c r="F51">
        <v>4.1920000000000002</v>
      </c>
      <c r="G51">
        <v>1.0816330322994999E-3</v>
      </c>
      <c r="H51">
        <v>2.0083725452422999E-2</v>
      </c>
      <c r="I51">
        <v>0.33841958642005898</v>
      </c>
      <c r="J51">
        <v>97.64</v>
      </c>
      <c r="K51">
        <v>38.1</v>
      </c>
      <c r="L51">
        <v>21.62</v>
      </c>
      <c r="M51">
        <v>27.5899999999999</v>
      </c>
      <c r="N51" s="4">
        <f>MIN(L43:L52)</f>
        <v>5.41</v>
      </c>
      <c r="O51" s="5">
        <f>AVERAGE(L43:L52)</f>
        <v>16.216000000000001</v>
      </c>
      <c r="P51" s="6">
        <f>MAX(L43:L52)</f>
        <v>24.32</v>
      </c>
      <c r="S51">
        <v>1</v>
      </c>
      <c r="T51">
        <v>100</v>
      </c>
      <c r="U51">
        <v>3</v>
      </c>
      <c r="V51">
        <v>100</v>
      </c>
      <c r="W51">
        <v>42</v>
      </c>
      <c r="X51">
        <v>3.012</v>
      </c>
      <c r="Y51">
        <v>1.8058218061923901E-2</v>
      </c>
      <c r="Z51">
        <v>1.27506088465452E-2</v>
      </c>
      <c r="AA51">
        <v>0.40142390131950301</v>
      </c>
      <c r="AB51">
        <v>97.7</v>
      </c>
      <c r="AC51">
        <v>38.89</v>
      </c>
      <c r="AD51">
        <v>18.920000000000002</v>
      </c>
      <c r="AE51">
        <v>25.45</v>
      </c>
      <c r="AF51" s="4">
        <f>MIN(AD43:AD52)</f>
        <v>8.11</v>
      </c>
      <c r="AG51" s="5">
        <f>AVERAGE(AD43:AD52)</f>
        <v>12.972999999999999</v>
      </c>
      <c r="AH51" s="6">
        <f>MAX(AD43:AD52)</f>
        <v>18.920000000000002</v>
      </c>
    </row>
    <row r="52" spans="1:34" x14ac:dyDescent="0.3">
      <c r="A52">
        <v>1</v>
      </c>
      <c r="B52">
        <v>100</v>
      </c>
      <c r="C52">
        <v>3</v>
      </c>
      <c r="D52">
        <v>100</v>
      </c>
      <c r="E52">
        <v>24</v>
      </c>
      <c r="F52">
        <v>2.2269999999999999</v>
      </c>
      <c r="G52">
        <v>4.3713701888918001E-3</v>
      </c>
      <c r="H52">
        <v>1.71138048171997E-2</v>
      </c>
      <c r="I52">
        <v>0.35167858004570002</v>
      </c>
      <c r="J52">
        <v>97.53</v>
      </c>
      <c r="K52">
        <v>29.409999999999901</v>
      </c>
      <c r="L52">
        <v>13.51</v>
      </c>
      <c r="M52">
        <v>18.52</v>
      </c>
      <c r="S52">
        <v>1</v>
      </c>
      <c r="T52">
        <v>100</v>
      </c>
      <c r="U52">
        <v>3</v>
      </c>
      <c r="V52">
        <v>100</v>
      </c>
      <c r="W52">
        <v>27</v>
      </c>
      <c r="X52">
        <v>2.37</v>
      </c>
      <c r="Y52">
        <v>2.5199076626449802E-3</v>
      </c>
      <c r="Z52">
        <v>1.15451514720916E-2</v>
      </c>
      <c r="AA52">
        <v>0.42455443739891002</v>
      </c>
      <c r="AB52">
        <v>97.76</v>
      </c>
      <c r="AC52">
        <v>36.36</v>
      </c>
      <c r="AD52">
        <v>10.81</v>
      </c>
      <c r="AE52">
        <v>16.669999999999899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72D9-62A8-4649-959F-78C7B8B450B4}">
  <dimension ref="A1:AF53"/>
  <sheetViews>
    <sheetView zoomScale="70" zoomScaleNormal="70" workbookViewId="0">
      <selection activeCell="V32" sqref="V32"/>
    </sheetView>
  </sheetViews>
  <sheetFormatPr defaultRowHeight="16.5" x14ac:dyDescent="0.3"/>
  <sheetData>
    <row r="1" spans="1:32" x14ac:dyDescent="0.3">
      <c r="A1" t="s">
        <v>11</v>
      </c>
      <c r="S1" t="s">
        <v>12</v>
      </c>
    </row>
    <row r="2" spans="1:32" ht="17.25" thickBot="1" x14ac:dyDescent="0.35">
      <c r="A2" t="s">
        <v>13</v>
      </c>
      <c r="S2" t="s">
        <v>13</v>
      </c>
    </row>
    <row r="3" spans="1:3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s="1" t="s">
        <v>21</v>
      </c>
      <c r="AE3" s="2" t="s">
        <v>22</v>
      </c>
      <c r="AF3" s="3" t="s">
        <v>23</v>
      </c>
    </row>
    <row r="4" spans="1:32" ht="17.25" thickBot="1" x14ac:dyDescent="0.35">
      <c r="A4">
        <v>5</v>
      </c>
      <c r="B4">
        <v>100</v>
      </c>
      <c r="C4">
        <v>90</v>
      </c>
      <c r="D4">
        <v>4.5069999999999997</v>
      </c>
      <c r="E4">
        <v>0.64738500118255604</v>
      </c>
      <c r="F4">
        <v>0.64358687400817804</v>
      </c>
      <c r="G4">
        <v>0.63339585065841597</v>
      </c>
      <c r="H4">
        <v>60.099999999999902</v>
      </c>
      <c r="I4">
        <v>3.19</v>
      </c>
      <c r="J4">
        <v>62.16</v>
      </c>
      <c r="K4">
        <v>6.08</v>
      </c>
      <c r="S4">
        <v>5</v>
      </c>
      <c r="T4">
        <v>100</v>
      </c>
      <c r="U4">
        <v>41</v>
      </c>
      <c r="V4">
        <v>0.86899999999999999</v>
      </c>
      <c r="W4">
        <v>0.52282673120498602</v>
      </c>
      <c r="X4">
        <v>0.51756787300109797</v>
      </c>
      <c r="Y4">
        <v>0.52913111448287897</v>
      </c>
      <c r="Z4">
        <v>71.89</v>
      </c>
      <c r="AA4">
        <v>4.33</v>
      </c>
      <c r="AB4">
        <v>59.46</v>
      </c>
      <c r="AC4">
        <v>8.07</v>
      </c>
      <c r="AD4" s="4">
        <f>MIN(AC4:AC13)</f>
        <v>6.4799999999999898</v>
      </c>
      <c r="AE4" s="5">
        <f>AVERAGE((AC4:AC13))</f>
        <v>7.9450000000000003</v>
      </c>
      <c r="AF4" s="6">
        <f>MAX(AC4:AC13)</f>
        <v>9.9</v>
      </c>
    </row>
    <row r="5" spans="1:32" x14ac:dyDescent="0.3">
      <c r="A5">
        <v>5</v>
      </c>
      <c r="B5">
        <v>100</v>
      </c>
      <c r="C5">
        <v>63</v>
      </c>
      <c r="D5">
        <v>2.8519999999999999</v>
      </c>
      <c r="E5">
        <v>0.64384514093399003</v>
      </c>
      <c r="F5">
        <v>0.63959002494812001</v>
      </c>
      <c r="G5">
        <v>0.63405358791351296</v>
      </c>
      <c r="H5">
        <v>60.33</v>
      </c>
      <c r="I5">
        <v>2.5499999999999998</v>
      </c>
      <c r="J5">
        <v>48.65</v>
      </c>
      <c r="K5">
        <v>4.8499999999999996</v>
      </c>
      <c r="S5">
        <v>5</v>
      </c>
      <c r="T5">
        <v>100</v>
      </c>
      <c r="U5">
        <v>114</v>
      </c>
      <c r="V5">
        <v>1.73</v>
      </c>
      <c r="W5">
        <v>0.48811507225036599</v>
      </c>
      <c r="X5">
        <v>0.48725393414497298</v>
      </c>
      <c r="Y5">
        <v>0.50319230556488004</v>
      </c>
      <c r="Z5">
        <v>74.75</v>
      </c>
      <c r="AA5">
        <v>4.42</v>
      </c>
      <c r="AB5">
        <v>54.05</v>
      </c>
      <c r="AC5">
        <v>8.16</v>
      </c>
    </row>
    <row r="6" spans="1:32" ht="17.25" thickBot="1" x14ac:dyDescent="0.35">
      <c r="A6">
        <v>5</v>
      </c>
      <c r="B6">
        <v>100</v>
      </c>
      <c r="C6">
        <v>115</v>
      </c>
      <c r="D6">
        <v>4.9580000000000002</v>
      </c>
      <c r="E6">
        <v>0.65539032220840399</v>
      </c>
      <c r="F6">
        <v>0.64780932664871205</v>
      </c>
      <c r="G6">
        <v>0.64333677291870095</v>
      </c>
      <c r="H6">
        <v>59.819999999999901</v>
      </c>
      <c r="I6">
        <v>3.6799999999999899</v>
      </c>
      <c r="J6">
        <v>72.97</v>
      </c>
      <c r="K6">
        <v>7.01</v>
      </c>
      <c r="S6">
        <v>5</v>
      </c>
      <c r="T6">
        <v>100</v>
      </c>
      <c r="U6">
        <v>70</v>
      </c>
      <c r="V6">
        <v>1.1819999999999999</v>
      </c>
      <c r="W6">
        <v>0.49878969788551297</v>
      </c>
      <c r="X6">
        <v>0.49760553240776001</v>
      </c>
      <c r="Y6">
        <v>0.54641044139862005</v>
      </c>
      <c r="Z6">
        <v>71.38</v>
      </c>
      <c r="AA6">
        <v>3.9</v>
      </c>
      <c r="AB6">
        <v>54.05</v>
      </c>
      <c r="AC6">
        <v>7.27</v>
      </c>
      <c r="AD6" t="s">
        <v>24</v>
      </c>
    </row>
    <row r="7" spans="1:32" x14ac:dyDescent="0.3">
      <c r="A7">
        <v>5</v>
      </c>
      <c r="B7">
        <v>100</v>
      </c>
      <c r="C7">
        <v>65</v>
      </c>
      <c r="D7">
        <v>3.91</v>
      </c>
      <c r="E7">
        <v>0.645885169506073</v>
      </c>
      <c r="F7">
        <v>0.64172226190567005</v>
      </c>
      <c r="G7">
        <v>0.62318325042724598</v>
      </c>
      <c r="H7">
        <v>62.07</v>
      </c>
      <c r="I7">
        <v>3.21999999999999</v>
      </c>
      <c r="J7">
        <v>59.46</v>
      </c>
      <c r="K7">
        <v>6.11</v>
      </c>
      <c r="S7">
        <v>5</v>
      </c>
      <c r="T7">
        <v>100</v>
      </c>
      <c r="U7">
        <v>130</v>
      </c>
      <c r="V7">
        <v>1.88</v>
      </c>
      <c r="W7">
        <v>0.49266308546066201</v>
      </c>
      <c r="X7">
        <v>0.48653706908226002</v>
      </c>
      <c r="Y7">
        <v>0.51744985580444303</v>
      </c>
      <c r="Z7">
        <v>74.75</v>
      </c>
      <c r="AA7">
        <v>4.21</v>
      </c>
      <c r="AB7">
        <v>51.349999999999902</v>
      </c>
      <c r="AC7">
        <v>7.79</v>
      </c>
      <c r="AD7" s="1" t="s">
        <v>21</v>
      </c>
      <c r="AE7" s="2" t="s">
        <v>22</v>
      </c>
      <c r="AF7" s="3" t="s">
        <v>23</v>
      </c>
    </row>
    <row r="8" spans="1:32" ht="17.25" thickBot="1" x14ac:dyDescent="0.35">
      <c r="A8">
        <v>5</v>
      </c>
      <c r="B8">
        <v>100</v>
      </c>
      <c r="C8">
        <v>50</v>
      </c>
      <c r="D8">
        <v>2.8</v>
      </c>
      <c r="E8">
        <v>0.64796161651611295</v>
      </c>
      <c r="F8">
        <v>0.64717048406600897</v>
      </c>
      <c r="G8">
        <v>0.630193591117858</v>
      </c>
      <c r="H8">
        <v>63.97</v>
      </c>
      <c r="I8">
        <v>3.6799999999999899</v>
      </c>
      <c r="J8">
        <v>64.86</v>
      </c>
      <c r="K8">
        <v>6.9599999999999902</v>
      </c>
      <c r="S8">
        <v>5</v>
      </c>
      <c r="T8">
        <v>100</v>
      </c>
      <c r="U8">
        <v>94</v>
      </c>
      <c r="V8">
        <v>1.4350000000000001</v>
      </c>
      <c r="W8">
        <v>0.50867545604705799</v>
      </c>
      <c r="X8">
        <v>0.49528399109840299</v>
      </c>
      <c r="Y8">
        <v>0.57221758365631104</v>
      </c>
      <c r="Z8">
        <v>70.260000000000005</v>
      </c>
      <c r="AA8">
        <v>4.2699999999999996</v>
      </c>
      <c r="AB8">
        <v>62.16</v>
      </c>
      <c r="AC8">
        <v>7.99</v>
      </c>
      <c r="AD8" s="4">
        <f>MIN(AA4:AA13)</f>
        <v>3.52</v>
      </c>
      <c r="AE8" s="5">
        <f>AVERAGE(AA4:AA13)</f>
        <v>4.2779999999999987</v>
      </c>
      <c r="AF8" s="6">
        <f>MAX(AA4:AA13)</f>
        <v>5.34</v>
      </c>
    </row>
    <row r="9" spans="1:32" x14ac:dyDescent="0.3">
      <c r="A9">
        <v>5</v>
      </c>
      <c r="B9">
        <v>100</v>
      </c>
      <c r="C9">
        <v>56</v>
      </c>
      <c r="D9">
        <v>1.506</v>
      </c>
      <c r="E9">
        <v>0.64754951000213601</v>
      </c>
      <c r="F9">
        <v>0.64453077316284102</v>
      </c>
      <c r="G9">
        <v>0.62898480892181396</v>
      </c>
      <c r="H9">
        <v>61.67</v>
      </c>
      <c r="I9">
        <v>3.32</v>
      </c>
      <c r="J9">
        <v>62.16</v>
      </c>
      <c r="K9">
        <v>6.31</v>
      </c>
      <c r="S9">
        <v>5</v>
      </c>
      <c r="T9">
        <v>100</v>
      </c>
      <c r="U9">
        <v>131</v>
      </c>
      <c r="V9">
        <v>1.849</v>
      </c>
      <c r="W9">
        <v>0.499122023582458</v>
      </c>
      <c r="X9">
        <v>0.50816029310226396</v>
      </c>
      <c r="Y9">
        <v>0.51434791088104204</v>
      </c>
      <c r="Z9">
        <v>74.02</v>
      </c>
      <c r="AA9">
        <v>4.87</v>
      </c>
      <c r="AB9">
        <v>62.16</v>
      </c>
      <c r="AC9">
        <v>9.0399999999999991</v>
      </c>
    </row>
    <row r="10" spans="1:32" ht="17.25" thickBot="1" x14ac:dyDescent="0.35">
      <c r="A10">
        <v>5</v>
      </c>
      <c r="B10">
        <v>100</v>
      </c>
      <c r="C10">
        <v>28</v>
      </c>
      <c r="D10">
        <v>0.97499999999999998</v>
      </c>
      <c r="E10">
        <v>0.655109822750091</v>
      </c>
      <c r="F10">
        <v>0.64921063184738104</v>
      </c>
      <c r="G10">
        <v>0.62858873605728105</v>
      </c>
      <c r="H10">
        <v>63.69</v>
      </c>
      <c r="I10">
        <v>3.65</v>
      </c>
      <c r="J10">
        <v>64.86</v>
      </c>
      <c r="K10">
        <v>6.9099999999999904</v>
      </c>
      <c r="S10">
        <v>5</v>
      </c>
      <c r="T10">
        <v>100</v>
      </c>
      <c r="U10">
        <v>59</v>
      </c>
      <c r="V10">
        <v>1.016</v>
      </c>
      <c r="W10">
        <v>0.49334925413131703</v>
      </c>
      <c r="X10">
        <v>0.49102544784545898</v>
      </c>
      <c r="Y10">
        <v>0.52770388126373202</v>
      </c>
      <c r="Z10">
        <v>72.84</v>
      </c>
      <c r="AA10">
        <v>4.1099999999999897</v>
      </c>
      <c r="AB10">
        <v>54.05</v>
      </c>
      <c r="AC10">
        <v>7.63</v>
      </c>
      <c r="AD10" t="s">
        <v>25</v>
      </c>
    </row>
    <row r="11" spans="1:32" x14ac:dyDescent="0.3">
      <c r="A11">
        <v>5</v>
      </c>
      <c r="B11">
        <v>100</v>
      </c>
      <c r="C11">
        <v>78</v>
      </c>
      <c r="D11">
        <v>1.762</v>
      </c>
      <c r="E11">
        <v>0.63842368125915505</v>
      </c>
      <c r="F11">
        <v>0.63648211956024103</v>
      </c>
      <c r="G11">
        <v>0.62216252088546697</v>
      </c>
      <c r="H11">
        <v>63.639999999999901</v>
      </c>
      <c r="I11">
        <v>2.64</v>
      </c>
      <c r="J11">
        <v>45.95</v>
      </c>
      <c r="K11">
        <v>4.99</v>
      </c>
      <c r="S11">
        <v>5</v>
      </c>
      <c r="T11">
        <v>100</v>
      </c>
      <c r="U11">
        <v>104</v>
      </c>
      <c r="V11">
        <v>1.476</v>
      </c>
      <c r="W11">
        <v>0.47097551822662298</v>
      </c>
      <c r="X11">
        <v>0.47021096944808899</v>
      </c>
      <c r="Y11">
        <v>0.49137398600578303</v>
      </c>
      <c r="Z11">
        <v>75.7</v>
      </c>
      <c r="AA11">
        <v>3.52</v>
      </c>
      <c r="AB11">
        <v>40.54</v>
      </c>
      <c r="AC11">
        <v>6.4799999999999898</v>
      </c>
      <c r="AD11" s="1" t="s">
        <v>21</v>
      </c>
      <c r="AE11" s="2" t="s">
        <v>22</v>
      </c>
      <c r="AF11" s="3" t="s">
        <v>23</v>
      </c>
    </row>
    <row r="12" spans="1:32" ht="17.25" thickBot="1" x14ac:dyDescent="0.35">
      <c r="A12">
        <v>5</v>
      </c>
      <c r="B12">
        <v>100</v>
      </c>
      <c r="C12">
        <v>117</v>
      </c>
      <c r="D12">
        <v>2.427</v>
      </c>
      <c r="E12">
        <v>0.65264105796813898</v>
      </c>
      <c r="F12">
        <v>0.65686571598052901</v>
      </c>
      <c r="G12">
        <v>0.63896650075912398</v>
      </c>
      <c r="H12">
        <v>62.07</v>
      </c>
      <c r="I12">
        <v>4.29</v>
      </c>
      <c r="J12">
        <v>81.08</v>
      </c>
      <c r="K12">
        <v>8.15</v>
      </c>
      <c r="S12">
        <v>5</v>
      </c>
      <c r="T12">
        <v>100</v>
      </c>
      <c r="U12">
        <v>63</v>
      </c>
      <c r="V12">
        <v>1.0940000000000001</v>
      </c>
      <c r="W12">
        <v>0.517472684383392</v>
      </c>
      <c r="X12">
        <v>0.51799780130386297</v>
      </c>
      <c r="Y12">
        <v>0.48783287405967701</v>
      </c>
      <c r="Z12">
        <v>74.47</v>
      </c>
      <c r="AA12">
        <v>5.34</v>
      </c>
      <c r="AB12">
        <v>67.569999999999993</v>
      </c>
      <c r="AC12">
        <v>9.9</v>
      </c>
      <c r="AD12" s="4">
        <f>MIN(AB4:AB13)</f>
        <v>40.54</v>
      </c>
      <c r="AE12" s="5">
        <f>AVERAGE(AB4:AB13)</f>
        <v>55.943999999999996</v>
      </c>
      <c r="AF12" s="6">
        <f>MAX(AB4:AB13)</f>
        <v>67.569999999999993</v>
      </c>
    </row>
    <row r="13" spans="1:32" x14ac:dyDescent="0.3">
      <c r="A13">
        <v>5</v>
      </c>
      <c r="B13">
        <v>100</v>
      </c>
      <c r="C13">
        <v>116</v>
      </c>
      <c r="D13">
        <v>2.4950000000000001</v>
      </c>
      <c r="E13">
        <v>0.64014178514480502</v>
      </c>
      <c r="F13">
        <v>0.63427937030792203</v>
      </c>
      <c r="G13">
        <v>0.62801200151443404</v>
      </c>
      <c r="H13">
        <v>63.3</v>
      </c>
      <c r="I13">
        <v>3.04</v>
      </c>
      <c r="J13">
        <v>54.05</v>
      </c>
      <c r="K13">
        <v>5.76</v>
      </c>
      <c r="S13">
        <v>5</v>
      </c>
      <c r="T13">
        <v>100</v>
      </c>
      <c r="U13">
        <v>45</v>
      </c>
      <c r="V13">
        <v>0.88700000000000001</v>
      </c>
      <c r="W13">
        <v>0.51068460941314697</v>
      </c>
      <c r="X13">
        <v>0.51261872053146296</v>
      </c>
      <c r="Y13">
        <v>0.54615277051925604</v>
      </c>
      <c r="Z13">
        <v>70.709999999999994</v>
      </c>
      <c r="AA13">
        <v>3.81</v>
      </c>
      <c r="AB13">
        <v>54.05</v>
      </c>
      <c r="AC13">
        <v>7.12</v>
      </c>
    </row>
    <row r="16" spans="1:32" ht="17.25" thickBot="1" x14ac:dyDescent="0.35">
      <c r="A16" t="s">
        <v>19</v>
      </c>
      <c r="S16" t="s">
        <v>19</v>
      </c>
    </row>
    <row r="17" spans="1:32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S17" t="s">
        <v>0</v>
      </c>
      <c r="T17" t="s">
        <v>1</v>
      </c>
      <c r="U17" t="s">
        <v>2</v>
      </c>
      <c r="V17" t="s">
        <v>3</v>
      </c>
      <c r="W17" t="s">
        <v>4</v>
      </c>
      <c r="X17" t="s">
        <v>5</v>
      </c>
      <c r="Y17" t="s">
        <v>6</v>
      </c>
      <c r="Z17" t="s">
        <v>7</v>
      </c>
      <c r="AA17" t="s">
        <v>8</v>
      </c>
      <c r="AB17" t="s">
        <v>9</v>
      </c>
      <c r="AC17" t="s">
        <v>10</v>
      </c>
      <c r="AD17" s="1" t="s">
        <v>21</v>
      </c>
      <c r="AE17" s="2" t="s">
        <v>22</v>
      </c>
      <c r="AF17" s="3" t="s">
        <v>23</v>
      </c>
    </row>
    <row r="18" spans="1:32" ht="17.25" thickBot="1" x14ac:dyDescent="0.35">
      <c r="A18">
        <v>5</v>
      </c>
      <c r="B18">
        <v>100</v>
      </c>
      <c r="C18">
        <v>113</v>
      </c>
      <c r="D18">
        <v>1.6779999999999999</v>
      </c>
      <c r="E18">
        <v>0.56648761034011796</v>
      </c>
      <c r="F18">
        <v>0.56627684831619196</v>
      </c>
      <c r="G18">
        <v>0.57594341039657504</v>
      </c>
      <c r="H18">
        <v>66.44</v>
      </c>
      <c r="I18">
        <v>4.09</v>
      </c>
      <c r="J18">
        <v>67.569999999999993</v>
      </c>
      <c r="K18">
        <v>7.72</v>
      </c>
      <c r="S18">
        <v>5</v>
      </c>
      <c r="T18">
        <v>100</v>
      </c>
      <c r="U18">
        <v>52</v>
      </c>
      <c r="V18">
        <v>1.5720000000000001</v>
      </c>
      <c r="W18">
        <v>0.58623492717742898</v>
      </c>
      <c r="X18">
        <v>0.58214884996414096</v>
      </c>
      <c r="Y18">
        <v>0.58849191665649403</v>
      </c>
      <c r="Z18">
        <v>67.400000000000006</v>
      </c>
      <c r="AA18">
        <v>4.05</v>
      </c>
      <c r="AB18">
        <v>64.86</v>
      </c>
      <c r="AC18">
        <v>7.63</v>
      </c>
      <c r="AD18" s="4">
        <f>MIN(AC18:AC27)</f>
        <v>5.68</v>
      </c>
      <c r="AE18" s="5">
        <f>AVERAGE((AC18:AC27))</f>
        <v>6.7720000000000002</v>
      </c>
      <c r="AF18" s="6">
        <f>MAX(AC18:AC27)</f>
        <v>8.0399999999999991</v>
      </c>
    </row>
    <row r="19" spans="1:32" x14ac:dyDescent="0.3">
      <c r="A19">
        <v>5</v>
      </c>
      <c r="B19">
        <v>100</v>
      </c>
      <c r="C19">
        <v>105</v>
      </c>
      <c r="D19">
        <v>1.5629999999999999</v>
      </c>
      <c r="E19">
        <v>0.54887723922729403</v>
      </c>
      <c r="F19">
        <v>0.54241573810577304</v>
      </c>
      <c r="G19">
        <v>0.52831214666366499</v>
      </c>
      <c r="H19">
        <v>71.040000000000006</v>
      </c>
      <c r="I19">
        <v>4.38</v>
      </c>
      <c r="J19">
        <v>62.16</v>
      </c>
      <c r="K19">
        <v>8.19</v>
      </c>
      <c r="S19">
        <v>5</v>
      </c>
      <c r="T19">
        <v>100</v>
      </c>
      <c r="U19">
        <v>83</v>
      </c>
      <c r="V19">
        <v>2.2170000000000001</v>
      </c>
      <c r="W19">
        <v>0.57170283794402998</v>
      </c>
      <c r="X19">
        <v>0.56544744968414296</v>
      </c>
      <c r="Y19">
        <v>0.60345399379730202</v>
      </c>
      <c r="Z19">
        <v>65.94</v>
      </c>
      <c r="AA19">
        <v>3.4299999999999899</v>
      </c>
      <c r="AB19">
        <v>56.76</v>
      </c>
      <c r="AC19">
        <v>6.47</v>
      </c>
    </row>
    <row r="20" spans="1:32" ht="17.25" thickBot="1" x14ac:dyDescent="0.35">
      <c r="A20">
        <v>5</v>
      </c>
      <c r="B20">
        <v>100</v>
      </c>
      <c r="C20">
        <v>69</v>
      </c>
      <c r="D20">
        <v>1.159</v>
      </c>
      <c r="E20">
        <v>0.56922906637191695</v>
      </c>
      <c r="F20">
        <v>0.56526690721511796</v>
      </c>
      <c r="G20">
        <v>0.58064174652099598</v>
      </c>
      <c r="H20">
        <v>67.45</v>
      </c>
      <c r="I20">
        <v>4.0599999999999996</v>
      </c>
      <c r="J20">
        <v>64.86</v>
      </c>
      <c r="K20">
        <v>7.64</v>
      </c>
      <c r="S20">
        <v>5</v>
      </c>
      <c r="T20">
        <v>100</v>
      </c>
      <c r="U20">
        <v>62</v>
      </c>
      <c r="V20">
        <v>1.8180000000000001</v>
      </c>
      <c r="W20">
        <v>0.57062500715255704</v>
      </c>
      <c r="X20">
        <v>0.56905275583267201</v>
      </c>
      <c r="Y20">
        <v>0.58316886425018299</v>
      </c>
      <c r="Z20">
        <v>67.12</v>
      </c>
      <c r="AA20">
        <v>3.23999999999999</v>
      </c>
      <c r="AB20">
        <v>51.349999999999902</v>
      </c>
      <c r="AC20">
        <v>6.09</v>
      </c>
      <c r="AD20" t="s">
        <v>24</v>
      </c>
    </row>
    <row r="21" spans="1:32" x14ac:dyDescent="0.3">
      <c r="A21">
        <v>5</v>
      </c>
      <c r="B21">
        <v>100</v>
      </c>
      <c r="C21">
        <v>108</v>
      </c>
      <c r="D21">
        <v>1.552</v>
      </c>
      <c r="E21">
        <v>0.55090796947479204</v>
      </c>
      <c r="F21">
        <v>0.54431045055389404</v>
      </c>
      <c r="G21">
        <v>0.55497634410858099</v>
      </c>
      <c r="H21">
        <v>69.53</v>
      </c>
      <c r="I21">
        <v>3.66</v>
      </c>
      <c r="J21">
        <v>54.05</v>
      </c>
      <c r="K21">
        <v>6.8599999999999897</v>
      </c>
      <c r="S21">
        <v>5</v>
      </c>
      <c r="T21">
        <v>100</v>
      </c>
      <c r="U21">
        <v>38</v>
      </c>
      <c r="V21">
        <v>1.3160000000000001</v>
      </c>
      <c r="W21">
        <v>0.57067722082137995</v>
      </c>
      <c r="X21">
        <v>0.56170040369033802</v>
      </c>
      <c r="Y21">
        <v>0.58571249246597201</v>
      </c>
      <c r="Z21">
        <v>68.179999999999893</v>
      </c>
      <c r="AA21">
        <v>3.51</v>
      </c>
      <c r="AB21">
        <v>54.05</v>
      </c>
      <c r="AC21">
        <v>6.59</v>
      </c>
      <c r="AD21" s="1" t="s">
        <v>21</v>
      </c>
      <c r="AE21" s="2" t="s">
        <v>22</v>
      </c>
      <c r="AF21" s="3" t="s">
        <v>23</v>
      </c>
    </row>
    <row r="22" spans="1:32" ht="17.25" thickBot="1" x14ac:dyDescent="0.35">
      <c r="A22">
        <v>5</v>
      </c>
      <c r="B22">
        <v>100</v>
      </c>
      <c r="C22">
        <v>102</v>
      </c>
      <c r="D22">
        <v>1.498</v>
      </c>
      <c r="E22">
        <v>0.55771172046661299</v>
      </c>
      <c r="F22">
        <v>0.56302893161773604</v>
      </c>
      <c r="G22">
        <v>0.58655077219009399</v>
      </c>
      <c r="H22">
        <v>66.05</v>
      </c>
      <c r="I22">
        <v>3.9</v>
      </c>
      <c r="J22">
        <v>64.86</v>
      </c>
      <c r="K22">
        <v>7.35</v>
      </c>
      <c r="S22">
        <v>5</v>
      </c>
      <c r="T22">
        <v>100</v>
      </c>
      <c r="U22">
        <v>28</v>
      </c>
      <c r="V22">
        <v>1.1579999999999999</v>
      </c>
      <c r="W22">
        <v>0.58319544792175204</v>
      </c>
      <c r="X22">
        <v>0.56582158803939797</v>
      </c>
      <c r="Y22">
        <v>0.64364236593246404</v>
      </c>
      <c r="Z22">
        <v>62.629999999999903</v>
      </c>
      <c r="AA22">
        <v>3.4099999999999899</v>
      </c>
      <c r="AB22">
        <v>62.16</v>
      </c>
      <c r="AC22">
        <v>6.46</v>
      </c>
      <c r="AD22" s="4">
        <f>MIN(AA18:AA27)</f>
        <v>3.07</v>
      </c>
      <c r="AE22" s="5">
        <f>AVERAGE(AA18:AA27)</f>
        <v>3.6069999999999967</v>
      </c>
      <c r="AF22" s="6">
        <f>MAX(AA18:AA27)</f>
        <v>4.29</v>
      </c>
    </row>
    <row r="23" spans="1:32" x14ac:dyDescent="0.3">
      <c r="A23">
        <v>5</v>
      </c>
      <c r="B23">
        <v>100</v>
      </c>
      <c r="C23">
        <v>148</v>
      </c>
      <c r="D23">
        <v>1.9870000000000001</v>
      </c>
      <c r="E23">
        <v>0.56161534786224299</v>
      </c>
      <c r="F23">
        <v>0.55668330192565896</v>
      </c>
      <c r="G23">
        <v>0.57954359054565396</v>
      </c>
      <c r="H23">
        <v>67.959999999999994</v>
      </c>
      <c r="I23">
        <v>4.59</v>
      </c>
      <c r="J23">
        <v>72.97</v>
      </c>
      <c r="K23">
        <v>8.64</v>
      </c>
      <c r="S23">
        <v>5</v>
      </c>
      <c r="T23">
        <v>100</v>
      </c>
      <c r="U23">
        <v>30</v>
      </c>
      <c r="V23">
        <v>1.127</v>
      </c>
      <c r="W23">
        <v>0.56899237632751398</v>
      </c>
      <c r="X23">
        <v>0.56776195764541604</v>
      </c>
      <c r="Y23">
        <v>0.573403120040893</v>
      </c>
      <c r="Z23">
        <v>68.739999999999995</v>
      </c>
      <c r="AA23">
        <v>3.57</v>
      </c>
      <c r="AB23">
        <v>54.05</v>
      </c>
      <c r="AC23">
        <v>6.7</v>
      </c>
    </row>
    <row r="24" spans="1:32" ht="17.25" thickBot="1" x14ac:dyDescent="0.35">
      <c r="A24">
        <v>5</v>
      </c>
      <c r="B24">
        <v>100</v>
      </c>
      <c r="C24">
        <v>58</v>
      </c>
      <c r="D24">
        <v>0.98099999999999998</v>
      </c>
      <c r="E24">
        <v>0.55048805475234897</v>
      </c>
      <c r="F24">
        <v>0.54715353250503496</v>
      </c>
      <c r="G24">
        <v>0.54829454421997004</v>
      </c>
      <c r="H24">
        <v>70.150000000000006</v>
      </c>
      <c r="I24">
        <v>4.25</v>
      </c>
      <c r="J24">
        <v>62.16</v>
      </c>
      <c r="K24">
        <v>7.96</v>
      </c>
      <c r="S24">
        <v>5</v>
      </c>
      <c r="T24">
        <v>100</v>
      </c>
      <c r="U24">
        <v>68</v>
      </c>
      <c r="V24">
        <v>1.7529999999999999</v>
      </c>
      <c r="W24">
        <v>0.57136845588684004</v>
      </c>
      <c r="X24">
        <v>0.57443737983703602</v>
      </c>
      <c r="Y24">
        <v>0.57020795345306396</v>
      </c>
      <c r="Z24">
        <v>69.19</v>
      </c>
      <c r="AA24">
        <v>4.29</v>
      </c>
      <c r="AB24">
        <v>64.86</v>
      </c>
      <c r="AC24">
        <v>8.0399999999999991</v>
      </c>
      <c r="AD24" t="s">
        <v>25</v>
      </c>
    </row>
    <row r="25" spans="1:32" x14ac:dyDescent="0.3">
      <c r="A25">
        <v>5</v>
      </c>
      <c r="B25">
        <v>100</v>
      </c>
      <c r="C25">
        <v>214</v>
      </c>
      <c r="D25">
        <v>2.69</v>
      </c>
      <c r="E25">
        <v>0.53227293491363503</v>
      </c>
      <c r="F25">
        <v>0.53369748592376698</v>
      </c>
      <c r="G25">
        <v>0.51538777351379395</v>
      </c>
      <c r="H25">
        <v>72.05</v>
      </c>
      <c r="I25">
        <v>3.05</v>
      </c>
      <c r="J25">
        <v>40.54</v>
      </c>
      <c r="K25">
        <v>5.68</v>
      </c>
      <c r="S25">
        <v>5</v>
      </c>
      <c r="T25">
        <v>100</v>
      </c>
      <c r="U25">
        <v>40</v>
      </c>
      <c r="V25">
        <v>1.323</v>
      </c>
      <c r="W25">
        <v>0.55876493453979403</v>
      </c>
      <c r="X25">
        <v>0.55217373371124201</v>
      </c>
      <c r="Y25">
        <v>0.52686178684234597</v>
      </c>
      <c r="Z25">
        <v>73.91</v>
      </c>
      <c r="AA25">
        <v>3.07</v>
      </c>
      <c r="AB25">
        <v>37.840000000000003</v>
      </c>
      <c r="AC25">
        <v>5.68</v>
      </c>
      <c r="AD25" s="1" t="s">
        <v>21</v>
      </c>
      <c r="AE25" s="2" t="s">
        <v>22</v>
      </c>
      <c r="AF25" s="3" t="s">
        <v>23</v>
      </c>
    </row>
    <row r="26" spans="1:32" ht="17.25" thickBot="1" x14ac:dyDescent="0.35">
      <c r="A26">
        <v>5</v>
      </c>
      <c r="B26">
        <v>100</v>
      </c>
      <c r="C26">
        <v>263</v>
      </c>
      <c r="D26">
        <v>2.6280000000000001</v>
      </c>
      <c r="E26">
        <v>0.56979024410247803</v>
      </c>
      <c r="F26">
        <v>0.57392257452011097</v>
      </c>
      <c r="G26">
        <v>0.54282784461975098</v>
      </c>
      <c r="H26">
        <v>70.430000000000007</v>
      </c>
      <c r="I26">
        <v>4.96</v>
      </c>
      <c r="J26">
        <v>72.97</v>
      </c>
      <c r="K26">
        <v>9.2899999999999991</v>
      </c>
      <c r="S26">
        <v>5</v>
      </c>
      <c r="T26">
        <v>100</v>
      </c>
      <c r="U26">
        <v>72</v>
      </c>
      <c r="V26">
        <v>1.8280000000000001</v>
      </c>
      <c r="W26">
        <v>0.57886600494384699</v>
      </c>
      <c r="X26">
        <v>0.57573503255844105</v>
      </c>
      <c r="Y26">
        <v>0.55224478244781405</v>
      </c>
      <c r="Z26">
        <v>70.430000000000007</v>
      </c>
      <c r="AA26">
        <v>3.95</v>
      </c>
      <c r="AB26">
        <v>56.76</v>
      </c>
      <c r="AC26">
        <v>7.38</v>
      </c>
      <c r="AD26" s="4">
        <f>MIN(AB18:AB27)</f>
        <v>37.840000000000003</v>
      </c>
      <c r="AE26" s="5">
        <f>AVERAGE(AB18:AB27)</f>
        <v>55.944999999999993</v>
      </c>
      <c r="AF26" s="6">
        <f>MAX(AB18:AB27)</f>
        <v>64.86</v>
      </c>
    </row>
    <row r="27" spans="1:32" x14ac:dyDescent="0.3">
      <c r="A27">
        <v>5</v>
      </c>
      <c r="B27">
        <v>100</v>
      </c>
      <c r="C27">
        <v>24</v>
      </c>
      <c r="D27">
        <v>0.52</v>
      </c>
      <c r="E27">
        <v>0.56399625539779596</v>
      </c>
      <c r="F27">
        <v>0.56072849035262995</v>
      </c>
      <c r="G27">
        <v>0.60100531578063898</v>
      </c>
      <c r="H27">
        <v>67.56</v>
      </c>
      <c r="I27">
        <v>3.44</v>
      </c>
      <c r="J27">
        <v>54.05</v>
      </c>
      <c r="K27">
        <v>6.47</v>
      </c>
      <c r="S27">
        <v>5</v>
      </c>
      <c r="T27">
        <v>100</v>
      </c>
      <c r="U27">
        <v>46</v>
      </c>
      <c r="V27">
        <v>1.425</v>
      </c>
      <c r="W27">
        <v>0.57146084308624201</v>
      </c>
      <c r="X27">
        <v>0.57036846876144398</v>
      </c>
      <c r="Y27">
        <v>0.59084868431091297</v>
      </c>
      <c r="Z27">
        <v>67.06</v>
      </c>
      <c r="AA27">
        <v>3.55</v>
      </c>
      <c r="AB27">
        <v>56.76</v>
      </c>
      <c r="AC27">
        <v>6.68</v>
      </c>
    </row>
    <row r="29" spans="1:32" ht="17.25" thickBot="1" x14ac:dyDescent="0.35">
      <c r="A29" t="s">
        <v>20</v>
      </c>
    </row>
    <row r="30" spans="1:32" x14ac:dyDescent="0.3">
      <c r="A30" t="s">
        <v>15</v>
      </c>
      <c r="B30" t="s">
        <v>16</v>
      </c>
      <c r="C30" t="s">
        <v>17</v>
      </c>
      <c r="D30" t="s">
        <v>18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K30" t="s">
        <v>8</v>
      </c>
      <c r="L30" t="s">
        <v>9</v>
      </c>
      <c r="M30" t="s">
        <v>10</v>
      </c>
      <c r="N30" s="1" t="s">
        <v>21</v>
      </c>
      <c r="O30" s="2" t="s">
        <v>22</v>
      </c>
      <c r="P30" s="3" t="s">
        <v>23</v>
      </c>
    </row>
    <row r="31" spans="1:32" ht="17.25" thickBot="1" x14ac:dyDescent="0.35">
      <c r="A31">
        <v>2</v>
      </c>
      <c r="B31">
        <v>100</v>
      </c>
      <c r="C31">
        <v>5</v>
      </c>
      <c r="D31">
        <v>100</v>
      </c>
      <c r="E31">
        <v>94</v>
      </c>
      <c r="F31">
        <v>4.9889999999999999</v>
      </c>
      <c r="G31">
        <v>1.5796409919857899E-2</v>
      </c>
      <c r="H31">
        <v>2.64746993780136E-2</v>
      </c>
      <c r="I31">
        <v>0.22694365680217701</v>
      </c>
      <c r="J31">
        <v>97.81</v>
      </c>
      <c r="K31">
        <v>44.44</v>
      </c>
      <c r="L31">
        <v>21.62</v>
      </c>
      <c r="M31">
        <v>29.09</v>
      </c>
      <c r="N31" s="4">
        <f>MIN(M31:M40)</f>
        <v>21.43</v>
      </c>
      <c r="O31" s="5">
        <f>AVERAGE((M31:M40))</f>
        <v>30.03599999999998</v>
      </c>
      <c r="P31" s="6">
        <f>MAX(M31:M40)</f>
        <v>40</v>
      </c>
    </row>
    <row r="32" spans="1:32" x14ac:dyDescent="0.3">
      <c r="A32">
        <v>2</v>
      </c>
      <c r="B32">
        <v>100</v>
      </c>
      <c r="C32">
        <v>5</v>
      </c>
      <c r="D32">
        <v>100</v>
      </c>
      <c r="E32">
        <v>49</v>
      </c>
      <c r="F32">
        <v>3.1419999999999999</v>
      </c>
      <c r="G32">
        <v>1.8764924025163E-3</v>
      </c>
      <c r="H32">
        <v>1.3322837650775901E-2</v>
      </c>
      <c r="I32">
        <v>0.22481012344360299</v>
      </c>
      <c r="J32">
        <v>97.53</v>
      </c>
      <c r="K32">
        <v>37.04</v>
      </c>
      <c r="L32">
        <v>27.029999999999902</v>
      </c>
      <c r="M32">
        <v>31.25</v>
      </c>
    </row>
    <row r="33" spans="1:16" ht="17.25" thickBot="1" x14ac:dyDescent="0.35">
      <c r="A33">
        <v>2</v>
      </c>
      <c r="B33">
        <v>100</v>
      </c>
      <c r="C33">
        <v>5</v>
      </c>
      <c r="D33">
        <v>100</v>
      </c>
      <c r="E33">
        <v>14</v>
      </c>
      <c r="F33">
        <v>1.831</v>
      </c>
      <c r="G33">
        <v>1.84376146644353E-2</v>
      </c>
      <c r="H33">
        <v>4.0366515517234802E-2</v>
      </c>
      <c r="I33">
        <v>0.35011830925941401</v>
      </c>
      <c r="J33">
        <v>97.03</v>
      </c>
      <c r="K33">
        <v>27.779999999999902</v>
      </c>
      <c r="L33">
        <v>27.029999999999902</v>
      </c>
      <c r="M33">
        <v>27.4</v>
      </c>
      <c r="N33" t="s">
        <v>24</v>
      </c>
    </row>
    <row r="34" spans="1:16" x14ac:dyDescent="0.3">
      <c r="A34">
        <v>2</v>
      </c>
      <c r="B34">
        <v>100</v>
      </c>
      <c r="C34">
        <v>5</v>
      </c>
      <c r="D34">
        <v>100</v>
      </c>
      <c r="E34">
        <v>42</v>
      </c>
      <c r="F34">
        <v>2.9449999999999998</v>
      </c>
      <c r="G34">
        <v>5.74445910751819E-3</v>
      </c>
      <c r="H34">
        <v>1.3253282755613299E-2</v>
      </c>
      <c r="I34">
        <v>0.25169861316680903</v>
      </c>
      <c r="J34">
        <v>97.47</v>
      </c>
      <c r="K34">
        <v>36.67</v>
      </c>
      <c r="L34">
        <v>29.73</v>
      </c>
      <c r="M34">
        <v>32.840000000000003</v>
      </c>
      <c r="N34" s="1" t="s">
        <v>21</v>
      </c>
      <c r="O34" s="2" t="s">
        <v>22</v>
      </c>
      <c r="P34" s="3" t="s">
        <v>23</v>
      </c>
    </row>
    <row r="35" spans="1:16" ht="17.25" thickBot="1" x14ac:dyDescent="0.35">
      <c r="A35">
        <v>2</v>
      </c>
      <c r="B35">
        <v>100</v>
      </c>
      <c r="C35">
        <v>5</v>
      </c>
      <c r="D35">
        <v>100</v>
      </c>
      <c r="E35">
        <v>32</v>
      </c>
      <c r="F35">
        <v>2.5720000000000001</v>
      </c>
      <c r="G35">
        <v>2.2830322850495499E-3</v>
      </c>
      <c r="H35">
        <v>2.6903830468654601E-2</v>
      </c>
      <c r="I35">
        <v>0.19690997898578599</v>
      </c>
      <c r="J35">
        <v>96.97</v>
      </c>
      <c r="K35">
        <v>31.91</v>
      </c>
      <c r="L35">
        <v>40.54</v>
      </c>
      <c r="M35">
        <v>35.709999999999901</v>
      </c>
      <c r="N35" s="4">
        <f>MIN(K31:K40)</f>
        <v>21.62</v>
      </c>
      <c r="O35" s="5">
        <f>AVERAGE(K31:K40)</f>
        <v>34.753999999999991</v>
      </c>
      <c r="P35" s="6">
        <f>MAX(K31:K40)</f>
        <v>46.43</v>
      </c>
    </row>
    <row r="36" spans="1:16" x14ac:dyDescent="0.3">
      <c r="A36">
        <v>2</v>
      </c>
      <c r="B36">
        <v>100</v>
      </c>
      <c r="C36">
        <v>5</v>
      </c>
      <c r="D36">
        <v>100</v>
      </c>
      <c r="E36">
        <v>20</v>
      </c>
      <c r="F36">
        <v>2.0139999999999998</v>
      </c>
      <c r="G36">
        <v>8.8075101375579799E-3</v>
      </c>
      <c r="H36">
        <v>2.5184854865074099E-2</v>
      </c>
      <c r="I36">
        <v>0.275766521692276</v>
      </c>
      <c r="J36">
        <v>96.75</v>
      </c>
      <c r="K36">
        <v>21.62</v>
      </c>
      <c r="L36">
        <v>21.62</v>
      </c>
      <c r="M36">
        <v>21.62</v>
      </c>
    </row>
    <row r="37" spans="1:16" ht="17.25" thickBot="1" x14ac:dyDescent="0.35">
      <c r="A37">
        <v>2</v>
      </c>
      <c r="B37">
        <v>100</v>
      </c>
      <c r="C37">
        <v>5</v>
      </c>
      <c r="D37">
        <v>100</v>
      </c>
      <c r="E37">
        <v>36</v>
      </c>
      <c r="F37">
        <v>2.6589999999999998</v>
      </c>
      <c r="G37">
        <v>2.9251177329570001E-4</v>
      </c>
      <c r="H37">
        <v>2.1247185766696899E-2</v>
      </c>
      <c r="I37">
        <v>0.456688731908798</v>
      </c>
      <c r="J37">
        <v>97.36</v>
      </c>
      <c r="K37">
        <v>32.14</v>
      </c>
      <c r="L37">
        <v>24.32</v>
      </c>
      <c r="M37">
        <v>27.689999999999898</v>
      </c>
      <c r="N37" t="s">
        <v>25</v>
      </c>
    </row>
    <row r="38" spans="1:16" x14ac:dyDescent="0.3">
      <c r="A38">
        <v>2</v>
      </c>
      <c r="B38">
        <v>100</v>
      </c>
      <c r="C38">
        <v>5</v>
      </c>
      <c r="D38">
        <v>100</v>
      </c>
      <c r="E38">
        <v>25</v>
      </c>
      <c r="F38">
        <v>2.2429999999999999</v>
      </c>
      <c r="G38">
        <v>3.3965941518545102E-2</v>
      </c>
      <c r="H38">
        <v>2.5339372456073699E-2</v>
      </c>
      <c r="I38">
        <v>0.23604427278041801</v>
      </c>
      <c r="J38">
        <v>97.53</v>
      </c>
      <c r="K38">
        <v>37.93</v>
      </c>
      <c r="L38">
        <v>29.73</v>
      </c>
      <c r="M38">
        <v>33.33</v>
      </c>
      <c r="N38" s="1" t="s">
        <v>21</v>
      </c>
      <c r="O38" s="2" t="s">
        <v>22</v>
      </c>
      <c r="P38" s="3" t="s">
        <v>23</v>
      </c>
    </row>
    <row r="39" spans="1:16" ht="17.25" thickBot="1" x14ac:dyDescent="0.35">
      <c r="A39">
        <v>2</v>
      </c>
      <c r="B39">
        <v>100</v>
      </c>
      <c r="C39">
        <v>5</v>
      </c>
      <c r="D39">
        <v>100</v>
      </c>
      <c r="E39">
        <v>87</v>
      </c>
      <c r="F39">
        <v>4.5720000000000001</v>
      </c>
      <c r="G39">
        <v>2.0714225247502301E-3</v>
      </c>
      <c r="H39">
        <v>2.7565050870180099E-2</v>
      </c>
      <c r="I39">
        <v>0.243623912334442</v>
      </c>
      <c r="J39">
        <v>97.81</v>
      </c>
      <c r="K39">
        <v>46.43</v>
      </c>
      <c r="L39">
        <v>35.14</v>
      </c>
      <c r="M39">
        <v>40</v>
      </c>
      <c r="N39" s="4">
        <f>MIN(L31:L40)</f>
        <v>16.22</v>
      </c>
      <c r="O39" s="5">
        <f>AVERAGE(L31:L40)</f>
        <v>27.297999999999981</v>
      </c>
      <c r="P39" s="6">
        <f>MAX(L31:L40)</f>
        <v>40.54</v>
      </c>
    </row>
    <row r="40" spans="1:16" x14ac:dyDescent="0.3">
      <c r="A40">
        <v>2</v>
      </c>
      <c r="B40">
        <v>100</v>
      </c>
      <c r="C40">
        <v>5</v>
      </c>
      <c r="D40">
        <v>100</v>
      </c>
      <c r="E40">
        <v>58</v>
      </c>
      <c r="F40">
        <v>3.4550000000000001</v>
      </c>
      <c r="G40">
        <v>8.3320902194827795E-4</v>
      </c>
      <c r="H40">
        <v>1.9581403583288099E-2</v>
      </c>
      <c r="I40">
        <v>0.25877752900123502</v>
      </c>
      <c r="J40">
        <v>97.53</v>
      </c>
      <c r="K40">
        <v>31.58</v>
      </c>
      <c r="L40">
        <v>16.22</v>
      </c>
      <c r="M40">
        <v>21.43</v>
      </c>
    </row>
    <row r="42" spans="1:16" ht="17.25" thickBot="1" x14ac:dyDescent="0.35">
      <c r="A42" t="s">
        <v>14</v>
      </c>
    </row>
    <row r="43" spans="1:16" x14ac:dyDescent="0.3">
      <c r="A43" t="s">
        <v>15</v>
      </c>
      <c r="B43" t="s">
        <v>16</v>
      </c>
      <c r="C43" t="s">
        <v>17</v>
      </c>
      <c r="D43" t="s">
        <v>18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J43" t="s">
        <v>7</v>
      </c>
      <c r="K43" t="s">
        <v>8</v>
      </c>
      <c r="L43" t="s">
        <v>9</v>
      </c>
      <c r="M43" t="s">
        <v>10</v>
      </c>
      <c r="N43" s="1" t="s">
        <v>21</v>
      </c>
      <c r="O43" s="2" t="s">
        <v>22</v>
      </c>
      <c r="P43" s="3" t="s">
        <v>23</v>
      </c>
    </row>
    <row r="44" spans="1:16" ht="17.25" thickBot="1" x14ac:dyDescent="0.35">
      <c r="A44">
        <v>2</v>
      </c>
      <c r="B44">
        <v>100</v>
      </c>
      <c r="C44">
        <v>5</v>
      </c>
      <c r="D44">
        <v>100</v>
      </c>
      <c r="E44">
        <v>28</v>
      </c>
      <c r="F44">
        <v>3.22</v>
      </c>
      <c r="G44">
        <v>6.0715759173035604E-3</v>
      </c>
      <c r="H44">
        <v>3.7955213338136597E-2</v>
      </c>
      <c r="I44">
        <v>0.23442126810550601</v>
      </c>
      <c r="J44">
        <v>96.97</v>
      </c>
      <c r="K44">
        <v>27.029999999999902</v>
      </c>
      <c r="L44">
        <v>27.029999999999902</v>
      </c>
      <c r="M44">
        <v>27.029999999999902</v>
      </c>
      <c r="N44" s="4">
        <f>MIN(M44:M53)</f>
        <v>7.27</v>
      </c>
      <c r="O44" s="5">
        <f>AVERAGE((M44:M53))</f>
        <v>25.698999999999948</v>
      </c>
      <c r="P44" s="6">
        <f>MAX(M44:M53)</f>
        <v>34.67</v>
      </c>
    </row>
    <row r="45" spans="1:16" x14ac:dyDescent="0.3">
      <c r="A45">
        <v>2</v>
      </c>
      <c r="B45">
        <v>100</v>
      </c>
      <c r="C45">
        <v>5</v>
      </c>
      <c r="D45">
        <v>100</v>
      </c>
      <c r="E45">
        <v>22</v>
      </c>
      <c r="F45">
        <v>2.9980000000000002</v>
      </c>
      <c r="G45">
        <v>1.5269904397427999E-2</v>
      </c>
      <c r="H45">
        <v>2.3142207413911799E-2</v>
      </c>
      <c r="I45">
        <v>0.297737896442413</v>
      </c>
      <c r="J45">
        <v>97.25</v>
      </c>
      <c r="K45">
        <v>28.57</v>
      </c>
      <c r="L45">
        <v>21.62</v>
      </c>
      <c r="M45">
        <v>24.62</v>
      </c>
    </row>
    <row r="46" spans="1:16" ht="17.25" thickBot="1" x14ac:dyDescent="0.35">
      <c r="A46">
        <v>2</v>
      </c>
      <c r="B46">
        <v>100</v>
      </c>
      <c r="C46">
        <v>5</v>
      </c>
      <c r="D46">
        <v>100</v>
      </c>
      <c r="E46">
        <v>41</v>
      </c>
      <c r="F46">
        <v>4.1929999999999996</v>
      </c>
      <c r="G46">
        <v>6.5739629790186804E-3</v>
      </c>
      <c r="H46">
        <v>3.3594567328691399E-2</v>
      </c>
      <c r="I46">
        <v>0.32902163267135598</v>
      </c>
      <c r="J46">
        <v>97.47</v>
      </c>
      <c r="K46">
        <v>33.33</v>
      </c>
      <c r="L46">
        <v>21.62</v>
      </c>
      <c r="M46">
        <v>26.229999999999901</v>
      </c>
      <c r="N46" t="s">
        <v>24</v>
      </c>
    </row>
    <row r="47" spans="1:16" x14ac:dyDescent="0.3">
      <c r="A47">
        <v>2</v>
      </c>
      <c r="B47">
        <v>100</v>
      </c>
      <c r="C47">
        <v>5</v>
      </c>
      <c r="D47">
        <v>100</v>
      </c>
      <c r="E47">
        <v>66</v>
      </c>
      <c r="F47">
        <v>5.4850000000000003</v>
      </c>
      <c r="G47">
        <v>6.8675930378958496E-4</v>
      </c>
      <c r="H47">
        <v>1.03657580912113E-2</v>
      </c>
      <c r="I47">
        <v>0.20410901308059601</v>
      </c>
      <c r="J47">
        <v>97.59</v>
      </c>
      <c r="K47">
        <v>37.5</v>
      </c>
      <c r="L47">
        <v>24.32</v>
      </c>
      <c r="M47">
        <v>29.509999999999899</v>
      </c>
      <c r="N47" s="1" t="s">
        <v>21</v>
      </c>
      <c r="O47" s="2" t="s">
        <v>22</v>
      </c>
      <c r="P47" s="3" t="s">
        <v>23</v>
      </c>
    </row>
    <row r="48" spans="1:16" ht="17.25" thickBot="1" x14ac:dyDescent="0.35">
      <c r="A48">
        <v>2</v>
      </c>
      <c r="B48">
        <v>100</v>
      </c>
      <c r="C48">
        <v>5</v>
      </c>
      <c r="D48">
        <v>100</v>
      </c>
      <c r="E48">
        <v>28</v>
      </c>
      <c r="F48">
        <v>3.194</v>
      </c>
      <c r="G48">
        <v>3.9853169582784098E-3</v>
      </c>
      <c r="H48">
        <v>1.9285030663013399E-2</v>
      </c>
      <c r="I48">
        <v>0.21051873266696899</v>
      </c>
      <c r="J48">
        <v>97.25</v>
      </c>
      <c r="K48">
        <v>34.21</v>
      </c>
      <c r="L48">
        <v>35.14</v>
      </c>
      <c r="M48">
        <v>34.67</v>
      </c>
      <c r="N48" s="4">
        <f>MIN(K44:K53)</f>
        <v>11.11</v>
      </c>
      <c r="O48" s="5">
        <f>AVERAGE(K44:K53)</f>
        <v>29.751999999999981</v>
      </c>
      <c r="P48" s="6">
        <f>MAX(K44:K53)</f>
        <v>37.5</v>
      </c>
    </row>
    <row r="49" spans="1:16" x14ac:dyDescent="0.3">
      <c r="A49">
        <v>2</v>
      </c>
      <c r="B49">
        <v>100</v>
      </c>
      <c r="C49">
        <v>5</v>
      </c>
      <c r="D49">
        <v>100</v>
      </c>
      <c r="E49">
        <v>32</v>
      </c>
      <c r="F49">
        <v>3.4430000000000001</v>
      </c>
      <c r="G49">
        <v>2.4120896123349602E-3</v>
      </c>
      <c r="H49">
        <v>1.91609449684619E-2</v>
      </c>
      <c r="I49">
        <v>0.31060487031936601</v>
      </c>
      <c r="J49">
        <v>97.03</v>
      </c>
      <c r="K49">
        <v>25</v>
      </c>
      <c r="L49">
        <v>21.62</v>
      </c>
      <c r="M49">
        <v>23.189999999999898</v>
      </c>
    </row>
    <row r="50" spans="1:16" ht="17.25" thickBot="1" x14ac:dyDescent="0.35">
      <c r="A50">
        <v>2</v>
      </c>
      <c r="B50">
        <v>100</v>
      </c>
      <c r="C50">
        <v>5</v>
      </c>
      <c r="D50">
        <v>100</v>
      </c>
      <c r="E50">
        <v>29</v>
      </c>
      <c r="F50">
        <v>3.2360000000000002</v>
      </c>
      <c r="G50">
        <v>8.9241948444396203E-4</v>
      </c>
      <c r="H50">
        <v>2.5894647464156099E-2</v>
      </c>
      <c r="I50">
        <v>0.26052275300025901</v>
      </c>
      <c r="J50">
        <v>97.36</v>
      </c>
      <c r="K50">
        <v>30.7699999999999</v>
      </c>
      <c r="L50">
        <v>21.62</v>
      </c>
      <c r="M50">
        <v>25.4</v>
      </c>
      <c r="N50" t="s">
        <v>25</v>
      </c>
    </row>
    <row r="51" spans="1:16" x14ac:dyDescent="0.3">
      <c r="A51">
        <v>2</v>
      </c>
      <c r="B51">
        <v>100</v>
      </c>
      <c r="C51">
        <v>5</v>
      </c>
      <c r="D51">
        <v>100</v>
      </c>
      <c r="E51">
        <v>29</v>
      </c>
      <c r="F51">
        <v>3.488</v>
      </c>
      <c r="G51">
        <v>6.8345400504767799E-3</v>
      </c>
      <c r="H51">
        <v>2.0774925127625399E-2</v>
      </c>
      <c r="I51">
        <v>0.41220963001251198</v>
      </c>
      <c r="J51">
        <v>97.47</v>
      </c>
      <c r="K51">
        <v>33.33</v>
      </c>
      <c r="L51">
        <v>21.62</v>
      </c>
      <c r="M51">
        <v>26.229999999999901</v>
      </c>
      <c r="N51" s="1" t="s">
        <v>21</v>
      </c>
      <c r="O51" s="2" t="s">
        <v>22</v>
      </c>
      <c r="P51" s="3" t="s">
        <v>23</v>
      </c>
    </row>
    <row r="52" spans="1:16" ht="17.25" thickBot="1" x14ac:dyDescent="0.35">
      <c r="A52">
        <v>2</v>
      </c>
      <c r="B52">
        <v>100</v>
      </c>
      <c r="C52">
        <v>5</v>
      </c>
      <c r="D52">
        <v>100</v>
      </c>
      <c r="E52">
        <v>49</v>
      </c>
      <c r="F52">
        <v>4.6740000000000004</v>
      </c>
      <c r="G52">
        <v>9.3700243160128593E-3</v>
      </c>
      <c r="H52">
        <v>3.5575732588767998E-2</v>
      </c>
      <c r="I52">
        <v>0.30084449052810602</v>
      </c>
      <c r="J52">
        <v>97.47</v>
      </c>
      <c r="K52">
        <v>36.67</v>
      </c>
      <c r="L52">
        <v>29.73</v>
      </c>
      <c r="M52">
        <v>32.840000000000003</v>
      </c>
      <c r="N52" s="4">
        <f>MIN(L44:L53)</f>
        <v>5.41</v>
      </c>
      <c r="O52" s="5">
        <f>AVERAGE(L44:L53)</f>
        <v>22.972999999999992</v>
      </c>
      <c r="P52" s="6">
        <f>MAX(L44:L53)</f>
        <v>35.14</v>
      </c>
    </row>
    <row r="53" spans="1:16" x14ac:dyDescent="0.3">
      <c r="A53">
        <v>2</v>
      </c>
      <c r="B53">
        <v>100</v>
      </c>
      <c r="C53">
        <v>5</v>
      </c>
      <c r="D53">
        <v>100</v>
      </c>
      <c r="E53">
        <v>67</v>
      </c>
      <c r="F53">
        <v>5.5339999999999998</v>
      </c>
      <c r="G53">
        <v>5.9833581326529297E-4</v>
      </c>
      <c r="H53">
        <v>1.9334303215145999E-2</v>
      </c>
      <c r="I53">
        <v>0.382042676210403</v>
      </c>
      <c r="J53">
        <v>97.14</v>
      </c>
      <c r="K53">
        <v>11.11</v>
      </c>
      <c r="L53">
        <v>5.41</v>
      </c>
      <c r="M53">
        <v>7.27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SEOKYOUNG HONG</dc:creator>
  <cp:lastModifiedBy>SEOKYOUNG HONG</cp:lastModifiedBy>
  <dcterms:created xsi:type="dcterms:W3CDTF">2023-01-26T22:57:15Z</dcterms:created>
  <dcterms:modified xsi:type="dcterms:W3CDTF">2023-02-14T22:37:40Z</dcterms:modified>
</cp:coreProperties>
</file>