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151" i="1" l="1"/>
  <c r="E152" i="1"/>
  <c r="E153" i="1"/>
  <c r="E154" i="1"/>
  <c r="E155" i="1"/>
  <c r="E156" i="1"/>
  <c r="E157" i="1"/>
  <c r="E158" i="1"/>
  <c r="E159" i="1"/>
  <c r="E160" i="1"/>
  <c r="J160" i="1" s="1"/>
  <c r="E161" i="1"/>
  <c r="E162" i="1"/>
  <c r="J162" i="1" s="1"/>
  <c r="E163" i="1"/>
  <c r="E164" i="1"/>
  <c r="E165" i="1"/>
  <c r="E166" i="1"/>
  <c r="J166" i="1" s="1"/>
  <c r="E167" i="1"/>
  <c r="E168" i="1"/>
  <c r="E169" i="1"/>
  <c r="E170" i="1"/>
  <c r="E171" i="1"/>
  <c r="E172" i="1"/>
  <c r="E173" i="1"/>
  <c r="E174" i="1"/>
  <c r="E175" i="1"/>
  <c r="J175" i="1" s="1"/>
  <c r="E176" i="1"/>
  <c r="E177" i="1"/>
  <c r="E178" i="1"/>
  <c r="E179" i="1"/>
  <c r="E180" i="1"/>
  <c r="E181" i="1"/>
  <c r="J181" i="1" s="1"/>
  <c r="E182" i="1"/>
  <c r="J182" i="1" s="1"/>
  <c r="E183" i="1"/>
  <c r="E184" i="1"/>
  <c r="E185" i="1"/>
  <c r="E186" i="1"/>
  <c r="E187" i="1"/>
  <c r="E188" i="1"/>
  <c r="E189" i="1"/>
  <c r="E190" i="1"/>
  <c r="E191" i="1"/>
  <c r="E192" i="1"/>
  <c r="J192" i="1" s="1"/>
  <c r="E193" i="1"/>
  <c r="J193" i="1" s="1"/>
  <c r="E194" i="1"/>
  <c r="J194" i="1" s="1"/>
  <c r="E195" i="1"/>
  <c r="J195" i="1" s="1"/>
  <c r="E196" i="1"/>
  <c r="E197" i="1"/>
  <c r="E198" i="1"/>
  <c r="J198" i="1" s="1"/>
  <c r="E199" i="1"/>
  <c r="E200" i="1"/>
  <c r="E201" i="1"/>
  <c r="E202" i="1"/>
  <c r="E203" i="1"/>
  <c r="E204" i="1"/>
  <c r="E205" i="1"/>
  <c r="E206" i="1"/>
  <c r="E207" i="1"/>
  <c r="J207" i="1" s="1"/>
  <c r="E208" i="1"/>
  <c r="E209" i="1"/>
  <c r="E210" i="1"/>
  <c r="E211" i="1"/>
  <c r="E212" i="1"/>
  <c r="E213" i="1"/>
  <c r="J213" i="1" s="1"/>
  <c r="E214" i="1"/>
  <c r="J214" i="1" s="1"/>
  <c r="E215" i="1"/>
  <c r="E216" i="1"/>
  <c r="E217" i="1"/>
  <c r="E218" i="1"/>
  <c r="E219" i="1"/>
  <c r="E220" i="1"/>
  <c r="E221" i="1"/>
  <c r="E222" i="1"/>
  <c r="E223" i="1"/>
  <c r="E224" i="1"/>
  <c r="E225" i="1"/>
  <c r="J225" i="1" s="1"/>
  <c r="E226" i="1"/>
  <c r="E227" i="1"/>
  <c r="J227" i="1" s="1"/>
  <c r="E228" i="1"/>
  <c r="E229" i="1"/>
  <c r="J229" i="1" s="1"/>
  <c r="E230" i="1"/>
  <c r="E231" i="1"/>
  <c r="E232" i="1"/>
  <c r="E233" i="1"/>
  <c r="E234" i="1"/>
  <c r="E235" i="1"/>
  <c r="E236" i="1"/>
  <c r="E237" i="1"/>
  <c r="E238" i="1"/>
  <c r="E239" i="1"/>
  <c r="J239" i="1" s="1"/>
  <c r="E240" i="1"/>
  <c r="J240" i="1" s="1"/>
  <c r="E241" i="1"/>
  <c r="J241" i="1" s="1"/>
  <c r="E242" i="1"/>
  <c r="E243" i="1"/>
  <c r="E244" i="1"/>
  <c r="E245" i="1"/>
  <c r="E246" i="1"/>
  <c r="J246" i="1" s="1"/>
  <c r="E247" i="1"/>
  <c r="E248" i="1"/>
  <c r="E249" i="1"/>
  <c r="E250" i="1"/>
  <c r="E251" i="1"/>
  <c r="E252" i="1"/>
  <c r="E253" i="1"/>
  <c r="E254" i="1"/>
  <c r="E255" i="1"/>
  <c r="J255" i="1" s="1"/>
  <c r="E256" i="1"/>
  <c r="J256" i="1" s="1"/>
  <c r="E257" i="1"/>
  <c r="E258" i="1"/>
  <c r="E259" i="1"/>
  <c r="E260" i="1"/>
  <c r="E261" i="1"/>
  <c r="E262" i="1"/>
  <c r="J262" i="1" s="1"/>
  <c r="E263" i="1"/>
  <c r="E264" i="1"/>
  <c r="E265" i="1"/>
  <c r="E266" i="1"/>
  <c r="E267" i="1"/>
  <c r="E268" i="1"/>
  <c r="E269" i="1"/>
  <c r="E270" i="1"/>
  <c r="J270" i="1" s="1"/>
  <c r="E271" i="1"/>
  <c r="J271" i="1" s="1"/>
  <c r="E272" i="1"/>
  <c r="E273" i="1"/>
  <c r="E274" i="1"/>
  <c r="E275" i="1"/>
  <c r="E276" i="1"/>
  <c r="E277" i="1"/>
  <c r="J277" i="1" s="1"/>
  <c r="E278" i="1"/>
  <c r="J278" i="1" s="1"/>
  <c r="E279" i="1"/>
  <c r="E280" i="1"/>
  <c r="E281" i="1"/>
  <c r="E150" i="1"/>
  <c r="D151" i="1"/>
  <c r="D152" i="1"/>
  <c r="D153" i="1"/>
  <c r="D154" i="1"/>
  <c r="I154" i="1" s="1"/>
  <c r="D155" i="1"/>
  <c r="D156" i="1"/>
  <c r="D157" i="1"/>
  <c r="D158" i="1"/>
  <c r="D159" i="1"/>
  <c r="D160" i="1"/>
  <c r="D161" i="1"/>
  <c r="D162" i="1"/>
  <c r="D163" i="1"/>
  <c r="I163" i="1" s="1"/>
  <c r="D164" i="1"/>
  <c r="I164" i="1" s="1"/>
  <c r="D165" i="1"/>
  <c r="I165" i="1" s="1"/>
  <c r="D166" i="1"/>
  <c r="I166" i="1" s="1"/>
  <c r="D167" i="1"/>
  <c r="D168" i="1"/>
  <c r="D169" i="1"/>
  <c r="D170" i="1"/>
  <c r="I170" i="1" s="1"/>
  <c r="D171" i="1"/>
  <c r="D172" i="1"/>
  <c r="D173" i="1"/>
  <c r="D174" i="1"/>
  <c r="D175" i="1"/>
  <c r="D176" i="1"/>
  <c r="D177" i="1"/>
  <c r="I177" i="1" s="1"/>
  <c r="D178" i="1"/>
  <c r="D179" i="1"/>
  <c r="D180" i="1"/>
  <c r="I180" i="1" s="1"/>
  <c r="D181" i="1"/>
  <c r="I181" i="1" s="1"/>
  <c r="D182" i="1"/>
  <c r="I182" i="1" s="1"/>
  <c r="D183" i="1"/>
  <c r="D184" i="1"/>
  <c r="D185" i="1"/>
  <c r="D186" i="1"/>
  <c r="I186" i="1" s="1"/>
  <c r="D187" i="1"/>
  <c r="D188" i="1"/>
  <c r="D189" i="1"/>
  <c r="D190" i="1"/>
  <c r="D191" i="1"/>
  <c r="D192" i="1"/>
  <c r="D193" i="1"/>
  <c r="I193" i="1" s="1"/>
  <c r="D194" i="1"/>
  <c r="I194" i="1" s="1"/>
  <c r="D195" i="1"/>
  <c r="D196" i="1"/>
  <c r="D197" i="1"/>
  <c r="I197" i="1" s="1"/>
  <c r="D198" i="1"/>
  <c r="I198" i="1" s="1"/>
  <c r="D199" i="1"/>
  <c r="D200" i="1"/>
  <c r="D201" i="1"/>
  <c r="D202" i="1"/>
  <c r="D203" i="1"/>
  <c r="D204" i="1"/>
  <c r="D205" i="1"/>
  <c r="D206" i="1"/>
  <c r="D207" i="1"/>
  <c r="D208" i="1"/>
  <c r="D209" i="1"/>
  <c r="D210" i="1"/>
  <c r="I210" i="1" s="1"/>
  <c r="D211" i="1"/>
  <c r="I211" i="1" s="1"/>
  <c r="D212" i="1"/>
  <c r="I212" i="1" s="1"/>
  <c r="D213" i="1"/>
  <c r="I213" i="1" s="1"/>
  <c r="D214" i="1"/>
  <c r="I214" i="1" s="1"/>
  <c r="D215" i="1"/>
  <c r="D216" i="1"/>
  <c r="D217" i="1"/>
  <c r="D218" i="1"/>
  <c r="D219" i="1"/>
  <c r="D220" i="1"/>
  <c r="D221" i="1"/>
  <c r="D222" i="1"/>
  <c r="D223" i="1"/>
  <c r="I223" i="1" s="1"/>
  <c r="D224" i="1"/>
  <c r="D225" i="1"/>
  <c r="D226" i="1"/>
  <c r="I226" i="1" s="1"/>
  <c r="D227" i="1"/>
  <c r="I227" i="1" s="1"/>
  <c r="D228" i="1"/>
  <c r="I228" i="1" s="1"/>
  <c r="D229" i="1"/>
  <c r="I229" i="1" s="1"/>
  <c r="D230" i="1"/>
  <c r="I230" i="1" s="1"/>
  <c r="D231" i="1"/>
  <c r="D232" i="1"/>
  <c r="D233" i="1"/>
  <c r="D234" i="1"/>
  <c r="I234" i="1" s="1"/>
  <c r="D235" i="1"/>
  <c r="D236" i="1"/>
  <c r="D237" i="1"/>
  <c r="D238" i="1"/>
  <c r="D239" i="1"/>
  <c r="D240" i="1"/>
  <c r="D241" i="1"/>
  <c r="I241" i="1" s="1"/>
  <c r="D242" i="1"/>
  <c r="D243" i="1"/>
  <c r="D244" i="1"/>
  <c r="I244" i="1" s="1"/>
  <c r="D245" i="1"/>
  <c r="I245" i="1" s="1"/>
  <c r="D246" i="1"/>
  <c r="I246" i="1" s="1"/>
  <c r="D247" i="1"/>
  <c r="D248" i="1"/>
  <c r="D249" i="1"/>
  <c r="D250" i="1"/>
  <c r="I250" i="1" s="1"/>
  <c r="D251" i="1"/>
  <c r="D252" i="1"/>
  <c r="D253" i="1"/>
  <c r="I253" i="1" s="1"/>
  <c r="D254" i="1"/>
  <c r="D255" i="1"/>
  <c r="D256" i="1"/>
  <c r="D257" i="1"/>
  <c r="I257" i="1" s="1"/>
  <c r="D258" i="1"/>
  <c r="I258" i="1" s="1"/>
  <c r="D259" i="1"/>
  <c r="I259" i="1" s="1"/>
  <c r="D260" i="1"/>
  <c r="I260" i="1" s="1"/>
  <c r="D261" i="1"/>
  <c r="I261" i="1" s="1"/>
  <c r="D262" i="1"/>
  <c r="I262" i="1" s="1"/>
  <c r="D263" i="1"/>
  <c r="D264" i="1"/>
  <c r="D265" i="1"/>
  <c r="D266" i="1"/>
  <c r="D267" i="1"/>
  <c r="D268" i="1"/>
  <c r="D269" i="1"/>
  <c r="I269" i="1" s="1"/>
  <c r="D270" i="1"/>
  <c r="D271" i="1"/>
  <c r="I271" i="1" s="1"/>
  <c r="D272" i="1"/>
  <c r="I272" i="1" s="1"/>
  <c r="D273" i="1"/>
  <c r="D274" i="1"/>
  <c r="D275" i="1"/>
  <c r="I275" i="1" s="1"/>
  <c r="D276" i="1"/>
  <c r="I276" i="1" s="1"/>
  <c r="D277" i="1"/>
  <c r="I277" i="1" s="1"/>
  <c r="D278" i="1"/>
  <c r="I278" i="1" s="1"/>
  <c r="D279" i="1"/>
  <c r="D280" i="1"/>
  <c r="D281" i="1"/>
  <c r="D150" i="1"/>
  <c r="C151" i="1"/>
  <c r="C152" i="1"/>
  <c r="C153" i="1"/>
  <c r="C154" i="1"/>
  <c r="C155" i="1"/>
  <c r="C156" i="1"/>
  <c r="C157" i="1"/>
  <c r="C158" i="1"/>
  <c r="C159" i="1"/>
  <c r="C160" i="1"/>
  <c r="H160" i="1" s="1"/>
  <c r="C161" i="1"/>
  <c r="C162" i="1"/>
  <c r="C163" i="1"/>
  <c r="C164" i="1"/>
  <c r="H164" i="1" s="1"/>
  <c r="C165" i="1"/>
  <c r="H165" i="1" s="1"/>
  <c r="C166" i="1"/>
  <c r="C167" i="1"/>
  <c r="C168" i="1"/>
  <c r="C169" i="1"/>
  <c r="C170" i="1"/>
  <c r="C171" i="1"/>
  <c r="C172" i="1"/>
  <c r="C173" i="1"/>
  <c r="C174" i="1"/>
  <c r="C175" i="1"/>
  <c r="C176" i="1"/>
  <c r="H176" i="1" s="1"/>
  <c r="C177" i="1"/>
  <c r="C178" i="1"/>
  <c r="C179" i="1"/>
  <c r="C180" i="1"/>
  <c r="H180" i="1" s="1"/>
  <c r="C181" i="1"/>
  <c r="H181" i="1" s="1"/>
  <c r="C182" i="1"/>
  <c r="C183" i="1"/>
  <c r="C184" i="1"/>
  <c r="C185" i="1"/>
  <c r="C186" i="1"/>
  <c r="C187" i="1"/>
  <c r="C188" i="1"/>
  <c r="C189" i="1"/>
  <c r="C190" i="1"/>
  <c r="C191" i="1"/>
  <c r="C192" i="1"/>
  <c r="H192" i="1" s="1"/>
  <c r="C193" i="1"/>
  <c r="C194" i="1"/>
  <c r="C195" i="1"/>
  <c r="C196" i="1"/>
  <c r="H196" i="1" s="1"/>
  <c r="C197" i="1"/>
  <c r="H197" i="1" s="1"/>
  <c r="C198" i="1"/>
  <c r="C199" i="1"/>
  <c r="C200" i="1"/>
  <c r="C201" i="1"/>
  <c r="C202" i="1"/>
  <c r="C203" i="1"/>
  <c r="H203" i="1" s="1"/>
  <c r="C204" i="1"/>
  <c r="C205" i="1"/>
  <c r="C206" i="1"/>
  <c r="C207" i="1"/>
  <c r="C208" i="1"/>
  <c r="H208" i="1" s="1"/>
  <c r="C209" i="1"/>
  <c r="C210" i="1"/>
  <c r="C211" i="1"/>
  <c r="C212" i="1"/>
  <c r="H212" i="1" s="1"/>
  <c r="C213" i="1"/>
  <c r="H213" i="1" s="1"/>
  <c r="C214" i="1"/>
  <c r="C215" i="1"/>
  <c r="C216" i="1"/>
  <c r="C217" i="1"/>
  <c r="C218" i="1"/>
  <c r="C219" i="1"/>
  <c r="H219" i="1" s="1"/>
  <c r="C220" i="1"/>
  <c r="C221" i="1"/>
  <c r="C222" i="1"/>
  <c r="C223" i="1"/>
  <c r="C224" i="1"/>
  <c r="H224" i="1" s="1"/>
  <c r="C225" i="1"/>
  <c r="C226" i="1"/>
  <c r="C227" i="1"/>
  <c r="H227" i="1" s="1"/>
  <c r="C228" i="1"/>
  <c r="H228" i="1" s="1"/>
  <c r="C229" i="1"/>
  <c r="H229" i="1" s="1"/>
  <c r="C230" i="1"/>
  <c r="C231" i="1"/>
  <c r="C232" i="1"/>
  <c r="C233" i="1"/>
  <c r="C234" i="1"/>
  <c r="C235" i="1"/>
  <c r="H235" i="1" s="1"/>
  <c r="C236" i="1"/>
  <c r="C237" i="1"/>
  <c r="C238" i="1"/>
  <c r="C239" i="1"/>
  <c r="C240" i="1"/>
  <c r="H240" i="1" s="1"/>
  <c r="C241" i="1"/>
  <c r="C242" i="1"/>
  <c r="C243" i="1"/>
  <c r="H243" i="1" s="1"/>
  <c r="C244" i="1"/>
  <c r="H244" i="1" s="1"/>
  <c r="C245" i="1"/>
  <c r="H245" i="1" s="1"/>
  <c r="C246" i="1"/>
  <c r="C247" i="1"/>
  <c r="C248" i="1"/>
  <c r="C249" i="1"/>
  <c r="C250" i="1"/>
  <c r="C251" i="1"/>
  <c r="H251" i="1" s="1"/>
  <c r="C252" i="1"/>
  <c r="C253" i="1"/>
  <c r="C254" i="1"/>
  <c r="C255" i="1"/>
  <c r="H255" i="1" s="1"/>
  <c r="C256" i="1"/>
  <c r="H256" i="1" s="1"/>
  <c r="C257" i="1"/>
  <c r="C258" i="1"/>
  <c r="C259" i="1"/>
  <c r="H259" i="1" s="1"/>
  <c r="C260" i="1"/>
  <c r="H260" i="1" s="1"/>
  <c r="C261" i="1"/>
  <c r="H261" i="1" s="1"/>
  <c r="C262" i="1"/>
  <c r="C263" i="1"/>
  <c r="C264" i="1"/>
  <c r="C265" i="1"/>
  <c r="C266" i="1"/>
  <c r="C267" i="1"/>
  <c r="H267" i="1" s="1"/>
  <c r="C268" i="1"/>
  <c r="C269" i="1"/>
  <c r="C270" i="1"/>
  <c r="C271" i="1"/>
  <c r="H271" i="1" s="1"/>
  <c r="C272" i="1"/>
  <c r="H272" i="1" s="1"/>
  <c r="C273" i="1"/>
  <c r="C274" i="1"/>
  <c r="H274" i="1" s="1"/>
  <c r="C275" i="1"/>
  <c r="H275" i="1" s="1"/>
  <c r="C276" i="1"/>
  <c r="H276" i="1" s="1"/>
  <c r="C277" i="1"/>
  <c r="H277" i="1" s="1"/>
  <c r="C278" i="1"/>
  <c r="C279" i="1"/>
  <c r="C280" i="1"/>
  <c r="C281" i="1"/>
  <c r="C150" i="1"/>
  <c r="H150" i="1" s="1"/>
  <c r="J281" i="1"/>
  <c r="I281" i="1"/>
  <c r="H281" i="1"/>
  <c r="J280" i="1"/>
  <c r="I280" i="1"/>
  <c r="H280" i="1"/>
  <c r="J279" i="1"/>
  <c r="I279" i="1"/>
  <c r="H279" i="1"/>
  <c r="H278" i="1"/>
  <c r="J276" i="1"/>
  <c r="J275" i="1"/>
  <c r="J274" i="1"/>
  <c r="I274" i="1"/>
  <c r="J273" i="1"/>
  <c r="I273" i="1"/>
  <c r="H273" i="1"/>
  <c r="J272" i="1"/>
  <c r="I270" i="1"/>
  <c r="H270" i="1"/>
  <c r="J269" i="1"/>
  <c r="H269" i="1"/>
  <c r="J268" i="1"/>
  <c r="I268" i="1"/>
  <c r="H268" i="1"/>
  <c r="J267" i="1"/>
  <c r="I267" i="1"/>
  <c r="J266" i="1"/>
  <c r="I266" i="1"/>
  <c r="H266" i="1"/>
  <c r="J265" i="1"/>
  <c r="I265" i="1"/>
  <c r="H265" i="1"/>
  <c r="J264" i="1"/>
  <c r="I264" i="1"/>
  <c r="H264" i="1"/>
  <c r="J263" i="1"/>
  <c r="I263" i="1"/>
  <c r="H263" i="1"/>
  <c r="H262" i="1"/>
  <c r="J261" i="1"/>
  <c r="J260" i="1"/>
  <c r="J259" i="1"/>
  <c r="J258" i="1"/>
  <c r="H258" i="1"/>
  <c r="J257" i="1"/>
  <c r="H257" i="1"/>
  <c r="I256" i="1"/>
  <c r="I255" i="1"/>
  <c r="J254" i="1"/>
  <c r="I254" i="1"/>
  <c r="H254" i="1"/>
  <c r="J253" i="1"/>
  <c r="H253" i="1"/>
  <c r="J252" i="1"/>
  <c r="I252" i="1"/>
  <c r="H252" i="1"/>
  <c r="J251" i="1"/>
  <c r="I251" i="1"/>
  <c r="J250" i="1"/>
  <c r="H250" i="1"/>
  <c r="J249" i="1"/>
  <c r="I249" i="1"/>
  <c r="H249" i="1"/>
  <c r="J248" i="1"/>
  <c r="I248" i="1"/>
  <c r="H248" i="1"/>
  <c r="J247" i="1"/>
  <c r="I247" i="1"/>
  <c r="H247" i="1"/>
  <c r="H246" i="1"/>
  <c r="J245" i="1"/>
  <c r="J244" i="1"/>
  <c r="J243" i="1"/>
  <c r="I243" i="1"/>
  <c r="J242" i="1"/>
  <c r="I242" i="1"/>
  <c r="H242" i="1"/>
  <c r="H241" i="1"/>
  <c r="I240" i="1"/>
  <c r="I239" i="1"/>
  <c r="H239" i="1"/>
  <c r="J238" i="1"/>
  <c r="I238" i="1"/>
  <c r="H238" i="1"/>
  <c r="J237" i="1"/>
  <c r="I237" i="1"/>
  <c r="H237" i="1"/>
  <c r="J236" i="1"/>
  <c r="I236" i="1"/>
  <c r="H236" i="1"/>
  <c r="J235" i="1"/>
  <c r="I235" i="1"/>
  <c r="J234" i="1"/>
  <c r="H234" i="1"/>
  <c r="J233" i="1"/>
  <c r="I233" i="1"/>
  <c r="H233" i="1"/>
  <c r="J232" i="1"/>
  <c r="I232" i="1"/>
  <c r="H232" i="1"/>
  <c r="J231" i="1"/>
  <c r="I231" i="1"/>
  <c r="H231" i="1"/>
  <c r="J230" i="1"/>
  <c r="H230" i="1"/>
  <c r="J228" i="1"/>
  <c r="J226" i="1"/>
  <c r="H226" i="1"/>
  <c r="I225" i="1"/>
  <c r="H225" i="1"/>
  <c r="J224" i="1"/>
  <c r="I224" i="1"/>
  <c r="J223" i="1"/>
  <c r="H223" i="1"/>
  <c r="J222" i="1"/>
  <c r="I222" i="1"/>
  <c r="H222" i="1"/>
  <c r="J221" i="1"/>
  <c r="I221" i="1"/>
  <c r="H221" i="1"/>
  <c r="J220" i="1"/>
  <c r="I220" i="1"/>
  <c r="H220" i="1"/>
  <c r="J219" i="1"/>
  <c r="I219" i="1"/>
  <c r="J218" i="1"/>
  <c r="I218" i="1"/>
  <c r="H218" i="1"/>
  <c r="J217" i="1"/>
  <c r="I217" i="1"/>
  <c r="H217" i="1"/>
  <c r="J216" i="1"/>
  <c r="I216" i="1"/>
  <c r="H216" i="1"/>
  <c r="J215" i="1"/>
  <c r="I215" i="1"/>
  <c r="H215" i="1"/>
  <c r="H214" i="1"/>
  <c r="J212" i="1"/>
  <c r="J211" i="1"/>
  <c r="H211" i="1"/>
  <c r="J210" i="1"/>
  <c r="H210" i="1"/>
  <c r="J209" i="1"/>
  <c r="I209" i="1"/>
  <c r="H209" i="1"/>
  <c r="J208" i="1"/>
  <c r="I208" i="1"/>
  <c r="I207" i="1"/>
  <c r="H207" i="1"/>
  <c r="J206" i="1"/>
  <c r="I206" i="1"/>
  <c r="H206" i="1"/>
  <c r="J205" i="1"/>
  <c r="I205" i="1"/>
  <c r="H205" i="1"/>
  <c r="J204" i="1"/>
  <c r="I204" i="1"/>
  <c r="H204" i="1"/>
  <c r="J203" i="1"/>
  <c r="I203" i="1"/>
  <c r="J202" i="1"/>
  <c r="I202" i="1"/>
  <c r="H202" i="1"/>
  <c r="J201" i="1"/>
  <c r="I201" i="1"/>
  <c r="H201" i="1"/>
  <c r="J200" i="1"/>
  <c r="I200" i="1"/>
  <c r="H200" i="1"/>
  <c r="J199" i="1"/>
  <c r="I199" i="1"/>
  <c r="H199" i="1"/>
  <c r="H198" i="1"/>
  <c r="J197" i="1"/>
  <c r="J196" i="1"/>
  <c r="I196" i="1"/>
  <c r="I195" i="1"/>
  <c r="H195" i="1"/>
  <c r="H194" i="1"/>
  <c r="H193" i="1"/>
  <c r="I192" i="1"/>
  <c r="J191" i="1"/>
  <c r="I191" i="1"/>
  <c r="H191" i="1"/>
  <c r="J190" i="1"/>
  <c r="I190" i="1"/>
  <c r="H190" i="1"/>
  <c r="J189" i="1"/>
  <c r="I189" i="1"/>
  <c r="H189" i="1"/>
  <c r="J188" i="1"/>
  <c r="I188" i="1"/>
  <c r="H188" i="1"/>
  <c r="J187" i="1"/>
  <c r="I187" i="1"/>
  <c r="H187" i="1"/>
  <c r="J186" i="1"/>
  <c r="H186" i="1"/>
  <c r="J185" i="1"/>
  <c r="I185" i="1"/>
  <c r="H185" i="1"/>
  <c r="J184" i="1"/>
  <c r="I184" i="1"/>
  <c r="H184" i="1"/>
  <c r="J183" i="1"/>
  <c r="I183" i="1"/>
  <c r="H183" i="1"/>
  <c r="H182" i="1"/>
  <c r="J180" i="1"/>
  <c r="J179" i="1"/>
  <c r="I179" i="1"/>
  <c r="H179" i="1"/>
  <c r="J178" i="1"/>
  <c r="I178" i="1"/>
  <c r="H178" i="1"/>
  <c r="J177" i="1"/>
  <c r="H177" i="1"/>
  <c r="J176" i="1"/>
  <c r="I176" i="1"/>
  <c r="I175" i="1"/>
  <c r="H175" i="1"/>
  <c r="J174" i="1"/>
  <c r="I174" i="1"/>
  <c r="H174" i="1"/>
  <c r="J173" i="1"/>
  <c r="I173" i="1"/>
  <c r="H173" i="1"/>
  <c r="J172" i="1"/>
  <c r="I172" i="1"/>
  <c r="H172" i="1"/>
  <c r="J171" i="1"/>
  <c r="I171" i="1"/>
  <c r="H171" i="1"/>
  <c r="J170" i="1"/>
  <c r="H170" i="1"/>
  <c r="J169" i="1"/>
  <c r="I169" i="1"/>
  <c r="H169" i="1"/>
  <c r="J168" i="1"/>
  <c r="I168" i="1"/>
  <c r="H168" i="1"/>
  <c r="J167" i="1"/>
  <c r="I167" i="1"/>
  <c r="H167" i="1"/>
  <c r="H166" i="1"/>
  <c r="J165" i="1"/>
  <c r="J164" i="1"/>
  <c r="J163" i="1"/>
  <c r="H163" i="1"/>
  <c r="I162" i="1"/>
  <c r="H162" i="1"/>
  <c r="J161" i="1"/>
  <c r="I161" i="1"/>
  <c r="H161" i="1"/>
  <c r="I160" i="1"/>
  <c r="J159" i="1"/>
  <c r="I159" i="1"/>
  <c r="H159" i="1"/>
  <c r="J158" i="1"/>
  <c r="I158" i="1"/>
  <c r="H158" i="1"/>
  <c r="J157" i="1"/>
  <c r="I157" i="1"/>
  <c r="H157" i="1"/>
  <c r="J156" i="1"/>
  <c r="I156" i="1"/>
  <c r="H156" i="1"/>
  <c r="J155" i="1"/>
  <c r="I155" i="1"/>
  <c r="H155" i="1"/>
  <c r="J154" i="1"/>
  <c r="H154" i="1"/>
  <c r="J153" i="1"/>
  <c r="I153" i="1"/>
  <c r="H153" i="1"/>
  <c r="J152" i="1"/>
  <c r="I152" i="1"/>
  <c r="H152" i="1"/>
  <c r="J151" i="1"/>
  <c r="I151" i="1"/>
  <c r="H151" i="1"/>
  <c r="J150" i="1"/>
  <c r="I150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H42" i="1"/>
  <c r="I42" i="1"/>
  <c r="J42" i="1"/>
  <c r="H43" i="1"/>
  <c r="I43" i="1"/>
  <c r="J43" i="1"/>
  <c r="H44" i="1"/>
  <c r="I44" i="1"/>
  <c r="J44" i="1"/>
  <c r="H45" i="1"/>
  <c r="I45" i="1"/>
  <c r="J45" i="1"/>
  <c r="H46" i="1"/>
  <c r="I46" i="1"/>
  <c r="J46" i="1"/>
  <c r="H47" i="1"/>
  <c r="I47" i="1"/>
  <c r="J47" i="1"/>
  <c r="H48" i="1"/>
  <c r="I48" i="1"/>
  <c r="J48" i="1"/>
  <c r="H49" i="1"/>
  <c r="I49" i="1"/>
  <c r="J49" i="1"/>
  <c r="H50" i="1"/>
  <c r="I50" i="1"/>
  <c r="J50" i="1"/>
  <c r="H51" i="1"/>
  <c r="I51" i="1"/>
  <c r="J51" i="1"/>
  <c r="H52" i="1"/>
  <c r="I52" i="1"/>
  <c r="J52" i="1"/>
  <c r="H53" i="1"/>
  <c r="I53" i="1"/>
  <c r="J53" i="1"/>
  <c r="H54" i="1"/>
  <c r="I54" i="1"/>
  <c r="J54" i="1"/>
  <c r="H55" i="1"/>
  <c r="I55" i="1"/>
  <c r="J55" i="1"/>
  <c r="H56" i="1"/>
  <c r="I56" i="1"/>
  <c r="J56" i="1"/>
  <c r="H57" i="1"/>
  <c r="I57" i="1"/>
  <c r="J57" i="1"/>
  <c r="H58" i="1"/>
  <c r="I58" i="1"/>
  <c r="J58" i="1"/>
  <c r="H59" i="1"/>
  <c r="I59" i="1"/>
  <c r="J59" i="1"/>
  <c r="H60" i="1"/>
  <c r="I60" i="1"/>
  <c r="J60" i="1"/>
  <c r="H61" i="1"/>
  <c r="I61" i="1"/>
  <c r="J61" i="1"/>
  <c r="H62" i="1"/>
  <c r="I62" i="1"/>
  <c r="J62" i="1"/>
  <c r="H63" i="1"/>
  <c r="I63" i="1"/>
  <c r="J63" i="1"/>
  <c r="H64" i="1"/>
  <c r="I64" i="1"/>
  <c r="J64" i="1"/>
  <c r="H65" i="1"/>
  <c r="I65" i="1"/>
  <c r="J65" i="1"/>
  <c r="H66" i="1"/>
  <c r="I66" i="1"/>
  <c r="J66" i="1"/>
  <c r="H67" i="1"/>
  <c r="I67" i="1"/>
  <c r="J67" i="1"/>
  <c r="H68" i="1"/>
  <c r="I68" i="1"/>
  <c r="J68" i="1"/>
  <c r="H69" i="1"/>
  <c r="I69" i="1"/>
  <c r="J69" i="1"/>
  <c r="H70" i="1"/>
  <c r="I70" i="1"/>
  <c r="J70" i="1"/>
  <c r="H71" i="1"/>
  <c r="I71" i="1"/>
  <c r="J71" i="1"/>
  <c r="H72" i="1"/>
  <c r="I72" i="1"/>
  <c r="J72" i="1"/>
  <c r="H73" i="1"/>
  <c r="I73" i="1"/>
  <c r="J73" i="1"/>
  <c r="H74" i="1"/>
  <c r="I74" i="1"/>
  <c r="J74" i="1"/>
  <c r="H75" i="1"/>
  <c r="I75" i="1"/>
  <c r="J75" i="1"/>
  <c r="H76" i="1"/>
  <c r="I76" i="1"/>
  <c r="J76" i="1"/>
  <c r="H77" i="1"/>
  <c r="I77" i="1"/>
  <c r="J77" i="1"/>
  <c r="H78" i="1"/>
  <c r="I78" i="1"/>
  <c r="J78" i="1"/>
  <c r="H79" i="1"/>
  <c r="I79" i="1"/>
  <c r="J79" i="1"/>
  <c r="H80" i="1"/>
  <c r="I80" i="1"/>
  <c r="J80" i="1"/>
  <c r="H81" i="1"/>
  <c r="I81" i="1"/>
  <c r="J81" i="1"/>
  <c r="H82" i="1"/>
  <c r="I82" i="1"/>
  <c r="J82" i="1"/>
  <c r="H83" i="1"/>
  <c r="I83" i="1"/>
  <c r="J83" i="1"/>
  <c r="H84" i="1"/>
  <c r="I84" i="1"/>
  <c r="J84" i="1"/>
  <c r="H85" i="1"/>
  <c r="I85" i="1"/>
  <c r="J85" i="1"/>
  <c r="H86" i="1"/>
  <c r="I86" i="1"/>
  <c r="J86" i="1"/>
  <c r="H87" i="1"/>
  <c r="I87" i="1"/>
  <c r="J87" i="1"/>
  <c r="H88" i="1"/>
  <c r="I88" i="1"/>
  <c r="J88" i="1"/>
  <c r="H89" i="1"/>
  <c r="I89" i="1"/>
  <c r="J89" i="1"/>
  <c r="H90" i="1"/>
  <c r="I90" i="1"/>
  <c r="J90" i="1"/>
  <c r="H91" i="1"/>
  <c r="I91" i="1"/>
  <c r="J91" i="1"/>
  <c r="H92" i="1"/>
  <c r="I92" i="1"/>
  <c r="J92" i="1"/>
  <c r="H93" i="1"/>
  <c r="I93" i="1"/>
  <c r="J93" i="1"/>
  <c r="H94" i="1"/>
  <c r="I94" i="1"/>
  <c r="J94" i="1"/>
  <c r="H95" i="1"/>
  <c r="I95" i="1"/>
  <c r="J95" i="1"/>
  <c r="H96" i="1"/>
  <c r="I96" i="1"/>
  <c r="J96" i="1"/>
  <c r="H97" i="1"/>
  <c r="I97" i="1"/>
  <c r="J97" i="1"/>
  <c r="H98" i="1"/>
  <c r="I98" i="1"/>
  <c r="J98" i="1"/>
  <c r="H99" i="1"/>
  <c r="I99" i="1"/>
  <c r="J99" i="1"/>
  <c r="H100" i="1"/>
  <c r="I100" i="1"/>
  <c r="J100" i="1"/>
  <c r="H101" i="1"/>
  <c r="I101" i="1"/>
  <c r="J101" i="1"/>
  <c r="H102" i="1"/>
  <c r="I102" i="1"/>
  <c r="J102" i="1"/>
  <c r="H103" i="1"/>
  <c r="I103" i="1"/>
  <c r="J103" i="1"/>
  <c r="H104" i="1"/>
  <c r="I104" i="1"/>
  <c r="J104" i="1"/>
  <c r="H105" i="1"/>
  <c r="I105" i="1"/>
  <c r="J105" i="1"/>
  <c r="H106" i="1"/>
  <c r="I106" i="1"/>
  <c r="J106" i="1"/>
  <c r="H107" i="1"/>
  <c r="I107" i="1"/>
  <c r="J107" i="1"/>
  <c r="H108" i="1"/>
  <c r="I108" i="1"/>
  <c r="J108" i="1"/>
  <c r="H109" i="1"/>
  <c r="I109" i="1"/>
  <c r="J109" i="1"/>
  <c r="H110" i="1"/>
  <c r="I110" i="1"/>
  <c r="J110" i="1"/>
  <c r="H111" i="1"/>
  <c r="I111" i="1"/>
  <c r="J111" i="1"/>
  <c r="H112" i="1"/>
  <c r="I112" i="1"/>
  <c r="J112" i="1"/>
  <c r="H113" i="1"/>
  <c r="I113" i="1"/>
  <c r="J113" i="1"/>
  <c r="H114" i="1"/>
  <c r="I114" i="1"/>
  <c r="J114" i="1"/>
  <c r="H115" i="1"/>
  <c r="I115" i="1"/>
  <c r="J115" i="1"/>
  <c r="H116" i="1"/>
  <c r="I116" i="1"/>
  <c r="J116" i="1"/>
  <c r="H117" i="1"/>
  <c r="I117" i="1"/>
  <c r="J117" i="1"/>
  <c r="H118" i="1"/>
  <c r="I118" i="1"/>
  <c r="J118" i="1"/>
  <c r="H119" i="1"/>
  <c r="I119" i="1"/>
  <c r="J119" i="1"/>
  <c r="H120" i="1"/>
  <c r="I120" i="1"/>
  <c r="J120" i="1"/>
  <c r="H121" i="1"/>
  <c r="I121" i="1"/>
  <c r="J121" i="1"/>
  <c r="H122" i="1"/>
  <c r="I122" i="1"/>
  <c r="J122" i="1"/>
  <c r="H123" i="1"/>
  <c r="I123" i="1"/>
  <c r="J123" i="1"/>
  <c r="H124" i="1"/>
  <c r="I124" i="1"/>
  <c r="J124" i="1"/>
  <c r="H125" i="1"/>
  <c r="I125" i="1"/>
  <c r="J125" i="1"/>
  <c r="H126" i="1"/>
  <c r="I126" i="1"/>
  <c r="J126" i="1"/>
  <c r="H127" i="1"/>
  <c r="I127" i="1"/>
  <c r="J127" i="1"/>
  <c r="H128" i="1"/>
  <c r="I128" i="1"/>
  <c r="J128" i="1"/>
  <c r="H129" i="1"/>
  <c r="I129" i="1"/>
  <c r="J129" i="1"/>
  <c r="H130" i="1"/>
  <c r="I130" i="1"/>
  <c r="J130" i="1"/>
  <c r="H131" i="1"/>
  <c r="I131" i="1"/>
  <c r="J131" i="1"/>
  <c r="H132" i="1"/>
  <c r="I132" i="1"/>
  <c r="J132" i="1"/>
  <c r="H133" i="1"/>
  <c r="I133" i="1"/>
  <c r="J133" i="1"/>
  <c r="H134" i="1"/>
  <c r="I134" i="1"/>
  <c r="J134" i="1"/>
  <c r="H135" i="1"/>
  <c r="I135" i="1"/>
  <c r="J135" i="1"/>
  <c r="H136" i="1"/>
  <c r="I136" i="1"/>
  <c r="J136" i="1"/>
  <c r="H137" i="1"/>
  <c r="I137" i="1"/>
  <c r="J137" i="1"/>
  <c r="H138" i="1"/>
  <c r="I138" i="1"/>
  <c r="J138" i="1"/>
  <c r="H139" i="1"/>
  <c r="I139" i="1"/>
  <c r="J139" i="1"/>
  <c r="H140" i="1"/>
  <c r="I140" i="1"/>
  <c r="J140" i="1"/>
  <c r="H141" i="1"/>
  <c r="I141" i="1"/>
  <c r="J141" i="1"/>
  <c r="H142" i="1"/>
  <c r="I142" i="1"/>
  <c r="J142" i="1"/>
  <c r="H143" i="1"/>
  <c r="I143" i="1"/>
  <c r="J143" i="1"/>
  <c r="I12" i="1"/>
  <c r="J12" i="1"/>
  <c r="H12" i="1"/>
</calcChain>
</file>

<file path=xl/sharedStrings.xml><?xml version="1.0" encoding="utf-8"?>
<sst xmlns="http://schemas.openxmlformats.org/spreadsheetml/2006/main" count="25" uniqueCount="16">
  <si>
    <r>
      <rPr>
        <b/>
        <sz val="10"/>
        <rFont val="돋움"/>
        <family val="3"/>
        <charset val="129"/>
      </rPr>
      <t>분류</t>
    </r>
    <r>
      <rPr>
        <b/>
        <sz val="10"/>
        <rFont val="Arial"/>
        <family val="2"/>
      </rPr>
      <t xml:space="preserve"> </t>
    </r>
    <phoneticPr fontId="5" type="noConversion"/>
  </si>
  <si>
    <t>비가식비율</t>
    <phoneticPr fontId="5" type="noConversion"/>
  </si>
  <si>
    <r>
      <rPr>
        <sz val="10"/>
        <color indexed="10"/>
        <rFont val="돋움"/>
        <family val="3"/>
        <charset val="129"/>
      </rPr>
      <t>굴</t>
    </r>
    <r>
      <rPr>
        <sz val="10"/>
        <color indexed="10"/>
        <rFont val="Arial"/>
        <family val="2"/>
      </rPr>
      <t xml:space="preserve"> (Oyster shell)</t>
    </r>
    <phoneticPr fontId="5" type="noConversion"/>
  </si>
  <si>
    <r>
      <rPr>
        <sz val="10"/>
        <color indexed="10"/>
        <rFont val="돋움"/>
        <family val="3"/>
        <charset val="129"/>
      </rPr>
      <t>가리비</t>
    </r>
    <r>
      <rPr>
        <sz val="10"/>
        <color indexed="10"/>
        <rFont val="Arial"/>
        <family val="2"/>
      </rPr>
      <t xml:space="preserve"> (Scallop shell)</t>
    </r>
    <phoneticPr fontId="5" type="noConversion"/>
  </si>
  <si>
    <r>
      <rPr>
        <sz val="10"/>
        <color indexed="10"/>
        <rFont val="돋움"/>
        <family val="3"/>
        <charset val="129"/>
      </rPr>
      <t>홍합</t>
    </r>
    <r>
      <rPr>
        <sz val="10"/>
        <color indexed="10"/>
        <rFont val="Arial"/>
        <family val="2"/>
      </rPr>
      <t xml:space="preserve"> (Mussel shell)</t>
    </r>
    <phoneticPr fontId="5" type="noConversion"/>
  </si>
  <si>
    <t>연도</t>
    <phoneticPr fontId="4" type="noConversion"/>
  </si>
  <si>
    <t>굴패각 (Oyster shell) [ton/month]</t>
    <phoneticPr fontId="4" type="noConversion"/>
  </si>
  <si>
    <t>가리비 패각 (Scallop shell) [ton/month]</t>
    <phoneticPr fontId="4" type="noConversion"/>
  </si>
  <si>
    <t>홍합 패각 (Mussel shell) [ton/month]</t>
    <phoneticPr fontId="4" type="noConversion"/>
  </si>
  <si>
    <t>총 생산량</t>
    <phoneticPr fontId="4" type="noConversion"/>
  </si>
  <si>
    <t xml:space="preserve">패각 발생량 = 총 생산량 * 비가식 비율 </t>
    <phoneticPr fontId="4" type="noConversion"/>
  </si>
  <si>
    <t>굴패각 (Oyster shell) [kg/h]</t>
    <phoneticPr fontId="4" type="noConversion"/>
  </si>
  <si>
    <t>가리비 패각 (Scallop shell) [kg/h]</t>
    <phoneticPr fontId="4" type="noConversion"/>
  </si>
  <si>
    <t>홍합 패각 (Mussel shell) [kg/h]</t>
    <phoneticPr fontId="4" type="noConversion"/>
  </si>
  <si>
    <t>가리비 패각 최대 혼합 가능 량 = 1,296 kg/h</t>
    <phoneticPr fontId="4" type="noConversion"/>
  </si>
  <si>
    <t xml:space="preserve"> 출처 : https://www.fips.go.kr/p/S020304/# (해양수산부 수산정보포털)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</si>
</sst>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</numFmts>
  <fonts count="1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0"/>
      <name val="Arial"/>
      <family val="2"/>
    </font>
    <font>
      <b/>
      <sz val="10"/>
      <name val="돋움"/>
      <family val="3"/>
      <charset val="129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rgb="FFFF0000"/>
      <name val="Arial"/>
      <family val="2"/>
    </font>
    <font>
      <sz val="10"/>
      <color indexed="10"/>
      <name val="돋움"/>
      <family val="3"/>
      <charset val="129"/>
    </font>
    <font>
      <sz val="10"/>
      <color indexed="10"/>
      <name val="Arial"/>
      <family val="2"/>
    </font>
    <font>
      <sz val="10"/>
      <name val="Arial"/>
      <family val="2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8">
    <xf numFmtId="0" fontId="0" fillId="0" borderId="0" xfId="0"/>
    <xf numFmtId="0" fontId="6" fillId="0" borderId="1" xfId="0" applyFont="1" applyBorder="1"/>
    <xf numFmtId="17" fontId="0" fillId="0" borderId="0" xfId="0" applyNumberFormat="1"/>
    <xf numFmtId="41" fontId="0" fillId="0" borderId="0" xfId="2" applyFont="1" applyAlignment="1"/>
    <xf numFmtId="0" fontId="10" fillId="0" borderId="6" xfId="0" applyFont="1" applyBorder="1"/>
    <xf numFmtId="41" fontId="0" fillId="0" borderId="0" xfId="2" applyFont="1" applyBorder="1" applyAlignment="1"/>
    <xf numFmtId="41" fontId="0" fillId="0" borderId="2" xfId="2" applyFont="1" applyBorder="1" applyAlignment="1"/>
    <xf numFmtId="41" fontId="0" fillId="0" borderId="4" xfId="2" applyFont="1" applyBorder="1" applyAlignment="1"/>
    <xf numFmtId="0" fontId="10" fillId="0" borderId="5" xfId="0" applyFont="1" applyBorder="1"/>
    <xf numFmtId="14" fontId="0" fillId="0" borderId="1" xfId="0" applyNumberFormat="1" applyBorder="1"/>
    <xf numFmtId="14" fontId="0" fillId="0" borderId="3" xfId="0" applyNumberFormat="1" applyBorder="1"/>
    <xf numFmtId="41" fontId="0" fillId="0" borderId="1" xfId="2" applyFont="1" applyBorder="1" applyAlignment="1"/>
    <xf numFmtId="41" fontId="0" fillId="0" borderId="3" xfId="2" applyFont="1" applyBorder="1" applyAlignment="1"/>
    <xf numFmtId="0" fontId="3" fillId="0" borderId="0" xfId="0" applyFont="1" applyBorder="1"/>
    <xf numFmtId="0" fontId="0" fillId="0" borderId="0" xfId="0" applyBorder="1"/>
    <xf numFmtId="9" fontId="0" fillId="0" borderId="0" xfId="0" applyNumberFormat="1" applyBorder="1"/>
    <xf numFmtId="3" fontId="9" fillId="0" borderId="0" xfId="0" applyNumberFormat="1" applyFont="1" applyBorder="1"/>
    <xf numFmtId="43" fontId="0" fillId="0" borderId="0" xfId="1" applyFont="1" applyBorder="1" applyAlignment="1"/>
    <xf numFmtId="44" fontId="0" fillId="0" borderId="0" xfId="0" applyNumberFormat="1" applyBorder="1"/>
    <xf numFmtId="0" fontId="0" fillId="0" borderId="0" xfId="0" applyFill="1" applyBorder="1"/>
    <xf numFmtId="43" fontId="0" fillId="0" borderId="0" xfId="1" applyFont="1" applyFill="1" applyBorder="1" applyAlignment="1"/>
    <xf numFmtId="9" fontId="0" fillId="0" borderId="2" xfId="0" applyNumberFormat="1" applyBorder="1"/>
    <xf numFmtId="9" fontId="0" fillId="0" borderId="4" xfId="0" applyNumberFormat="1" applyBorder="1"/>
    <xf numFmtId="0" fontId="3" fillId="0" borderId="6" xfId="0" applyFont="1" applyBorder="1"/>
    <xf numFmtId="0" fontId="2" fillId="0" borderId="5" xfId="0" applyFont="1" applyBorder="1"/>
    <xf numFmtId="0" fontId="6" fillId="0" borderId="3" xfId="0" applyFont="1" applyBorder="1"/>
    <xf numFmtId="0" fontId="11" fillId="0" borderId="0" xfId="0" applyFont="1"/>
    <xf numFmtId="41" fontId="12" fillId="0" borderId="3" xfId="2" applyFont="1" applyBorder="1" applyAlignment="1"/>
  </cellXfs>
  <cellStyles count="3">
    <cellStyle name="쉼표" xfId="1" builtinId="3"/>
    <cellStyle name="쉼표 [0]" xfId="2" builtinId="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2"/>
  <sheetViews>
    <sheetView tabSelected="1" topLeftCell="A277" zoomScale="85" zoomScaleNormal="85" workbookViewId="0">
      <selection activeCell="H295" sqref="H295"/>
    </sheetView>
  </sheetViews>
  <sheetFormatPr defaultRowHeight="16.5" x14ac:dyDescent="0.3"/>
  <cols>
    <col min="2" max="2" width="19.875" bestFit="1" customWidth="1"/>
    <col min="3" max="3" width="32.125" style="3" bestFit="1" customWidth="1"/>
    <col min="4" max="4" width="37.875" style="3" bestFit="1" customWidth="1"/>
    <col min="5" max="5" width="35.5" style="3" bestFit="1" customWidth="1"/>
    <col min="6" max="6" width="12.375" bestFit="1" customWidth="1"/>
    <col min="7" max="7" width="11.125" bestFit="1" customWidth="1"/>
    <col min="8" max="8" width="33.625" bestFit="1" customWidth="1"/>
    <col min="9" max="9" width="38.75" bestFit="1" customWidth="1"/>
    <col min="10" max="10" width="36.75" bestFit="1" customWidth="1"/>
  </cols>
  <sheetData>
    <row r="1" spans="2:10" ht="17.25" thickBot="1" x14ac:dyDescent="0.35">
      <c r="C1"/>
      <c r="D1"/>
      <c r="E1"/>
    </row>
    <row r="2" spans="2:10" ht="17.25" thickBot="1" x14ac:dyDescent="0.35">
      <c r="B2" s="24" t="s">
        <v>0</v>
      </c>
      <c r="C2" s="23" t="s">
        <v>1</v>
      </c>
      <c r="D2" s="13"/>
      <c r="E2" s="13"/>
      <c r="F2" s="14"/>
    </row>
    <row r="3" spans="2:10" x14ac:dyDescent="0.3">
      <c r="B3" s="1" t="s">
        <v>2</v>
      </c>
      <c r="C3" s="21">
        <v>0.81</v>
      </c>
      <c r="D3" s="16"/>
      <c r="E3" s="17"/>
      <c r="F3" s="18"/>
    </row>
    <row r="4" spans="2:10" x14ac:dyDescent="0.3">
      <c r="B4" s="1" t="s">
        <v>3</v>
      </c>
      <c r="C4" s="21">
        <v>0.56999999999999995</v>
      </c>
      <c r="D4" s="14"/>
      <c r="E4" s="17"/>
      <c r="F4" s="18"/>
    </row>
    <row r="5" spans="2:10" ht="17.25" thickBot="1" x14ac:dyDescent="0.35">
      <c r="B5" s="25" t="s">
        <v>4</v>
      </c>
      <c r="C5" s="22">
        <v>0.77</v>
      </c>
      <c r="D5" s="16"/>
      <c r="E5" s="17"/>
      <c r="F5" s="18"/>
    </row>
    <row r="6" spans="2:10" x14ac:dyDescent="0.3">
      <c r="B6" s="14"/>
      <c r="C6" s="5"/>
      <c r="D6" s="5"/>
      <c r="E6" s="5"/>
      <c r="F6" s="18"/>
    </row>
    <row r="7" spans="2:10" x14ac:dyDescent="0.3">
      <c r="B7" s="14"/>
      <c r="C7" s="15"/>
      <c r="D7" s="19"/>
      <c r="E7" s="20"/>
      <c r="F7" s="18"/>
    </row>
    <row r="8" spans="2:10" x14ac:dyDescent="0.3">
      <c r="C8"/>
      <c r="D8"/>
      <c r="E8"/>
    </row>
    <row r="9" spans="2:10" ht="26.25" x14ac:dyDescent="0.5">
      <c r="B9" s="26" t="s">
        <v>9</v>
      </c>
      <c r="C9" t="s">
        <v>15</v>
      </c>
      <c r="D9"/>
      <c r="E9"/>
    </row>
    <row r="10" spans="2:10" ht="17.25" thickBot="1" x14ac:dyDescent="0.35">
      <c r="C10"/>
      <c r="D10"/>
      <c r="E10"/>
    </row>
    <row r="11" spans="2:10" ht="17.25" thickBot="1" x14ac:dyDescent="0.35">
      <c r="B11" s="8" t="s">
        <v>5</v>
      </c>
      <c r="C11" s="8" t="s">
        <v>6</v>
      </c>
      <c r="D11" s="8" t="s">
        <v>7</v>
      </c>
      <c r="E11" s="4" t="s">
        <v>8</v>
      </c>
      <c r="G11" s="8" t="s">
        <v>5</v>
      </c>
      <c r="H11" s="8" t="s">
        <v>11</v>
      </c>
      <c r="I11" s="8" t="s">
        <v>12</v>
      </c>
      <c r="J11" s="4" t="s">
        <v>13</v>
      </c>
    </row>
    <row r="12" spans="2:10" x14ac:dyDescent="0.3">
      <c r="B12" s="9">
        <v>40179</v>
      </c>
      <c r="C12" s="11">
        <v>44879</v>
      </c>
      <c r="D12" s="11">
        <v>40</v>
      </c>
      <c r="E12" s="6">
        <v>7994</v>
      </c>
      <c r="F12" s="2"/>
      <c r="G12" s="9">
        <v>40179</v>
      </c>
      <c r="H12" s="11">
        <f>SUM(C12*1000/30.5/24)</f>
        <v>61310.109289617489</v>
      </c>
      <c r="I12" s="11">
        <f t="shared" ref="I12:J12" si="0">SUM(D12*1000/30.5/24)</f>
        <v>54.644808743169399</v>
      </c>
      <c r="J12" s="6">
        <f t="shared" si="0"/>
        <v>10920.765027322404</v>
      </c>
    </row>
    <row r="13" spans="2:10" x14ac:dyDescent="0.3">
      <c r="B13" s="9">
        <v>40210</v>
      </c>
      <c r="C13" s="11">
        <v>40361</v>
      </c>
      <c r="D13" s="11">
        <v>35</v>
      </c>
      <c r="E13" s="6">
        <v>2639</v>
      </c>
      <c r="G13" s="9">
        <v>40210</v>
      </c>
      <c r="H13" s="11">
        <f t="shared" ref="H13:H76" si="1">SUM(C13*1000/30.5/24)</f>
        <v>55137.978142076499</v>
      </c>
      <c r="I13" s="11">
        <f t="shared" ref="I13:I76" si="2">SUM(D13*1000/30.5/24)</f>
        <v>47.814207650273225</v>
      </c>
      <c r="J13" s="6">
        <f t="shared" ref="J13:J76" si="3">SUM(E13*1000/30.5/24)</f>
        <v>3605.1912568306011</v>
      </c>
    </row>
    <row r="14" spans="2:10" x14ac:dyDescent="0.3">
      <c r="B14" s="9">
        <v>40238</v>
      </c>
      <c r="C14" s="11">
        <v>33641</v>
      </c>
      <c r="D14" s="11">
        <v>18</v>
      </c>
      <c r="E14" s="6">
        <v>4069</v>
      </c>
      <c r="G14" s="9">
        <v>40238</v>
      </c>
      <c r="H14" s="11">
        <f t="shared" si="1"/>
        <v>45957.650273224048</v>
      </c>
      <c r="I14" s="11">
        <f t="shared" si="2"/>
        <v>24.590163934426229</v>
      </c>
      <c r="J14" s="6">
        <f t="shared" si="3"/>
        <v>5558.7431693989065</v>
      </c>
    </row>
    <row r="15" spans="2:10" x14ac:dyDescent="0.3">
      <c r="B15" s="9">
        <v>40269</v>
      </c>
      <c r="C15" s="11">
        <v>21427</v>
      </c>
      <c r="D15" s="11">
        <v>43</v>
      </c>
      <c r="E15" s="6">
        <v>8466</v>
      </c>
      <c r="G15" s="9">
        <v>40269</v>
      </c>
      <c r="H15" s="11">
        <f t="shared" si="1"/>
        <v>29271.857923497268</v>
      </c>
      <c r="I15" s="11">
        <f t="shared" si="2"/>
        <v>58.743169398907099</v>
      </c>
      <c r="J15" s="6">
        <f t="shared" si="3"/>
        <v>11565.573770491805</v>
      </c>
    </row>
    <row r="16" spans="2:10" x14ac:dyDescent="0.3">
      <c r="B16" s="9">
        <v>40299</v>
      </c>
      <c r="C16" s="11">
        <v>20371</v>
      </c>
      <c r="D16" s="11">
        <v>28</v>
      </c>
      <c r="E16" s="6">
        <v>390</v>
      </c>
      <c r="G16" s="9">
        <v>40299</v>
      </c>
      <c r="H16" s="11">
        <f t="shared" si="1"/>
        <v>27829.234972677597</v>
      </c>
      <c r="I16" s="11">
        <f t="shared" si="2"/>
        <v>38.251366120218577</v>
      </c>
      <c r="J16" s="6">
        <f t="shared" si="3"/>
        <v>532.78688524590166</v>
      </c>
    </row>
    <row r="17" spans="2:10" x14ac:dyDescent="0.3">
      <c r="B17" s="9">
        <v>40330</v>
      </c>
      <c r="C17" s="11">
        <v>12756</v>
      </c>
      <c r="D17" s="11">
        <v>36</v>
      </c>
      <c r="E17" s="6">
        <v>2770</v>
      </c>
      <c r="G17" s="9">
        <v>40330</v>
      </c>
      <c r="H17" s="11">
        <f t="shared" si="1"/>
        <v>17426.22950819672</v>
      </c>
      <c r="I17" s="11">
        <f t="shared" si="2"/>
        <v>49.180327868852459</v>
      </c>
      <c r="J17" s="6">
        <f t="shared" si="3"/>
        <v>3784.1530054644809</v>
      </c>
    </row>
    <row r="18" spans="2:10" x14ac:dyDescent="0.3">
      <c r="B18" s="9">
        <v>40360</v>
      </c>
      <c r="C18" s="11">
        <v>568</v>
      </c>
      <c r="D18" s="11">
        <v>62</v>
      </c>
      <c r="E18" s="6">
        <v>2634</v>
      </c>
      <c r="G18" s="9">
        <v>40360</v>
      </c>
      <c r="H18" s="11">
        <f t="shared" si="1"/>
        <v>775.95628415300553</v>
      </c>
      <c r="I18" s="11">
        <f t="shared" si="2"/>
        <v>84.699453551912569</v>
      </c>
      <c r="J18" s="6">
        <f t="shared" si="3"/>
        <v>3598.3606557377047</v>
      </c>
    </row>
    <row r="19" spans="2:10" x14ac:dyDescent="0.3">
      <c r="B19" s="9">
        <v>40391</v>
      </c>
      <c r="C19" s="11">
        <v>610</v>
      </c>
      <c r="D19" s="11">
        <v>39</v>
      </c>
      <c r="E19" s="6">
        <v>3905</v>
      </c>
      <c r="G19" s="9">
        <v>40391</v>
      </c>
      <c r="H19" s="11">
        <f t="shared" si="1"/>
        <v>833.33333333333337</v>
      </c>
      <c r="I19" s="11">
        <f t="shared" si="2"/>
        <v>53.278688524590166</v>
      </c>
      <c r="J19" s="6">
        <f t="shared" si="3"/>
        <v>5334.6994535519125</v>
      </c>
    </row>
    <row r="20" spans="2:10" x14ac:dyDescent="0.3">
      <c r="B20" s="9">
        <v>40422</v>
      </c>
      <c r="C20" s="11">
        <v>1827</v>
      </c>
      <c r="D20" s="11">
        <v>15</v>
      </c>
      <c r="E20" s="6">
        <v>1417</v>
      </c>
      <c r="G20" s="9">
        <v>40422</v>
      </c>
      <c r="H20" s="11">
        <f t="shared" si="1"/>
        <v>2495.9016393442621</v>
      </c>
      <c r="I20" s="11">
        <f t="shared" si="2"/>
        <v>20.491803278688526</v>
      </c>
      <c r="J20" s="6">
        <f t="shared" si="3"/>
        <v>1935.7923497267759</v>
      </c>
    </row>
    <row r="21" spans="2:10" x14ac:dyDescent="0.3">
      <c r="B21" s="9">
        <v>40452</v>
      </c>
      <c r="C21" s="11">
        <v>12784</v>
      </c>
      <c r="D21" s="11">
        <v>33</v>
      </c>
      <c r="E21" s="6">
        <v>5107</v>
      </c>
      <c r="G21" s="9">
        <v>40452</v>
      </c>
      <c r="H21" s="11">
        <f t="shared" si="1"/>
        <v>17464.480874316938</v>
      </c>
      <c r="I21" s="11">
        <f t="shared" si="2"/>
        <v>45.081967213114751</v>
      </c>
      <c r="J21" s="6">
        <f t="shared" si="3"/>
        <v>6976.7759562841529</v>
      </c>
    </row>
    <row r="22" spans="2:10" x14ac:dyDescent="0.3">
      <c r="B22" s="9">
        <v>40483</v>
      </c>
      <c r="C22" s="11">
        <v>49330</v>
      </c>
      <c r="D22" s="11">
        <v>15</v>
      </c>
      <c r="E22" s="6">
        <v>6855</v>
      </c>
      <c r="G22" s="9">
        <v>40483</v>
      </c>
      <c r="H22" s="11">
        <f t="shared" si="1"/>
        <v>67390.710382513658</v>
      </c>
      <c r="I22" s="11">
        <f t="shared" si="2"/>
        <v>20.491803278688526</v>
      </c>
      <c r="J22" s="6">
        <f t="shared" si="3"/>
        <v>9364.7540983606559</v>
      </c>
    </row>
    <row r="23" spans="2:10" x14ac:dyDescent="0.3">
      <c r="B23" s="9">
        <v>40513</v>
      </c>
      <c r="C23" s="11">
        <v>51908</v>
      </c>
      <c r="D23" s="11">
        <v>21</v>
      </c>
      <c r="E23" s="6">
        <v>11465</v>
      </c>
      <c r="G23" s="9">
        <v>40513</v>
      </c>
      <c r="H23" s="11">
        <f t="shared" si="1"/>
        <v>70912.56830601093</v>
      </c>
      <c r="I23" s="11">
        <f t="shared" si="2"/>
        <v>28.688524590163937</v>
      </c>
      <c r="J23" s="6">
        <f t="shared" si="3"/>
        <v>15662.56830601093</v>
      </c>
    </row>
    <row r="24" spans="2:10" x14ac:dyDescent="0.3">
      <c r="B24" s="9">
        <v>40544</v>
      </c>
      <c r="C24" s="11">
        <v>54848</v>
      </c>
      <c r="D24" s="11">
        <v>23</v>
      </c>
      <c r="E24" s="6">
        <v>12122</v>
      </c>
      <c r="G24" s="9">
        <v>40544</v>
      </c>
      <c r="H24" s="11">
        <f t="shared" si="1"/>
        <v>74928.961748633883</v>
      </c>
      <c r="I24" s="11">
        <f t="shared" si="2"/>
        <v>31.420765027322403</v>
      </c>
      <c r="J24" s="6">
        <f t="shared" si="3"/>
        <v>16560.109289617485</v>
      </c>
    </row>
    <row r="25" spans="2:10" x14ac:dyDescent="0.3">
      <c r="B25" s="9">
        <v>40575</v>
      </c>
      <c r="C25" s="11">
        <v>34074</v>
      </c>
      <c r="D25" s="11">
        <v>21</v>
      </c>
      <c r="E25" s="6">
        <v>8853</v>
      </c>
      <c r="G25" s="9">
        <v>40575</v>
      </c>
      <c r="H25" s="11">
        <f t="shared" si="1"/>
        <v>46549.180327868853</v>
      </c>
      <c r="I25" s="11">
        <f t="shared" si="2"/>
        <v>28.688524590163937</v>
      </c>
      <c r="J25" s="6">
        <f t="shared" si="3"/>
        <v>12094.262295081966</v>
      </c>
    </row>
    <row r="26" spans="2:10" x14ac:dyDescent="0.3">
      <c r="B26" s="9">
        <v>40603</v>
      </c>
      <c r="C26" s="11">
        <v>39030</v>
      </c>
      <c r="D26" s="11">
        <v>73</v>
      </c>
      <c r="E26" s="6">
        <v>8799</v>
      </c>
      <c r="G26" s="9">
        <v>40603</v>
      </c>
      <c r="H26" s="11">
        <f t="shared" si="1"/>
        <v>53319.672131147534</v>
      </c>
      <c r="I26" s="11">
        <f t="shared" si="2"/>
        <v>99.726775956284158</v>
      </c>
      <c r="J26" s="6">
        <f t="shared" si="3"/>
        <v>12020.491803278688</v>
      </c>
    </row>
    <row r="27" spans="2:10" x14ac:dyDescent="0.3">
      <c r="B27" s="9">
        <v>40634</v>
      </c>
      <c r="C27" s="11">
        <v>36634</v>
      </c>
      <c r="D27" s="11">
        <v>41</v>
      </c>
      <c r="E27" s="6">
        <v>3805</v>
      </c>
      <c r="G27" s="9">
        <v>40634</v>
      </c>
      <c r="H27" s="11">
        <f t="shared" si="1"/>
        <v>50046.448087431694</v>
      </c>
      <c r="I27" s="11">
        <f t="shared" si="2"/>
        <v>56.01092896174864</v>
      </c>
      <c r="J27" s="6">
        <f t="shared" si="3"/>
        <v>5198.0874316939889</v>
      </c>
    </row>
    <row r="28" spans="2:10" x14ac:dyDescent="0.3">
      <c r="B28" s="9">
        <v>40664</v>
      </c>
      <c r="C28" s="11">
        <v>19349</v>
      </c>
      <c r="D28" s="11">
        <v>48</v>
      </c>
      <c r="E28" s="6">
        <v>2789</v>
      </c>
      <c r="G28" s="9">
        <v>40664</v>
      </c>
      <c r="H28" s="11">
        <f t="shared" si="1"/>
        <v>26433.060109289614</v>
      </c>
      <c r="I28" s="11">
        <f t="shared" si="2"/>
        <v>65.573770491803273</v>
      </c>
      <c r="J28" s="6">
        <f t="shared" si="3"/>
        <v>3810.1092896174864</v>
      </c>
    </row>
    <row r="29" spans="2:10" x14ac:dyDescent="0.3">
      <c r="B29" s="9">
        <v>40695</v>
      </c>
      <c r="C29" s="11">
        <v>2353</v>
      </c>
      <c r="D29" s="11">
        <v>31</v>
      </c>
      <c r="E29" s="6">
        <v>1516</v>
      </c>
      <c r="G29" s="9">
        <v>40695</v>
      </c>
      <c r="H29" s="11">
        <f t="shared" si="1"/>
        <v>3214.4808743169397</v>
      </c>
      <c r="I29" s="11">
        <f t="shared" si="2"/>
        <v>42.349726775956285</v>
      </c>
      <c r="J29" s="6">
        <f t="shared" si="3"/>
        <v>2071.0382513661202</v>
      </c>
    </row>
    <row r="30" spans="2:10" x14ac:dyDescent="0.3">
      <c r="B30" s="9">
        <v>40725</v>
      </c>
      <c r="C30" s="11">
        <v>992</v>
      </c>
      <c r="D30" s="11">
        <v>69</v>
      </c>
      <c r="E30" s="6">
        <v>3491</v>
      </c>
      <c r="G30" s="9">
        <v>40725</v>
      </c>
      <c r="H30" s="11">
        <f t="shared" si="1"/>
        <v>1355.1912568306011</v>
      </c>
      <c r="I30" s="11">
        <f t="shared" si="2"/>
        <v>94.262295081967224</v>
      </c>
      <c r="J30" s="6">
        <f t="shared" si="3"/>
        <v>4769.1256830601096</v>
      </c>
    </row>
    <row r="31" spans="2:10" x14ac:dyDescent="0.3">
      <c r="B31" s="9">
        <v>40756</v>
      </c>
      <c r="C31" s="11">
        <v>706</v>
      </c>
      <c r="D31" s="11">
        <v>83</v>
      </c>
      <c r="E31" s="6">
        <v>4524</v>
      </c>
      <c r="G31" s="9">
        <v>40756</v>
      </c>
      <c r="H31" s="11">
        <f t="shared" si="1"/>
        <v>964.48087431694</v>
      </c>
      <c r="I31" s="11">
        <f t="shared" si="2"/>
        <v>113.38797814207651</v>
      </c>
      <c r="J31" s="6">
        <f t="shared" si="3"/>
        <v>6180.3278688524588</v>
      </c>
    </row>
    <row r="32" spans="2:10" x14ac:dyDescent="0.3">
      <c r="B32" s="9">
        <v>40787</v>
      </c>
      <c r="C32" s="11">
        <v>1690</v>
      </c>
      <c r="D32" s="11">
        <v>30</v>
      </c>
      <c r="E32" s="6">
        <v>3591</v>
      </c>
      <c r="G32" s="9">
        <v>40787</v>
      </c>
      <c r="H32" s="11">
        <f t="shared" si="1"/>
        <v>2308.743169398907</v>
      </c>
      <c r="I32" s="11">
        <f t="shared" si="2"/>
        <v>40.983606557377051</v>
      </c>
      <c r="J32" s="6">
        <f t="shared" si="3"/>
        <v>4905.7377049180332</v>
      </c>
    </row>
    <row r="33" spans="2:10" x14ac:dyDescent="0.3">
      <c r="B33" s="9">
        <v>40817</v>
      </c>
      <c r="C33" s="11">
        <v>16594</v>
      </c>
      <c r="D33" s="11">
        <v>14</v>
      </c>
      <c r="E33" s="6">
        <v>8393</v>
      </c>
      <c r="G33" s="9">
        <v>40817</v>
      </c>
      <c r="H33" s="11">
        <f t="shared" si="1"/>
        <v>22669.398907103823</v>
      </c>
      <c r="I33" s="11">
        <f t="shared" si="2"/>
        <v>19.125683060109289</v>
      </c>
      <c r="J33" s="6">
        <f t="shared" si="3"/>
        <v>11465.846994535519</v>
      </c>
    </row>
    <row r="34" spans="2:10" x14ac:dyDescent="0.3">
      <c r="B34" s="9">
        <v>40848</v>
      </c>
      <c r="C34" s="11">
        <v>48481</v>
      </c>
      <c r="D34" s="11">
        <v>6</v>
      </c>
      <c r="E34" s="6">
        <v>7088</v>
      </c>
      <c r="G34" s="9">
        <v>40848</v>
      </c>
      <c r="H34" s="11">
        <f t="shared" si="1"/>
        <v>66230.874316939895</v>
      </c>
      <c r="I34" s="11">
        <f t="shared" si="2"/>
        <v>8.1967213114754092</v>
      </c>
      <c r="J34" s="6">
        <f t="shared" si="3"/>
        <v>9683.0601092896177</v>
      </c>
    </row>
    <row r="35" spans="2:10" x14ac:dyDescent="0.3">
      <c r="B35" s="9">
        <v>40878</v>
      </c>
      <c r="C35" s="11">
        <v>51256</v>
      </c>
      <c r="D35" s="11">
        <v>15</v>
      </c>
      <c r="E35" s="6">
        <v>7671</v>
      </c>
      <c r="G35" s="9">
        <v>40878</v>
      </c>
      <c r="H35" s="11">
        <f t="shared" si="1"/>
        <v>70021.857923497271</v>
      </c>
      <c r="I35" s="11">
        <f t="shared" si="2"/>
        <v>20.491803278688526</v>
      </c>
      <c r="J35" s="6">
        <f t="shared" si="3"/>
        <v>10479.508196721312</v>
      </c>
    </row>
    <row r="36" spans="2:10" x14ac:dyDescent="0.3">
      <c r="B36" s="9">
        <v>40909</v>
      </c>
      <c r="C36" s="11">
        <v>53743</v>
      </c>
      <c r="D36" s="11">
        <v>34</v>
      </c>
      <c r="E36" s="6">
        <v>9146</v>
      </c>
      <c r="G36" s="9">
        <v>40909</v>
      </c>
      <c r="H36" s="11">
        <f t="shared" si="1"/>
        <v>73419.398907103823</v>
      </c>
      <c r="I36" s="11">
        <f t="shared" si="2"/>
        <v>46.448087431693985</v>
      </c>
      <c r="J36" s="6">
        <f t="shared" si="3"/>
        <v>12494.535519125682</v>
      </c>
    </row>
    <row r="37" spans="2:10" x14ac:dyDescent="0.3">
      <c r="B37" s="9">
        <v>40940</v>
      </c>
      <c r="C37" s="11">
        <v>44534</v>
      </c>
      <c r="D37" s="11">
        <v>31</v>
      </c>
      <c r="E37" s="6">
        <v>8976</v>
      </c>
      <c r="G37" s="9">
        <v>40940</v>
      </c>
      <c r="H37" s="11">
        <f t="shared" si="1"/>
        <v>60838.797814207646</v>
      </c>
      <c r="I37" s="11">
        <f t="shared" si="2"/>
        <v>42.349726775956285</v>
      </c>
      <c r="J37" s="6">
        <f t="shared" si="3"/>
        <v>12262.295081967213</v>
      </c>
    </row>
    <row r="38" spans="2:10" x14ac:dyDescent="0.3">
      <c r="B38" s="9">
        <v>40969</v>
      </c>
      <c r="C38" s="11">
        <v>38598</v>
      </c>
      <c r="D38" s="11">
        <v>33</v>
      </c>
      <c r="E38" s="6">
        <v>5965</v>
      </c>
      <c r="G38" s="9">
        <v>40969</v>
      </c>
      <c r="H38" s="11">
        <f t="shared" si="1"/>
        <v>52729.508196721312</v>
      </c>
      <c r="I38" s="11">
        <f t="shared" si="2"/>
        <v>45.081967213114751</v>
      </c>
      <c r="J38" s="6">
        <f t="shared" si="3"/>
        <v>8148.9071038251359</v>
      </c>
    </row>
    <row r="39" spans="2:10" x14ac:dyDescent="0.3">
      <c r="B39" s="9">
        <v>41000</v>
      </c>
      <c r="C39" s="11">
        <v>29208</v>
      </c>
      <c r="D39" s="11">
        <v>35</v>
      </c>
      <c r="E39" s="6">
        <v>3766</v>
      </c>
      <c r="G39" s="9">
        <v>41000</v>
      </c>
      <c r="H39" s="11">
        <f t="shared" si="1"/>
        <v>39901.639344262294</v>
      </c>
      <c r="I39" s="11">
        <f t="shared" si="2"/>
        <v>47.814207650273225</v>
      </c>
      <c r="J39" s="6">
        <f t="shared" si="3"/>
        <v>5144.8087431693993</v>
      </c>
    </row>
    <row r="40" spans="2:10" x14ac:dyDescent="0.3">
      <c r="B40" s="9">
        <v>41030</v>
      </c>
      <c r="C40" s="11">
        <v>12536</v>
      </c>
      <c r="D40" s="11">
        <v>73</v>
      </c>
      <c r="E40" s="6">
        <v>1956</v>
      </c>
      <c r="G40" s="9">
        <v>41030</v>
      </c>
      <c r="H40" s="11">
        <f t="shared" si="1"/>
        <v>17125.683060109292</v>
      </c>
      <c r="I40" s="11">
        <f t="shared" si="2"/>
        <v>99.726775956284158</v>
      </c>
      <c r="J40" s="6">
        <f t="shared" si="3"/>
        <v>2672.1311475409834</v>
      </c>
    </row>
    <row r="41" spans="2:10" x14ac:dyDescent="0.3">
      <c r="B41" s="9">
        <v>41061</v>
      </c>
      <c r="C41" s="11">
        <v>1394</v>
      </c>
      <c r="D41" s="11">
        <v>84</v>
      </c>
      <c r="E41" s="6">
        <v>3285</v>
      </c>
      <c r="G41" s="9">
        <v>41061</v>
      </c>
      <c r="H41" s="11">
        <f t="shared" si="1"/>
        <v>1904.3715846994535</v>
      </c>
      <c r="I41" s="11">
        <f t="shared" si="2"/>
        <v>114.75409836065575</v>
      </c>
      <c r="J41" s="6">
        <f t="shared" si="3"/>
        <v>4487.7049180327867</v>
      </c>
    </row>
    <row r="42" spans="2:10" x14ac:dyDescent="0.3">
      <c r="B42" s="9">
        <v>41091</v>
      </c>
      <c r="C42" s="11">
        <v>757</v>
      </c>
      <c r="D42" s="11">
        <v>79</v>
      </c>
      <c r="E42" s="6">
        <v>3119</v>
      </c>
      <c r="G42" s="9">
        <v>41091</v>
      </c>
      <c r="H42" s="11">
        <f t="shared" si="1"/>
        <v>1034.1530054644809</v>
      </c>
      <c r="I42" s="11">
        <f t="shared" si="2"/>
        <v>107.92349726775956</v>
      </c>
      <c r="J42" s="6">
        <f t="shared" si="3"/>
        <v>4260.9289617486338</v>
      </c>
    </row>
    <row r="43" spans="2:10" x14ac:dyDescent="0.3">
      <c r="B43" s="9">
        <v>41122</v>
      </c>
      <c r="C43" s="11">
        <v>982</v>
      </c>
      <c r="D43" s="11">
        <v>97</v>
      </c>
      <c r="E43" s="6">
        <v>3115</v>
      </c>
      <c r="G43" s="9">
        <v>41122</v>
      </c>
      <c r="H43" s="11">
        <f t="shared" si="1"/>
        <v>1341.5300546448086</v>
      </c>
      <c r="I43" s="11">
        <f t="shared" si="2"/>
        <v>132.5136612021858</v>
      </c>
      <c r="J43" s="6">
        <f t="shared" si="3"/>
        <v>4255.4644808743169</v>
      </c>
    </row>
    <row r="44" spans="2:10" x14ac:dyDescent="0.3">
      <c r="B44" s="9">
        <v>41153</v>
      </c>
      <c r="C44" s="11">
        <v>1701</v>
      </c>
      <c r="D44" s="11">
        <v>49</v>
      </c>
      <c r="E44" s="6">
        <v>1825</v>
      </c>
      <c r="G44" s="9">
        <v>41153</v>
      </c>
      <c r="H44" s="11">
        <f t="shared" si="1"/>
        <v>2323.7704918032787</v>
      </c>
      <c r="I44" s="11">
        <f t="shared" si="2"/>
        <v>66.939890710382514</v>
      </c>
      <c r="J44" s="6">
        <f t="shared" si="3"/>
        <v>2493.1693989071041</v>
      </c>
    </row>
    <row r="45" spans="2:10" x14ac:dyDescent="0.3">
      <c r="B45" s="9">
        <v>41183</v>
      </c>
      <c r="C45" s="11">
        <v>15656</v>
      </c>
      <c r="D45" s="11">
        <v>71</v>
      </c>
      <c r="E45" s="6">
        <v>4639</v>
      </c>
      <c r="G45" s="9">
        <v>41183</v>
      </c>
      <c r="H45" s="11">
        <f t="shared" si="1"/>
        <v>21387.978142076503</v>
      </c>
      <c r="I45" s="11">
        <f t="shared" si="2"/>
        <v>96.994535519125691</v>
      </c>
      <c r="J45" s="6">
        <f t="shared" si="3"/>
        <v>6337.4316939890705</v>
      </c>
    </row>
    <row r="46" spans="2:10" x14ac:dyDescent="0.3">
      <c r="B46" s="9">
        <v>41214</v>
      </c>
      <c r="C46" s="11">
        <v>54281</v>
      </c>
      <c r="D46" s="11">
        <v>60</v>
      </c>
      <c r="E46" s="6">
        <v>10340</v>
      </c>
      <c r="G46" s="9">
        <v>41214</v>
      </c>
      <c r="H46" s="11">
        <f t="shared" si="1"/>
        <v>74154.371584699446</v>
      </c>
      <c r="I46" s="11">
        <f t="shared" si="2"/>
        <v>81.967213114754102</v>
      </c>
      <c r="J46" s="6">
        <f t="shared" si="3"/>
        <v>14125.68306010929</v>
      </c>
    </row>
    <row r="47" spans="2:10" x14ac:dyDescent="0.3">
      <c r="B47" s="9">
        <v>41244</v>
      </c>
      <c r="C47" s="11">
        <v>49891</v>
      </c>
      <c r="D47" s="11">
        <v>24</v>
      </c>
      <c r="E47" s="6">
        <v>6914</v>
      </c>
      <c r="G47" s="9">
        <v>41244</v>
      </c>
      <c r="H47" s="11">
        <f t="shared" si="1"/>
        <v>68157.103825136612</v>
      </c>
      <c r="I47" s="11">
        <f t="shared" si="2"/>
        <v>32.786885245901637</v>
      </c>
      <c r="J47" s="6">
        <f t="shared" si="3"/>
        <v>9445.3551912568309</v>
      </c>
    </row>
    <row r="48" spans="2:10" x14ac:dyDescent="0.3">
      <c r="B48" s="9">
        <v>41275</v>
      </c>
      <c r="C48" s="11">
        <v>41723</v>
      </c>
      <c r="D48" s="11">
        <v>44</v>
      </c>
      <c r="E48" s="6">
        <v>3666</v>
      </c>
      <c r="G48" s="9">
        <v>41275</v>
      </c>
      <c r="H48" s="11">
        <f t="shared" si="1"/>
        <v>56998.633879781417</v>
      </c>
      <c r="I48" s="11">
        <f t="shared" si="2"/>
        <v>60.109289617486333</v>
      </c>
      <c r="J48" s="6">
        <f t="shared" si="3"/>
        <v>5008.1967213114758</v>
      </c>
    </row>
    <row r="49" spans="2:10" x14ac:dyDescent="0.3">
      <c r="B49" s="9">
        <v>41306</v>
      </c>
      <c r="C49" s="11">
        <v>27350</v>
      </c>
      <c r="D49" s="11">
        <v>66</v>
      </c>
      <c r="E49" s="6">
        <v>2428</v>
      </c>
      <c r="G49" s="9">
        <v>41306</v>
      </c>
      <c r="H49" s="11">
        <f t="shared" si="1"/>
        <v>37363.387978142076</v>
      </c>
      <c r="I49" s="11">
        <f t="shared" si="2"/>
        <v>90.163934426229503</v>
      </c>
      <c r="J49" s="6">
        <f t="shared" si="3"/>
        <v>3316.9398907103823</v>
      </c>
    </row>
    <row r="50" spans="2:10" x14ac:dyDescent="0.3">
      <c r="B50" s="9">
        <v>41334</v>
      </c>
      <c r="C50" s="11">
        <v>31277</v>
      </c>
      <c r="D50" s="11">
        <v>40</v>
      </c>
      <c r="E50" s="6">
        <v>4150</v>
      </c>
      <c r="G50" s="9">
        <v>41334</v>
      </c>
      <c r="H50" s="11">
        <f t="shared" si="1"/>
        <v>42728.142076502736</v>
      </c>
      <c r="I50" s="11">
        <f t="shared" si="2"/>
        <v>54.644808743169399</v>
      </c>
      <c r="J50" s="6">
        <f t="shared" si="3"/>
        <v>5669.3989071038259</v>
      </c>
    </row>
    <row r="51" spans="2:10" x14ac:dyDescent="0.3">
      <c r="B51" s="9">
        <v>41365</v>
      </c>
      <c r="C51" s="11">
        <v>22042</v>
      </c>
      <c r="D51" s="11">
        <v>36</v>
      </c>
      <c r="E51" s="6">
        <v>1940</v>
      </c>
      <c r="G51" s="9">
        <v>41365</v>
      </c>
      <c r="H51" s="11">
        <f t="shared" si="1"/>
        <v>30112.021857923497</v>
      </c>
      <c r="I51" s="11">
        <f t="shared" si="2"/>
        <v>49.180327868852459</v>
      </c>
      <c r="J51" s="6">
        <f t="shared" si="3"/>
        <v>2650.2732240437158</v>
      </c>
    </row>
    <row r="52" spans="2:10" x14ac:dyDescent="0.3">
      <c r="B52" s="9">
        <v>41395</v>
      </c>
      <c r="C52" s="11">
        <v>7020</v>
      </c>
      <c r="D52" s="11">
        <v>24</v>
      </c>
      <c r="E52" s="6">
        <v>1028</v>
      </c>
      <c r="G52" s="9">
        <v>41395</v>
      </c>
      <c r="H52" s="11">
        <f t="shared" si="1"/>
        <v>9590.1639344262294</v>
      </c>
      <c r="I52" s="11">
        <f t="shared" si="2"/>
        <v>32.786885245901637</v>
      </c>
      <c r="J52" s="6">
        <f t="shared" si="3"/>
        <v>1404.3715846994535</v>
      </c>
    </row>
    <row r="53" spans="2:10" x14ac:dyDescent="0.3">
      <c r="B53" s="9">
        <v>41426</v>
      </c>
      <c r="C53" s="11">
        <v>1597</v>
      </c>
      <c r="D53" s="11">
        <v>14</v>
      </c>
      <c r="E53" s="6">
        <v>1706</v>
      </c>
      <c r="G53" s="9">
        <v>41426</v>
      </c>
      <c r="H53" s="11">
        <f t="shared" si="1"/>
        <v>2181.6939890710382</v>
      </c>
      <c r="I53" s="11">
        <f t="shared" si="2"/>
        <v>19.125683060109289</v>
      </c>
      <c r="J53" s="6">
        <f t="shared" si="3"/>
        <v>2330.6010928961746</v>
      </c>
    </row>
    <row r="54" spans="2:10" x14ac:dyDescent="0.3">
      <c r="B54" s="9">
        <v>41456</v>
      </c>
      <c r="C54" s="11">
        <v>612</v>
      </c>
      <c r="D54" s="11">
        <v>69</v>
      </c>
      <c r="E54" s="6">
        <v>1661</v>
      </c>
      <c r="G54" s="9">
        <v>41456</v>
      </c>
      <c r="H54" s="11">
        <f t="shared" si="1"/>
        <v>836.06557377049182</v>
      </c>
      <c r="I54" s="11">
        <f t="shared" si="2"/>
        <v>94.262295081967224</v>
      </c>
      <c r="J54" s="6">
        <f t="shared" si="3"/>
        <v>2269.1256830601092</v>
      </c>
    </row>
    <row r="55" spans="2:10" x14ac:dyDescent="0.3">
      <c r="B55" s="9">
        <v>41487</v>
      </c>
      <c r="C55" s="11">
        <v>415</v>
      </c>
      <c r="D55" s="11">
        <v>67</v>
      </c>
      <c r="E55" s="6">
        <v>2795</v>
      </c>
      <c r="G55" s="9">
        <v>41487</v>
      </c>
      <c r="H55" s="11">
        <f t="shared" si="1"/>
        <v>566.93989071038254</v>
      </c>
      <c r="I55" s="11">
        <f t="shared" si="2"/>
        <v>91.530054644808743</v>
      </c>
      <c r="J55" s="6">
        <f t="shared" si="3"/>
        <v>3818.3060109289618</v>
      </c>
    </row>
    <row r="56" spans="2:10" x14ac:dyDescent="0.3">
      <c r="B56" s="9">
        <v>41518</v>
      </c>
      <c r="C56" s="11">
        <v>1284</v>
      </c>
      <c r="D56" s="11">
        <v>20</v>
      </c>
      <c r="E56" s="6">
        <v>2663</v>
      </c>
      <c r="G56" s="9">
        <v>41518</v>
      </c>
      <c r="H56" s="11">
        <f t="shared" si="1"/>
        <v>1754.0983606557377</v>
      </c>
      <c r="I56" s="11">
        <f t="shared" si="2"/>
        <v>27.3224043715847</v>
      </c>
      <c r="J56" s="6">
        <f t="shared" si="3"/>
        <v>3637.978142076503</v>
      </c>
    </row>
    <row r="57" spans="2:10" x14ac:dyDescent="0.3">
      <c r="B57" s="9">
        <v>41548</v>
      </c>
      <c r="C57" s="11">
        <v>12906</v>
      </c>
      <c r="D57" s="11">
        <v>17</v>
      </c>
      <c r="E57" s="6">
        <v>5265</v>
      </c>
      <c r="G57" s="9">
        <v>41548</v>
      </c>
      <c r="H57" s="11">
        <f t="shared" si="1"/>
        <v>17631.147540983606</v>
      </c>
      <c r="I57" s="11">
        <f t="shared" si="2"/>
        <v>23.224043715846992</v>
      </c>
      <c r="J57" s="6">
        <f t="shared" si="3"/>
        <v>7192.622950819673</v>
      </c>
    </row>
    <row r="58" spans="2:10" x14ac:dyDescent="0.3">
      <c r="B58" s="9">
        <v>41579</v>
      </c>
      <c r="C58" s="11">
        <v>53431</v>
      </c>
      <c r="D58" s="11">
        <v>43</v>
      </c>
      <c r="E58" s="6">
        <v>3676</v>
      </c>
      <c r="G58" s="9">
        <v>41579</v>
      </c>
      <c r="H58" s="11">
        <f t="shared" si="1"/>
        <v>72993.169398907106</v>
      </c>
      <c r="I58" s="11">
        <f t="shared" si="2"/>
        <v>58.743169398907099</v>
      </c>
      <c r="J58" s="6">
        <f t="shared" si="3"/>
        <v>5021.8579234972676</v>
      </c>
    </row>
    <row r="59" spans="2:10" x14ac:dyDescent="0.3">
      <c r="B59" s="9">
        <v>41609</v>
      </c>
      <c r="C59" s="11">
        <v>52873</v>
      </c>
      <c r="D59" s="11">
        <v>88</v>
      </c>
      <c r="E59" s="6">
        <v>5420</v>
      </c>
      <c r="G59" s="9">
        <v>41609</v>
      </c>
      <c r="H59" s="11">
        <f t="shared" si="1"/>
        <v>72230.874316939895</v>
      </c>
      <c r="I59" s="11">
        <f t="shared" si="2"/>
        <v>120.21857923497267</v>
      </c>
      <c r="J59" s="6">
        <f t="shared" si="3"/>
        <v>7404.3715846994537</v>
      </c>
    </row>
    <row r="60" spans="2:10" x14ac:dyDescent="0.3">
      <c r="B60" s="9">
        <v>41640</v>
      </c>
      <c r="C60" s="11">
        <v>50376</v>
      </c>
      <c r="D60" s="11">
        <v>227</v>
      </c>
      <c r="E60" s="6">
        <v>6888</v>
      </c>
      <c r="G60" s="9">
        <v>41640</v>
      </c>
      <c r="H60" s="11">
        <f t="shared" si="1"/>
        <v>68819.672131147541</v>
      </c>
      <c r="I60" s="11">
        <f t="shared" si="2"/>
        <v>310.10928961748635</v>
      </c>
      <c r="J60" s="6">
        <f t="shared" si="3"/>
        <v>9409.8360655737706</v>
      </c>
    </row>
    <row r="61" spans="2:10" x14ac:dyDescent="0.3">
      <c r="B61" s="9">
        <v>41671</v>
      </c>
      <c r="C61" s="11">
        <v>33165</v>
      </c>
      <c r="D61" s="11">
        <v>75</v>
      </c>
      <c r="E61" s="6">
        <v>5694</v>
      </c>
      <c r="G61" s="9">
        <v>41671</v>
      </c>
      <c r="H61" s="11">
        <f t="shared" si="1"/>
        <v>45307.37704918033</v>
      </c>
      <c r="I61" s="11">
        <f t="shared" si="2"/>
        <v>102.45901639344261</v>
      </c>
      <c r="J61" s="6">
        <f t="shared" si="3"/>
        <v>7778.688524590164</v>
      </c>
    </row>
    <row r="62" spans="2:10" x14ac:dyDescent="0.3">
      <c r="B62" s="9">
        <v>41699</v>
      </c>
      <c r="C62" s="11">
        <v>29666</v>
      </c>
      <c r="D62" s="11">
        <v>66</v>
      </c>
      <c r="E62" s="6">
        <v>5341</v>
      </c>
      <c r="G62" s="9">
        <v>41699</v>
      </c>
      <c r="H62" s="11">
        <f t="shared" si="1"/>
        <v>40527.322404371582</v>
      </c>
      <c r="I62" s="11">
        <f t="shared" si="2"/>
        <v>90.163934426229503</v>
      </c>
      <c r="J62" s="6">
        <f t="shared" si="3"/>
        <v>7296.4480874316941</v>
      </c>
    </row>
    <row r="63" spans="2:10" x14ac:dyDescent="0.3">
      <c r="B63" s="9">
        <v>41730</v>
      </c>
      <c r="C63" s="11">
        <v>18992</v>
      </c>
      <c r="D63" s="11">
        <v>84</v>
      </c>
      <c r="E63" s="6">
        <v>2936</v>
      </c>
      <c r="G63" s="9">
        <v>41730</v>
      </c>
      <c r="H63" s="11">
        <f t="shared" si="1"/>
        <v>25945.355191256833</v>
      </c>
      <c r="I63" s="11">
        <f t="shared" si="2"/>
        <v>114.75409836065575</v>
      </c>
      <c r="J63" s="6">
        <f t="shared" si="3"/>
        <v>4010.9289617486338</v>
      </c>
    </row>
    <row r="64" spans="2:10" x14ac:dyDescent="0.3">
      <c r="B64" s="9">
        <v>41760</v>
      </c>
      <c r="C64" s="11">
        <v>6795</v>
      </c>
      <c r="D64" s="11">
        <v>24</v>
      </c>
      <c r="E64" s="6">
        <v>1905</v>
      </c>
      <c r="G64" s="9">
        <v>41760</v>
      </c>
      <c r="H64" s="11">
        <f t="shared" si="1"/>
        <v>9282.7868852459014</v>
      </c>
      <c r="I64" s="11">
        <f t="shared" si="2"/>
        <v>32.786885245901637</v>
      </c>
      <c r="J64" s="6">
        <f t="shared" si="3"/>
        <v>2602.4590163934427</v>
      </c>
    </row>
    <row r="65" spans="2:10" x14ac:dyDescent="0.3">
      <c r="B65" s="9">
        <v>41791</v>
      </c>
      <c r="C65" s="11">
        <v>987</v>
      </c>
      <c r="D65" s="11">
        <v>86</v>
      </c>
      <c r="E65" s="6">
        <v>2512</v>
      </c>
      <c r="G65" s="9">
        <v>41791</v>
      </c>
      <c r="H65" s="11">
        <f t="shared" si="1"/>
        <v>1348.360655737705</v>
      </c>
      <c r="I65" s="11">
        <f t="shared" si="2"/>
        <v>117.4863387978142</v>
      </c>
      <c r="J65" s="6">
        <f t="shared" si="3"/>
        <v>3431.6939890710382</v>
      </c>
    </row>
    <row r="66" spans="2:10" x14ac:dyDescent="0.3">
      <c r="B66" s="9">
        <v>41821</v>
      </c>
      <c r="C66" s="11">
        <v>776</v>
      </c>
      <c r="D66" s="11">
        <v>63</v>
      </c>
      <c r="E66" s="6">
        <v>3252</v>
      </c>
      <c r="G66" s="9">
        <v>41821</v>
      </c>
      <c r="H66" s="11">
        <f t="shared" si="1"/>
        <v>1060.1092896174864</v>
      </c>
      <c r="I66" s="11">
        <f t="shared" si="2"/>
        <v>86.06557377049181</v>
      </c>
      <c r="J66" s="6">
        <f t="shared" si="3"/>
        <v>4442.622950819672</v>
      </c>
    </row>
    <row r="67" spans="2:10" x14ac:dyDescent="0.3">
      <c r="B67" s="9">
        <v>41852</v>
      </c>
      <c r="C67" s="11">
        <v>715</v>
      </c>
      <c r="D67" s="11">
        <v>67</v>
      </c>
      <c r="E67" s="6">
        <v>5641</v>
      </c>
      <c r="G67" s="9">
        <v>41852</v>
      </c>
      <c r="H67" s="11">
        <f t="shared" si="1"/>
        <v>976.77595628415304</v>
      </c>
      <c r="I67" s="11">
        <f t="shared" si="2"/>
        <v>91.530054644808743</v>
      </c>
      <c r="J67" s="6">
        <f t="shared" si="3"/>
        <v>7706.2841530054648</v>
      </c>
    </row>
    <row r="68" spans="2:10" x14ac:dyDescent="0.3">
      <c r="B68" s="9">
        <v>41883</v>
      </c>
      <c r="C68" s="11">
        <v>1136</v>
      </c>
      <c r="D68" s="11">
        <v>25</v>
      </c>
      <c r="E68" s="6">
        <v>5935</v>
      </c>
      <c r="G68" s="9">
        <v>41883</v>
      </c>
      <c r="H68" s="11">
        <f t="shared" si="1"/>
        <v>1551.9125683060111</v>
      </c>
      <c r="I68" s="11">
        <f t="shared" si="2"/>
        <v>34.153005464480877</v>
      </c>
      <c r="J68" s="6">
        <f t="shared" si="3"/>
        <v>8107.9234972677596</v>
      </c>
    </row>
    <row r="69" spans="2:10" x14ac:dyDescent="0.3">
      <c r="B69" s="9">
        <v>41913</v>
      </c>
      <c r="C69" s="11">
        <v>15286</v>
      </c>
      <c r="D69" s="11">
        <v>30</v>
      </c>
      <c r="E69" s="6">
        <v>4369</v>
      </c>
      <c r="G69" s="9">
        <v>41913</v>
      </c>
      <c r="H69" s="11">
        <f t="shared" si="1"/>
        <v>20882.513661202185</v>
      </c>
      <c r="I69" s="11">
        <f t="shared" si="2"/>
        <v>40.983606557377051</v>
      </c>
      <c r="J69" s="6">
        <f t="shared" si="3"/>
        <v>5968.5792349726771</v>
      </c>
    </row>
    <row r="70" spans="2:10" x14ac:dyDescent="0.3">
      <c r="B70" s="9">
        <v>41944</v>
      </c>
      <c r="C70" s="11">
        <v>81472</v>
      </c>
      <c r="D70" s="11">
        <v>142</v>
      </c>
      <c r="E70" s="6">
        <v>3706</v>
      </c>
      <c r="G70" s="9">
        <v>41944</v>
      </c>
      <c r="H70" s="11">
        <f t="shared" si="1"/>
        <v>111300.54644808744</v>
      </c>
      <c r="I70" s="11">
        <f t="shared" si="2"/>
        <v>193.98907103825138</v>
      </c>
      <c r="J70" s="6">
        <f t="shared" si="3"/>
        <v>5062.8415300546449</v>
      </c>
    </row>
    <row r="71" spans="2:10" x14ac:dyDescent="0.3">
      <c r="B71" s="9">
        <v>41974</v>
      </c>
      <c r="C71" s="11">
        <v>63982</v>
      </c>
      <c r="D71" s="11">
        <v>121</v>
      </c>
      <c r="E71" s="6">
        <v>5049</v>
      </c>
      <c r="G71" s="9">
        <v>41974</v>
      </c>
      <c r="H71" s="11">
        <f t="shared" si="1"/>
        <v>87407.103825136612</v>
      </c>
      <c r="I71" s="11">
        <f t="shared" si="2"/>
        <v>165.30054644808743</v>
      </c>
      <c r="J71" s="6">
        <f t="shared" si="3"/>
        <v>6897.5409836065583</v>
      </c>
    </row>
    <row r="72" spans="2:10" x14ac:dyDescent="0.3">
      <c r="B72" s="9">
        <v>42005</v>
      </c>
      <c r="C72" s="11">
        <v>49816</v>
      </c>
      <c r="D72" s="11">
        <v>228</v>
      </c>
      <c r="E72" s="6">
        <v>4842</v>
      </c>
      <c r="G72" s="9">
        <v>42005</v>
      </c>
      <c r="H72" s="11">
        <f t="shared" si="1"/>
        <v>68054.644808743164</v>
      </c>
      <c r="I72" s="11">
        <f t="shared" si="2"/>
        <v>311.47540983606558</v>
      </c>
      <c r="J72" s="6">
        <f t="shared" si="3"/>
        <v>6614.7540983606559</v>
      </c>
    </row>
    <row r="73" spans="2:10" x14ac:dyDescent="0.3">
      <c r="B73" s="9">
        <v>42036</v>
      </c>
      <c r="C73" s="11">
        <v>38283</v>
      </c>
      <c r="D73" s="11">
        <v>64</v>
      </c>
      <c r="E73" s="6">
        <v>4829</v>
      </c>
      <c r="G73" s="9">
        <v>42036</v>
      </c>
      <c r="H73" s="11">
        <f t="shared" si="1"/>
        <v>52299.180327868853</v>
      </c>
      <c r="I73" s="11">
        <f t="shared" si="2"/>
        <v>87.431693989071036</v>
      </c>
      <c r="J73" s="6">
        <f t="shared" si="3"/>
        <v>6596.9945355191257</v>
      </c>
    </row>
    <row r="74" spans="2:10" x14ac:dyDescent="0.3">
      <c r="B74" s="9">
        <v>42064</v>
      </c>
      <c r="C74" s="11">
        <v>30951</v>
      </c>
      <c r="D74" s="11">
        <v>187</v>
      </c>
      <c r="E74" s="6">
        <v>6172</v>
      </c>
      <c r="G74" s="9">
        <v>42064</v>
      </c>
      <c r="H74" s="11">
        <f t="shared" si="1"/>
        <v>42282.7868852459</v>
      </c>
      <c r="I74" s="11">
        <f t="shared" si="2"/>
        <v>255.46448087431693</v>
      </c>
      <c r="J74" s="6">
        <f t="shared" si="3"/>
        <v>8431.6939890710382</v>
      </c>
    </row>
    <row r="75" spans="2:10" x14ac:dyDescent="0.3">
      <c r="B75" s="9">
        <v>42095</v>
      </c>
      <c r="C75" s="11">
        <v>29410</v>
      </c>
      <c r="D75" s="11">
        <v>95</v>
      </c>
      <c r="E75" s="6">
        <v>3796</v>
      </c>
      <c r="G75" s="9">
        <v>42095</v>
      </c>
      <c r="H75" s="11">
        <f t="shared" si="1"/>
        <v>40177.5956284153</v>
      </c>
      <c r="I75" s="11">
        <f t="shared" si="2"/>
        <v>129.78142076502732</v>
      </c>
      <c r="J75" s="6">
        <f t="shared" si="3"/>
        <v>5185.7923497267757</v>
      </c>
    </row>
    <row r="76" spans="2:10" x14ac:dyDescent="0.3">
      <c r="B76" s="9">
        <v>42125</v>
      </c>
      <c r="C76" s="11">
        <v>13349</v>
      </c>
      <c r="D76" s="11">
        <v>64</v>
      </c>
      <c r="E76" s="6">
        <v>3344</v>
      </c>
      <c r="G76" s="9">
        <v>42125</v>
      </c>
      <c r="H76" s="11">
        <f t="shared" si="1"/>
        <v>18236.338797814209</v>
      </c>
      <c r="I76" s="11">
        <f t="shared" si="2"/>
        <v>87.431693989071036</v>
      </c>
      <c r="J76" s="6">
        <f t="shared" si="3"/>
        <v>4568.3060109289618</v>
      </c>
    </row>
    <row r="77" spans="2:10" x14ac:dyDescent="0.3">
      <c r="B77" s="9">
        <v>42156</v>
      </c>
      <c r="C77" s="11">
        <v>3385</v>
      </c>
      <c r="D77" s="11">
        <v>30</v>
      </c>
      <c r="E77" s="6">
        <v>3544</v>
      </c>
      <c r="G77" s="9">
        <v>42156</v>
      </c>
      <c r="H77" s="11">
        <f t="shared" ref="H77:H140" si="4">SUM(C77*1000/30.5/24)</f>
        <v>4624.3169398907103</v>
      </c>
      <c r="I77" s="11">
        <f t="shared" ref="I77:I140" si="5">SUM(D77*1000/30.5/24)</f>
        <v>40.983606557377051</v>
      </c>
      <c r="J77" s="6">
        <f t="shared" ref="J77:J140" si="6">SUM(E77*1000/30.5/24)</f>
        <v>4841.5300546448088</v>
      </c>
    </row>
    <row r="78" spans="2:10" x14ac:dyDescent="0.3">
      <c r="B78" s="9">
        <v>42186</v>
      </c>
      <c r="C78" s="11">
        <v>835</v>
      </c>
      <c r="D78" s="11">
        <v>29</v>
      </c>
      <c r="E78" s="6">
        <v>4110</v>
      </c>
      <c r="G78" s="9">
        <v>42186</v>
      </c>
      <c r="H78" s="11">
        <f t="shared" si="4"/>
        <v>1140.7103825136612</v>
      </c>
      <c r="I78" s="11">
        <f t="shared" si="5"/>
        <v>39.617486338797811</v>
      </c>
      <c r="J78" s="6">
        <f t="shared" si="6"/>
        <v>5614.7540983606559</v>
      </c>
    </row>
    <row r="79" spans="2:10" x14ac:dyDescent="0.3">
      <c r="B79" s="9">
        <v>42217</v>
      </c>
      <c r="C79" s="11">
        <v>923</v>
      </c>
      <c r="D79" s="11">
        <v>59</v>
      </c>
      <c r="E79" s="6">
        <v>1723</v>
      </c>
      <c r="G79" s="9">
        <v>42217</v>
      </c>
      <c r="H79" s="11">
        <f t="shared" si="4"/>
        <v>1260.9289617486338</v>
      </c>
      <c r="I79" s="11">
        <f t="shared" si="5"/>
        <v>80.601092896174862</v>
      </c>
      <c r="J79" s="6">
        <f t="shared" si="6"/>
        <v>2353.8251366120217</v>
      </c>
    </row>
    <row r="80" spans="2:10" x14ac:dyDescent="0.3">
      <c r="B80" s="9">
        <v>42248</v>
      </c>
      <c r="C80" s="11">
        <v>2097</v>
      </c>
      <c r="D80" s="11">
        <v>44</v>
      </c>
      <c r="E80" s="6">
        <v>3959</v>
      </c>
      <c r="G80" s="9">
        <v>42248</v>
      </c>
      <c r="H80" s="11">
        <f t="shared" si="4"/>
        <v>2864.7540983606559</v>
      </c>
      <c r="I80" s="11">
        <f t="shared" si="5"/>
        <v>60.109289617486333</v>
      </c>
      <c r="J80" s="6">
        <f t="shared" si="6"/>
        <v>5408.4699453551912</v>
      </c>
    </row>
    <row r="81" spans="2:10" x14ac:dyDescent="0.3">
      <c r="B81" s="9">
        <v>42278</v>
      </c>
      <c r="C81" s="11">
        <v>14813</v>
      </c>
      <c r="D81" s="11">
        <v>128</v>
      </c>
      <c r="E81" s="6">
        <v>3360</v>
      </c>
      <c r="G81" s="9">
        <v>42278</v>
      </c>
      <c r="H81" s="11">
        <f t="shared" si="4"/>
        <v>20236.338797814209</v>
      </c>
      <c r="I81" s="11">
        <f t="shared" si="5"/>
        <v>174.86338797814207</v>
      </c>
      <c r="J81" s="6">
        <f t="shared" si="6"/>
        <v>4590.1639344262294</v>
      </c>
    </row>
    <row r="82" spans="2:10" x14ac:dyDescent="0.3">
      <c r="B82" s="9">
        <v>42309</v>
      </c>
      <c r="C82" s="11">
        <v>50182</v>
      </c>
      <c r="D82" s="11">
        <v>301</v>
      </c>
      <c r="E82" s="6">
        <v>3727</v>
      </c>
      <c r="G82" s="9">
        <v>42309</v>
      </c>
      <c r="H82" s="11">
        <f t="shared" si="4"/>
        <v>68554.644808743164</v>
      </c>
      <c r="I82" s="11">
        <f t="shared" si="5"/>
        <v>411.20218579234978</v>
      </c>
      <c r="J82" s="6">
        <f t="shared" si="6"/>
        <v>5091.5300546448088</v>
      </c>
    </row>
    <row r="83" spans="2:10" x14ac:dyDescent="0.3">
      <c r="B83" s="9">
        <v>42339</v>
      </c>
      <c r="C83" s="11">
        <v>52587</v>
      </c>
      <c r="D83" s="11">
        <v>352</v>
      </c>
      <c r="E83" s="6">
        <v>9802</v>
      </c>
      <c r="G83" s="9">
        <v>42339</v>
      </c>
      <c r="H83" s="11">
        <f t="shared" si="4"/>
        <v>71840.163934426222</v>
      </c>
      <c r="I83" s="11">
        <f t="shared" si="5"/>
        <v>480.87431693989066</v>
      </c>
      <c r="J83" s="6">
        <f t="shared" si="6"/>
        <v>13390.71038251366</v>
      </c>
    </row>
    <row r="84" spans="2:10" x14ac:dyDescent="0.3">
      <c r="B84" s="9">
        <v>42370</v>
      </c>
      <c r="C84" s="11">
        <v>0</v>
      </c>
      <c r="D84" s="11">
        <v>259</v>
      </c>
      <c r="E84" s="6">
        <v>8075</v>
      </c>
      <c r="G84" s="9">
        <v>42370</v>
      </c>
      <c r="H84" s="11">
        <f t="shared" si="4"/>
        <v>0</v>
      </c>
      <c r="I84" s="11">
        <f t="shared" si="5"/>
        <v>353.82513661202188</v>
      </c>
      <c r="J84" s="6">
        <f t="shared" si="6"/>
        <v>11031.420765027322</v>
      </c>
    </row>
    <row r="85" spans="2:10" x14ac:dyDescent="0.3">
      <c r="B85" s="9">
        <v>42401</v>
      </c>
      <c r="C85" s="11">
        <v>0</v>
      </c>
      <c r="D85" s="11">
        <v>316</v>
      </c>
      <c r="E85" s="6">
        <v>6497</v>
      </c>
      <c r="G85" s="9">
        <v>42401</v>
      </c>
      <c r="H85" s="11">
        <f t="shared" si="4"/>
        <v>0</v>
      </c>
      <c r="I85" s="11">
        <f t="shared" si="5"/>
        <v>431.69398907103823</v>
      </c>
      <c r="J85" s="6">
        <f t="shared" si="6"/>
        <v>8875.6830601092897</v>
      </c>
    </row>
    <row r="86" spans="2:10" x14ac:dyDescent="0.3">
      <c r="B86" s="9">
        <v>42430</v>
      </c>
      <c r="C86" s="11">
        <v>0</v>
      </c>
      <c r="D86" s="11">
        <v>615</v>
      </c>
      <c r="E86" s="6">
        <v>6817</v>
      </c>
      <c r="G86" s="9">
        <v>42430</v>
      </c>
      <c r="H86" s="11">
        <f t="shared" si="4"/>
        <v>0</v>
      </c>
      <c r="I86" s="11">
        <f t="shared" si="5"/>
        <v>840.1639344262295</v>
      </c>
      <c r="J86" s="6">
        <f t="shared" si="6"/>
        <v>9312.8415300546458</v>
      </c>
    </row>
    <row r="87" spans="2:10" x14ac:dyDescent="0.3">
      <c r="B87" s="9">
        <v>42461</v>
      </c>
      <c r="C87" s="11">
        <v>28200</v>
      </c>
      <c r="D87" s="11">
        <v>197</v>
      </c>
      <c r="E87" s="6">
        <v>5341</v>
      </c>
      <c r="G87" s="9">
        <v>42461</v>
      </c>
      <c r="H87" s="11">
        <f t="shared" si="4"/>
        <v>38524.59016393443</v>
      </c>
      <c r="I87" s="11">
        <f t="shared" si="5"/>
        <v>269.12568306010928</v>
      </c>
      <c r="J87" s="6">
        <f t="shared" si="6"/>
        <v>7296.4480874316941</v>
      </c>
    </row>
    <row r="88" spans="2:10" x14ac:dyDescent="0.3">
      <c r="B88" s="9">
        <v>42491</v>
      </c>
      <c r="C88" s="11">
        <v>15423</v>
      </c>
      <c r="D88" s="11">
        <v>46</v>
      </c>
      <c r="E88" s="6">
        <v>3522</v>
      </c>
      <c r="G88" s="9">
        <v>42491</v>
      </c>
      <c r="H88" s="11">
        <f t="shared" si="4"/>
        <v>21069.672131147541</v>
      </c>
      <c r="I88" s="11">
        <f t="shared" si="5"/>
        <v>62.841530054644807</v>
      </c>
      <c r="J88" s="6">
        <f t="shared" si="6"/>
        <v>4811.4754098360654</v>
      </c>
    </row>
    <row r="89" spans="2:10" x14ac:dyDescent="0.3">
      <c r="B89" s="9">
        <v>42522</v>
      </c>
      <c r="C89" s="11">
        <v>3048</v>
      </c>
      <c r="D89" s="11">
        <v>76</v>
      </c>
      <c r="E89" s="6">
        <v>5869</v>
      </c>
      <c r="G89" s="9">
        <v>42522</v>
      </c>
      <c r="H89" s="11">
        <f t="shared" si="4"/>
        <v>4163.9344262295081</v>
      </c>
      <c r="I89" s="11">
        <f t="shared" si="5"/>
        <v>103.82513661202186</v>
      </c>
      <c r="J89" s="6">
        <f t="shared" si="6"/>
        <v>8017.7595628415302</v>
      </c>
    </row>
    <row r="90" spans="2:10" x14ac:dyDescent="0.3">
      <c r="B90" s="9">
        <v>42552</v>
      </c>
      <c r="C90" s="11">
        <v>560</v>
      </c>
      <c r="D90" s="11">
        <v>57</v>
      </c>
      <c r="E90" s="6">
        <v>5557</v>
      </c>
      <c r="G90" s="9">
        <v>42552</v>
      </c>
      <c r="H90" s="11">
        <f t="shared" si="4"/>
        <v>765.0273224043716</v>
      </c>
      <c r="I90" s="11">
        <f t="shared" si="5"/>
        <v>77.868852459016395</v>
      </c>
      <c r="J90" s="6">
        <f t="shared" si="6"/>
        <v>7591.5300546448088</v>
      </c>
    </row>
    <row r="91" spans="2:10" x14ac:dyDescent="0.3">
      <c r="B91" s="9">
        <v>42583</v>
      </c>
      <c r="C91" s="11">
        <v>722</v>
      </c>
      <c r="D91" s="11">
        <v>74</v>
      </c>
      <c r="E91" s="6">
        <v>3146</v>
      </c>
      <c r="G91" s="9">
        <v>42583</v>
      </c>
      <c r="H91" s="11">
        <f t="shared" si="4"/>
        <v>986.33879781420762</v>
      </c>
      <c r="I91" s="11">
        <f t="shared" si="5"/>
        <v>101.09289617486338</v>
      </c>
      <c r="J91" s="6">
        <f t="shared" si="6"/>
        <v>4297.8142076502727</v>
      </c>
    </row>
    <row r="92" spans="2:10" x14ac:dyDescent="0.3">
      <c r="B92" s="9">
        <v>42614</v>
      </c>
      <c r="C92" s="11">
        <v>2119</v>
      </c>
      <c r="D92" s="11">
        <v>66</v>
      </c>
      <c r="E92" s="6">
        <v>3415</v>
      </c>
      <c r="G92" s="9">
        <v>42614</v>
      </c>
      <c r="H92" s="11">
        <f t="shared" si="4"/>
        <v>2894.8087431693989</v>
      </c>
      <c r="I92" s="11">
        <f t="shared" si="5"/>
        <v>90.163934426229503</v>
      </c>
      <c r="J92" s="6">
        <f t="shared" si="6"/>
        <v>4665.3005464480875</v>
      </c>
    </row>
    <row r="93" spans="2:10" x14ac:dyDescent="0.3">
      <c r="B93" s="9">
        <v>42644</v>
      </c>
      <c r="C93" s="11">
        <v>9382</v>
      </c>
      <c r="D93" s="11">
        <v>198</v>
      </c>
      <c r="E93" s="6">
        <v>1135</v>
      </c>
      <c r="G93" s="9">
        <v>42644</v>
      </c>
      <c r="H93" s="11">
        <f t="shared" si="4"/>
        <v>12816.939890710382</v>
      </c>
      <c r="I93" s="11">
        <f t="shared" si="5"/>
        <v>270.49180327868851</v>
      </c>
      <c r="J93" s="6">
        <f t="shared" si="6"/>
        <v>1550.5464480874316</v>
      </c>
    </row>
    <row r="94" spans="2:10" x14ac:dyDescent="0.3">
      <c r="B94" s="9">
        <v>42675</v>
      </c>
      <c r="C94" s="11">
        <v>46653</v>
      </c>
      <c r="D94" s="11">
        <v>438</v>
      </c>
      <c r="E94" s="6">
        <v>3339</v>
      </c>
      <c r="G94" s="9">
        <v>42675</v>
      </c>
      <c r="H94" s="11">
        <f t="shared" si="4"/>
        <v>63733.606557377054</v>
      </c>
      <c r="I94" s="11">
        <f t="shared" si="5"/>
        <v>598.36065573770486</v>
      </c>
      <c r="J94" s="6">
        <f t="shared" si="6"/>
        <v>4561.4754098360654</v>
      </c>
    </row>
    <row r="95" spans="2:10" x14ac:dyDescent="0.3">
      <c r="B95" s="9">
        <v>42705</v>
      </c>
      <c r="C95" s="11">
        <v>50552</v>
      </c>
      <c r="D95" s="11">
        <v>681</v>
      </c>
      <c r="E95" s="6">
        <v>3093</v>
      </c>
      <c r="G95" s="9">
        <v>42705</v>
      </c>
      <c r="H95" s="11">
        <f t="shared" si="4"/>
        <v>69060.109289617496</v>
      </c>
      <c r="I95" s="11">
        <f t="shared" si="5"/>
        <v>930.32786885245912</v>
      </c>
      <c r="J95" s="6">
        <f t="shared" si="6"/>
        <v>4225.4098360655735</v>
      </c>
    </row>
    <row r="96" spans="2:10" x14ac:dyDescent="0.3">
      <c r="B96" s="9">
        <v>42736</v>
      </c>
      <c r="C96" s="11">
        <v>58511</v>
      </c>
      <c r="D96" s="11">
        <v>551</v>
      </c>
      <c r="E96" s="6">
        <v>7589</v>
      </c>
      <c r="G96" s="9">
        <v>42736</v>
      </c>
      <c r="H96" s="11">
        <f t="shared" si="4"/>
        <v>79933.06010928961</v>
      </c>
      <c r="I96" s="11">
        <f t="shared" si="5"/>
        <v>752.73224043715845</v>
      </c>
      <c r="J96" s="6">
        <f t="shared" si="6"/>
        <v>10367.486338797813</v>
      </c>
    </row>
    <row r="97" spans="2:10" x14ac:dyDescent="0.3">
      <c r="B97" s="9">
        <v>42767</v>
      </c>
      <c r="C97" s="11">
        <v>38747</v>
      </c>
      <c r="D97" s="11">
        <v>471</v>
      </c>
      <c r="E97" s="6">
        <v>9586</v>
      </c>
      <c r="G97" s="9">
        <v>42767</v>
      </c>
      <c r="H97" s="11">
        <f t="shared" si="4"/>
        <v>52933.060109289618</v>
      </c>
      <c r="I97" s="11">
        <f t="shared" si="5"/>
        <v>643.44262295081967</v>
      </c>
      <c r="J97" s="6">
        <f t="shared" si="6"/>
        <v>13095.628415300547</v>
      </c>
    </row>
    <row r="98" spans="2:10" x14ac:dyDescent="0.3">
      <c r="B98" s="9">
        <v>42795</v>
      </c>
      <c r="C98" s="11">
        <v>31709</v>
      </c>
      <c r="D98" s="11">
        <v>250</v>
      </c>
      <c r="E98" s="6">
        <v>8640</v>
      </c>
      <c r="G98" s="9">
        <v>42795</v>
      </c>
      <c r="H98" s="11">
        <f t="shared" si="4"/>
        <v>43318.306010928958</v>
      </c>
      <c r="I98" s="11">
        <f t="shared" si="5"/>
        <v>341.53005464480879</v>
      </c>
      <c r="J98" s="6">
        <f t="shared" si="6"/>
        <v>11803.27868852459</v>
      </c>
    </row>
    <row r="99" spans="2:10" x14ac:dyDescent="0.3">
      <c r="B99" s="9">
        <v>42826</v>
      </c>
      <c r="C99" s="11">
        <v>29262</v>
      </c>
      <c r="D99" s="11">
        <v>218</v>
      </c>
      <c r="E99" s="6">
        <v>5384</v>
      </c>
      <c r="G99" s="9">
        <v>42826</v>
      </c>
      <c r="H99" s="11">
        <f t="shared" si="4"/>
        <v>39975.40983606557</v>
      </c>
      <c r="I99" s="11">
        <f t="shared" si="5"/>
        <v>297.8142076502732</v>
      </c>
      <c r="J99" s="6">
        <f t="shared" si="6"/>
        <v>7355.1912568306007</v>
      </c>
    </row>
    <row r="100" spans="2:10" x14ac:dyDescent="0.3">
      <c r="B100" s="9">
        <v>42856</v>
      </c>
      <c r="C100" s="11">
        <v>15486</v>
      </c>
      <c r="D100" s="11">
        <v>119</v>
      </c>
      <c r="E100" s="6">
        <v>5121</v>
      </c>
      <c r="G100" s="9">
        <v>42856</v>
      </c>
      <c r="H100" s="11">
        <f t="shared" si="4"/>
        <v>21155.737704918032</v>
      </c>
      <c r="I100" s="11">
        <f t="shared" si="5"/>
        <v>162.56830601092898</v>
      </c>
      <c r="J100" s="6">
        <f t="shared" si="6"/>
        <v>6995.9016393442625</v>
      </c>
    </row>
    <row r="101" spans="2:10" x14ac:dyDescent="0.3">
      <c r="B101" s="9">
        <v>42887</v>
      </c>
      <c r="C101" s="11">
        <v>1226</v>
      </c>
      <c r="D101" s="11">
        <v>51</v>
      </c>
      <c r="E101" s="6">
        <v>115</v>
      </c>
      <c r="G101" s="9">
        <v>42887</v>
      </c>
      <c r="H101" s="11">
        <f t="shared" si="4"/>
        <v>1674.8633879781421</v>
      </c>
      <c r="I101" s="11">
        <f t="shared" si="5"/>
        <v>69.672131147540981</v>
      </c>
      <c r="J101" s="6">
        <f t="shared" si="6"/>
        <v>157.10382513661202</v>
      </c>
    </row>
    <row r="102" spans="2:10" x14ac:dyDescent="0.3">
      <c r="B102" s="9">
        <v>42917</v>
      </c>
      <c r="C102" s="11">
        <v>0</v>
      </c>
      <c r="D102" s="11">
        <v>71</v>
      </c>
      <c r="E102" s="6">
        <v>135</v>
      </c>
      <c r="G102" s="9">
        <v>42917</v>
      </c>
      <c r="H102" s="11">
        <f t="shared" si="4"/>
        <v>0</v>
      </c>
      <c r="I102" s="11">
        <f t="shared" si="5"/>
        <v>96.994535519125691</v>
      </c>
      <c r="J102" s="6">
        <f t="shared" si="6"/>
        <v>184.42622950819671</v>
      </c>
    </row>
    <row r="103" spans="2:10" x14ac:dyDescent="0.3">
      <c r="B103" s="9">
        <v>42948</v>
      </c>
      <c r="C103" s="11">
        <v>21</v>
      </c>
      <c r="D103" s="11">
        <v>47</v>
      </c>
      <c r="E103" s="6">
        <v>113</v>
      </c>
      <c r="G103" s="9">
        <v>42948</v>
      </c>
      <c r="H103" s="11">
        <f t="shared" si="4"/>
        <v>28.688524590163937</v>
      </c>
      <c r="I103" s="11">
        <f t="shared" si="5"/>
        <v>64.207650273224047</v>
      </c>
      <c r="J103" s="6">
        <f t="shared" si="6"/>
        <v>154.37158469945356</v>
      </c>
    </row>
    <row r="104" spans="2:10" x14ac:dyDescent="0.3">
      <c r="B104" s="9">
        <v>42979</v>
      </c>
      <c r="C104" s="11">
        <v>1433</v>
      </c>
      <c r="D104" s="11">
        <v>45</v>
      </c>
      <c r="E104" s="6">
        <v>2036</v>
      </c>
      <c r="G104" s="9">
        <v>42979</v>
      </c>
      <c r="H104" s="11">
        <f t="shared" si="4"/>
        <v>1957.6502732240435</v>
      </c>
      <c r="I104" s="11">
        <f t="shared" si="5"/>
        <v>61.475409836065573</v>
      </c>
      <c r="J104" s="6">
        <f t="shared" si="6"/>
        <v>2781.4207650273224</v>
      </c>
    </row>
    <row r="105" spans="2:10" x14ac:dyDescent="0.3">
      <c r="B105" s="9">
        <v>43009</v>
      </c>
      <c r="C105" s="11">
        <v>16385</v>
      </c>
      <c r="D105" s="11">
        <v>262</v>
      </c>
      <c r="E105" s="6">
        <v>6642</v>
      </c>
      <c r="G105" s="9">
        <v>43009</v>
      </c>
      <c r="H105" s="11">
        <f t="shared" si="4"/>
        <v>22383.879781420765</v>
      </c>
      <c r="I105" s="11">
        <f t="shared" si="5"/>
        <v>357.92349726775956</v>
      </c>
      <c r="J105" s="6">
        <f t="shared" si="6"/>
        <v>9073.7704918032778</v>
      </c>
    </row>
    <row r="106" spans="2:10" x14ac:dyDescent="0.3">
      <c r="B106" s="9">
        <v>43040</v>
      </c>
      <c r="C106" s="11">
        <v>68288</v>
      </c>
      <c r="D106" s="11">
        <v>668</v>
      </c>
      <c r="E106" s="6">
        <v>15205</v>
      </c>
      <c r="G106" s="9">
        <v>43040</v>
      </c>
      <c r="H106" s="11">
        <f t="shared" si="4"/>
        <v>93289.617486338786</v>
      </c>
      <c r="I106" s="11">
        <f t="shared" si="5"/>
        <v>912.56830601092895</v>
      </c>
      <c r="J106" s="6">
        <f t="shared" si="6"/>
        <v>20771.857923497268</v>
      </c>
    </row>
    <row r="107" spans="2:10" x14ac:dyDescent="0.3">
      <c r="B107" s="9">
        <v>43070</v>
      </c>
      <c r="C107" s="11">
        <v>68726</v>
      </c>
      <c r="D107" s="11">
        <v>788</v>
      </c>
      <c r="E107" s="6">
        <v>16989</v>
      </c>
      <c r="G107" s="9">
        <v>43070</v>
      </c>
      <c r="H107" s="11">
        <f t="shared" si="4"/>
        <v>93887.978142076507</v>
      </c>
      <c r="I107" s="11">
        <f t="shared" si="5"/>
        <v>1076.5027322404371</v>
      </c>
      <c r="J107" s="6">
        <f t="shared" si="6"/>
        <v>23209.016393442624</v>
      </c>
    </row>
    <row r="108" spans="2:10" x14ac:dyDescent="0.3">
      <c r="B108" s="9">
        <v>43101</v>
      </c>
      <c r="C108" s="11">
        <v>64838</v>
      </c>
      <c r="D108" s="11">
        <v>648</v>
      </c>
      <c r="E108" s="6">
        <v>7689</v>
      </c>
      <c r="G108" s="9">
        <v>43101</v>
      </c>
      <c r="H108" s="11">
        <f t="shared" si="4"/>
        <v>88576.502732240435</v>
      </c>
      <c r="I108" s="11">
        <f t="shared" si="5"/>
        <v>885.2459016393442</v>
      </c>
      <c r="J108" s="6">
        <f t="shared" si="6"/>
        <v>10504.098360655737</v>
      </c>
    </row>
    <row r="109" spans="2:10" x14ac:dyDescent="0.3">
      <c r="B109" s="9">
        <v>43132</v>
      </c>
      <c r="C109" s="11">
        <v>56104</v>
      </c>
      <c r="D109" s="11">
        <v>826</v>
      </c>
      <c r="E109" s="6">
        <v>7634</v>
      </c>
      <c r="G109" s="9">
        <v>43132</v>
      </c>
      <c r="H109" s="11">
        <f t="shared" si="4"/>
        <v>76644.8087431694</v>
      </c>
      <c r="I109" s="11">
        <f t="shared" si="5"/>
        <v>1128.415300546448</v>
      </c>
      <c r="J109" s="6">
        <f t="shared" si="6"/>
        <v>10428.961748633879</v>
      </c>
    </row>
    <row r="110" spans="2:10" x14ac:dyDescent="0.3">
      <c r="B110" s="9">
        <v>43160</v>
      </c>
      <c r="C110" s="11">
        <v>40003</v>
      </c>
      <c r="D110" s="11">
        <v>483</v>
      </c>
      <c r="E110" s="6">
        <v>225</v>
      </c>
      <c r="G110" s="9">
        <v>43160</v>
      </c>
      <c r="H110" s="11">
        <f t="shared" si="4"/>
        <v>54648.907103825135</v>
      </c>
      <c r="I110" s="11">
        <f t="shared" si="5"/>
        <v>659.8360655737705</v>
      </c>
      <c r="J110" s="6">
        <f t="shared" si="6"/>
        <v>307.3770491803279</v>
      </c>
    </row>
    <row r="111" spans="2:10" x14ac:dyDescent="0.3">
      <c r="B111" s="9">
        <v>43191</v>
      </c>
      <c r="C111" s="11">
        <v>25017</v>
      </c>
      <c r="D111" s="11">
        <v>131</v>
      </c>
      <c r="E111" s="6">
        <v>1125</v>
      </c>
      <c r="G111" s="9">
        <v>43191</v>
      </c>
      <c r="H111" s="11">
        <f t="shared" si="4"/>
        <v>34176.229508196724</v>
      </c>
      <c r="I111" s="11">
        <f t="shared" si="5"/>
        <v>178.96174863387978</v>
      </c>
      <c r="J111" s="6">
        <f t="shared" si="6"/>
        <v>1536.8852459016396</v>
      </c>
    </row>
    <row r="112" spans="2:10" x14ac:dyDescent="0.3">
      <c r="B112" s="9">
        <v>43221</v>
      </c>
      <c r="C112" s="11">
        <v>20707</v>
      </c>
      <c r="D112" s="11">
        <v>120</v>
      </c>
      <c r="E112" s="6">
        <v>3582</v>
      </c>
      <c r="G112" s="9">
        <v>43221</v>
      </c>
      <c r="H112" s="11">
        <f t="shared" si="4"/>
        <v>28288.251366120221</v>
      </c>
      <c r="I112" s="11">
        <f t="shared" si="5"/>
        <v>163.9344262295082</v>
      </c>
      <c r="J112" s="6">
        <f t="shared" si="6"/>
        <v>4893.4426229508199</v>
      </c>
    </row>
    <row r="113" spans="2:10" x14ac:dyDescent="0.3">
      <c r="B113" s="9">
        <v>43252</v>
      </c>
      <c r="C113" s="11">
        <v>1868</v>
      </c>
      <c r="D113" s="11">
        <v>36</v>
      </c>
      <c r="E113" s="6">
        <v>74</v>
      </c>
      <c r="G113" s="9">
        <v>43252</v>
      </c>
      <c r="H113" s="11">
        <f t="shared" si="4"/>
        <v>2551.9125683060111</v>
      </c>
      <c r="I113" s="11">
        <f t="shared" si="5"/>
        <v>49.180327868852459</v>
      </c>
      <c r="J113" s="6">
        <f t="shared" si="6"/>
        <v>101.09289617486338</v>
      </c>
    </row>
    <row r="114" spans="2:10" x14ac:dyDescent="0.3">
      <c r="B114" s="9">
        <v>43282</v>
      </c>
      <c r="C114" s="11">
        <v>0</v>
      </c>
      <c r="D114" s="11">
        <v>54</v>
      </c>
      <c r="E114" s="6">
        <v>79</v>
      </c>
      <c r="G114" s="9">
        <v>43282</v>
      </c>
      <c r="H114" s="11">
        <f t="shared" si="4"/>
        <v>0</v>
      </c>
      <c r="I114" s="11">
        <f t="shared" si="5"/>
        <v>73.770491803278688</v>
      </c>
      <c r="J114" s="6">
        <f t="shared" si="6"/>
        <v>107.92349726775956</v>
      </c>
    </row>
    <row r="115" spans="2:10" x14ac:dyDescent="0.3">
      <c r="B115" s="9">
        <v>43313</v>
      </c>
      <c r="C115" s="11">
        <v>4</v>
      </c>
      <c r="D115" s="11">
        <v>72</v>
      </c>
      <c r="E115" s="6">
        <v>55</v>
      </c>
      <c r="G115" s="9">
        <v>43313</v>
      </c>
      <c r="H115" s="11">
        <f t="shared" si="4"/>
        <v>5.4644808743169397</v>
      </c>
      <c r="I115" s="11">
        <f t="shared" si="5"/>
        <v>98.360655737704917</v>
      </c>
      <c r="J115" s="6">
        <f t="shared" si="6"/>
        <v>75.136612021857914</v>
      </c>
    </row>
    <row r="116" spans="2:10" x14ac:dyDescent="0.3">
      <c r="B116" s="9">
        <v>43344</v>
      </c>
      <c r="C116" s="11">
        <v>1799</v>
      </c>
      <c r="D116" s="11">
        <v>92</v>
      </c>
      <c r="E116" s="6">
        <v>1672</v>
      </c>
      <c r="G116" s="9">
        <v>43344</v>
      </c>
      <c r="H116" s="11">
        <f t="shared" si="4"/>
        <v>2457.6502732240438</v>
      </c>
      <c r="I116" s="11">
        <f t="shared" si="5"/>
        <v>125.68306010928961</v>
      </c>
      <c r="J116" s="6">
        <f t="shared" si="6"/>
        <v>2284.1530054644809</v>
      </c>
    </row>
    <row r="117" spans="2:10" x14ac:dyDescent="0.3">
      <c r="B117" s="9">
        <v>43374</v>
      </c>
      <c r="C117" s="11">
        <v>14227</v>
      </c>
      <c r="D117" s="11">
        <v>546</v>
      </c>
      <c r="E117" s="6">
        <v>6502</v>
      </c>
      <c r="G117" s="9">
        <v>43374</v>
      </c>
      <c r="H117" s="11">
        <f t="shared" si="4"/>
        <v>19435.792349726777</v>
      </c>
      <c r="I117" s="11">
        <f t="shared" si="5"/>
        <v>745.90163934426221</v>
      </c>
      <c r="J117" s="6">
        <f t="shared" si="6"/>
        <v>8882.513661202187</v>
      </c>
    </row>
    <row r="118" spans="2:10" x14ac:dyDescent="0.3">
      <c r="B118" s="9">
        <v>43405</v>
      </c>
      <c r="C118" s="11">
        <v>42949</v>
      </c>
      <c r="D118" s="11">
        <v>1210</v>
      </c>
      <c r="E118" s="6">
        <v>7841</v>
      </c>
      <c r="G118" s="9">
        <v>43405</v>
      </c>
      <c r="H118" s="11">
        <f t="shared" si="4"/>
        <v>58673.497267759558</v>
      </c>
      <c r="I118" s="11">
        <f t="shared" si="5"/>
        <v>1653.0054644808743</v>
      </c>
      <c r="J118" s="6">
        <f t="shared" si="6"/>
        <v>10711.748633879781</v>
      </c>
    </row>
    <row r="119" spans="2:10" x14ac:dyDescent="0.3">
      <c r="B119" s="9">
        <v>43435</v>
      </c>
      <c r="C119" s="11">
        <v>72844</v>
      </c>
      <c r="D119" s="11">
        <v>1245</v>
      </c>
      <c r="E119" s="6">
        <v>14015</v>
      </c>
      <c r="G119" s="9">
        <v>43435</v>
      </c>
      <c r="H119" s="11">
        <f t="shared" si="4"/>
        <v>99513.661202185787</v>
      </c>
      <c r="I119" s="11">
        <f t="shared" si="5"/>
        <v>1700.8196721311476</v>
      </c>
      <c r="J119" s="6">
        <f t="shared" si="6"/>
        <v>19146.17486338798</v>
      </c>
    </row>
    <row r="120" spans="2:10" x14ac:dyDescent="0.3">
      <c r="B120" s="9">
        <v>43466</v>
      </c>
      <c r="C120" s="11">
        <v>69011</v>
      </c>
      <c r="D120" s="11">
        <v>904</v>
      </c>
      <c r="E120" s="6">
        <v>10617</v>
      </c>
      <c r="G120" s="9">
        <v>43466</v>
      </c>
      <c r="H120" s="11">
        <f t="shared" si="4"/>
        <v>94277.322404371589</v>
      </c>
      <c r="I120" s="11">
        <f t="shared" si="5"/>
        <v>1234.9726775956285</v>
      </c>
      <c r="J120" s="6">
        <f t="shared" si="6"/>
        <v>14504.098360655737</v>
      </c>
    </row>
    <row r="121" spans="2:10" x14ac:dyDescent="0.3">
      <c r="B121" s="9">
        <v>43497</v>
      </c>
      <c r="C121" s="11">
        <v>49350</v>
      </c>
      <c r="D121" s="11">
        <v>730</v>
      </c>
      <c r="E121" s="6">
        <v>8150</v>
      </c>
      <c r="G121" s="9">
        <v>43497</v>
      </c>
      <c r="H121" s="11">
        <f t="shared" si="4"/>
        <v>67418.032786885247</v>
      </c>
      <c r="I121" s="11">
        <f t="shared" si="5"/>
        <v>997.26775956284155</v>
      </c>
      <c r="J121" s="6">
        <f t="shared" si="6"/>
        <v>11133.879781420765</v>
      </c>
    </row>
    <row r="122" spans="2:10" x14ac:dyDescent="0.3">
      <c r="B122" s="9">
        <v>43525</v>
      </c>
      <c r="C122" s="11">
        <v>37056</v>
      </c>
      <c r="D122" s="11">
        <v>473</v>
      </c>
      <c r="E122" s="6">
        <v>4334</v>
      </c>
      <c r="G122" s="9">
        <v>43525</v>
      </c>
      <c r="H122" s="11">
        <f t="shared" si="4"/>
        <v>50622.950819672136</v>
      </c>
      <c r="I122" s="11">
        <f t="shared" si="5"/>
        <v>646.17486338797812</v>
      </c>
      <c r="J122" s="6">
        <f t="shared" si="6"/>
        <v>5920.7650273224035</v>
      </c>
    </row>
    <row r="123" spans="2:10" x14ac:dyDescent="0.3">
      <c r="B123" s="9">
        <v>43556</v>
      </c>
      <c r="C123" s="11">
        <v>27323</v>
      </c>
      <c r="D123" s="11">
        <v>165</v>
      </c>
      <c r="E123" s="6">
        <v>6011</v>
      </c>
      <c r="G123" s="9">
        <v>43556</v>
      </c>
      <c r="H123" s="11">
        <f t="shared" si="4"/>
        <v>37326.502732240435</v>
      </c>
      <c r="I123" s="11">
        <f t="shared" si="5"/>
        <v>225.40983606557378</v>
      </c>
      <c r="J123" s="6">
        <f t="shared" si="6"/>
        <v>8211.7486338797808</v>
      </c>
    </row>
    <row r="124" spans="2:10" x14ac:dyDescent="0.3">
      <c r="B124" s="9">
        <v>43586</v>
      </c>
      <c r="C124" s="11">
        <v>11815</v>
      </c>
      <c r="D124" s="11">
        <v>151</v>
      </c>
      <c r="E124" s="6">
        <v>4000</v>
      </c>
      <c r="G124" s="9">
        <v>43586</v>
      </c>
      <c r="H124" s="11">
        <f t="shared" si="4"/>
        <v>16140.71038251366</v>
      </c>
      <c r="I124" s="11">
        <f t="shared" si="5"/>
        <v>206.2841530054645</v>
      </c>
      <c r="J124" s="6">
        <f t="shared" si="6"/>
        <v>5464.4808743169406</v>
      </c>
    </row>
    <row r="125" spans="2:10" x14ac:dyDescent="0.3">
      <c r="B125" s="9">
        <v>43617</v>
      </c>
      <c r="C125" s="11">
        <v>868</v>
      </c>
      <c r="D125" s="11">
        <v>122</v>
      </c>
      <c r="E125" s="6">
        <v>3233</v>
      </c>
      <c r="G125" s="9">
        <v>43617</v>
      </c>
      <c r="H125" s="11">
        <f t="shared" si="4"/>
        <v>1185.7923497267759</v>
      </c>
      <c r="I125" s="11">
        <f t="shared" si="5"/>
        <v>166.66666666666666</v>
      </c>
      <c r="J125" s="6">
        <f t="shared" si="6"/>
        <v>4416.666666666667</v>
      </c>
    </row>
    <row r="126" spans="2:10" x14ac:dyDescent="0.3">
      <c r="B126" s="9">
        <v>43647</v>
      </c>
      <c r="C126" s="11">
        <v>0</v>
      </c>
      <c r="D126" s="11">
        <v>112</v>
      </c>
      <c r="E126" s="6">
        <v>716</v>
      </c>
      <c r="G126" s="9">
        <v>43647</v>
      </c>
      <c r="H126" s="11">
        <f t="shared" si="4"/>
        <v>0</v>
      </c>
      <c r="I126" s="11">
        <f t="shared" si="5"/>
        <v>153.00546448087431</v>
      </c>
      <c r="J126" s="6">
        <f t="shared" si="6"/>
        <v>978.14207650273227</v>
      </c>
    </row>
    <row r="127" spans="2:10" x14ac:dyDescent="0.3">
      <c r="B127" s="9">
        <v>43678</v>
      </c>
      <c r="C127" s="11">
        <v>20</v>
      </c>
      <c r="D127" s="11">
        <v>57</v>
      </c>
      <c r="E127" s="6">
        <v>2558</v>
      </c>
      <c r="G127" s="9">
        <v>43678</v>
      </c>
      <c r="H127" s="11">
        <f t="shared" si="4"/>
        <v>27.3224043715847</v>
      </c>
      <c r="I127" s="11">
        <f t="shared" si="5"/>
        <v>77.868852459016395</v>
      </c>
      <c r="J127" s="6">
        <f t="shared" si="6"/>
        <v>3494.5355191256826</v>
      </c>
    </row>
    <row r="128" spans="2:10" x14ac:dyDescent="0.3">
      <c r="B128" s="9">
        <v>43709</v>
      </c>
      <c r="C128" s="11">
        <v>670</v>
      </c>
      <c r="D128" s="11">
        <v>108</v>
      </c>
      <c r="E128" s="6">
        <v>1875</v>
      </c>
      <c r="G128" s="9">
        <v>43709</v>
      </c>
      <c r="H128" s="11">
        <f t="shared" si="4"/>
        <v>915.3005464480874</v>
      </c>
      <c r="I128" s="11">
        <f t="shared" si="5"/>
        <v>147.54098360655738</v>
      </c>
      <c r="J128" s="6">
        <f t="shared" si="6"/>
        <v>2561.4754098360659</v>
      </c>
    </row>
    <row r="129" spans="2:10" x14ac:dyDescent="0.3">
      <c r="B129" s="9">
        <v>43739</v>
      </c>
      <c r="C129" s="11">
        <v>14620</v>
      </c>
      <c r="D129" s="11">
        <v>564</v>
      </c>
      <c r="E129" s="6">
        <v>2715</v>
      </c>
      <c r="G129" s="9">
        <v>43739</v>
      </c>
      <c r="H129" s="11">
        <f t="shared" si="4"/>
        <v>19972.677595628415</v>
      </c>
      <c r="I129" s="11">
        <f t="shared" si="5"/>
        <v>770.49180327868851</v>
      </c>
      <c r="J129" s="6">
        <f t="shared" si="6"/>
        <v>3709.0163934426232</v>
      </c>
    </row>
    <row r="130" spans="2:10" x14ac:dyDescent="0.3">
      <c r="B130" s="9">
        <v>43770</v>
      </c>
      <c r="C130" s="11">
        <v>71423</v>
      </c>
      <c r="D130" s="11">
        <v>812</v>
      </c>
      <c r="E130" s="6">
        <v>4086</v>
      </c>
      <c r="G130" s="9">
        <v>43770</v>
      </c>
      <c r="H130" s="11">
        <f t="shared" si="4"/>
        <v>97572.404371584707</v>
      </c>
      <c r="I130" s="11">
        <f t="shared" si="5"/>
        <v>1109.2896174863388</v>
      </c>
      <c r="J130" s="6">
        <f t="shared" si="6"/>
        <v>5581.9672131147536</v>
      </c>
    </row>
    <row r="131" spans="2:10" x14ac:dyDescent="0.3">
      <c r="B131" s="9">
        <v>43800</v>
      </c>
      <c r="C131" s="11">
        <v>75126</v>
      </c>
      <c r="D131" s="11">
        <v>1090</v>
      </c>
      <c r="E131" s="6">
        <v>12268</v>
      </c>
      <c r="G131" s="9">
        <v>43800</v>
      </c>
      <c r="H131" s="11">
        <f t="shared" si="4"/>
        <v>102631.14754098361</v>
      </c>
      <c r="I131" s="11">
        <f t="shared" si="5"/>
        <v>1489.0710382513662</v>
      </c>
      <c r="J131" s="6">
        <f t="shared" si="6"/>
        <v>16759.562841530056</v>
      </c>
    </row>
    <row r="132" spans="2:10" x14ac:dyDescent="0.3">
      <c r="B132" s="9">
        <v>43831</v>
      </c>
      <c r="C132" s="11">
        <v>65822</v>
      </c>
      <c r="D132" s="11">
        <v>775</v>
      </c>
      <c r="E132" s="6">
        <v>10589</v>
      </c>
      <c r="G132" s="9">
        <v>43831</v>
      </c>
      <c r="H132" s="11">
        <f t="shared" si="4"/>
        <v>89920.765027322399</v>
      </c>
      <c r="I132" s="11">
        <f t="shared" si="5"/>
        <v>1058.7431693989072</v>
      </c>
      <c r="J132" s="6">
        <f t="shared" si="6"/>
        <v>14465.846994535519</v>
      </c>
    </row>
    <row r="133" spans="2:10" x14ac:dyDescent="0.3">
      <c r="B133" s="9">
        <v>43862</v>
      </c>
      <c r="C133" s="11">
        <v>46604</v>
      </c>
      <c r="D133" s="11">
        <v>327</v>
      </c>
      <c r="E133" s="6">
        <v>6824</v>
      </c>
      <c r="G133" s="9">
        <v>43862</v>
      </c>
      <c r="H133" s="11">
        <f t="shared" si="4"/>
        <v>63666.666666666664</v>
      </c>
      <c r="I133" s="11">
        <f t="shared" si="5"/>
        <v>446.72131147540989</v>
      </c>
      <c r="J133" s="6">
        <f t="shared" si="6"/>
        <v>9322.4043715846983</v>
      </c>
    </row>
    <row r="134" spans="2:10" x14ac:dyDescent="0.3">
      <c r="B134" s="9">
        <v>43891</v>
      </c>
      <c r="C134" s="11">
        <v>19408</v>
      </c>
      <c r="D134" s="11">
        <v>268</v>
      </c>
      <c r="E134" s="6">
        <v>4219</v>
      </c>
      <c r="G134" s="9">
        <v>43891</v>
      </c>
      <c r="H134" s="11">
        <f t="shared" si="4"/>
        <v>26513.661202185791</v>
      </c>
      <c r="I134" s="11">
        <f t="shared" si="5"/>
        <v>366.12021857923497</v>
      </c>
      <c r="J134" s="6">
        <f t="shared" si="6"/>
        <v>5763.6612021857918</v>
      </c>
    </row>
    <row r="135" spans="2:10" x14ac:dyDescent="0.3">
      <c r="B135" s="9">
        <v>43922</v>
      </c>
      <c r="C135" s="11">
        <v>28981</v>
      </c>
      <c r="D135" s="11">
        <v>290</v>
      </c>
      <c r="E135" s="6">
        <v>4466</v>
      </c>
      <c r="G135" s="9">
        <v>43922</v>
      </c>
      <c r="H135" s="11">
        <f t="shared" si="4"/>
        <v>39591.530054644805</v>
      </c>
      <c r="I135" s="11">
        <f t="shared" si="5"/>
        <v>396.17486338797812</v>
      </c>
      <c r="J135" s="6">
        <f t="shared" si="6"/>
        <v>6101.0928961748641</v>
      </c>
    </row>
    <row r="136" spans="2:10" x14ac:dyDescent="0.3">
      <c r="B136" s="9">
        <v>43952</v>
      </c>
      <c r="C136" s="11">
        <v>14688</v>
      </c>
      <c r="D136" s="11">
        <v>157</v>
      </c>
      <c r="E136" s="6">
        <v>4840</v>
      </c>
      <c r="G136" s="9">
        <v>43952</v>
      </c>
      <c r="H136" s="11">
        <f t="shared" si="4"/>
        <v>20065.573770491803</v>
      </c>
      <c r="I136" s="11">
        <f t="shared" si="5"/>
        <v>214.48087431693989</v>
      </c>
      <c r="J136" s="6">
        <f t="shared" si="6"/>
        <v>6612.021857923497</v>
      </c>
    </row>
    <row r="137" spans="2:10" x14ac:dyDescent="0.3">
      <c r="B137" s="9">
        <v>43983</v>
      </c>
      <c r="C137" s="11">
        <v>1375</v>
      </c>
      <c r="D137" s="11">
        <v>36</v>
      </c>
      <c r="E137" s="6">
        <v>4170</v>
      </c>
      <c r="G137" s="9">
        <v>43983</v>
      </c>
      <c r="H137" s="11">
        <f t="shared" si="4"/>
        <v>1878.415300546448</v>
      </c>
      <c r="I137" s="11">
        <f t="shared" si="5"/>
        <v>49.180327868852459</v>
      </c>
      <c r="J137" s="6">
        <f t="shared" si="6"/>
        <v>5696.7213114754095</v>
      </c>
    </row>
    <row r="138" spans="2:10" x14ac:dyDescent="0.3">
      <c r="B138" s="9">
        <v>44013</v>
      </c>
      <c r="C138" s="11">
        <v>4</v>
      </c>
      <c r="D138" s="11">
        <v>45</v>
      </c>
      <c r="E138" s="6">
        <v>4222</v>
      </c>
      <c r="G138" s="9">
        <v>44013</v>
      </c>
      <c r="H138" s="11">
        <f t="shared" si="4"/>
        <v>5.4644808743169397</v>
      </c>
      <c r="I138" s="11">
        <f t="shared" si="5"/>
        <v>61.475409836065573</v>
      </c>
      <c r="J138" s="6">
        <f t="shared" si="6"/>
        <v>5767.7595628415302</v>
      </c>
    </row>
    <row r="139" spans="2:10" x14ac:dyDescent="0.3">
      <c r="B139" s="9">
        <v>44044</v>
      </c>
      <c r="C139" s="11">
        <v>17</v>
      </c>
      <c r="D139" s="11">
        <v>61</v>
      </c>
      <c r="E139" s="6">
        <v>1941</v>
      </c>
      <c r="G139" s="9">
        <v>44044</v>
      </c>
      <c r="H139" s="11">
        <f t="shared" si="4"/>
        <v>23.224043715846992</v>
      </c>
      <c r="I139" s="11">
        <f t="shared" si="5"/>
        <v>83.333333333333329</v>
      </c>
      <c r="J139" s="6">
        <f t="shared" si="6"/>
        <v>2651.6393442622953</v>
      </c>
    </row>
    <row r="140" spans="2:10" x14ac:dyDescent="0.3">
      <c r="B140" s="9">
        <v>44075</v>
      </c>
      <c r="C140" s="11">
        <v>757</v>
      </c>
      <c r="D140" s="11">
        <v>144</v>
      </c>
      <c r="E140" s="6">
        <v>839</v>
      </c>
      <c r="G140" s="9">
        <v>44075</v>
      </c>
      <c r="H140" s="11">
        <f t="shared" si="4"/>
        <v>1034.1530054644809</v>
      </c>
      <c r="I140" s="11">
        <f t="shared" si="5"/>
        <v>196.72131147540983</v>
      </c>
      <c r="J140" s="6">
        <f t="shared" si="6"/>
        <v>1146.1748633879781</v>
      </c>
    </row>
    <row r="141" spans="2:10" x14ac:dyDescent="0.3">
      <c r="B141" s="9">
        <v>44105</v>
      </c>
      <c r="C141" s="11">
        <v>12417</v>
      </c>
      <c r="D141" s="11">
        <v>710</v>
      </c>
      <c r="E141" s="6">
        <v>2569</v>
      </c>
      <c r="G141" s="9">
        <v>44105</v>
      </c>
      <c r="H141" s="11">
        <f t="shared" ref="H141:H143" si="7">SUM(C141*1000/30.5/24)</f>
        <v>16963.114754098362</v>
      </c>
      <c r="I141" s="11">
        <f t="shared" ref="I141:I143" si="8">SUM(D141*1000/30.5/24)</f>
        <v>969.94535519125691</v>
      </c>
      <c r="J141" s="6">
        <f t="shared" ref="J141:J143" si="9">SUM(E141*1000/30.5/24)</f>
        <v>3509.5628415300544</v>
      </c>
    </row>
    <row r="142" spans="2:10" x14ac:dyDescent="0.3">
      <c r="B142" s="9">
        <v>44136</v>
      </c>
      <c r="C142" s="11">
        <v>64045</v>
      </c>
      <c r="D142" s="11">
        <v>1245</v>
      </c>
      <c r="E142" s="6">
        <v>5778</v>
      </c>
      <c r="G142" s="9">
        <v>44136</v>
      </c>
      <c r="H142" s="11">
        <f t="shared" si="7"/>
        <v>87493.169398907106</v>
      </c>
      <c r="I142" s="11">
        <f t="shared" si="8"/>
        <v>1700.8196721311476</v>
      </c>
      <c r="J142" s="6">
        <f t="shared" si="9"/>
        <v>7893.4426229508199</v>
      </c>
    </row>
    <row r="143" spans="2:10" ht="17.25" thickBot="1" x14ac:dyDescent="0.35">
      <c r="B143" s="10">
        <v>44166</v>
      </c>
      <c r="C143" s="12">
        <v>71770</v>
      </c>
      <c r="D143" s="12">
        <v>1664</v>
      </c>
      <c r="E143" s="7">
        <v>12143</v>
      </c>
      <c r="G143" s="10">
        <v>44166</v>
      </c>
      <c r="H143" s="12">
        <f t="shared" si="7"/>
        <v>98046.44808743168</v>
      </c>
      <c r="I143" s="12">
        <f t="shared" si="8"/>
        <v>2273.2240437158471</v>
      </c>
      <c r="J143" s="7">
        <f t="shared" si="9"/>
        <v>16588.79781420765</v>
      </c>
    </row>
    <row r="144" spans="2:10" x14ac:dyDescent="0.3">
      <c r="B144" s="2"/>
    </row>
    <row r="145" spans="2:10" x14ac:dyDescent="0.3">
      <c r="B145" s="2"/>
    </row>
    <row r="146" spans="2:10" x14ac:dyDescent="0.3">
      <c r="B146" s="2"/>
    </row>
    <row r="147" spans="2:10" ht="26.25" x14ac:dyDescent="0.5">
      <c r="B147" s="26" t="s">
        <v>10</v>
      </c>
    </row>
    <row r="148" spans="2:10" ht="17.25" thickBot="1" x14ac:dyDescent="0.35">
      <c r="B148" s="2"/>
    </row>
    <row r="149" spans="2:10" ht="17.25" thickBot="1" x14ac:dyDescent="0.35">
      <c r="B149" s="8" t="s">
        <v>5</v>
      </c>
      <c r="C149" s="8" t="s">
        <v>6</v>
      </c>
      <c r="D149" s="8" t="s">
        <v>7</v>
      </c>
      <c r="E149" s="4" t="s">
        <v>8</v>
      </c>
      <c r="G149" s="8" t="s">
        <v>5</v>
      </c>
      <c r="H149" s="8" t="s">
        <v>11</v>
      </c>
      <c r="I149" s="8" t="s">
        <v>12</v>
      </c>
      <c r="J149" s="4" t="s">
        <v>13</v>
      </c>
    </row>
    <row r="150" spans="2:10" x14ac:dyDescent="0.3">
      <c r="B150" s="9">
        <v>40179</v>
      </c>
      <c r="C150" s="11">
        <f>SUM(C12*0.81)</f>
        <v>36351.990000000005</v>
      </c>
      <c r="D150" s="11">
        <f>SUM(D12*0.57)</f>
        <v>22.799999999999997</v>
      </c>
      <c r="E150" s="6">
        <f>SUM(E12*0.77)</f>
        <v>6155.38</v>
      </c>
      <c r="F150" s="2"/>
      <c r="G150" s="9">
        <v>40179</v>
      </c>
      <c r="H150" s="11">
        <f>SUM(C150*1000/30.5/24)</f>
        <v>49661.188524590172</v>
      </c>
      <c r="I150" s="11">
        <f t="shared" ref="I150:I213" si="10">SUM(D150*1000/30.5/24)</f>
        <v>31.14754098360655</v>
      </c>
      <c r="J150" s="6">
        <f t="shared" ref="J150:J213" si="11">SUM(E150*1000/30.5/24)</f>
        <v>8408.9890710382515</v>
      </c>
    </row>
    <row r="151" spans="2:10" x14ac:dyDescent="0.3">
      <c r="B151" s="9">
        <v>40210</v>
      </c>
      <c r="C151" s="11">
        <f t="shared" ref="C151:C214" si="12">SUM(C13*0.81)</f>
        <v>32692.410000000003</v>
      </c>
      <c r="D151" s="11">
        <f t="shared" ref="D151:D214" si="13">SUM(D13*0.57)</f>
        <v>19.95</v>
      </c>
      <c r="E151" s="6">
        <f t="shared" ref="E151:E214" si="14">SUM(E13*0.77)</f>
        <v>2032.03</v>
      </c>
      <c r="G151" s="9">
        <v>40210</v>
      </c>
      <c r="H151" s="11">
        <f t="shared" ref="H151:H214" si="15">SUM(C151*1000/30.5/24)</f>
        <v>44661.762295081971</v>
      </c>
      <c r="I151" s="11">
        <f t="shared" si="10"/>
        <v>27.254098360655735</v>
      </c>
      <c r="J151" s="6">
        <f t="shared" si="11"/>
        <v>2775.9972677595629</v>
      </c>
    </row>
    <row r="152" spans="2:10" x14ac:dyDescent="0.3">
      <c r="B152" s="9">
        <v>40238</v>
      </c>
      <c r="C152" s="11">
        <f t="shared" si="12"/>
        <v>27249.210000000003</v>
      </c>
      <c r="D152" s="11">
        <f t="shared" si="13"/>
        <v>10.26</v>
      </c>
      <c r="E152" s="6">
        <f t="shared" si="14"/>
        <v>3133.13</v>
      </c>
      <c r="G152" s="9">
        <v>40238</v>
      </c>
      <c r="H152" s="11">
        <f t="shared" si="15"/>
        <v>37225.696721311477</v>
      </c>
      <c r="I152" s="11">
        <f t="shared" si="10"/>
        <v>14.016393442622951</v>
      </c>
      <c r="J152" s="6">
        <f t="shared" si="11"/>
        <v>4280.232240437158</v>
      </c>
    </row>
    <row r="153" spans="2:10" x14ac:dyDescent="0.3">
      <c r="B153" s="9">
        <v>40269</v>
      </c>
      <c r="C153" s="11">
        <f t="shared" si="12"/>
        <v>17355.870000000003</v>
      </c>
      <c r="D153" s="11">
        <f t="shared" si="13"/>
        <v>24.509999999999998</v>
      </c>
      <c r="E153" s="6">
        <f t="shared" si="14"/>
        <v>6518.82</v>
      </c>
      <c r="G153" s="9">
        <v>40269</v>
      </c>
      <c r="H153" s="11">
        <f t="shared" si="15"/>
        <v>23710.204918032792</v>
      </c>
      <c r="I153" s="11">
        <f t="shared" si="10"/>
        <v>33.483606557377044</v>
      </c>
      <c r="J153" s="6">
        <f t="shared" si="11"/>
        <v>8905.4918032786882</v>
      </c>
    </row>
    <row r="154" spans="2:10" x14ac:dyDescent="0.3">
      <c r="B154" s="9">
        <v>40299</v>
      </c>
      <c r="C154" s="11">
        <f t="shared" si="12"/>
        <v>16500.510000000002</v>
      </c>
      <c r="D154" s="11">
        <f t="shared" si="13"/>
        <v>15.959999999999999</v>
      </c>
      <c r="E154" s="6">
        <f t="shared" si="14"/>
        <v>300.3</v>
      </c>
      <c r="G154" s="9">
        <v>40299</v>
      </c>
      <c r="H154" s="11">
        <f t="shared" si="15"/>
        <v>22541.680327868857</v>
      </c>
      <c r="I154" s="11">
        <f t="shared" si="10"/>
        <v>21.803278688524586</v>
      </c>
      <c r="J154" s="6">
        <f t="shared" si="11"/>
        <v>410.24590163934425</v>
      </c>
    </row>
    <row r="155" spans="2:10" x14ac:dyDescent="0.3">
      <c r="B155" s="9">
        <v>40330</v>
      </c>
      <c r="C155" s="11">
        <f t="shared" si="12"/>
        <v>10332.36</v>
      </c>
      <c r="D155" s="11">
        <f t="shared" si="13"/>
        <v>20.52</v>
      </c>
      <c r="E155" s="6">
        <f t="shared" si="14"/>
        <v>2132.9</v>
      </c>
      <c r="G155" s="9">
        <v>40330</v>
      </c>
      <c r="H155" s="11">
        <f t="shared" si="15"/>
        <v>14115.245901639346</v>
      </c>
      <c r="I155" s="11">
        <f t="shared" si="10"/>
        <v>28.032786885245901</v>
      </c>
      <c r="J155" s="6">
        <f t="shared" si="11"/>
        <v>2913.7978142076504</v>
      </c>
    </row>
    <row r="156" spans="2:10" x14ac:dyDescent="0.3">
      <c r="B156" s="9">
        <v>40360</v>
      </c>
      <c r="C156" s="11">
        <f t="shared" si="12"/>
        <v>460.08000000000004</v>
      </c>
      <c r="D156" s="11">
        <f t="shared" si="13"/>
        <v>35.339999999999996</v>
      </c>
      <c r="E156" s="6">
        <f t="shared" si="14"/>
        <v>2028.18</v>
      </c>
      <c r="G156" s="9">
        <v>40360</v>
      </c>
      <c r="H156" s="11">
        <f t="shared" si="15"/>
        <v>628.52459016393448</v>
      </c>
      <c r="I156" s="11">
        <f t="shared" si="10"/>
        <v>48.278688524590159</v>
      </c>
      <c r="J156" s="6">
        <f t="shared" si="11"/>
        <v>2770.7377049180327</v>
      </c>
    </row>
    <row r="157" spans="2:10" x14ac:dyDescent="0.3">
      <c r="B157" s="9">
        <v>40391</v>
      </c>
      <c r="C157" s="11">
        <f t="shared" si="12"/>
        <v>494.1</v>
      </c>
      <c r="D157" s="11">
        <f t="shared" si="13"/>
        <v>22.229999999999997</v>
      </c>
      <c r="E157" s="6">
        <f t="shared" si="14"/>
        <v>3006.85</v>
      </c>
      <c r="G157" s="9">
        <v>40391</v>
      </c>
      <c r="H157" s="11">
        <f t="shared" si="15"/>
        <v>675</v>
      </c>
      <c r="I157" s="11">
        <f t="shared" si="10"/>
        <v>30.368852459016392</v>
      </c>
      <c r="J157" s="6">
        <f t="shared" si="11"/>
        <v>4107.7185792349728</v>
      </c>
    </row>
    <row r="158" spans="2:10" x14ac:dyDescent="0.3">
      <c r="B158" s="9">
        <v>40422</v>
      </c>
      <c r="C158" s="11">
        <f t="shared" si="12"/>
        <v>1479.8700000000001</v>
      </c>
      <c r="D158" s="11">
        <f t="shared" si="13"/>
        <v>8.5499999999999989</v>
      </c>
      <c r="E158" s="6">
        <f t="shared" si="14"/>
        <v>1091.0899999999999</v>
      </c>
      <c r="G158" s="9">
        <v>40422</v>
      </c>
      <c r="H158" s="11">
        <f t="shared" si="15"/>
        <v>2021.6803278688528</v>
      </c>
      <c r="I158" s="11">
        <f t="shared" si="10"/>
        <v>11.680327868852457</v>
      </c>
      <c r="J158" s="6">
        <f t="shared" si="11"/>
        <v>1490.5601092896175</v>
      </c>
    </row>
    <row r="159" spans="2:10" x14ac:dyDescent="0.3">
      <c r="B159" s="9">
        <v>40452</v>
      </c>
      <c r="C159" s="11">
        <f t="shared" si="12"/>
        <v>10355.040000000001</v>
      </c>
      <c r="D159" s="11">
        <f t="shared" si="13"/>
        <v>18.809999999999999</v>
      </c>
      <c r="E159" s="6">
        <f t="shared" si="14"/>
        <v>3932.39</v>
      </c>
      <c r="G159" s="9">
        <v>40452</v>
      </c>
      <c r="H159" s="11">
        <f t="shared" si="15"/>
        <v>14146.229508196722</v>
      </c>
      <c r="I159" s="11">
        <f t="shared" si="10"/>
        <v>25.696721311475411</v>
      </c>
      <c r="J159" s="6">
        <f t="shared" si="11"/>
        <v>5372.1174863387978</v>
      </c>
    </row>
    <row r="160" spans="2:10" x14ac:dyDescent="0.3">
      <c r="B160" s="9">
        <v>40483</v>
      </c>
      <c r="C160" s="11">
        <f t="shared" si="12"/>
        <v>39957.300000000003</v>
      </c>
      <c r="D160" s="11">
        <f t="shared" si="13"/>
        <v>8.5499999999999989</v>
      </c>
      <c r="E160" s="6">
        <f t="shared" si="14"/>
        <v>5278.35</v>
      </c>
      <c r="G160" s="9">
        <v>40483</v>
      </c>
      <c r="H160" s="11">
        <f t="shared" si="15"/>
        <v>54586.475409836065</v>
      </c>
      <c r="I160" s="11">
        <f t="shared" si="10"/>
        <v>11.680327868852457</v>
      </c>
      <c r="J160" s="6">
        <f t="shared" si="11"/>
        <v>7210.8606557377052</v>
      </c>
    </row>
    <row r="161" spans="2:10" x14ac:dyDescent="0.3">
      <c r="B161" s="9">
        <v>40513</v>
      </c>
      <c r="C161" s="11">
        <f t="shared" si="12"/>
        <v>42045.48</v>
      </c>
      <c r="D161" s="11">
        <f t="shared" si="13"/>
        <v>11.969999999999999</v>
      </c>
      <c r="E161" s="6">
        <f t="shared" si="14"/>
        <v>8828.0500000000011</v>
      </c>
      <c r="G161" s="9">
        <v>40513</v>
      </c>
      <c r="H161" s="11">
        <f t="shared" si="15"/>
        <v>57439.180327868853</v>
      </c>
      <c r="I161" s="11">
        <f t="shared" si="10"/>
        <v>16.352459016393439</v>
      </c>
      <c r="J161" s="6">
        <f t="shared" si="11"/>
        <v>12060.177595628418</v>
      </c>
    </row>
    <row r="162" spans="2:10" x14ac:dyDescent="0.3">
      <c r="B162" s="9">
        <v>40544</v>
      </c>
      <c r="C162" s="11">
        <f t="shared" si="12"/>
        <v>44426.880000000005</v>
      </c>
      <c r="D162" s="11">
        <f t="shared" si="13"/>
        <v>13.11</v>
      </c>
      <c r="E162" s="6">
        <f t="shared" si="14"/>
        <v>9333.94</v>
      </c>
      <c r="G162" s="9">
        <v>40544</v>
      </c>
      <c r="H162" s="11">
        <f t="shared" si="15"/>
        <v>60692.459016393455</v>
      </c>
      <c r="I162" s="11">
        <f t="shared" si="10"/>
        <v>17.909836065573771</v>
      </c>
      <c r="J162" s="6">
        <f t="shared" si="11"/>
        <v>12751.284153005465</v>
      </c>
    </row>
    <row r="163" spans="2:10" x14ac:dyDescent="0.3">
      <c r="B163" s="9">
        <v>40575</v>
      </c>
      <c r="C163" s="11">
        <f t="shared" si="12"/>
        <v>27599.940000000002</v>
      </c>
      <c r="D163" s="11">
        <f t="shared" si="13"/>
        <v>11.969999999999999</v>
      </c>
      <c r="E163" s="6">
        <f t="shared" si="14"/>
        <v>6816.81</v>
      </c>
      <c r="G163" s="9">
        <v>40575</v>
      </c>
      <c r="H163" s="11">
        <f t="shared" si="15"/>
        <v>37704.836065573778</v>
      </c>
      <c r="I163" s="11">
        <f t="shared" si="10"/>
        <v>16.352459016393439</v>
      </c>
      <c r="J163" s="6">
        <f t="shared" si="11"/>
        <v>9312.5819672131147</v>
      </c>
    </row>
    <row r="164" spans="2:10" x14ac:dyDescent="0.3">
      <c r="B164" s="9">
        <v>40603</v>
      </c>
      <c r="C164" s="11">
        <f t="shared" si="12"/>
        <v>31614.300000000003</v>
      </c>
      <c r="D164" s="11">
        <f t="shared" si="13"/>
        <v>41.61</v>
      </c>
      <c r="E164" s="6">
        <f t="shared" si="14"/>
        <v>6775.2300000000005</v>
      </c>
      <c r="G164" s="9">
        <v>40603</v>
      </c>
      <c r="H164" s="11">
        <f t="shared" si="15"/>
        <v>43188.934426229513</v>
      </c>
      <c r="I164" s="11">
        <f t="shared" si="10"/>
        <v>56.844262295081968</v>
      </c>
      <c r="J164" s="6">
        <f t="shared" si="11"/>
        <v>9255.7786885245914</v>
      </c>
    </row>
    <row r="165" spans="2:10" x14ac:dyDescent="0.3">
      <c r="B165" s="9">
        <v>40634</v>
      </c>
      <c r="C165" s="11">
        <f t="shared" si="12"/>
        <v>29673.54</v>
      </c>
      <c r="D165" s="11">
        <f t="shared" si="13"/>
        <v>23.369999999999997</v>
      </c>
      <c r="E165" s="6">
        <f t="shared" si="14"/>
        <v>2929.85</v>
      </c>
      <c r="G165" s="9">
        <v>40634</v>
      </c>
      <c r="H165" s="11">
        <f t="shared" si="15"/>
        <v>40537.62295081967</v>
      </c>
      <c r="I165" s="11">
        <f t="shared" si="10"/>
        <v>31.926229508196716</v>
      </c>
      <c r="J165" s="6">
        <f t="shared" si="11"/>
        <v>4002.5273224043717</v>
      </c>
    </row>
    <row r="166" spans="2:10" x14ac:dyDescent="0.3">
      <c r="B166" s="9">
        <v>40664</v>
      </c>
      <c r="C166" s="11">
        <f t="shared" si="12"/>
        <v>15672.69</v>
      </c>
      <c r="D166" s="11">
        <f t="shared" si="13"/>
        <v>27.36</v>
      </c>
      <c r="E166" s="6">
        <f t="shared" si="14"/>
        <v>2147.5300000000002</v>
      </c>
      <c r="G166" s="9">
        <v>40664</v>
      </c>
      <c r="H166" s="11">
        <f t="shared" si="15"/>
        <v>21410.778688524591</v>
      </c>
      <c r="I166" s="11">
        <f t="shared" si="10"/>
        <v>37.377049180327866</v>
      </c>
      <c r="J166" s="6">
        <f t="shared" si="11"/>
        <v>2933.7841530054648</v>
      </c>
    </row>
    <row r="167" spans="2:10" x14ac:dyDescent="0.3">
      <c r="B167" s="9">
        <v>40695</v>
      </c>
      <c r="C167" s="11">
        <f t="shared" si="12"/>
        <v>1905.93</v>
      </c>
      <c r="D167" s="11">
        <f t="shared" si="13"/>
        <v>17.669999999999998</v>
      </c>
      <c r="E167" s="6">
        <f t="shared" si="14"/>
        <v>1167.32</v>
      </c>
      <c r="G167" s="9">
        <v>40695</v>
      </c>
      <c r="H167" s="11">
        <f t="shared" si="15"/>
        <v>2603.7295081967213</v>
      </c>
      <c r="I167" s="11">
        <f t="shared" si="10"/>
        <v>24.139344262295079</v>
      </c>
      <c r="J167" s="6">
        <f t="shared" si="11"/>
        <v>1594.6994535519125</v>
      </c>
    </row>
    <row r="168" spans="2:10" x14ac:dyDescent="0.3">
      <c r="B168" s="9">
        <v>40725</v>
      </c>
      <c r="C168" s="11">
        <f t="shared" si="12"/>
        <v>803.5200000000001</v>
      </c>
      <c r="D168" s="11">
        <f t="shared" si="13"/>
        <v>39.33</v>
      </c>
      <c r="E168" s="6">
        <f t="shared" si="14"/>
        <v>2688.07</v>
      </c>
      <c r="G168" s="9">
        <v>40725</v>
      </c>
      <c r="H168" s="11">
        <f t="shared" si="15"/>
        <v>1097.704918032787</v>
      </c>
      <c r="I168" s="11">
        <f t="shared" si="10"/>
        <v>53.729508196721305</v>
      </c>
      <c r="J168" s="6">
        <f t="shared" si="11"/>
        <v>3672.2267759562842</v>
      </c>
    </row>
    <row r="169" spans="2:10" x14ac:dyDescent="0.3">
      <c r="B169" s="9">
        <v>40756</v>
      </c>
      <c r="C169" s="11">
        <f t="shared" si="12"/>
        <v>571.86</v>
      </c>
      <c r="D169" s="11">
        <f t="shared" si="13"/>
        <v>47.309999999999995</v>
      </c>
      <c r="E169" s="6">
        <f t="shared" si="14"/>
        <v>3483.48</v>
      </c>
      <c r="G169" s="9">
        <v>40756</v>
      </c>
      <c r="H169" s="11">
        <f t="shared" si="15"/>
        <v>781.22950819672133</v>
      </c>
      <c r="I169" s="11">
        <f t="shared" si="10"/>
        <v>64.631147540983605</v>
      </c>
      <c r="J169" s="6">
        <f t="shared" si="11"/>
        <v>4758.8524590163934</v>
      </c>
    </row>
    <row r="170" spans="2:10" x14ac:dyDescent="0.3">
      <c r="B170" s="9">
        <v>40787</v>
      </c>
      <c r="C170" s="11">
        <f t="shared" si="12"/>
        <v>1368.9</v>
      </c>
      <c r="D170" s="11">
        <f t="shared" si="13"/>
        <v>17.099999999999998</v>
      </c>
      <c r="E170" s="6">
        <f t="shared" si="14"/>
        <v>2765.07</v>
      </c>
      <c r="G170" s="9">
        <v>40787</v>
      </c>
      <c r="H170" s="11">
        <f t="shared" si="15"/>
        <v>1870.0819672131147</v>
      </c>
      <c r="I170" s="11">
        <f t="shared" si="10"/>
        <v>23.360655737704914</v>
      </c>
      <c r="J170" s="6">
        <f t="shared" si="11"/>
        <v>3777.4180327868853</v>
      </c>
    </row>
    <row r="171" spans="2:10" x14ac:dyDescent="0.3">
      <c r="B171" s="9">
        <v>40817</v>
      </c>
      <c r="C171" s="11">
        <f t="shared" si="12"/>
        <v>13441.140000000001</v>
      </c>
      <c r="D171" s="11">
        <f t="shared" si="13"/>
        <v>7.9799999999999995</v>
      </c>
      <c r="E171" s="6">
        <f t="shared" si="14"/>
        <v>6462.6100000000006</v>
      </c>
      <c r="G171" s="9">
        <v>40817</v>
      </c>
      <c r="H171" s="11">
        <f t="shared" si="15"/>
        <v>18362.2131147541</v>
      </c>
      <c r="I171" s="11">
        <f t="shared" si="10"/>
        <v>10.901639344262293</v>
      </c>
      <c r="J171" s="6">
        <f t="shared" si="11"/>
        <v>8828.7021857923519</v>
      </c>
    </row>
    <row r="172" spans="2:10" x14ac:dyDescent="0.3">
      <c r="B172" s="9">
        <v>40848</v>
      </c>
      <c r="C172" s="11">
        <f t="shared" si="12"/>
        <v>39269.61</v>
      </c>
      <c r="D172" s="11">
        <f t="shared" si="13"/>
        <v>3.42</v>
      </c>
      <c r="E172" s="6">
        <f t="shared" si="14"/>
        <v>5457.76</v>
      </c>
      <c r="G172" s="9">
        <v>40848</v>
      </c>
      <c r="H172" s="11">
        <f t="shared" si="15"/>
        <v>53647.008196721312</v>
      </c>
      <c r="I172" s="11">
        <f t="shared" si="10"/>
        <v>4.6721311475409832</v>
      </c>
      <c r="J172" s="6">
        <f t="shared" si="11"/>
        <v>7455.956284153006</v>
      </c>
    </row>
    <row r="173" spans="2:10" x14ac:dyDescent="0.3">
      <c r="B173" s="9">
        <v>40878</v>
      </c>
      <c r="C173" s="11">
        <f t="shared" si="12"/>
        <v>41517.360000000001</v>
      </c>
      <c r="D173" s="11">
        <f t="shared" si="13"/>
        <v>8.5499999999999989</v>
      </c>
      <c r="E173" s="6">
        <f t="shared" si="14"/>
        <v>5906.67</v>
      </c>
      <c r="G173" s="9">
        <v>40878</v>
      </c>
      <c r="H173" s="11">
        <f t="shared" si="15"/>
        <v>56717.704918032781</v>
      </c>
      <c r="I173" s="11">
        <f t="shared" si="10"/>
        <v>11.680327868852457</v>
      </c>
      <c r="J173" s="6">
        <f t="shared" si="11"/>
        <v>8069.2213114754095</v>
      </c>
    </row>
    <row r="174" spans="2:10" x14ac:dyDescent="0.3">
      <c r="B174" s="9">
        <v>40909</v>
      </c>
      <c r="C174" s="11">
        <f t="shared" si="12"/>
        <v>43531.83</v>
      </c>
      <c r="D174" s="11">
        <f t="shared" si="13"/>
        <v>19.38</v>
      </c>
      <c r="E174" s="6">
        <f t="shared" si="14"/>
        <v>7042.42</v>
      </c>
      <c r="G174" s="9">
        <v>40909</v>
      </c>
      <c r="H174" s="11">
        <f t="shared" si="15"/>
        <v>59469.7131147541</v>
      </c>
      <c r="I174" s="11">
        <f t="shared" si="10"/>
        <v>26.475409836065577</v>
      </c>
      <c r="J174" s="6">
        <f t="shared" si="11"/>
        <v>9620.7923497267748</v>
      </c>
    </row>
    <row r="175" spans="2:10" x14ac:dyDescent="0.3">
      <c r="B175" s="9">
        <v>40940</v>
      </c>
      <c r="C175" s="11">
        <f t="shared" si="12"/>
        <v>36072.54</v>
      </c>
      <c r="D175" s="11">
        <f t="shared" si="13"/>
        <v>17.669999999999998</v>
      </c>
      <c r="E175" s="6">
        <f t="shared" si="14"/>
        <v>6911.52</v>
      </c>
      <c r="G175" s="9">
        <v>40940</v>
      </c>
      <c r="H175" s="11">
        <f t="shared" si="15"/>
        <v>49279.426229508194</v>
      </c>
      <c r="I175" s="11">
        <f t="shared" si="10"/>
        <v>24.139344262295079</v>
      </c>
      <c r="J175" s="6">
        <f t="shared" si="11"/>
        <v>9441.9672131147545</v>
      </c>
    </row>
    <row r="176" spans="2:10" x14ac:dyDescent="0.3">
      <c r="B176" s="9">
        <v>40969</v>
      </c>
      <c r="C176" s="11">
        <f t="shared" si="12"/>
        <v>31264.38</v>
      </c>
      <c r="D176" s="11">
        <f t="shared" si="13"/>
        <v>18.809999999999999</v>
      </c>
      <c r="E176" s="6">
        <f t="shared" si="14"/>
        <v>4593.05</v>
      </c>
      <c r="G176" s="9">
        <v>40969</v>
      </c>
      <c r="H176" s="11">
        <f t="shared" si="15"/>
        <v>42710.901639344265</v>
      </c>
      <c r="I176" s="11">
        <f t="shared" si="10"/>
        <v>25.696721311475411</v>
      </c>
      <c r="J176" s="6">
        <f t="shared" si="11"/>
        <v>6274.6584699453551</v>
      </c>
    </row>
    <row r="177" spans="2:10" x14ac:dyDescent="0.3">
      <c r="B177" s="9">
        <v>41000</v>
      </c>
      <c r="C177" s="11">
        <f t="shared" si="12"/>
        <v>23658.480000000003</v>
      </c>
      <c r="D177" s="11">
        <f t="shared" si="13"/>
        <v>19.95</v>
      </c>
      <c r="E177" s="6">
        <f t="shared" si="14"/>
        <v>2899.82</v>
      </c>
      <c r="G177" s="9">
        <v>41000</v>
      </c>
      <c r="H177" s="11">
        <f t="shared" si="15"/>
        <v>32320.327868852462</v>
      </c>
      <c r="I177" s="11">
        <f t="shared" si="10"/>
        <v>27.254098360655735</v>
      </c>
      <c r="J177" s="6">
        <f t="shared" si="11"/>
        <v>3961.5027322404371</v>
      </c>
    </row>
    <row r="178" spans="2:10" x14ac:dyDescent="0.3">
      <c r="B178" s="9">
        <v>41030</v>
      </c>
      <c r="C178" s="11">
        <f t="shared" si="12"/>
        <v>10154.16</v>
      </c>
      <c r="D178" s="11">
        <f t="shared" si="13"/>
        <v>41.61</v>
      </c>
      <c r="E178" s="6">
        <f t="shared" si="14"/>
        <v>1506.1200000000001</v>
      </c>
      <c r="G178" s="9">
        <v>41030</v>
      </c>
      <c r="H178" s="11">
        <f t="shared" si="15"/>
        <v>13871.803278688525</v>
      </c>
      <c r="I178" s="11">
        <f t="shared" si="10"/>
        <v>56.844262295081968</v>
      </c>
      <c r="J178" s="6">
        <f t="shared" si="11"/>
        <v>2057.5409836065578</v>
      </c>
    </row>
    <row r="179" spans="2:10" x14ac:dyDescent="0.3">
      <c r="B179" s="9">
        <v>41061</v>
      </c>
      <c r="C179" s="11">
        <f t="shared" si="12"/>
        <v>1129.1400000000001</v>
      </c>
      <c r="D179" s="11">
        <f t="shared" si="13"/>
        <v>47.879999999999995</v>
      </c>
      <c r="E179" s="6">
        <f t="shared" si="14"/>
        <v>2529.4500000000003</v>
      </c>
      <c r="G179" s="9">
        <v>41061</v>
      </c>
      <c r="H179" s="11">
        <f t="shared" si="15"/>
        <v>1542.5409836065573</v>
      </c>
      <c r="I179" s="11">
        <f t="shared" si="10"/>
        <v>65.409836065573757</v>
      </c>
      <c r="J179" s="6">
        <f t="shared" si="11"/>
        <v>3455.5327868852469</v>
      </c>
    </row>
    <row r="180" spans="2:10" x14ac:dyDescent="0.3">
      <c r="B180" s="9">
        <v>41091</v>
      </c>
      <c r="C180" s="11">
        <f t="shared" si="12"/>
        <v>613.17000000000007</v>
      </c>
      <c r="D180" s="11">
        <f t="shared" si="13"/>
        <v>45.029999999999994</v>
      </c>
      <c r="E180" s="6">
        <f t="shared" si="14"/>
        <v>2401.63</v>
      </c>
      <c r="G180" s="9">
        <v>41091</v>
      </c>
      <c r="H180" s="11">
        <f t="shared" si="15"/>
        <v>837.66393442622973</v>
      </c>
      <c r="I180" s="11">
        <f t="shared" si="10"/>
        <v>61.516393442622935</v>
      </c>
      <c r="J180" s="6">
        <f t="shared" si="11"/>
        <v>3280.9153005464482</v>
      </c>
    </row>
    <row r="181" spans="2:10" x14ac:dyDescent="0.3">
      <c r="B181" s="9">
        <v>41122</v>
      </c>
      <c r="C181" s="11">
        <f t="shared" si="12"/>
        <v>795.42000000000007</v>
      </c>
      <c r="D181" s="11">
        <f t="shared" si="13"/>
        <v>55.289999999999992</v>
      </c>
      <c r="E181" s="6">
        <f t="shared" si="14"/>
        <v>2398.5500000000002</v>
      </c>
      <c r="G181" s="9">
        <v>41122</v>
      </c>
      <c r="H181" s="11">
        <f t="shared" si="15"/>
        <v>1086.6393442622953</v>
      </c>
      <c r="I181" s="11">
        <f t="shared" si="10"/>
        <v>75.532786885245898</v>
      </c>
      <c r="J181" s="6">
        <f t="shared" si="11"/>
        <v>3276.7076502732239</v>
      </c>
    </row>
    <row r="182" spans="2:10" x14ac:dyDescent="0.3">
      <c r="B182" s="9">
        <v>41153</v>
      </c>
      <c r="C182" s="11">
        <f t="shared" si="12"/>
        <v>1377.8100000000002</v>
      </c>
      <c r="D182" s="11">
        <f t="shared" si="13"/>
        <v>27.929999999999996</v>
      </c>
      <c r="E182" s="6">
        <f t="shared" si="14"/>
        <v>1405.25</v>
      </c>
      <c r="G182" s="9">
        <v>41153</v>
      </c>
      <c r="H182" s="11">
        <f t="shared" si="15"/>
        <v>1882.2540983606559</v>
      </c>
      <c r="I182" s="11">
        <f t="shared" si="10"/>
        <v>38.155737704918032</v>
      </c>
      <c r="J182" s="6">
        <f t="shared" si="11"/>
        <v>1919.7404371584698</v>
      </c>
    </row>
    <row r="183" spans="2:10" x14ac:dyDescent="0.3">
      <c r="B183" s="9">
        <v>41183</v>
      </c>
      <c r="C183" s="11">
        <f t="shared" si="12"/>
        <v>12681.36</v>
      </c>
      <c r="D183" s="11">
        <f t="shared" si="13"/>
        <v>40.47</v>
      </c>
      <c r="E183" s="6">
        <f t="shared" si="14"/>
        <v>3572.03</v>
      </c>
      <c r="G183" s="9">
        <v>41183</v>
      </c>
      <c r="H183" s="11">
        <f t="shared" si="15"/>
        <v>17324.262295081968</v>
      </c>
      <c r="I183" s="11">
        <f t="shared" si="10"/>
        <v>55.286885245901637</v>
      </c>
      <c r="J183" s="6">
        <f t="shared" si="11"/>
        <v>4879.8224043715845</v>
      </c>
    </row>
    <row r="184" spans="2:10" x14ac:dyDescent="0.3">
      <c r="B184" s="9">
        <v>41214</v>
      </c>
      <c r="C184" s="11">
        <f t="shared" si="12"/>
        <v>43967.61</v>
      </c>
      <c r="D184" s="11">
        <f t="shared" si="13"/>
        <v>34.199999999999996</v>
      </c>
      <c r="E184" s="6">
        <f t="shared" si="14"/>
        <v>7961.8</v>
      </c>
      <c r="G184" s="9">
        <v>41214</v>
      </c>
      <c r="H184" s="11">
        <f t="shared" si="15"/>
        <v>60065.040983606559</v>
      </c>
      <c r="I184" s="11">
        <f t="shared" si="10"/>
        <v>46.721311475409827</v>
      </c>
      <c r="J184" s="6">
        <f t="shared" si="11"/>
        <v>10876.775956284153</v>
      </c>
    </row>
    <row r="185" spans="2:10" x14ac:dyDescent="0.3">
      <c r="B185" s="9">
        <v>41244</v>
      </c>
      <c r="C185" s="11">
        <f t="shared" si="12"/>
        <v>40411.71</v>
      </c>
      <c r="D185" s="11">
        <f t="shared" si="13"/>
        <v>13.68</v>
      </c>
      <c r="E185" s="6">
        <f t="shared" si="14"/>
        <v>5323.78</v>
      </c>
      <c r="G185" s="9">
        <v>41244</v>
      </c>
      <c r="H185" s="11">
        <f t="shared" si="15"/>
        <v>55207.25409836066</v>
      </c>
      <c r="I185" s="11">
        <f t="shared" si="10"/>
        <v>18.688524590163933</v>
      </c>
      <c r="J185" s="6">
        <f t="shared" si="11"/>
        <v>7272.9234972677596</v>
      </c>
    </row>
    <row r="186" spans="2:10" x14ac:dyDescent="0.3">
      <c r="B186" s="9">
        <v>41275</v>
      </c>
      <c r="C186" s="11">
        <f t="shared" si="12"/>
        <v>33795.630000000005</v>
      </c>
      <c r="D186" s="11">
        <f t="shared" si="13"/>
        <v>25.08</v>
      </c>
      <c r="E186" s="6">
        <f t="shared" si="14"/>
        <v>2822.82</v>
      </c>
      <c r="G186" s="9">
        <v>41275</v>
      </c>
      <c r="H186" s="11">
        <f t="shared" si="15"/>
        <v>46168.893442622961</v>
      </c>
      <c r="I186" s="11">
        <f t="shared" si="10"/>
        <v>34.262295081967217</v>
      </c>
      <c r="J186" s="6">
        <f t="shared" si="11"/>
        <v>3856.3114754098365</v>
      </c>
    </row>
    <row r="187" spans="2:10" x14ac:dyDescent="0.3">
      <c r="B187" s="9">
        <v>41306</v>
      </c>
      <c r="C187" s="11">
        <f t="shared" si="12"/>
        <v>22153.5</v>
      </c>
      <c r="D187" s="11">
        <f t="shared" si="13"/>
        <v>37.619999999999997</v>
      </c>
      <c r="E187" s="6">
        <f t="shared" si="14"/>
        <v>1869.56</v>
      </c>
      <c r="G187" s="9">
        <v>41306</v>
      </c>
      <c r="H187" s="11">
        <f t="shared" si="15"/>
        <v>30264.344262295082</v>
      </c>
      <c r="I187" s="11">
        <f t="shared" si="10"/>
        <v>51.393442622950822</v>
      </c>
      <c r="J187" s="6">
        <f t="shared" si="11"/>
        <v>2554.0437158469945</v>
      </c>
    </row>
    <row r="188" spans="2:10" x14ac:dyDescent="0.3">
      <c r="B188" s="9">
        <v>41334</v>
      </c>
      <c r="C188" s="11">
        <f t="shared" si="12"/>
        <v>25334.370000000003</v>
      </c>
      <c r="D188" s="11">
        <f t="shared" si="13"/>
        <v>22.799999999999997</v>
      </c>
      <c r="E188" s="6">
        <f t="shared" si="14"/>
        <v>3195.5</v>
      </c>
      <c r="G188" s="9">
        <v>41334</v>
      </c>
      <c r="H188" s="11">
        <f t="shared" si="15"/>
        <v>34609.795081967219</v>
      </c>
      <c r="I188" s="11">
        <f t="shared" si="10"/>
        <v>31.14754098360655</v>
      </c>
      <c r="J188" s="6">
        <f t="shared" si="11"/>
        <v>4365.4371584699456</v>
      </c>
    </row>
    <row r="189" spans="2:10" x14ac:dyDescent="0.3">
      <c r="B189" s="9">
        <v>41365</v>
      </c>
      <c r="C189" s="11">
        <f t="shared" si="12"/>
        <v>17854.02</v>
      </c>
      <c r="D189" s="11">
        <f t="shared" si="13"/>
        <v>20.52</v>
      </c>
      <c r="E189" s="6">
        <f t="shared" si="14"/>
        <v>1493.8</v>
      </c>
      <c r="G189" s="9">
        <v>41365</v>
      </c>
      <c r="H189" s="11">
        <f t="shared" si="15"/>
        <v>24390.737704918032</v>
      </c>
      <c r="I189" s="11">
        <f t="shared" si="10"/>
        <v>28.032786885245901</v>
      </c>
      <c r="J189" s="6">
        <f t="shared" si="11"/>
        <v>2040.7103825136612</v>
      </c>
    </row>
    <row r="190" spans="2:10" x14ac:dyDescent="0.3">
      <c r="B190" s="9">
        <v>41395</v>
      </c>
      <c r="C190" s="11">
        <f t="shared" si="12"/>
        <v>5686.2000000000007</v>
      </c>
      <c r="D190" s="11">
        <f t="shared" si="13"/>
        <v>13.68</v>
      </c>
      <c r="E190" s="6">
        <f t="shared" si="14"/>
        <v>791.56000000000006</v>
      </c>
      <c r="G190" s="9">
        <v>41395</v>
      </c>
      <c r="H190" s="11">
        <f t="shared" si="15"/>
        <v>7768.0327868852473</v>
      </c>
      <c r="I190" s="11">
        <f t="shared" si="10"/>
        <v>18.688524590163933</v>
      </c>
      <c r="J190" s="6">
        <f t="shared" si="11"/>
        <v>1081.3661202185795</v>
      </c>
    </row>
    <row r="191" spans="2:10" x14ac:dyDescent="0.3">
      <c r="B191" s="9">
        <v>41426</v>
      </c>
      <c r="C191" s="11">
        <f t="shared" si="12"/>
        <v>1293.5700000000002</v>
      </c>
      <c r="D191" s="11">
        <f t="shared" si="13"/>
        <v>7.9799999999999995</v>
      </c>
      <c r="E191" s="6">
        <f t="shared" si="14"/>
        <v>1313.6200000000001</v>
      </c>
      <c r="G191" s="9">
        <v>41426</v>
      </c>
      <c r="H191" s="11">
        <f t="shared" si="15"/>
        <v>1767.1721311475412</v>
      </c>
      <c r="I191" s="11">
        <f t="shared" si="10"/>
        <v>10.901639344262293</v>
      </c>
      <c r="J191" s="6">
        <f t="shared" si="11"/>
        <v>1794.562841530055</v>
      </c>
    </row>
    <row r="192" spans="2:10" x14ac:dyDescent="0.3">
      <c r="B192" s="9">
        <v>41456</v>
      </c>
      <c r="C192" s="11">
        <f t="shared" si="12"/>
        <v>495.72</v>
      </c>
      <c r="D192" s="11">
        <f t="shared" si="13"/>
        <v>39.33</v>
      </c>
      <c r="E192" s="6">
        <f t="shared" si="14"/>
        <v>1278.97</v>
      </c>
      <c r="G192" s="9">
        <v>41456</v>
      </c>
      <c r="H192" s="11">
        <f t="shared" si="15"/>
        <v>677.21311475409834</v>
      </c>
      <c r="I192" s="11">
        <f t="shared" si="10"/>
        <v>53.729508196721305</v>
      </c>
      <c r="J192" s="6">
        <f t="shared" si="11"/>
        <v>1747.226775956284</v>
      </c>
    </row>
    <row r="193" spans="2:10" x14ac:dyDescent="0.3">
      <c r="B193" s="9">
        <v>41487</v>
      </c>
      <c r="C193" s="11">
        <f t="shared" si="12"/>
        <v>336.15000000000003</v>
      </c>
      <c r="D193" s="11">
        <f t="shared" si="13"/>
        <v>38.19</v>
      </c>
      <c r="E193" s="6">
        <f t="shared" si="14"/>
        <v>2152.15</v>
      </c>
      <c r="G193" s="9">
        <v>41487</v>
      </c>
      <c r="H193" s="11">
        <f t="shared" si="15"/>
        <v>459.22131147540995</v>
      </c>
      <c r="I193" s="11">
        <f t="shared" si="10"/>
        <v>52.172131147540988</v>
      </c>
      <c r="J193" s="6">
        <f t="shared" si="11"/>
        <v>2940.0956284153003</v>
      </c>
    </row>
    <row r="194" spans="2:10" x14ac:dyDescent="0.3">
      <c r="B194" s="9">
        <v>41518</v>
      </c>
      <c r="C194" s="11">
        <f t="shared" si="12"/>
        <v>1040.04</v>
      </c>
      <c r="D194" s="11">
        <f t="shared" si="13"/>
        <v>11.399999999999999</v>
      </c>
      <c r="E194" s="6">
        <f t="shared" si="14"/>
        <v>2050.5100000000002</v>
      </c>
      <c r="G194" s="9">
        <v>41518</v>
      </c>
      <c r="H194" s="11">
        <f t="shared" si="15"/>
        <v>1420.8196721311476</v>
      </c>
      <c r="I194" s="11">
        <f t="shared" si="10"/>
        <v>15.573770491803275</v>
      </c>
      <c r="J194" s="6">
        <f t="shared" si="11"/>
        <v>2801.2431693989074</v>
      </c>
    </row>
    <row r="195" spans="2:10" x14ac:dyDescent="0.3">
      <c r="B195" s="9">
        <v>41548</v>
      </c>
      <c r="C195" s="11">
        <f t="shared" si="12"/>
        <v>10453.86</v>
      </c>
      <c r="D195" s="11">
        <f t="shared" si="13"/>
        <v>9.69</v>
      </c>
      <c r="E195" s="6">
        <f t="shared" si="14"/>
        <v>4054.05</v>
      </c>
      <c r="G195" s="9">
        <v>41548</v>
      </c>
      <c r="H195" s="11">
        <f t="shared" si="15"/>
        <v>14281.229508196722</v>
      </c>
      <c r="I195" s="11">
        <f t="shared" si="10"/>
        <v>13.237704918032788</v>
      </c>
      <c r="J195" s="6">
        <f t="shared" si="11"/>
        <v>5538.3196721311469</v>
      </c>
    </row>
    <row r="196" spans="2:10" x14ac:dyDescent="0.3">
      <c r="B196" s="9">
        <v>41579</v>
      </c>
      <c r="C196" s="11">
        <f t="shared" si="12"/>
        <v>43279.11</v>
      </c>
      <c r="D196" s="11">
        <f t="shared" si="13"/>
        <v>24.509999999999998</v>
      </c>
      <c r="E196" s="6">
        <f t="shared" si="14"/>
        <v>2830.52</v>
      </c>
      <c r="G196" s="9">
        <v>41579</v>
      </c>
      <c r="H196" s="11">
        <f t="shared" si="15"/>
        <v>59124.467213114753</v>
      </c>
      <c r="I196" s="11">
        <f t="shared" si="10"/>
        <v>33.483606557377044</v>
      </c>
      <c r="J196" s="6">
        <f t="shared" si="11"/>
        <v>3866.8306010928959</v>
      </c>
    </row>
    <row r="197" spans="2:10" x14ac:dyDescent="0.3">
      <c r="B197" s="9">
        <v>41609</v>
      </c>
      <c r="C197" s="11">
        <f t="shared" si="12"/>
        <v>42827.130000000005</v>
      </c>
      <c r="D197" s="11">
        <f t="shared" si="13"/>
        <v>50.16</v>
      </c>
      <c r="E197" s="6">
        <f t="shared" si="14"/>
        <v>4173.4000000000005</v>
      </c>
      <c r="G197" s="9">
        <v>41609</v>
      </c>
      <c r="H197" s="11">
        <f t="shared" si="15"/>
        <v>58507.008196721319</v>
      </c>
      <c r="I197" s="11">
        <f t="shared" si="10"/>
        <v>68.524590163934434</v>
      </c>
      <c r="J197" s="6">
        <f t="shared" si="11"/>
        <v>5701.3661202185795</v>
      </c>
    </row>
    <row r="198" spans="2:10" x14ac:dyDescent="0.3">
      <c r="B198" s="9">
        <v>41640</v>
      </c>
      <c r="C198" s="11">
        <f t="shared" si="12"/>
        <v>40804.560000000005</v>
      </c>
      <c r="D198" s="11">
        <f t="shared" si="13"/>
        <v>129.38999999999999</v>
      </c>
      <c r="E198" s="6">
        <f t="shared" si="14"/>
        <v>5303.76</v>
      </c>
      <c r="G198" s="9">
        <v>41640</v>
      </c>
      <c r="H198" s="11">
        <f t="shared" si="15"/>
        <v>55743.934426229513</v>
      </c>
      <c r="I198" s="11">
        <f t="shared" si="10"/>
        <v>176.76229508196718</v>
      </c>
      <c r="J198" s="6">
        <f t="shared" si="11"/>
        <v>7245.5737704918029</v>
      </c>
    </row>
    <row r="199" spans="2:10" x14ac:dyDescent="0.3">
      <c r="B199" s="9">
        <v>41671</v>
      </c>
      <c r="C199" s="11">
        <f t="shared" si="12"/>
        <v>26863.65</v>
      </c>
      <c r="D199" s="11">
        <f t="shared" si="13"/>
        <v>42.749999999999993</v>
      </c>
      <c r="E199" s="6">
        <f t="shared" si="14"/>
        <v>4384.38</v>
      </c>
      <c r="G199" s="9">
        <v>41671</v>
      </c>
      <c r="H199" s="11">
        <f t="shared" si="15"/>
        <v>36698.975409836065</v>
      </c>
      <c r="I199" s="11">
        <f t="shared" si="10"/>
        <v>58.401639344262286</v>
      </c>
      <c r="J199" s="6">
        <f t="shared" si="11"/>
        <v>5989.5901639344265</v>
      </c>
    </row>
    <row r="200" spans="2:10" x14ac:dyDescent="0.3">
      <c r="B200" s="9">
        <v>41699</v>
      </c>
      <c r="C200" s="11">
        <f t="shared" si="12"/>
        <v>24029.460000000003</v>
      </c>
      <c r="D200" s="11">
        <f t="shared" si="13"/>
        <v>37.619999999999997</v>
      </c>
      <c r="E200" s="6">
        <f t="shared" si="14"/>
        <v>4112.57</v>
      </c>
      <c r="G200" s="9">
        <v>41699</v>
      </c>
      <c r="H200" s="11">
        <f t="shared" si="15"/>
        <v>32827.131147540989</v>
      </c>
      <c r="I200" s="11">
        <f t="shared" si="10"/>
        <v>51.393442622950822</v>
      </c>
      <c r="J200" s="6">
        <f t="shared" si="11"/>
        <v>5618.2650273224035</v>
      </c>
    </row>
    <row r="201" spans="2:10" x14ac:dyDescent="0.3">
      <c r="B201" s="9">
        <v>41730</v>
      </c>
      <c r="C201" s="11">
        <f t="shared" si="12"/>
        <v>15383.52</v>
      </c>
      <c r="D201" s="11">
        <f t="shared" si="13"/>
        <v>47.879999999999995</v>
      </c>
      <c r="E201" s="6">
        <f t="shared" si="14"/>
        <v>2260.7200000000003</v>
      </c>
      <c r="G201" s="9">
        <v>41730</v>
      </c>
      <c r="H201" s="11">
        <f t="shared" si="15"/>
        <v>21015.737704918032</v>
      </c>
      <c r="I201" s="11">
        <f t="shared" si="10"/>
        <v>65.409836065573757</v>
      </c>
      <c r="J201" s="6">
        <f t="shared" si="11"/>
        <v>3088.4153005464486</v>
      </c>
    </row>
    <row r="202" spans="2:10" x14ac:dyDescent="0.3">
      <c r="B202" s="9">
        <v>41760</v>
      </c>
      <c r="C202" s="11">
        <f t="shared" si="12"/>
        <v>5503.9500000000007</v>
      </c>
      <c r="D202" s="11">
        <f t="shared" si="13"/>
        <v>13.68</v>
      </c>
      <c r="E202" s="6">
        <f t="shared" si="14"/>
        <v>1466.8500000000001</v>
      </c>
      <c r="G202" s="9">
        <v>41760</v>
      </c>
      <c r="H202" s="11">
        <f t="shared" si="15"/>
        <v>7519.0573770491819</v>
      </c>
      <c r="I202" s="11">
        <f t="shared" si="10"/>
        <v>18.688524590163933</v>
      </c>
      <c r="J202" s="6">
        <f t="shared" si="11"/>
        <v>2003.8934426229509</v>
      </c>
    </row>
    <row r="203" spans="2:10" x14ac:dyDescent="0.3">
      <c r="B203" s="9">
        <v>41791</v>
      </c>
      <c r="C203" s="11">
        <f t="shared" si="12"/>
        <v>799.47</v>
      </c>
      <c r="D203" s="11">
        <f t="shared" si="13"/>
        <v>49.019999999999996</v>
      </c>
      <c r="E203" s="6">
        <f t="shared" si="14"/>
        <v>1934.24</v>
      </c>
      <c r="G203" s="9">
        <v>41791</v>
      </c>
      <c r="H203" s="11">
        <f t="shared" si="15"/>
        <v>1092.172131147541</v>
      </c>
      <c r="I203" s="11">
        <f t="shared" si="10"/>
        <v>66.967213114754088</v>
      </c>
      <c r="J203" s="6">
        <f t="shared" si="11"/>
        <v>2642.4043715846997</v>
      </c>
    </row>
    <row r="204" spans="2:10" x14ac:dyDescent="0.3">
      <c r="B204" s="9">
        <v>41821</v>
      </c>
      <c r="C204" s="11">
        <f t="shared" si="12"/>
        <v>628.56000000000006</v>
      </c>
      <c r="D204" s="11">
        <f t="shared" si="13"/>
        <v>35.909999999999997</v>
      </c>
      <c r="E204" s="6">
        <f t="shared" si="14"/>
        <v>2504.04</v>
      </c>
      <c r="G204" s="9">
        <v>41821</v>
      </c>
      <c r="H204" s="11">
        <f t="shared" si="15"/>
        <v>858.68852459016409</v>
      </c>
      <c r="I204" s="11">
        <f t="shared" si="10"/>
        <v>49.057377049180332</v>
      </c>
      <c r="J204" s="6">
        <f t="shared" si="11"/>
        <v>3420.8196721311474</v>
      </c>
    </row>
    <row r="205" spans="2:10" x14ac:dyDescent="0.3">
      <c r="B205" s="9">
        <v>41852</v>
      </c>
      <c r="C205" s="11">
        <f t="shared" si="12"/>
        <v>579.15000000000009</v>
      </c>
      <c r="D205" s="11">
        <f t="shared" si="13"/>
        <v>38.19</v>
      </c>
      <c r="E205" s="6">
        <f t="shared" si="14"/>
        <v>4343.57</v>
      </c>
      <c r="G205" s="9">
        <v>41852</v>
      </c>
      <c r="H205" s="11">
        <f t="shared" si="15"/>
        <v>791.18852459016409</v>
      </c>
      <c r="I205" s="11">
        <f t="shared" si="10"/>
        <v>52.172131147540988</v>
      </c>
      <c r="J205" s="6">
        <f t="shared" si="11"/>
        <v>5933.8387978142082</v>
      </c>
    </row>
    <row r="206" spans="2:10" x14ac:dyDescent="0.3">
      <c r="B206" s="9">
        <v>41883</v>
      </c>
      <c r="C206" s="11">
        <f t="shared" si="12"/>
        <v>920.16000000000008</v>
      </c>
      <c r="D206" s="11">
        <f t="shared" si="13"/>
        <v>14.249999999999998</v>
      </c>
      <c r="E206" s="6">
        <f t="shared" si="14"/>
        <v>4569.95</v>
      </c>
      <c r="G206" s="9">
        <v>41883</v>
      </c>
      <c r="H206" s="11">
        <f t="shared" si="15"/>
        <v>1257.049180327869</v>
      </c>
      <c r="I206" s="11">
        <f t="shared" si="10"/>
        <v>19.467213114754095</v>
      </c>
      <c r="J206" s="6">
        <f t="shared" si="11"/>
        <v>6243.1010928961741</v>
      </c>
    </row>
    <row r="207" spans="2:10" x14ac:dyDescent="0.3">
      <c r="B207" s="9">
        <v>41913</v>
      </c>
      <c r="C207" s="11">
        <f t="shared" si="12"/>
        <v>12381.660000000002</v>
      </c>
      <c r="D207" s="11">
        <f t="shared" si="13"/>
        <v>17.099999999999998</v>
      </c>
      <c r="E207" s="6">
        <f t="shared" si="14"/>
        <v>3364.13</v>
      </c>
      <c r="G207" s="9">
        <v>41913</v>
      </c>
      <c r="H207" s="11">
        <f t="shared" si="15"/>
        <v>16914.836065573774</v>
      </c>
      <c r="I207" s="11">
        <f t="shared" si="10"/>
        <v>23.360655737704914</v>
      </c>
      <c r="J207" s="6">
        <f t="shared" si="11"/>
        <v>4595.8060109289618</v>
      </c>
    </row>
    <row r="208" spans="2:10" x14ac:dyDescent="0.3">
      <c r="B208" s="9">
        <v>41944</v>
      </c>
      <c r="C208" s="11">
        <f t="shared" si="12"/>
        <v>65992.320000000007</v>
      </c>
      <c r="D208" s="11">
        <f t="shared" si="13"/>
        <v>80.94</v>
      </c>
      <c r="E208" s="6">
        <f t="shared" si="14"/>
        <v>2853.62</v>
      </c>
      <c r="G208" s="9">
        <v>41944</v>
      </c>
      <c r="H208" s="11">
        <f t="shared" si="15"/>
        <v>90153.442622950824</v>
      </c>
      <c r="I208" s="11">
        <f t="shared" si="10"/>
        <v>110.57377049180327</v>
      </c>
      <c r="J208" s="6">
        <f t="shared" si="11"/>
        <v>3898.3879781420765</v>
      </c>
    </row>
    <row r="209" spans="2:10" x14ac:dyDescent="0.3">
      <c r="B209" s="9">
        <v>41974</v>
      </c>
      <c r="C209" s="11">
        <f t="shared" si="12"/>
        <v>51825.420000000006</v>
      </c>
      <c r="D209" s="11">
        <f t="shared" si="13"/>
        <v>68.97</v>
      </c>
      <c r="E209" s="6">
        <f t="shared" si="14"/>
        <v>3887.73</v>
      </c>
      <c r="G209" s="9">
        <v>41974</v>
      </c>
      <c r="H209" s="11">
        <f t="shared" si="15"/>
        <v>70799.754098360674</v>
      </c>
      <c r="I209" s="11">
        <f t="shared" si="10"/>
        <v>94.221311475409834</v>
      </c>
      <c r="J209" s="6">
        <f t="shared" si="11"/>
        <v>5311.1065573770493</v>
      </c>
    </row>
    <row r="210" spans="2:10" x14ac:dyDescent="0.3">
      <c r="B210" s="9">
        <v>42005</v>
      </c>
      <c r="C210" s="11">
        <f t="shared" si="12"/>
        <v>40350.959999999999</v>
      </c>
      <c r="D210" s="11">
        <f t="shared" si="13"/>
        <v>129.95999999999998</v>
      </c>
      <c r="E210" s="6">
        <f t="shared" si="14"/>
        <v>3728.34</v>
      </c>
      <c r="G210" s="9">
        <v>42005</v>
      </c>
      <c r="H210" s="11">
        <f t="shared" si="15"/>
        <v>55124.262295081971</v>
      </c>
      <c r="I210" s="11">
        <f t="shared" si="10"/>
        <v>177.54098360655735</v>
      </c>
      <c r="J210" s="6">
        <f t="shared" si="11"/>
        <v>5093.3606557377052</v>
      </c>
    </row>
    <row r="211" spans="2:10" x14ac:dyDescent="0.3">
      <c r="B211" s="9">
        <v>42036</v>
      </c>
      <c r="C211" s="11">
        <f t="shared" si="12"/>
        <v>31009.230000000003</v>
      </c>
      <c r="D211" s="11">
        <f t="shared" si="13"/>
        <v>36.479999999999997</v>
      </c>
      <c r="E211" s="6">
        <f t="shared" si="14"/>
        <v>3718.33</v>
      </c>
      <c r="G211" s="9">
        <v>42036</v>
      </c>
      <c r="H211" s="11">
        <f t="shared" si="15"/>
        <v>42362.336065573778</v>
      </c>
      <c r="I211" s="11">
        <f t="shared" si="10"/>
        <v>49.83606557377049</v>
      </c>
      <c r="J211" s="6">
        <f t="shared" si="11"/>
        <v>5079.6857923497273</v>
      </c>
    </row>
    <row r="212" spans="2:10" x14ac:dyDescent="0.3">
      <c r="B212" s="9">
        <v>42064</v>
      </c>
      <c r="C212" s="11">
        <f t="shared" si="12"/>
        <v>25070.31</v>
      </c>
      <c r="D212" s="11">
        <f t="shared" si="13"/>
        <v>106.58999999999999</v>
      </c>
      <c r="E212" s="6">
        <f t="shared" si="14"/>
        <v>4752.4400000000005</v>
      </c>
      <c r="G212" s="9">
        <v>42064</v>
      </c>
      <c r="H212" s="11">
        <f t="shared" si="15"/>
        <v>34249.057377049183</v>
      </c>
      <c r="I212" s="11">
        <f t="shared" si="10"/>
        <v>145.61475409836063</v>
      </c>
      <c r="J212" s="6">
        <f t="shared" si="11"/>
        <v>6492.4043715847001</v>
      </c>
    </row>
    <row r="213" spans="2:10" x14ac:dyDescent="0.3">
      <c r="B213" s="9">
        <v>42095</v>
      </c>
      <c r="C213" s="11">
        <f t="shared" si="12"/>
        <v>23822.100000000002</v>
      </c>
      <c r="D213" s="11">
        <f t="shared" si="13"/>
        <v>54.15</v>
      </c>
      <c r="E213" s="6">
        <f t="shared" si="14"/>
        <v>2922.92</v>
      </c>
      <c r="G213" s="9">
        <v>42095</v>
      </c>
      <c r="H213" s="11">
        <f t="shared" si="15"/>
        <v>32543.852459016398</v>
      </c>
      <c r="I213" s="11">
        <f t="shared" si="10"/>
        <v>73.975409836065566</v>
      </c>
      <c r="J213" s="6">
        <f t="shared" si="11"/>
        <v>3993.0601092896177</v>
      </c>
    </row>
    <row r="214" spans="2:10" x14ac:dyDescent="0.3">
      <c r="B214" s="9">
        <v>42125</v>
      </c>
      <c r="C214" s="11">
        <f t="shared" si="12"/>
        <v>10812.69</v>
      </c>
      <c r="D214" s="11">
        <f t="shared" si="13"/>
        <v>36.479999999999997</v>
      </c>
      <c r="E214" s="6">
        <f t="shared" si="14"/>
        <v>2574.88</v>
      </c>
      <c r="G214" s="9">
        <v>42125</v>
      </c>
      <c r="H214" s="11">
        <f t="shared" si="15"/>
        <v>14771.434426229507</v>
      </c>
      <c r="I214" s="11">
        <f t="shared" ref="I214:I277" si="16">SUM(D214*1000/30.5/24)</f>
        <v>49.83606557377049</v>
      </c>
      <c r="J214" s="6">
        <f t="shared" ref="J214:J277" si="17">SUM(E214*1000/30.5/24)</f>
        <v>3517.5956284153003</v>
      </c>
    </row>
    <row r="215" spans="2:10" x14ac:dyDescent="0.3">
      <c r="B215" s="9">
        <v>42156</v>
      </c>
      <c r="C215" s="11">
        <f t="shared" ref="C215:C278" si="18">SUM(C77*0.81)</f>
        <v>2741.8500000000004</v>
      </c>
      <c r="D215" s="11">
        <f t="shared" ref="D215:D278" si="19">SUM(D77*0.57)</f>
        <v>17.099999999999998</v>
      </c>
      <c r="E215" s="6">
        <f t="shared" ref="E215:E278" si="20">SUM(E77*0.77)</f>
        <v>2728.88</v>
      </c>
      <c r="G215" s="9">
        <v>42156</v>
      </c>
      <c r="H215" s="11">
        <f t="shared" ref="H215:H278" si="21">SUM(C215*1000/30.5/24)</f>
        <v>3745.6967213114763</v>
      </c>
      <c r="I215" s="11">
        <f t="shared" si="16"/>
        <v>23.360655737704914</v>
      </c>
      <c r="J215" s="6">
        <f t="shared" si="17"/>
        <v>3727.978142076503</v>
      </c>
    </row>
    <row r="216" spans="2:10" x14ac:dyDescent="0.3">
      <c r="B216" s="9">
        <v>42186</v>
      </c>
      <c r="C216" s="11">
        <f t="shared" si="18"/>
        <v>676.35</v>
      </c>
      <c r="D216" s="11">
        <f t="shared" si="19"/>
        <v>16.529999999999998</v>
      </c>
      <c r="E216" s="6">
        <f t="shared" si="20"/>
        <v>3164.7000000000003</v>
      </c>
      <c r="G216" s="9">
        <v>42186</v>
      </c>
      <c r="H216" s="11">
        <f t="shared" si="21"/>
        <v>923.97540983606552</v>
      </c>
      <c r="I216" s="11">
        <f t="shared" si="16"/>
        <v>22.581967213114751</v>
      </c>
      <c r="J216" s="6">
        <f t="shared" si="17"/>
        <v>4323.3606557377052</v>
      </c>
    </row>
    <row r="217" spans="2:10" x14ac:dyDescent="0.3">
      <c r="B217" s="9">
        <v>42217</v>
      </c>
      <c r="C217" s="11">
        <f t="shared" si="18"/>
        <v>747.63</v>
      </c>
      <c r="D217" s="11">
        <f t="shared" si="19"/>
        <v>33.629999999999995</v>
      </c>
      <c r="E217" s="6">
        <f t="shared" si="20"/>
        <v>1326.71</v>
      </c>
      <c r="G217" s="9">
        <v>42217</v>
      </c>
      <c r="H217" s="11">
        <f t="shared" si="21"/>
        <v>1021.3524590163934</v>
      </c>
      <c r="I217" s="11">
        <f t="shared" si="16"/>
        <v>45.942622950819661</v>
      </c>
      <c r="J217" s="6">
        <f t="shared" si="17"/>
        <v>1812.4453551912568</v>
      </c>
    </row>
    <row r="218" spans="2:10" x14ac:dyDescent="0.3">
      <c r="B218" s="9">
        <v>42248</v>
      </c>
      <c r="C218" s="11">
        <f t="shared" si="18"/>
        <v>1698.5700000000002</v>
      </c>
      <c r="D218" s="11">
        <f t="shared" si="19"/>
        <v>25.08</v>
      </c>
      <c r="E218" s="6">
        <f t="shared" si="20"/>
        <v>3048.4300000000003</v>
      </c>
      <c r="G218" s="9">
        <v>42248</v>
      </c>
      <c r="H218" s="11">
        <f t="shared" si="21"/>
        <v>2320.4508196721313</v>
      </c>
      <c r="I218" s="11">
        <f t="shared" si="16"/>
        <v>34.262295081967217</v>
      </c>
      <c r="J218" s="6">
        <f t="shared" si="17"/>
        <v>4164.5218579234979</v>
      </c>
    </row>
    <row r="219" spans="2:10" x14ac:dyDescent="0.3">
      <c r="B219" s="9">
        <v>42278</v>
      </c>
      <c r="C219" s="11">
        <f t="shared" si="18"/>
        <v>11998.53</v>
      </c>
      <c r="D219" s="11">
        <f t="shared" si="19"/>
        <v>72.959999999999994</v>
      </c>
      <c r="E219" s="6">
        <f t="shared" si="20"/>
        <v>2587.2000000000003</v>
      </c>
      <c r="G219" s="9">
        <v>42278</v>
      </c>
      <c r="H219" s="11">
        <f t="shared" si="21"/>
        <v>16391.434426229509</v>
      </c>
      <c r="I219" s="11">
        <f t="shared" si="16"/>
        <v>99.672131147540981</v>
      </c>
      <c r="J219" s="6">
        <f t="shared" si="17"/>
        <v>3534.4262295081971</v>
      </c>
    </row>
    <row r="220" spans="2:10" x14ac:dyDescent="0.3">
      <c r="B220" s="9">
        <v>42309</v>
      </c>
      <c r="C220" s="11">
        <f t="shared" si="18"/>
        <v>40647.420000000006</v>
      </c>
      <c r="D220" s="11">
        <f t="shared" si="19"/>
        <v>171.57</v>
      </c>
      <c r="E220" s="6">
        <f t="shared" si="20"/>
        <v>2869.79</v>
      </c>
      <c r="G220" s="9">
        <v>42309</v>
      </c>
      <c r="H220" s="11">
        <f t="shared" si="21"/>
        <v>55529.262295081979</v>
      </c>
      <c r="I220" s="11">
        <f t="shared" si="16"/>
        <v>234.38524590163934</v>
      </c>
      <c r="J220" s="6">
        <f t="shared" si="17"/>
        <v>3920.478142076503</v>
      </c>
    </row>
    <row r="221" spans="2:10" x14ac:dyDescent="0.3">
      <c r="B221" s="9">
        <v>42339</v>
      </c>
      <c r="C221" s="11">
        <f t="shared" si="18"/>
        <v>42595.47</v>
      </c>
      <c r="D221" s="11">
        <f t="shared" si="19"/>
        <v>200.64</v>
      </c>
      <c r="E221" s="6">
        <f t="shared" si="20"/>
        <v>7547.54</v>
      </c>
      <c r="G221" s="9">
        <v>42339</v>
      </c>
      <c r="H221" s="11">
        <f t="shared" si="21"/>
        <v>58190.532786885247</v>
      </c>
      <c r="I221" s="11">
        <f t="shared" si="16"/>
        <v>274.09836065573774</v>
      </c>
      <c r="J221" s="6">
        <f t="shared" si="17"/>
        <v>10310.846994535519</v>
      </c>
    </row>
    <row r="222" spans="2:10" x14ac:dyDescent="0.3">
      <c r="B222" s="9">
        <v>42370</v>
      </c>
      <c r="C222" s="11">
        <f t="shared" si="18"/>
        <v>0</v>
      </c>
      <c r="D222" s="11">
        <f t="shared" si="19"/>
        <v>147.63</v>
      </c>
      <c r="E222" s="6">
        <f t="shared" si="20"/>
        <v>6217.75</v>
      </c>
      <c r="G222" s="9">
        <v>42370</v>
      </c>
      <c r="H222" s="11">
        <f t="shared" si="21"/>
        <v>0</v>
      </c>
      <c r="I222" s="11">
        <f t="shared" si="16"/>
        <v>201.68032786885246</v>
      </c>
      <c r="J222" s="6">
        <f t="shared" si="17"/>
        <v>8494.1939890710382</v>
      </c>
    </row>
    <row r="223" spans="2:10" x14ac:dyDescent="0.3">
      <c r="B223" s="9">
        <v>42401</v>
      </c>
      <c r="C223" s="11">
        <f t="shared" si="18"/>
        <v>0</v>
      </c>
      <c r="D223" s="11">
        <f t="shared" si="19"/>
        <v>180.11999999999998</v>
      </c>
      <c r="E223" s="6">
        <f t="shared" si="20"/>
        <v>5002.6900000000005</v>
      </c>
      <c r="G223" s="9">
        <v>42401</v>
      </c>
      <c r="H223" s="11">
        <f t="shared" si="21"/>
        <v>0</v>
      </c>
      <c r="I223" s="11">
        <f t="shared" si="16"/>
        <v>246.06557377049174</v>
      </c>
      <c r="J223" s="6">
        <f t="shared" si="17"/>
        <v>6834.2759562841538</v>
      </c>
    </row>
    <row r="224" spans="2:10" x14ac:dyDescent="0.3">
      <c r="B224" s="9">
        <v>42430</v>
      </c>
      <c r="C224" s="11">
        <f t="shared" si="18"/>
        <v>0</v>
      </c>
      <c r="D224" s="11">
        <f t="shared" si="19"/>
        <v>350.54999999999995</v>
      </c>
      <c r="E224" s="6">
        <f t="shared" si="20"/>
        <v>5249.09</v>
      </c>
      <c r="G224" s="9">
        <v>42430</v>
      </c>
      <c r="H224" s="11">
        <f t="shared" si="21"/>
        <v>0</v>
      </c>
      <c r="I224" s="11">
        <f t="shared" si="16"/>
        <v>478.89344262295072</v>
      </c>
      <c r="J224" s="6">
        <f t="shared" si="17"/>
        <v>7170.8879781420765</v>
      </c>
    </row>
    <row r="225" spans="2:10" x14ac:dyDescent="0.3">
      <c r="B225" s="9">
        <v>42461</v>
      </c>
      <c r="C225" s="11">
        <f t="shared" si="18"/>
        <v>22842</v>
      </c>
      <c r="D225" s="11">
        <f t="shared" si="19"/>
        <v>112.28999999999999</v>
      </c>
      <c r="E225" s="6">
        <f t="shared" si="20"/>
        <v>4112.57</v>
      </c>
      <c r="G225" s="9">
        <v>42461</v>
      </c>
      <c r="H225" s="11">
        <f t="shared" si="21"/>
        <v>31204.918032786885</v>
      </c>
      <c r="I225" s="11">
        <f t="shared" si="16"/>
        <v>153.40163934426229</v>
      </c>
      <c r="J225" s="6">
        <f t="shared" si="17"/>
        <v>5618.2650273224035</v>
      </c>
    </row>
    <row r="226" spans="2:10" x14ac:dyDescent="0.3">
      <c r="B226" s="9">
        <v>42491</v>
      </c>
      <c r="C226" s="11">
        <f t="shared" si="18"/>
        <v>12492.630000000001</v>
      </c>
      <c r="D226" s="11">
        <f t="shared" si="19"/>
        <v>26.22</v>
      </c>
      <c r="E226" s="6">
        <f t="shared" si="20"/>
        <v>2711.94</v>
      </c>
      <c r="G226" s="9">
        <v>42491</v>
      </c>
      <c r="H226" s="11">
        <f t="shared" si="21"/>
        <v>17066.434426229509</v>
      </c>
      <c r="I226" s="11">
        <f t="shared" si="16"/>
        <v>35.819672131147541</v>
      </c>
      <c r="J226" s="6">
        <f t="shared" si="17"/>
        <v>3704.8360655737706</v>
      </c>
    </row>
    <row r="227" spans="2:10" x14ac:dyDescent="0.3">
      <c r="B227" s="9">
        <v>42522</v>
      </c>
      <c r="C227" s="11">
        <f t="shared" si="18"/>
        <v>2468.88</v>
      </c>
      <c r="D227" s="11">
        <f t="shared" si="19"/>
        <v>43.319999999999993</v>
      </c>
      <c r="E227" s="6">
        <f t="shared" si="20"/>
        <v>4519.13</v>
      </c>
      <c r="G227" s="9">
        <v>42522</v>
      </c>
      <c r="H227" s="11">
        <f t="shared" si="21"/>
        <v>3372.7868852459014</v>
      </c>
      <c r="I227" s="11">
        <f t="shared" si="16"/>
        <v>59.180327868852451</v>
      </c>
      <c r="J227" s="6">
        <f t="shared" si="17"/>
        <v>6173.6748633879788</v>
      </c>
    </row>
    <row r="228" spans="2:10" x14ac:dyDescent="0.3">
      <c r="B228" s="9">
        <v>42552</v>
      </c>
      <c r="C228" s="11">
        <f t="shared" si="18"/>
        <v>453.6</v>
      </c>
      <c r="D228" s="11">
        <f t="shared" si="19"/>
        <v>32.489999999999995</v>
      </c>
      <c r="E228" s="6">
        <f t="shared" si="20"/>
        <v>4278.8900000000003</v>
      </c>
      <c r="G228" s="9">
        <v>42552</v>
      </c>
      <c r="H228" s="11">
        <f t="shared" si="21"/>
        <v>619.67213114754099</v>
      </c>
      <c r="I228" s="11">
        <f t="shared" si="16"/>
        <v>44.385245901639337</v>
      </c>
      <c r="J228" s="6">
        <f t="shared" si="17"/>
        <v>5845.478142076503</v>
      </c>
    </row>
    <row r="229" spans="2:10" x14ac:dyDescent="0.3">
      <c r="B229" s="9">
        <v>42583</v>
      </c>
      <c r="C229" s="11">
        <f t="shared" si="18"/>
        <v>584.82000000000005</v>
      </c>
      <c r="D229" s="11">
        <f t="shared" si="19"/>
        <v>42.18</v>
      </c>
      <c r="E229" s="6">
        <f t="shared" si="20"/>
        <v>2422.42</v>
      </c>
      <c r="G229" s="9">
        <v>42583</v>
      </c>
      <c r="H229" s="11">
        <f t="shared" si="21"/>
        <v>798.93442622950818</v>
      </c>
      <c r="I229" s="11">
        <f t="shared" si="16"/>
        <v>57.622950819672127</v>
      </c>
      <c r="J229" s="6">
        <f t="shared" si="17"/>
        <v>3309.3169398907103</v>
      </c>
    </row>
    <row r="230" spans="2:10" x14ac:dyDescent="0.3">
      <c r="B230" s="9">
        <v>42614</v>
      </c>
      <c r="C230" s="11">
        <f t="shared" si="18"/>
        <v>1716.39</v>
      </c>
      <c r="D230" s="11">
        <f t="shared" si="19"/>
        <v>37.619999999999997</v>
      </c>
      <c r="E230" s="6">
        <f t="shared" si="20"/>
        <v>2629.55</v>
      </c>
      <c r="G230" s="9">
        <v>42614</v>
      </c>
      <c r="H230" s="11">
        <f t="shared" si="21"/>
        <v>2344.7950819672133</v>
      </c>
      <c r="I230" s="11">
        <f t="shared" si="16"/>
        <v>51.393442622950822</v>
      </c>
      <c r="J230" s="6">
        <f t="shared" si="17"/>
        <v>3592.2814207650276</v>
      </c>
    </row>
    <row r="231" spans="2:10" x14ac:dyDescent="0.3">
      <c r="B231" s="9">
        <v>42644</v>
      </c>
      <c r="C231" s="11">
        <f t="shared" si="18"/>
        <v>7599.42</v>
      </c>
      <c r="D231" s="11">
        <f t="shared" si="19"/>
        <v>112.85999999999999</v>
      </c>
      <c r="E231" s="6">
        <f t="shared" si="20"/>
        <v>873.95</v>
      </c>
      <c r="G231" s="9">
        <v>42644</v>
      </c>
      <c r="H231" s="11">
        <f t="shared" si="21"/>
        <v>10381.72131147541</v>
      </c>
      <c r="I231" s="11">
        <f t="shared" si="16"/>
        <v>154.18032786885243</v>
      </c>
      <c r="J231" s="6">
        <f t="shared" si="17"/>
        <v>1193.9207650273224</v>
      </c>
    </row>
    <row r="232" spans="2:10" x14ac:dyDescent="0.3">
      <c r="B232" s="9">
        <v>42675</v>
      </c>
      <c r="C232" s="11">
        <f t="shared" si="18"/>
        <v>37788.93</v>
      </c>
      <c r="D232" s="11">
        <f t="shared" si="19"/>
        <v>249.65999999999997</v>
      </c>
      <c r="E232" s="6">
        <f t="shared" si="20"/>
        <v>2571.0300000000002</v>
      </c>
      <c r="G232" s="9">
        <v>42675</v>
      </c>
      <c r="H232" s="11">
        <f t="shared" si="21"/>
        <v>51624.221311475412</v>
      </c>
      <c r="I232" s="11">
        <f t="shared" si="16"/>
        <v>341.06557377049177</v>
      </c>
      <c r="J232" s="6">
        <f t="shared" si="17"/>
        <v>3512.3360655737706</v>
      </c>
    </row>
    <row r="233" spans="2:10" x14ac:dyDescent="0.3">
      <c r="B233" s="9">
        <v>42705</v>
      </c>
      <c r="C233" s="11">
        <f t="shared" si="18"/>
        <v>40947.120000000003</v>
      </c>
      <c r="D233" s="11">
        <f t="shared" si="19"/>
        <v>388.16999999999996</v>
      </c>
      <c r="E233" s="6">
        <f t="shared" si="20"/>
        <v>2381.61</v>
      </c>
      <c r="G233" s="9">
        <v>42705</v>
      </c>
      <c r="H233" s="11">
        <f t="shared" si="21"/>
        <v>55938.688524590165</v>
      </c>
      <c r="I233" s="11">
        <f t="shared" si="16"/>
        <v>530.28688524590154</v>
      </c>
      <c r="J233" s="6">
        <f t="shared" si="17"/>
        <v>3253.5655737704915</v>
      </c>
    </row>
    <row r="234" spans="2:10" x14ac:dyDescent="0.3">
      <c r="B234" s="9">
        <v>42736</v>
      </c>
      <c r="C234" s="11">
        <f t="shared" si="18"/>
        <v>47393.91</v>
      </c>
      <c r="D234" s="11">
        <f t="shared" si="19"/>
        <v>314.07</v>
      </c>
      <c r="E234" s="6">
        <f t="shared" si="20"/>
        <v>5843.53</v>
      </c>
      <c r="G234" s="9">
        <v>42736</v>
      </c>
      <c r="H234" s="11">
        <f t="shared" si="21"/>
        <v>64745.778688524588</v>
      </c>
      <c r="I234" s="11">
        <f t="shared" si="16"/>
        <v>429.05737704918033</v>
      </c>
      <c r="J234" s="6">
        <f t="shared" si="17"/>
        <v>7982.9644808743169</v>
      </c>
    </row>
    <row r="235" spans="2:10" x14ac:dyDescent="0.3">
      <c r="B235" s="9">
        <v>42767</v>
      </c>
      <c r="C235" s="11">
        <f t="shared" si="18"/>
        <v>31385.070000000003</v>
      </c>
      <c r="D235" s="11">
        <f t="shared" si="19"/>
        <v>268.46999999999997</v>
      </c>
      <c r="E235" s="6">
        <f t="shared" si="20"/>
        <v>7381.22</v>
      </c>
      <c r="G235" s="9">
        <v>42767</v>
      </c>
      <c r="H235" s="11">
        <f t="shared" si="21"/>
        <v>42875.778688524595</v>
      </c>
      <c r="I235" s="11">
        <f t="shared" si="16"/>
        <v>366.76229508196712</v>
      </c>
      <c r="J235" s="6">
        <f t="shared" si="17"/>
        <v>10083.633879781421</v>
      </c>
    </row>
    <row r="236" spans="2:10" x14ac:dyDescent="0.3">
      <c r="B236" s="9">
        <v>42795</v>
      </c>
      <c r="C236" s="11">
        <f t="shared" si="18"/>
        <v>25684.29</v>
      </c>
      <c r="D236" s="11">
        <f t="shared" si="19"/>
        <v>142.5</v>
      </c>
      <c r="E236" s="6">
        <f t="shared" si="20"/>
        <v>6652.8</v>
      </c>
      <c r="G236" s="9">
        <v>42795</v>
      </c>
      <c r="H236" s="11">
        <f t="shared" si="21"/>
        <v>35087.827868852459</v>
      </c>
      <c r="I236" s="11">
        <f t="shared" si="16"/>
        <v>194.67213114754099</v>
      </c>
      <c r="J236" s="6">
        <f t="shared" si="17"/>
        <v>9088.5245901639337</v>
      </c>
    </row>
    <row r="237" spans="2:10" x14ac:dyDescent="0.3">
      <c r="B237" s="9">
        <v>42826</v>
      </c>
      <c r="C237" s="11">
        <f t="shared" si="18"/>
        <v>23702.22</v>
      </c>
      <c r="D237" s="11">
        <f t="shared" si="19"/>
        <v>124.25999999999999</v>
      </c>
      <c r="E237" s="6">
        <f t="shared" si="20"/>
        <v>4145.68</v>
      </c>
      <c r="G237" s="9">
        <v>42826</v>
      </c>
      <c r="H237" s="11">
        <f t="shared" si="21"/>
        <v>32380.081967213115</v>
      </c>
      <c r="I237" s="11">
        <f t="shared" si="16"/>
        <v>169.75409836065572</v>
      </c>
      <c r="J237" s="6">
        <f t="shared" si="17"/>
        <v>5663.4972677595642</v>
      </c>
    </row>
    <row r="238" spans="2:10" x14ac:dyDescent="0.3">
      <c r="B238" s="9">
        <v>42856</v>
      </c>
      <c r="C238" s="11">
        <f t="shared" si="18"/>
        <v>12543.660000000002</v>
      </c>
      <c r="D238" s="11">
        <f t="shared" si="19"/>
        <v>67.83</v>
      </c>
      <c r="E238" s="6">
        <f t="shared" si="20"/>
        <v>3943.17</v>
      </c>
      <c r="G238" s="9">
        <v>42856</v>
      </c>
      <c r="H238" s="11">
        <f t="shared" si="21"/>
        <v>17136.147540983609</v>
      </c>
      <c r="I238" s="11">
        <f t="shared" si="16"/>
        <v>92.663934426229503</v>
      </c>
      <c r="J238" s="6">
        <f t="shared" si="17"/>
        <v>5386.8442622950815</v>
      </c>
    </row>
    <row r="239" spans="2:10" x14ac:dyDescent="0.3">
      <c r="B239" s="9">
        <v>42887</v>
      </c>
      <c r="C239" s="11">
        <f t="shared" si="18"/>
        <v>993.06000000000006</v>
      </c>
      <c r="D239" s="11">
        <f t="shared" si="19"/>
        <v>29.069999999999997</v>
      </c>
      <c r="E239" s="6">
        <f t="shared" si="20"/>
        <v>88.55</v>
      </c>
      <c r="G239" s="9">
        <v>42887</v>
      </c>
      <c r="H239" s="11">
        <f t="shared" si="21"/>
        <v>1356.6393442622953</v>
      </c>
      <c r="I239" s="11">
        <f t="shared" si="16"/>
        <v>39.713114754098356</v>
      </c>
      <c r="J239" s="6">
        <f t="shared" si="17"/>
        <v>120.96994535519126</v>
      </c>
    </row>
    <row r="240" spans="2:10" x14ac:dyDescent="0.3">
      <c r="B240" s="9">
        <v>42917</v>
      </c>
      <c r="C240" s="11">
        <f t="shared" si="18"/>
        <v>0</v>
      </c>
      <c r="D240" s="11">
        <f t="shared" si="19"/>
        <v>40.47</v>
      </c>
      <c r="E240" s="6">
        <f t="shared" si="20"/>
        <v>103.95</v>
      </c>
      <c r="G240" s="9">
        <v>42917</v>
      </c>
      <c r="H240" s="11">
        <f t="shared" si="21"/>
        <v>0</v>
      </c>
      <c r="I240" s="11">
        <f t="shared" si="16"/>
        <v>55.286885245901637</v>
      </c>
      <c r="J240" s="6">
        <f t="shared" si="17"/>
        <v>142.00819672131146</v>
      </c>
    </row>
    <row r="241" spans="2:10" x14ac:dyDescent="0.3">
      <c r="B241" s="9">
        <v>42948</v>
      </c>
      <c r="C241" s="11">
        <f t="shared" si="18"/>
        <v>17.010000000000002</v>
      </c>
      <c r="D241" s="11">
        <f t="shared" si="19"/>
        <v>26.79</v>
      </c>
      <c r="E241" s="6">
        <f t="shared" si="20"/>
        <v>87.01</v>
      </c>
      <c r="G241" s="9">
        <v>42948</v>
      </c>
      <c r="H241" s="11">
        <f t="shared" si="21"/>
        <v>23.237704918032787</v>
      </c>
      <c r="I241" s="11">
        <f t="shared" si="16"/>
        <v>36.598360655737707</v>
      </c>
      <c r="J241" s="6">
        <f t="shared" si="17"/>
        <v>118.86612021857923</v>
      </c>
    </row>
    <row r="242" spans="2:10" x14ac:dyDescent="0.3">
      <c r="B242" s="9">
        <v>42979</v>
      </c>
      <c r="C242" s="11">
        <f t="shared" si="18"/>
        <v>1160.73</v>
      </c>
      <c r="D242" s="11">
        <f t="shared" si="19"/>
        <v>25.65</v>
      </c>
      <c r="E242" s="6">
        <f t="shared" si="20"/>
        <v>1567.72</v>
      </c>
      <c r="G242" s="9">
        <v>42979</v>
      </c>
      <c r="H242" s="11">
        <f t="shared" si="21"/>
        <v>1585.6967213114756</v>
      </c>
      <c r="I242" s="11">
        <f t="shared" si="16"/>
        <v>35.040983606557376</v>
      </c>
      <c r="J242" s="6">
        <f t="shared" si="17"/>
        <v>2141.6939890710382</v>
      </c>
    </row>
    <row r="243" spans="2:10" x14ac:dyDescent="0.3">
      <c r="B243" s="9">
        <v>43009</v>
      </c>
      <c r="C243" s="11">
        <f t="shared" si="18"/>
        <v>13271.85</v>
      </c>
      <c r="D243" s="11">
        <f t="shared" si="19"/>
        <v>149.33999999999997</v>
      </c>
      <c r="E243" s="6">
        <f t="shared" si="20"/>
        <v>5114.34</v>
      </c>
      <c r="G243" s="9">
        <v>43009</v>
      </c>
      <c r="H243" s="11">
        <f t="shared" si="21"/>
        <v>18130.942622950821</v>
      </c>
      <c r="I243" s="11">
        <f t="shared" si="16"/>
        <v>204.0163934426229</v>
      </c>
      <c r="J243" s="6">
        <f t="shared" si="17"/>
        <v>6986.8032786885242</v>
      </c>
    </row>
    <row r="244" spans="2:10" x14ac:dyDescent="0.3">
      <c r="B244" s="9">
        <v>43040</v>
      </c>
      <c r="C244" s="11">
        <f t="shared" si="18"/>
        <v>55313.280000000006</v>
      </c>
      <c r="D244" s="11">
        <f t="shared" si="19"/>
        <v>380.76</v>
      </c>
      <c r="E244" s="6">
        <f t="shared" si="20"/>
        <v>11707.85</v>
      </c>
      <c r="G244" s="9">
        <v>43040</v>
      </c>
      <c r="H244" s="11">
        <f t="shared" si="21"/>
        <v>75564.590163934437</v>
      </c>
      <c r="I244" s="11">
        <f t="shared" si="16"/>
        <v>520.1639344262295</v>
      </c>
      <c r="J244" s="6">
        <f t="shared" si="17"/>
        <v>15994.330601092895</v>
      </c>
    </row>
    <row r="245" spans="2:10" x14ac:dyDescent="0.3">
      <c r="B245" s="9">
        <v>43070</v>
      </c>
      <c r="C245" s="11">
        <f t="shared" si="18"/>
        <v>55668.060000000005</v>
      </c>
      <c r="D245" s="11">
        <f t="shared" si="19"/>
        <v>449.15999999999997</v>
      </c>
      <c r="E245" s="6">
        <f t="shared" si="20"/>
        <v>13081.53</v>
      </c>
      <c r="G245" s="9">
        <v>43070</v>
      </c>
      <c r="H245" s="11">
        <f t="shared" si="21"/>
        <v>76049.262295081979</v>
      </c>
      <c r="I245" s="11">
        <f t="shared" si="16"/>
        <v>613.60655737704917</v>
      </c>
      <c r="J245" s="6">
        <f t="shared" si="17"/>
        <v>17870.942622950821</v>
      </c>
    </row>
    <row r="246" spans="2:10" x14ac:dyDescent="0.3">
      <c r="B246" s="9">
        <v>43101</v>
      </c>
      <c r="C246" s="11">
        <f t="shared" si="18"/>
        <v>52518.780000000006</v>
      </c>
      <c r="D246" s="11">
        <f t="shared" si="19"/>
        <v>369.35999999999996</v>
      </c>
      <c r="E246" s="6">
        <f t="shared" si="20"/>
        <v>5920.53</v>
      </c>
      <c r="G246" s="9">
        <v>43101</v>
      </c>
      <c r="H246" s="11">
        <f t="shared" si="21"/>
        <v>71746.967213114767</v>
      </c>
      <c r="I246" s="11">
        <f t="shared" si="16"/>
        <v>504.59016393442613</v>
      </c>
      <c r="J246" s="6">
        <f t="shared" si="17"/>
        <v>8088.1557377049176</v>
      </c>
    </row>
    <row r="247" spans="2:10" x14ac:dyDescent="0.3">
      <c r="B247" s="9">
        <v>43132</v>
      </c>
      <c r="C247" s="11">
        <f t="shared" si="18"/>
        <v>45444.240000000005</v>
      </c>
      <c r="D247" s="11">
        <f t="shared" si="19"/>
        <v>470.81999999999994</v>
      </c>
      <c r="E247" s="6">
        <f t="shared" si="20"/>
        <v>5878.18</v>
      </c>
      <c r="G247" s="9">
        <v>43132</v>
      </c>
      <c r="H247" s="11">
        <f t="shared" si="21"/>
        <v>62082.295081967226</v>
      </c>
      <c r="I247" s="11">
        <f t="shared" si="16"/>
        <v>643.19672131147536</v>
      </c>
      <c r="J247" s="6">
        <f t="shared" si="17"/>
        <v>8030.3005464480875</v>
      </c>
    </row>
    <row r="248" spans="2:10" x14ac:dyDescent="0.3">
      <c r="B248" s="9">
        <v>43160</v>
      </c>
      <c r="C248" s="11">
        <f t="shared" si="18"/>
        <v>32402.430000000004</v>
      </c>
      <c r="D248" s="11">
        <f t="shared" si="19"/>
        <v>275.31</v>
      </c>
      <c r="E248" s="6">
        <f t="shared" si="20"/>
        <v>173.25</v>
      </c>
      <c r="G248" s="9">
        <v>43160</v>
      </c>
      <c r="H248" s="11">
        <f t="shared" si="21"/>
        <v>44265.614754098373</v>
      </c>
      <c r="I248" s="11">
        <f t="shared" si="16"/>
        <v>376.10655737704923</v>
      </c>
      <c r="J248" s="6">
        <f t="shared" si="17"/>
        <v>236.68032786885246</v>
      </c>
    </row>
    <row r="249" spans="2:10" x14ac:dyDescent="0.3">
      <c r="B249" s="9">
        <v>43191</v>
      </c>
      <c r="C249" s="11">
        <f t="shared" si="18"/>
        <v>20263.77</v>
      </c>
      <c r="D249" s="11">
        <f t="shared" si="19"/>
        <v>74.669999999999987</v>
      </c>
      <c r="E249" s="6">
        <f t="shared" si="20"/>
        <v>866.25</v>
      </c>
      <c r="G249" s="9">
        <v>43191</v>
      </c>
      <c r="H249" s="11">
        <f t="shared" si="21"/>
        <v>27682.745901639344</v>
      </c>
      <c r="I249" s="11">
        <f t="shared" si="16"/>
        <v>102.00819672131145</v>
      </c>
      <c r="J249" s="6">
        <f t="shared" si="17"/>
        <v>1183.4016393442623</v>
      </c>
    </row>
    <row r="250" spans="2:10" x14ac:dyDescent="0.3">
      <c r="B250" s="9">
        <v>43221</v>
      </c>
      <c r="C250" s="11">
        <f t="shared" si="18"/>
        <v>16772.670000000002</v>
      </c>
      <c r="D250" s="11">
        <f t="shared" si="19"/>
        <v>68.399999999999991</v>
      </c>
      <c r="E250" s="6">
        <f t="shared" si="20"/>
        <v>2758.14</v>
      </c>
      <c r="G250" s="9">
        <v>43221</v>
      </c>
      <c r="H250" s="11">
        <f t="shared" si="21"/>
        <v>22913.48360655738</v>
      </c>
      <c r="I250" s="11">
        <f t="shared" si="16"/>
        <v>93.442622950819654</v>
      </c>
      <c r="J250" s="6">
        <f t="shared" si="17"/>
        <v>3767.9508196721313</v>
      </c>
    </row>
    <row r="251" spans="2:10" x14ac:dyDescent="0.3">
      <c r="B251" s="9">
        <v>43252</v>
      </c>
      <c r="C251" s="11">
        <f t="shared" si="18"/>
        <v>1513.0800000000002</v>
      </c>
      <c r="D251" s="11">
        <f t="shared" si="19"/>
        <v>20.52</v>
      </c>
      <c r="E251" s="6">
        <f t="shared" si="20"/>
        <v>56.980000000000004</v>
      </c>
      <c r="G251" s="9">
        <v>43252</v>
      </c>
      <c r="H251" s="11">
        <f t="shared" si="21"/>
        <v>2067.0491803278692</v>
      </c>
      <c r="I251" s="11">
        <f t="shared" si="16"/>
        <v>28.032786885245901</v>
      </c>
      <c r="J251" s="6">
        <f t="shared" si="17"/>
        <v>77.841530054644821</v>
      </c>
    </row>
    <row r="252" spans="2:10" x14ac:dyDescent="0.3">
      <c r="B252" s="9">
        <v>43282</v>
      </c>
      <c r="C252" s="11">
        <f t="shared" si="18"/>
        <v>0</v>
      </c>
      <c r="D252" s="11">
        <f t="shared" si="19"/>
        <v>30.779999999999998</v>
      </c>
      <c r="E252" s="6">
        <f t="shared" si="20"/>
        <v>60.83</v>
      </c>
      <c r="G252" s="9">
        <v>43282</v>
      </c>
      <c r="H252" s="11">
        <f t="shared" si="21"/>
        <v>0</v>
      </c>
      <c r="I252" s="11">
        <f t="shared" si="16"/>
        <v>42.049180327868847</v>
      </c>
      <c r="J252" s="6">
        <f t="shared" si="17"/>
        <v>83.101092896174862</v>
      </c>
    </row>
    <row r="253" spans="2:10" x14ac:dyDescent="0.3">
      <c r="B253" s="9">
        <v>43313</v>
      </c>
      <c r="C253" s="11">
        <f t="shared" si="18"/>
        <v>3.24</v>
      </c>
      <c r="D253" s="11">
        <f t="shared" si="19"/>
        <v>41.04</v>
      </c>
      <c r="E253" s="6">
        <f t="shared" si="20"/>
        <v>42.35</v>
      </c>
      <c r="G253" s="9">
        <v>43313</v>
      </c>
      <c r="H253" s="11">
        <f t="shared" si="21"/>
        <v>4.4262295081967213</v>
      </c>
      <c r="I253" s="11">
        <f t="shared" si="16"/>
        <v>56.065573770491802</v>
      </c>
      <c r="J253" s="6">
        <f t="shared" si="17"/>
        <v>57.855191256830601</v>
      </c>
    </row>
    <row r="254" spans="2:10" x14ac:dyDescent="0.3">
      <c r="B254" s="9">
        <v>43344</v>
      </c>
      <c r="C254" s="11">
        <f t="shared" si="18"/>
        <v>1457.19</v>
      </c>
      <c r="D254" s="11">
        <f t="shared" si="19"/>
        <v>52.44</v>
      </c>
      <c r="E254" s="6">
        <f t="shared" si="20"/>
        <v>1287.44</v>
      </c>
      <c r="G254" s="9">
        <v>43344</v>
      </c>
      <c r="H254" s="11">
        <f t="shared" si="21"/>
        <v>1990.6967213114756</v>
      </c>
      <c r="I254" s="11">
        <f t="shared" si="16"/>
        <v>71.639344262295083</v>
      </c>
      <c r="J254" s="6">
        <f t="shared" si="17"/>
        <v>1758.7978142076502</v>
      </c>
    </row>
    <row r="255" spans="2:10" x14ac:dyDescent="0.3">
      <c r="B255" s="9">
        <v>43374</v>
      </c>
      <c r="C255" s="11">
        <f t="shared" si="18"/>
        <v>11523.87</v>
      </c>
      <c r="D255" s="11">
        <f t="shared" si="19"/>
        <v>311.21999999999997</v>
      </c>
      <c r="E255" s="6">
        <f t="shared" si="20"/>
        <v>5006.54</v>
      </c>
      <c r="G255" s="9">
        <v>43374</v>
      </c>
      <c r="H255" s="11">
        <f t="shared" si="21"/>
        <v>15742.991803278688</v>
      </c>
      <c r="I255" s="11">
        <f t="shared" si="16"/>
        <v>425.16393442622945</v>
      </c>
      <c r="J255" s="6">
        <f t="shared" si="17"/>
        <v>6839.5355191256831</v>
      </c>
    </row>
    <row r="256" spans="2:10" x14ac:dyDescent="0.3">
      <c r="B256" s="9">
        <v>43405</v>
      </c>
      <c r="C256" s="11">
        <f t="shared" si="18"/>
        <v>34788.69</v>
      </c>
      <c r="D256" s="11">
        <f t="shared" si="19"/>
        <v>689.69999999999993</v>
      </c>
      <c r="E256" s="6">
        <f t="shared" si="20"/>
        <v>6037.57</v>
      </c>
      <c r="G256" s="9">
        <v>43405</v>
      </c>
      <c r="H256" s="11">
        <f t="shared" si="21"/>
        <v>47525.532786885247</v>
      </c>
      <c r="I256" s="11">
        <f t="shared" si="16"/>
        <v>942.21311475409823</v>
      </c>
      <c r="J256" s="6">
        <f t="shared" si="17"/>
        <v>8248.0464480874307</v>
      </c>
    </row>
    <row r="257" spans="2:10" x14ac:dyDescent="0.3">
      <c r="B257" s="9">
        <v>43435</v>
      </c>
      <c r="C257" s="11">
        <f t="shared" si="18"/>
        <v>59003.640000000007</v>
      </c>
      <c r="D257" s="11">
        <f t="shared" si="19"/>
        <v>709.65</v>
      </c>
      <c r="E257" s="6">
        <f t="shared" si="20"/>
        <v>10791.550000000001</v>
      </c>
      <c r="G257" s="9">
        <v>43435</v>
      </c>
      <c r="H257" s="11">
        <f t="shared" si="21"/>
        <v>80606.065573770509</v>
      </c>
      <c r="I257" s="11">
        <f t="shared" si="16"/>
        <v>969.46721311475403</v>
      </c>
      <c r="J257" s="6">
        <f t="shared" si="17"/>
        <v>14742.554644808746</v>
      </c>
    </row>
    <row r="258" spans="2:10" x14ac:dyDescent="0.3">
      <c r="B258" s="9">
        <v>43466</v>
      </c>
      <c r="C258" s="11">
        <f t="shared" si="18"/>
        <v>55898.91</v>
      </c>
      <c r="D258" s="11">
        <f t="shared" si="19"/>
        <v>515.28</v>
      </c>
      <c r="E258" s="6">
        <f t="shared" si="20"/>
        <v>8175.09</v>
      </c>
      <c r="G258" s="9">
        <v>43466</v>
      </c>
      <c r="H258" s="11">
        <f t="shared" si="21"/>
        <v>76364.631147540975</v>
      </c>
      <c r="I258" s="11">
        <f t="shared" si="16"/>
        <v>703.93442622950818</v>
      </c>
      <c r="J258" s="6">
        <f t="shared" si="17"/>
        <v>11168.155737704918</v>
      </c>
    </row>
    <row r="259" spans="2:10" x14ac:dyDescent="0.3">
      <c r="B259" s="9">
        <v>43497</v>
      </c>
      <c r="C259" s="11">
        <f t="shared" si="18"/>
        <v>39973.5</v>
      </c>
      <c r="D259" s="11">
        <f t="shared" si="19"/>
        <v>416.09999999999997</v>
      </c>
      <c r="E259" s="6">
        <f t="shared" si="20"/>
        <v>6275.5</v>
      </c>
      <c r="G259" s="9">
        <v>43497</v>
      </c>
      <c r="H259" s="11">
        <f t="shared" si="21"/>
        <v>54608.606557377054</v>
      </c>
      <c r="I259" s="11">
        <f t="shared" si="16"/>
        <v>568.44262295081955</v>
      </c>
      <c r="J259" s="6">
        <f t="shared" si="17"/>
        <v>8573.0874316939899</v>
      </c>
    </row>
    <row r="260" spans="2:10" x14ac:dyDescent="0.3">
      <c r="B260" s="9">
        <v>43525</v>
      </c>
      <c r="C260" s="11">
        <f t="shared" si="18"/>
        <v>30015.360000000001</v>
      </c>
      <c r="D260" s="11">
        <f t="shared" si="19"/>
        <v>269.60999999999996</v>
      </c>
      <c r="E260" s="6">
        <f t="shared" si="20"/>
        <v>3337.1800000000003</v>
      </c>
      <c r="G260" s="9">
        <v>43525</v>
      </c>
      <c r="H260" s="11">
        <f t="shared" si="21"/>
        <v>41004.59016393443</v>
      </c>
      <c r="I260" s="11">
        <f t="shared" si="16"/>
        <v>368.31967213114746</v>
      </c>
      <c r="J260" s="6">
        <f t="shared" si="17"/>
        <v>4558.9890710382524</v>
      </c>
    </row>
    <row r="261" spans="2:10" x14ac:dyDescent="0.3">
      <c r="B261" s="9">
        <v>43556</v>
      </c>
      <c r="C261" s="11">
        <f t="shared" si="18"/>
        <v>22131.63</v>
      </c>
      <c r="D261" s="11">
        <f t="shared" si="19"/>
        <v>94.05</v>
      </c>
      <c r="E261" s="6">
        <f t="shared" si="20"/>
        <v>4628.47</v>
      </c>
      <c r="G261" s="9">
        <v>43556</v>
      </c>
      <c r="H261" s="11">
        <f t="shared" si="21"/>
        <v>30234.467213114753</v>
      </c>
      <c r="I261" s="11">
        <f t="shared" si="16"/>
        <v>128.48360655737704</v>
      </c>
      <c r="J261" s="6">
        <f t="shared" si="17"/>
        <v>6323.0464480874316</v>
      </c>
    </row>
    <row r="262" spans="2:10" x14ac:dyDescent="0.3">
      <c r="B262" s="9">
        <v>43586</v>
      </c>
      <c r="C262" s="11">
        <f t="shared" si="18"/>
        <v>9570.1500000000015</v>
      </c>
      <c r="D262" s="11">
        <f t="shared" si="19"/>
        <v>86.07</v>
      </c>
      <c r="E262" s="6">
        <f t="shared" si="20"/>
        <v>3080</v>
      </c>
      <c r="G262" s="9">
        <v>43586</v>
      </c>
      <c r="H262" s="11">
        <f t="shared" si="21"/>
        <v>13073.975409836066</v>
      </c>
      <c r="I262" s="11">
        <f t="shared" si="16"/>
        <v>117.58196721311475</v>
      </c>
      <c r="J262" s="6">
        <f t="shared" si="17"/>
        <v>4207.6502732240433</v>
      </c>
    </row>
    <row r="263" spans="2:10" x14ac:dyDescent="0.3">
      <c r="B263" s="9">
        <v>43617</v>
      </c>
      <c r="C263" s="11">
        <f t="shared" si="18"/>
        <v>703.08</v>
      </c>
      <c r="D263" s="11">
        <f t="shared" si="19"/>
        <v>69.539999999999992</v>
      </c>
      <c r="E263" s="6">
        <f t="shared" si="20"/>
        <v>2489.41</v>
      </c>
      <c r="G263" s="9">
        <v>43617</v>
      </c>
      <c r="H263" s="11">
        <f t="shared" si="21"/>
        <v>960.49180327868851</v>
      </c>
      <c r="I263" s="11">
        <f t="shared" si="16"/>
        <v>94.999999999999986</v>
      </c>
      <c r="J263" s="6">
        <f t="shared" si="17"/>
        <v>3400.8333333333335</v>
      </c>
    </row>
    <row r="264" spans="2:10" x14ac:dyDescent="0.3">
      <c r="B264" s="9">
        <v>43647</v>
      </c>
      <c r="C264" s="11">
        <f t="shared" si="18"/>
        <v>0</v>
      </c>
      <c r="D264" s="11">
        <f t="shared" si="19"/>
        <v>63.839999999999996</v>
      </c>
      <c r="E264" s="6">
        <f t="shared" si="20"/>
        <v>551.32000000000005</v>
      </c>
      <c r="G264" s="9">
        <v>43647</v>
      </c>
      <c r="H264" s="11">
        <f t="shared" si="21"/>
        <v>0</v>
      </c>
      <c r="I264" s="11">
        <f t="shared" si="16"/>
        <v>87.213114754098342</v>
      </c>
      <c r="J264" s="6">
        <f t="shared" si="17"/>
        <v>753.16939890710375</v>
      </c>
    </row>
    <row r="265" spans="2:10" x14ac:dyDescent="0.3">
      <c r="B265" s="9">
        <v>43678</v>
      </c>
      <c r="C265" s="11">
        <f t="shared" si="18"/>
        <v>16.200000000000003</v>
      </c>
      <c r="D265" s="11">
        <f t="shared" si="19"/>
        <v>32.489999999999995</v>
      </c>
      <c r="E265" s="6">
        <f t="shared" si="20"/>
        <v>1969.66</v>
      </c>
      <c r="G265" s="9">
        <v>43678</v>
      </c>
      <c r="H265" s="11">
        <f t="shared" si="21"/>
        <v>22.131147540983608</v>
      </c>
      <c r="I265" s="11">
        <f t="shared" si="16"/>
        <v>44.385245901639337</v>
      </c>
      <c r="J265" s="6">
        <f t="shared" si="17"/>
        <v>2690.7923497267761</v>
      </c>
    </row>
    <row r="266" spans="2:10" x14ac:dyDescent="0.3">
      <c r="B266" s="9">
        <v>43709</v>
      </c>
      <c r="C266" s="11">
        <f t="shared" si="18"/>
        <v>542.70000000000005</v>
      </c>
      <c r="D266" s="11">
        <f t="shared" si="19"/>
        <v>61.559999999999995</v>
      </c>
      <c r="E266" s="6">
        <f t="shared" si="20"/>
        <v>1443.75</v>
      </c>
      <c r="G266" s="9">
        <v>43709</v>
      </c>
      <c r="H266" s="11">
        <f t="shared" si="21"/>
        <v>741.39344262295083</v>
      </c>
      <c r="I266" s="11">
        <f t="shared" si="16"/>
        <v>84.098360655737693</v>
      </c>
      <c r="J266" s="6">
        <f t="shared" si="17"/>
        <v>1972.3360655737706</v>
      </c>
    </row>
    <row r="267" spans="2:10" x14ac:dyDescent="0.3">
      <c r="B267" s="9">
        <v>43739</v>
      </c>
      <c r="C267" s="11">
        <f t="shared" si="18"/>
        <v>11842.2</v>
      </c>
      <c r="D267" s="11">
        <f t="shared" si="19"/>
        <v>321.47999999999996</v>
      </c>
      <c r="E267" s="6">
        <f t="shared" si="20"/>
        <v>2090.5500000000002</v>
      </c>
      <c r="G267" s="9">
        <v>43739</v>
      </c>
      <c r="H267" s="11">
        <f t="shared" si="21"/>
        <v>16177.868852459016</v>
      </c>
      <c r="I267" s="11">
        <f t="shared" si="16"/>
        <v>439.18032786885237</v>
      </c>
      <c r="J267" s="6">
        <f t="shared" si="17"/>
        <v>2855.9426229508204</v>
      </c>
    </row>
    <row r="268" spans="2:10" x14ac:dyDescent="0.3">
      <c r="B268" s="9">
        <v>43770</v>
      </c>
      <c r="C268" s="11">
        <f t="shared" si="18"/>
        <v>57852.630000000005</v>
      </c>
      <c r="D268" s="11">
        <f t="shared" si="19"/>
        <v>462.84</v>
      </c>
      <c r="E268" s="6">
        <f t="shared" si="20"/>
        <v>3146.2200000000003</v>
      </c>
      <c r="G268" s="9">
        <v>43770</v>
      </c>
      <c r="H268" s="11">
        <f t="shared" si="21"/>
        <v>79033.647540983613</v>
      </c>
      <c r="I268" s="11">
        <f t="shared" si="16"/>
        <v>632.29508196721315</v>
      </c>
      <c r="J268" s="6">
        <f t="shared" si="17"/>
        <v>4298.1147540983611</v>
      </c>
    </row>
    <row r="269" spans="2:10" x14ac:dyDescent="0.3">
      <c r="B269" s="9">
        <v>43800</v>
      </c>
      <c r="C269" s="11">
        <f t="shared" si="18"/>
        <v>60852.060000000005</v>
      </c>
      <c r="D269" s="11">
        <f t="shared" si="19"/>
        <v>621.29999999999995</v>
      </c>
      <c r="E269" s="6">
        <f t="shared" si="20"/>
        <v>9446.36</v>
      </c>
      <c r="G269" s="9">
        <v>43800</v>
      </c>
      <c r="H269" s="11">
        <f t="shared" si="21"/>
        <v>83131.229508196731</v>
      </c>
      <c r="I269" s="11">
        <f t="shared" si="16"/>
        <v>848.77049180327867</v>
      </c>
      <c r="J269" s="6">
        <f t="shared" si="17"/>
        <v>12904.863387978141</v>
      </c>
    </row>
    <row r="270" spans="2:10" x14ac:dyDescent="0.3">
      <c r="B270" s="9">
        <v>43831</v>
      </c>
      <c r="C270" s="11">
        <f t="shared" si="18"/>
        <v>53315.820000000007</v>
      </c>
      <c r="D270" s="11">
        <f t="shared" si="19"/>
        <v>441.74999999999994</v>
      </c>
      <c r="E270" s="6">
        <f t="shared" si="20"/>
        <v>8153.53</v>
      </c>
      <c r="G270" s="9">
        <v>43831</v>
      </c>
      <c r="H270" s="11">
        <f t="shared" si="21"/>
        <v>72835.819672131154</v>
      </c>
      <c r="I270" s="11">
        <f t="shared" si="16"/>
        <v>603.4836065573769</v>
      </c>
      <c r="J270" s="6">
        <f t="shared" si="17"/>
        <v>11138.702185792348</v>
      </c>
    </row>
    <row r="271" spans="2:10" x14ac:dyDescent="0.3">
      <c r="B271" s="9">
        <v>43862</v>
      </c>
      <c r="C271" s="11">
        <f t="shared" si="18"/>
        <v>37749.240000000005</v>
      </c>
      <c r="D271" s="11">
        <f t="shared" si="19"/>
        <v>186.39</v>
      </c>
      <c r="E271" s="6">
        <f t="shared" si="20"/>
        <v>5254.4800000000005</v>
      </c>
      <c r="G271" s="9">
        <v>43862</v>
      </c>
      <c r="H271" s="11">
        <f t="shared" si="21"/>
        <v>51570.000000000007</v>
      </c>
      <c r="I271" s="11">
        <f t="shared" si="16"/>
        <v>254.63114754098362</v>
      </c>
      <c r="J271" s="6">
        <f t="shared" si="17"/>
        <v>7178.2513661202202</v>
      </c>
    </row>
    <row r="272" spans="2:10" x14ac:dyDescent="0.3">
      <c r="B272" s="9">
        <v>43891</v>
      </c>
      <c r="C272" s="11">
        <f t="shared" si="18"/>
        <v>15720.480000000001</v>
      </c>
      <c r="D272" s="11">
        <f t="shared" si="19"/>
        <v>152.76</v>
      </c>
      <c r="E272" s="6">
        <f t="shared" si="20"/>
        <v>3248.63</v>
      </c>
      <c r="G272" s="9">
        <v>43891</v>
      </c>
      <c r="H272" s="11">
        <f t="shared" si="21"/>
        <v>21476.065573770495</v>
      </c>
      <c r="I272" s="11">
        <f t="shared" si="16"/>
        <v>208.68852459016395</v>
      </c>
      <c r="J272" s="6">
        <f t="shared" si="17"/>
        <v>4438.0191256830603</v>
      </c>
    </row>
    <row r="273" spans="2:10" x14ac:dyDescent="0.3">
      <c r="B273" s="9">
        <v>43922</v>
      </c>
      <c r="C273" s="11">
        <f t="shared" si="18"/>
        <v>23474.61</v>
      </c>
      <c r="D273" s="11">
        <f t="shared" si="19"/>
        <v>165.29999999999998</v>
      </c>
      <c r="E273" s="6">
        <f t="shared" si="20"/>
        <v>3438.82</v>
      </c>
      <c r="G273" s="9">
        <v>43922</v>
      </c>
      <c r="H273" s="11">
        <f t="shared" si="21"/>
        <v>32069.139344262294</v>
      </c>
      <c r="I273" s="11">
        <f t="shared" si="16"/>
        <v>225.81967213114751</v>
      </c>
      <c r="J273" s="6">
        <f t="shared" si="17"/>
        <v>4697.8415300546449</v>
      </c>
    </row>
    <row r="274" spans="2:10" x14ac:dyDescent="0.3">
      <c r="B274" s="9">
        <v>43952</v>
      </c>
      <c r="C274" s="11">
        <f t="shared" si="18"/>
        <v>11897.28</v>
      </c>
      <c r="D274" s="11">
        <f t="shared" si="19"/>
        <v>89.49</v>
      </c>
      <c r="E274" s="6">
        <f t="shared" si="20"/>
        <v>3726.8</v>
      </c>
      <c r="G274" s="9">
        <v>43952</v>
      </c>
      <c r="H274" s="11">
        <f t="shared" si="21"/>
        <v>16253.11475409836</v>
      </c>
      <c r="I274" s="11">
        <f t="shared" si="16"/>
        <v>122.25409836065575</v>
      </c>
      <c r="J274" s="6">
        <f t="shared" si="17"/>
        <v>5091.2568306010935</v>
      </c>
    </row>
    <row r="275" spans="2:10" x14ac:dyDescent="0.3">
      <c r="B275" s="9">
        <v>43983</v>
      </c>
      <c r="C275" s="11">
        <f t="shared" si="18"/>
        <v>1113.75</v>
      </c>
      <c r="D275" s="11">
        <f t="shared" si="19"/>
        <v>20.52</v>
      </c>
      <c r="E275" s="6">
        <f t="shared" si="20"/>
        <v>3210.9</v>
      </c>
      <c r="G275" s="9">
        <v>43983</v>
      </c>
      <c r="H275" s="11">
        <f t="shared" si="21"/>
        <v>1521.516393442623</v>
      </c>
      <c r="I275" s="11">
        <f t="shared" si="16"/>
        <v>28.032786885245901</v>
      </c>
      <c r="J275" s="6">
        <f t="shared" si="17"/>
        <v>4386.4754098360654</v>
      </c>
    </row>
    <row r="276" spans="2:10" x14ac:dyDescent="0.3">
      <c r="B276" s="9">
        <v>44013</v>
      </c>
      <c r="C276" s="11">
        <f t="shared" si="18"/>
        <v>3.24</v>
      </c>
      <c r="D276" s="11">
        <f t="shared" si="19"/>
        <v>25.65</v>
      </c>
      <c r="E276" s="6">
        <f t="shared" si="20"/>
        <v>3250.94</v>
      </c>
      <c r="G276" s="9">
        <v>44013</v>
      </c>
      <c r="H276" s="11">
        <f t="shared" si="21"/>
        <v>4.4262295081967213</v>
      </c>
      <c r="I276" s="11">
        <f t="shared" si="16"/>
        <v>35.040983606557376</v>
      </c>
      <c r="J276" s="6">
        <f t="shared" si="17"/>
        <v>4441.1748633879779</v>
      </c>
    </row>
    <row r="277" spans="2:10" x14ac:dyDescent="0.3">
      <c r="B277" s="9">
        <v>44044</v>
      </c>
      <c r="C277" s="11">
        <f t="shared" si="18"/>
        <v>13.770000000000001</v>
      </c>
      <c r="D277" s="11">
        <f t="shared" si="19"/>
        <v>34.769999999999996</v>
      </c>
      <c r="E277" s="6">
        <f t="shared" si="20"/>
        <v>1494.57</v>
      </c>
      <c r="G277" s="9">
        <v>44044</v>
      </c>
      <c r="H277" s="11">
        <f t="shared" si="21"/>
        <v>18.811475409836067</v>
      </c>
      <c r="I277" s="11">
        <f t="shared" si="16"/>
        <v>47.499999999999993</v>
      </c>
      <c r="J277" s="6">
        <f t="shared" si="17"/>
        <v>2041.7622950819671</v>
      </c>
    </row>
    <row r="278" spans="2:10" x14ac:dyDescent="0.3">
      <c r="B278" s="9">
        <v>44075</v>
      </c>
      <c r="C278" s="11">
        <f t="shared" si="18"/>
        <v>613.17000000000007</v>
      </c>
      <c r="D278" s="11">
        <f t="shared" si="19"/>
        <v>82.08</v>
      </c>
      <c r="E278" s="6">
        <f t="shared" si="20"/>
        <v>646.03</v>
      </c>
      <c r="G278" s="9">
        <v>44075</v>
      </c>
      <c r="H278" s="11">
        <f t="shared" si="21"/>
        <v>837.66393442622973</v>
      </c>
      <c r="I278" s="11">
        <f t="shared" ref="I278:I281" si="22">SUM(D278*1000/30.5/24)</f>
        <v>112.1311475409836</v>
      </c>
      <c r="J278" s="6">
        <f t="shared" ref="J278:J281" si="23">SUM(E278*1000/30.5/24)</f>
        <v>882.55464480874309</v>
      </c>
    </row>
    <row r="279" spans="2:10" x14ac:dyDescent="0.3">
      <c r="B279" s="9">
        <v>44105</v>
      </c>
      <c r="C279" s="11">
        <f t="shared" ref="C279:C281" si="24">SUM(C141*0.81)</f>
        <v>10057.77</v>
      </c>
      <c r="D279" s="11">
        <f t="shared" ref="D279:D281" si="25">SUM(D141*0.57)</f>
        <v>404.7</v>
      </c>
      <c r="E279" s="6">
        <f t="shared" ref="E279:E281" si="26">SUM(E141*0.77)</f>
        <v>1978.13</v>
      </c>
      <c r="G279" s="9">
        <v>44105</v>
      </c>
      <c r="H279" s="11">
        <f t="shared" ref="H279:H281" si="27">SUM(C279*1000/30.5/24)</f>
        <v>13740.122950819672</v>
      </c>
      <c r="I279" s="11">
        <f t="shared" si="22"/>
        <v>552.86885245901647</v>
      </c>
      <c r="J279" s="6">
        <f t="shared" si="23"/>
        <v>2702.3633879781423</v>
      </c>
    </row>
    <row r="280" spans="2:10" x14ac:dyDescent="0.3">
      <c r="B280" s="9">
        <v>44136</v>
      </c>
      <c r="C280" s="11">
        <f t="shared" si="24"/>
        <v>51876.450000000004</v>
      </c>
      <c r="D280" s="11">
        <f t="shared" si="25"/>
        <v>709.65</v>
      </c>
      <c r="E280" s="6">
        <f t="shared" si="26"/>
        <v>4449.0600000000004</v>
      </c>
      <c r="G280" s="9">
        <v>44136</v>
      </c>
      <c r="H280" s="11">
        <f t="shared" si="27"/>
        <v>70869.467213114767</v>
      </c>
      <c r="I280" s="11">
        <f t="shared" si="22"/>
        <v>969.46721311475403</v>
      </c>
      <c r="J280" s="6">
        <f t="shared" si="23"/>
        <v>6077.9508196721317</v>
      </c>
    </row>
    <row r="281" spans="2:10" ht="17.25" thickBot="1" x14ac:dyDescent="0.35">
      <c r="B281" s="10">
        <v>44166</v>
      </c>
      <c r="C281" s="12">
        <f t="shared" si="24"/>
        <v>58133.700000000004</v>
      </c>
      <c r="D281" s="12">
        <f t="shared" si="25"/>
        <v>948.4799999999999</v>
      </c>
      <c r="E281" s="7">
        <f t="shared" si="26"/>
        <v>9350.11</v>
      </c>
      <c r="G281" s="10">
        <v>44166</v>
      </c>
      <c r="H281" s="12">
        <f t="shared" si="27"/>
        <v>79417.622950819685</v>
      </c>
      <c r="I281" s="27">
        <f t="shared" si="22"/>
        <v>1295.7377049180325</v>
      </c>
      <c r="J281" s="7">
        <f t="shared" si="23"/>
        <v>12773.374316939889</v>
      </c>
    </row>
    <row r="282" spans="2:10" x14ac:dyDescent="0.3">
      <c r="I282" t="s">
        <v>14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2022-02-04T03:56:20Z</dcterms:modified>
</cp:coreProperties>
</file>