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6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7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8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drawings/drawing9.xml" ContentType="application/vnd.openxmlformats-officedocument.drawing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drawings/drawing10.xml" ContentType="application/vnd.openxmlformats-officedocument.drawing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11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codeName="ЭтаКнига" defaultThemeVersion="124226"/>
  <bookViews>
    <workbookView xWindow="825" yWindow="-30" windowWidth="12240" windowHeight="10620" tabRatio="918" activeTab="1"/>
  </bookViews>
  <sheets>
    <sheet name="Сводная" sheetId="17" r:id="rId1"/>
    <sheet name="Service" sheetId="19" r:id="rId2"/>
    <sheet name="XSell" sheetId="24" r:id="rId3"/>
    <sheet name="XSell Inbound" sheetId="18" r:id="rId4"/>
    <sheet name="XSell Presell" sheetId="22" r:id="rId5"/>
    <sheet name="Activation" sheetId="12" r:id="rId6"/>
    <sheet name="Branch" sheetId="15" r:id="rId7"/>
    <sheet name="Loans + Card" sheetId="16" r:id="rId8"/>
    <sheet name="Loans" sheetId="20" r:id="rId9"/>
    <sheet name="Card" sheetId="21" r:id="rId10"/>
    <sheet name="Deposit" sheetId="23" r:id="rId11"/>
    <sheet name="ПН" sheetId="3" r:id="rId12"/>
    <sheet name="ВТ" sheetId="6" r:id="rId13"/>
    <sheet name="СР" sheetId="7" r:id="rId14"/>
    <sheet name="ЧТ" sheetId="8" r:id="rId15"/>
    <sheet name="ПТ" sheetId="9" r:id="rId16"/>
    <sheet name="СБ" sheetId="10" r:id="rId17"/>
    <sheet name="ВС" sheetId="11" r:id="rId18"/>
  </sheets>
  <calcPr calcId="145621"/>
</workbook>
</file>

<file path=xl/calcChain.xml><?xml version="1.0" encoding="utf-8"?>
<calcChain xmlns="http://schemas.openxmlformats.org/spreadsheetml/2006/main">
  <c r="S98" i="17" l="1"/>
  <c r="R98" i="17"/>
  <c r="Q98" i="17"/>
  <c r="P98" i="17"/>
  <c r="O98" i="17"/>
  <c r="N98" i="17"/>
  <c r="M98" i="17"/>
  <c r="CU71" i="17" l="1"/>
  <c r="CT71" i="17"/>
  <c r="CS71" i="17"/>
  <c r="CR71" i="17"/>
  <c r="CQ71" i="17"/>
  <c r="CP71" i="17"/>
  <c r="CO71" i="17"/>
  <c r="CU43" i="17"/>
  <c r="CT43" i="17"/>
  <c r="CS43" i="17"/>
  <c r="CR43" i="17"/>
  <c r="CQ43" i="17"/>
  <c r="CP43" i="17"/>
  <c r="CO43" i="17"/>
  <c r="CU15" i="17"/>
  <c r="CT15" i="17"/>
  <c r="CS15" i="17"/>
  <c r="CR15" i="17"/>
  <c r="CQ15" i="17"/>
  <c r="CP15" i="17"/>
  <c r="CO15" i="17"/>
  <c r="CK71" i="17"/>
  <c r="CJ71" i="17"/>
  <c r="CI71" i="17"/>
  <c r="CH71" i="17"/>
  <c r="CG71" i="17"/>
  <c r="CF71" i="17"/>
  <c r="CE71" i="17"/>
  <c r="CK43" i="17"/>
  <c r="CJ43" i="17"/>
  <c r="CI43" i="17"/>
  <c r="CH43" i="17"/>
  <c r="CG43" i="17"/>
  <c r="CF43" i="17"/>
  <c r="CE43" i="17"/>
  <c r="CK15" i="17"/>
  <c r="CJ15" i="17"/>
  <c r="CI15" i="17"/>
  <c r="CH15" i="17"/>
  <c r="CG15" i="17"/>
  <c r="CF15" i="17"/>
  <c r="CE15" i="17"/>
  <c r="F11" i="24"/>
  <c r="G11" i="24"/>
  <c r="H11" i="24"/>
  <c r="I11" i="24"/>
  <c r="J11" i="24"/>
  <c r="K11" i="24"/>
  <c r="E11" i="24"/>
  <c r="F10" i="24"/>
  <c r="G10" i="24"/>
  <c r="H10" i="24"/>
  <c r="I10" i="24"/>
  <c r="J10" i="24"/>
  <c r="K10" i="24"/>
  <c r="E10" i="24"/>
  <c r="F9" i="24"/>
  <c r="G9" i="24"/>
  <c r="H9" i="24"/>
  <c r="I9" i="24"/>
  <c r="J9" i="24"/>
  <c r="K9" i="24"/>
  <c r="E9" i="24"/>
  <c r="C5" i="24"/>
  <c r="C6" i="24" s="1"/>
  <c r="D5" i="24"/>
  <c r="D6" i="24" s="1"/>
  <c r="B5" i="24"/>
  <c r="B5" i="17"/>
  <c r="B2" i="24"/>
  <c r="V51" i="23" a="1"/>
  <c r="V51" i="23" s="1"/>
  <c r="V50" i="23" a="1"/>
  <c r="V50" i="23" s="1"/>
  <c r="V49" i="23" a="1"/>
  <c r="V49" i="23" s="1"/>
  <c r="V48" i="23" a="1"/>
  <c r="V48" i="23" s="1"/>
  <c r="V47" i="23" a="1"/>
  <c r="V47" i="23" s="1"/>
  <c r="V46" i="23" a="1"/>
  <c r="V46" i="23" s="1"/>
  <c r="V45" i="23" a="1"/>
  <c r="V45" i="23" s="1"/>
  <c r="V23" i="23" a="1"/>
  <c r="V23" i="23" s="1"/>
  <c r="V22" i="23" a="1"/>
  <c r="V22" i="23" s="1"/>
  <c r="V21" i="23" a="1"/>
  <c r="V21" i="23" s="1"/>
  <c r="V20" i="23" a="1"/>
  <c r="V20" i="23" s="1"/>
  <c r="V19" i="23" a="1"/>
  <c r="V19" i="23" s="1"/>
  <c r="V18" i="23" a="1"/>
  <c r="V18" i="23" s="1"/>
  <c r="V17" i="23" a="1"/>
  <c r="V17" i="23" s="1"/>
  <c r="V51" i="22" a="1"/>
  <c r="V51" i="22" s="1"/>
  <c r="V50" i="22" a="1"/>
  <c r="V50" i="22" s="1"/>
  <c r="V49" i="22" a="1"/>
  <c r="V49" i="22" s="1"/>
  <c r="V48" i="22" a="1"/>
  <c r="V48" i="22" s="1"/>
  <c r="V47" i="22" a="1"/>
  <c r="V47" i="22" s="1"/>
  <c r="V46" i="22" a="1"/>
  <c r="V46" i="22" s="1"/>
  <c r="V45" i="22" a="1"/>
  <c r="Y45" i="22" s="1"/>
  <c r="V23" i="22" a="1"/>
  <c r="V23" i="22" s="1"/>
  <c r="V22" i="22" a="1"/>
  <c r="V22" i="22" s="1"/>
  <c r="V21" i="22" a="1"/>
  <c r="V21" i="22" s="1"/>
  <c r="V20" i="22" a="1"/>
  <c r="V20" i="22" s="1"/>
  <c r="V19" i="22" a="1"/>
  <c r="V19" i="22" s="1"/>
  <c r="V18" i="22" a="1"/>
  <c r="V18" i="22" s="1"/>
  <c r="V17" i="22" a="1"/>
  <c r="W17" i="22" s="1"/>
  <c r="L11" i="23"/>
  <c r="L10" i="23"/>
  <c r="L9" i="23"/>
  <c r="K12" i="23" s="1"/>
  <c r="D6" i="23"/>
  <c r="C6" i="23"/>
  <c r="B6" i="23"/>
  <c r="E5" i="23"/>
  <c r="B2" i="23"/>
  <c r="L11" i="22"/>
  <c r="L10" i="22"/>
  <c r="L9" i="22"/>
  <c r="J12" i="22" s="1"/>
  <c r="D6" i="22"/>
  <c r="C6" i="22"/>
  <c r="B6" i="22"/>
  <c r="E5" i="22"/>
  <c r="B2" i="22"/>
  <c r="U18" i="22" s="1"/>
  <c r="E6" i="22" l="1"/>
  <c r="E6" i="23"/>
  <c r="BQ51" i="23"/>
  <c r="BA51" i="23"/>
  <c r="AK51" i="23"/>
  <c r="BY51" i="23"/>
  <c r="BI51" i="23"/>
  <c r="AS51" i="23"/>
  <c r="AC51" i="23"/>
  <c r="DK23" i="23"/>
  <c r="DG23" i="23"/>
  <c r="DC23" i="23"/>
  <c r="CY23" i="23"/>
  <c r="CU23" i="23"/>
  <c r="DM23" i="23"/>
  <c r="DI23" i="23"/>
  <c r="DE23" i="23"/>
  <c r="DA23" i="23"/>
  <c r="CW23" i="23"/>
  <c r="CS23" i="23"/>
  <c r="CC51" i="23"/>
  <c r="BU51" i="23"/>
  <c r="BM51" i="23"/>
  <c r="BE51" i="23"/>
  <c r="AW51" i="23"/>
  <c r="AO51" i="23"/>
  <c r="AG51" i="23"/>
  <c r="Y51" i="23"/>
  <c r="CQ23" i="23"/>
  <c r="CO23" i="23"/>
  <c r="CM23" i="23"/>
  <c r="CK23" i="23"/>
  <c r="CI23" i="23"/>
  <c r="CG23" i="23"/>
  <c r="CE23" i="23"/>
  <c r="CC23" i="23"/>
  <c r="CA23" i="23"/>
  <c r="BY23" i="23"/>
  <c r="BY79" i="23" s="1"/>
  <c r="BW23" i="23"/>
  <c r="BU23" i="23"/>
  <c r="BU79" i="23" s="1"/>
  <c r="BS23" i="23"/>
  <c r="BQ23" i="23"/>
  <c r="BO23" i="23"/>
  <c r="BM23" i="23"/>
  <c r="BK23" i="23"/>
  <c r="BI23" i="23"/>
  <c r="BG23" i="23"/>
  <c r="BE23" i="23"/>
  <c r="BC23" i="23"/>
  <c r="BA23" i="23"/>
  <c r="AY23" i="23"/>
  <c r="AW23" i="23"/>
  <c r="AU23" i="23"/>
  <c r="AS23" i="23"/>
  <c r="AQ23" i="23"/>
  <c r="AO23" i="23"/>
  <c r="AO79" i="23" s="1"/>
  <c r="AM23" i="23"/>
  <c r="AK23" i="23"/>
  <c r="AI23" i="23"/>
  <c r="AG23" i="23"/>
  <c r="AE23" i="23"/>
  <c r="AC23" i="23"/>
  <c r="AA23" i="23"/>
  <c r="Y23" i="23"/>
  <c r="W23" i="23"/>
  <c r="DL23" i="23"/>
  <c r="DJ23" i="23"/>
  <c r="DH23" i="23"/>
  <c r="DF23" i="23"/>
  <c r="DD23" i="23"/>
  <c r="DB23" i="23"/>
  <c r="CZ23" i="23"/>
  <c r="CX23" i="23"/>
  <c r="CV23" i="23"/>
  <c r="CT23" i="23"/>
  <c r="CR23" i="23"/>
  <c r="CP23" i="23"/>
  <c r="CN23" i="23"/>
  <c r="CL23" i="23"/>
  <c r="CJ23" i="23"/>
  <c r="CH23" i="23"/>
  <c r="CF23" i="23"/>
  <c r="CD23" i="23"/>
  <c r="CB23" i="23"/>
  <c r="BZ23" i="23"/>
  <c r="BX23" i="23"/>
  <c r="BV23" i="23"/>
  <c r="BT23" i="23"/>
  <c r="BR23" i="23"/>
  <c r="BP23" i="23"/>
  <c r="BN23" i="23"/>
  <c r="BL23" i="23"/>
  <c r="BJ23" i="23"/>
  <c r="BH23" i="23"/>
  <c r="BF23" i="23"/>
  <c r="BD23" i="23"/>
  <c r="BB23" i="23"/>
  <c r="AZ23" i="23"/>
  <c r="AX23" i="23"/>
  <c r="AV23" i="23"/>
  <c r="AT23" i="23"/>
  <c r="AR23" i="23"/>
  <c r="AP23" i="23"/>
  <c r="AN23" i="23"/>
  <c r="AL23" i="23"/>
  <c r="AJ23" i="23"/>
  <c r="AH23" i="23"/>
  <c r="AF23" i="23"/>
  <c r="AD23" i="23"/>
  <c r="AB23" i="23"/>
  <c r="Z23" i="23"/>
  <c r="X23" i="23"/>
  <c r="DM50" i="23"/>
  <c r="DE50" i="23"/>
  <c r="CW50" i="23"/>
  <c r="CO50" i="23"/>
  <c r="CG50" i="23"/>
  <c r="BY50" i="23"/>
  <c r="BQ50" i="23"/>
  <c r="BI50" i="23"/>
  <c r="BA50" i="23"/>
  <c r="AS50" i="23"/>
  <c r="AK50" i="23"/>
  <c r="AC50" i="23"/>
  <c r="DI50" i="23"/>
  <c r="DA50" i="23"/>
  <c r="CS50" i="23"/>
  <c r="CK50" i="23"/>
  <c r="CC50" i="23"/>
  <c r="BU50" i="23"/>
  <c r="BM50" i="23"/>
  <c r="BE50" i="23"/>
  <c r="AW50" i="23"/>
  <c r="AO50" i="23"/>
  <c r="AG50" i="23"/>
  <c r="Y50" i="23"/>
  <c r="DK50" i="23"/>
  <c r="DG50" i="23"/>
  <c r="DC50" i="23"/>
  <c r="CY50" i="23"/>
  <c r="CU50" i="23"/>
  <c r="CQ50" i="23"/>
  <c r="CM50" i="23"/>
  <c r="CI50" i="23"/>
  <c r="CE50" i="23"/>
  <c r="CA50" i="23"/>
  <c r="BW50" i="23"/>
  <c r="BS50" i="23"/>
  <c r="BO50" i="23"/>
  <c r="BK50" i="23"/>
  <c r="BG50" i="23"/>
  <c r="BC50" i="23"/>
  <c r="AY50" i="23"/>
  <c r="AU50" i="23"/>
  <c r="AQ50" i="23"/>
  <c r="AM50" i="23"/>
  <c r="AI50" i="23"/>
  <c r="AE50" i="23"/>
  <c r="AA50" i="23"/>
  <c r="W50" i="23"/>
  <c r="DM22" i="23"/>
  <c r="DM78" i="23" s="1"/>
  <c r="DE22" i="23"/>
  <c r="CW22" i="23"/>
  <c r="CO22" i="23"/>
  <c r="CG22" i="23"/>
  <c r="BY22" i="23"/>
  <c r="BQ22" i="23"/>
  <c r="BI22" i="23"/>
  <c r="BA22" i="23"/>
  <c r="AS22" i="23"/>
  <c r="AK22" i="23"/>
  <c r="AC22" i="23"/>
  <c r="DI22" i="23"/>
  <c r="DI78" i="23" s="1"/>
  <c r="DA22" i="23"/>
  <c r="DA78" i="23" s="1"/>
  <c r="CS22" i="23"/>
  <c r="CS78" i="23" s="1"/>
  <c r="CK22" i="23"/>
  <c r="CC22" i="23"/>
  <c r="CC78" i="23" s="1"/>
  <c r="BU22" i="23"/>
  <c r="BU78" i="23" s="1"/>
  <c r="BM22" i="23"/>
  <c r="BM78" i="23" s="1"/>
  <c r="BE22" i="23"/>
  <c r="BE78" i="23" s="1"/>
  <c r="AW22" i="23"/>
  <c r="AW78" i="23" s="1"/>
  <c r="AO22" i="23"/>
  <c r="AO78" i="23" s="1"/>
  <c r="AG22" i="23"/>
  <c r="AG78" i="23" s="1"/>
  <c r="Y22" i="23"/>
  <c r="DM49" i="23"/>
  <c r="DE49" i="23"/>
  <c r="CW49" i="23"/>
  <c r="CO49" i="23"/>
  <c r="CG49" i="23"/>
  <c r="BY49" i="23"/>
  <c r="BQ49" i="23"/>
  <c r="BI49" i="23"/>
  <c r="BA49" i="23"/>
  <c r="AS49" i="23"/>
  <c r="AK49" i="23"/>
  <c r="AC49" i="23"/>
  <c r="DI49" i="23"/>
  <c r="DA49" i="23"/>
  <c r="CS49" i="23"/>
  <c r="CK49" i="23"/>
  <c r="CC49" i="23"/>
  <c r="BU49" i="23"/>
  <c r="BM49" i="23"/>
  <c r="BE49" i="23"/>
  <c r="AW49" i="23"/>
  <c r="AO49" i="23"/>
  <c r="AG49" i="23"/>
  <c r="Y49" i="23"/>
  <c r="DM21" i="23"/>
  <c r="DM77" i="23" s="1"/>
  <c r="DI21" i="23"/>
  <c r="DE21" i="23"/>
  <c r="DA21" i="23"/>
  <c r="CW21" i="23"/>
  <c r="CS21" i="23"/>
  <c r="CO21" i="23"/>
  <c r="CK21" i="23"/>
  <c r="CG21" i="23"/>
  <c r="CC21" i="23"/>
  <c r="BY21" i="23"/>
  <c r="BU21" i="23"/>
  <c r="BQ21" i="23"/>
  <c r="BM21" i="23"/>
  <c r="BI21" i="23"/>
  <c r="BE21" i="23"/>
  <c r="BA21" i="23"/>
  <c r="BA77" i="23" s="1"/>
  <c r="AW21" i="23"/>
  <c r="AS21" i="23"/>
  <c r="AO21" i="23"/>
  <c r="AK21" i="23"/>
  <c r="AG21" i="23"/>
  <c r="AC21" i="23"/>
  <c r="Y21" i="23"/>
  <c r="DK21" i="23"/>
  <c r="DG21" i="23"/>
  <c r="DC21" i="23"/>
  <c r="CY21" i="23"/>
  <c r="CU21" i="23"/>
  <c r="CQ21" i="23"/>
  <c r="CM21" i="23"/>
  <c r="CI21" i="23"/>
  <c r="CE21" i="23"/>
  <c r="CA21" i="23"/>
  <c r="BW21" i="23"/>
  <c r="BS21" i="23"/>
  <c r="BO21" i="23"/>
  <c r="BK21" i="23"/>
  <c r="BG21" i="23"/>
  <c r="BC21" i="23"/>
  <c r="AY21" i="23"/>
  <c r="AU21" i="23"/>
  <c r="AQ21" i="23"/>
  <c r="AM21" i="23"/>
  <c r="AI21" i="23"/>
  <c r="AE21" i="23"/>
  <c r="AA21" i="23"/>
  <c r="W21" i="23"/>
  <c r="DM48" i="23"/>
  <c r="DE48" i="23"/>
  <c r="CW48" i="23"/>
  <c r="CO48" i="23"/>
  <c r="CG48" i="23"/>
  <c r="BY48" i="23"/>
  <c r="BQ48" i="23"/>
  <c r="BI48" i="23"/>
  <c r="BA48" i="23"/>
  <c r="AS48" i="23"/>
  <c r="AK48" i="23"/>
  <c r="AC48" i="23"/>
  <c r="DI48" i="23"/>
  <c r="DA48" i="23"/>
  <c r="CS48" i="23"/>
  <c r="CK48" i="23"/>
  <c r="CC48" i="23"/>
  <c r="BU48" i="23"/>
  <c r="BM48" i="23"/>
  <c r="BE48" i="23"/>
  <c r="AW48" i="23"/>
  <c r="AO48" i="23"/>
  <c r="AG48" i="23"/>
  <c r="Y48" i="23"/>
  <c r="DK20" i="23"/>
  <c r="DG20" i="23"/>
  <c r="DC20" i="23"/>
  <c r="CY20" i="23"/>
  <c r="CU20" i="23"/>
  <c r="DM20" i="23"/>
  <c r="DI20" i="23"/>
  <c r="DI76" i="23" s="1"/>
  <c r="DE20" i="23"/>
  <c r="DA20" i="23"/>
  <c r="CW20" i="23"/>
  <c r="CS20" i="23"/>
  <c r="CS76" i="23" s="1"/>
  <c r="DM47" i="23"/>
  <c r="DE47" i="23"/>
  <c r="CW47" i="23"/>
  <c r="CO47" i="23"/>
  <c r="CG47" i="23"/>
  <c r="BY47" i="23"/>
  <c r="BQ47" i="23"/>
  <c r="BI47" i="23"/>
  <c r="BA47" i="23"/>
  <c r="AS47" i="23"/>
  <c r="AK47" i="23"/>
  <c r="AC47" i="23"/>
  <c r="DI47" i="23"/>
  <c r="DA47" i="23"/>
  <c r="CS47" i="23"/>
  <c r="CK47" i="23"/>
  <c r="CC47" i="23"/>
  <c r="BU47" i="23"/>
  <c r="BM47" i="23"/>
  <c r="BE47" i="23"/>
  <c r="AW47" i="23"/>
  <c r="AO47" i="23"/>
  <c r="AG47" i="23"/>
  <c r="Y47" i="23"/>
  <c r="DG19" i="23"/>
  <c r="CY19" i="23"/>
  <c r="DK19" i="23"/>
  <c r="DC19" i="23"/>
  <c r="CU19" i="23"/>
  <c r="DM46" i="23"/>
  <c r="DE46" i="23"/>
  <c r="CW46" i="23"/>
  <c r="CO46" i="23"/>
  <c r="CG46" i="23"/>
  <c r="BY46" i="23"/>
  <c r="BQ46" i="23"/>
  <c r="BI46" i="23"/>
  <c r="BA46" i="23"/>
  <c r="AS46" i="23"/>
  <c r="AK46" i="23"/>
  <c r="AC46" i="23"/>
  <c r="DI46" i="23"/>
  <c r="DA46" i="23"/>
  <c r="CS46" i="23"/>
  <c r="CK46" i="23"/>
  <c r="CC46" i="23"/>
  <c r="BU46" i="23"/>
  <c r="BM46" i="23"/>
  <c r="BE46" i="23"/>
  <c r="AW46" i="23"/>
  <c r="AO46" i="23"/>
  <c r="AG46" i="23"/>
  <c r="Y46" i="23"/>
  <c r="DM18" i="23"/>
  <c r="DI18" i="23"/>
  <c r="DE18" i="23"/>
  <c r="DA18" i="23"/>
  <c r="DA74" i="23" s="1"/>
  <c r="CW18" i="23"/>
  <c r="CS18" i="23"/>
  <c r="CO18" i="23"/>
  <c r="CK18" i="23"/>
  <c r="CG18" i="23"/>
  <c r="CC18" i="23"/>
  <c r="BY18" i="23"/>
  <c r="BU18" i="23"/>
  <c r="BU74" i="23" s="1"/>
  <c r="BQ18" i="23"/>
  <c r="BM18" i="23"/>
  <c r="BI18" i="23"/>
  <c r="BE18" i="23"/>
  <c r="BA18" i="23"/>
  <c r="AW18" i="23"/>
  <c r="AS18" i="23"/>
  <c r="AO18" i="23"/>
  <c r="AO74" i="23" s="1"/>
  <c r="AK18" i="23"/>
  <c r="AG18" i="23"/>
  <c r="AC18" i="23"/>
  <c r="Y18" i="23"/>
  <c r="DK18" i="23"/>
  <c r="DG18" i="23"/>
  <c r="DC18" i="23"/>
  <c r="CY18" i="23"/>
  <c r="CU18" i="23"/>
  <c r="CQ18" i="23"/>
  <c r="CM18" i="23"/>
  <c r="CI18" i="23"/>
  <c r="CE18" i="23"/>
  <c r="CA18" i="23"/>
  <c r="BW18" i="23"/>
  <c r="BS18" i="23"/>
  <c r="BO18" i="23"/>
  <c r="BK18" i="23"/>
  <c r="BG18" i="23"/>
  <c r="BC18" i="23"/>
  <c r="AY18" i="23"/>
  <c r="AU18" i="23"/>
  <c r="AQ18" i="23"/>
  <c r="AM18" i="23"/>
  <c r="AI18" i="23"/>
  <c r="AE18" i="23"/>
  <c r="AA18" i="23"/>
  <c r="W18" i="23"/>
  <c r="DM17" i="23"/>
  <c r="CW17" i="23"/>
  <c r="CG17" i="23"/>
  <c r="BQ17" i="23"/>
  <c r="BA17" i="23"/>
  <c r="AK17" i="23"/>
  <c r="DE17" i="23"/>
  <c r="CO17" i="23"/>
  <c r="BY17" i="23"/>
  <c r="BI17" i="23"/>
  <c r="AS17" i="23"/>
  <c r="AC17" i="23"/>
  <c r="DI17" i="23"/>
  <c r="DA17" i="23"/>
  <c r="CS17" i="23"/>
  <c r="CK17" i="23"/>
  <c r="CC17" i="23"/>
  <c r="BU17" i="23"/>
  <c r="BM17" i="23"/>
  <c r="BE17" i="23"/>
  <c r="AW17" i="23"/>
  <c r="AO17" i="23"/>
  <c r="AG17" i="23"/>
  <c r="Y17" i="23"/>
  <c r="DM45" i="23"/>
  <c r="DE45" i="23"/>
  <c r="CW45" i="23"/>
  <c r="CO45" i="23"/>
  <c r="CG45" i="23"/>
  <c r="BY45" i="23"/>
  <c r="BQ45" i="23"/>
  <c r="BI45" i="23"/>
  <c r="BA45" i="23"/>
  <c r="AS45" i="23"/>
  <c r="AK45" i="23"/>
  <c r="AC45" i="23"/>
  <c r="AC73" i="23" s="1"/>
  <c r="DI45" i="23"/>
  <c r="DA45" i="23"/>
  <c r="CS45" i="23"/>
  <c r="CK45" i="23"/>
  <c r="CK73" i="23" s="1"/>
  <c r="CC45" i="23"/>
  <c r="BU45" i="23"/>
  <c r="BM45" i="23"/>
  <c r="BE45" i="23"/>
  <c r="BE73" i="23" s="1"/>
  <c r="AW45" i="23"/>
  <c r="AO45" i="23"/>
  <c r="AG45" i="23"/>
  <c r="Y45" i="23"/>
  <c r="Y73" i="23" s="1"/>
  <c r="DK17" i="23"/>
  <c r="DG17" i="23"/>
  <c r="DC17" i="23"/>
  <c r="CY17" i="23"/>
  <c r="CU17" i="23"/>
  <c r="CQ17" i="23"/>
  <c r="CM17" i="23"/>
  <c r="CI17" i="23"/>
  <c r="CE17" i="23"/>
  <c r="CA17" i="23"/>
  <c r="BW17" i="23"/>
  <c r="BS17" i="23"/>
  <c r="BO17" i="23"/>
  <c r="BK17" i="23"/>
  <c r="BG17" i="23"/>
  <c r="BC17" i="23"/>
  <c r="AY17" i="23"/>
  <c r="AU17" i="23"/>
  <c r="AQ17" i="23"/>
  <c r="AM17" i="23"/>
  <c r="AI17" i="23"/>
  <c r="AE17" i="23"/>
  <c r="AA17" i="23"/>
  <c r="W17" i="23"/>
  <c r="G12" i="22"/>
  <c r="K12" i="22"/>
  <c r="DM51" i="22"/>
  <c r="DI51" i="22"/>
  <c r="DE51" i="22"/>
  <c r="DA51" i="22"/>
  <c r="CW51" i="22"/>
  <c r="CS51" i="22"/>
  <c r="CO51" i="22"/>
  <c r="CK51" i="22"/>
  <c r="CG51" i="22"/>
  <c r="CC51" i="22"/>
  <c r="BY51" i="22"/>
  <c r="BU51" i="22"/>
  <c r="BQ51" i="22"/>
  <c r="BM51" i="22"/>
  <c r="BI51" i="22"/>
  <c r="BE51" i="22"/>
  <c r="BA51" i="22"/>
  <c r="AW51" i="22"/>
  <c r="AS51" i="22"/>
  <c r="AO51" i="22"/>
  <c r="AK51" i="22"/>
  <c r="AG51" i="22"/>
  <c r="AC51" i="22"/>
  <c r="Y51" i="22"/>
  <c r="DK51" i="22"/>
  <c r="DG51" i="22"/>
  <c r="DC51" i="22"/>
  <c r="CY51" i="22"/>
  <c r="CU51" i="22"/>
  <c r="CQ51" i="22"/>
  <c r="CM51" i="22"/>
  <c r="CI51" i="22"/>
  <c r="CE51" i="22"/>
  <c r="CA51" i="22"/>
  <c r="BW51" i="22"/>
  <c r="BS51" i="22"/>
  <c r="BO51" i="22"/>
  <c r="BK51" i="22"/>
  <c r="BG51" i="22"/>
  <c r="BC51" i="22"/>
  <c r="AY51" i="22"/>
  <c r="AU51" i="22"/>
  <c r="AQ51" i="22"/>
  <c r="AM51" i="22"/>
  <c r="AI51" i="22"/>
  <c r="AE51" i="22"/>
  <c r="AA51" i="22"/>
  <c r="W51" i="22"/>
  <c r="DM23" i="22"/>
  <c r="DM79" i="22" s="1"/>
  <c r="DE23" i="22"/>
  <c r="CW23" i="22"/>
  <c r="CO23" i="22"/>
  <c r="CG23" i="22"/>
  <c r="BY23" i="22"/>
  <c r="BQ23" i="22"/>
  <c r="BI23" i="22"/>
  <c r="BA23" i="22"/>
  <c r="AS23" i="22"/>
  <c r="AK23" i="22"/>
  <c r="AC23" i="22"/>
  <c r="DI23" i="22"/>
  <c r="DA23" i="22"/>
  <c r="CS23" i="22"/>
  <c r="CK23" i="22"/>
  <c r="CC23" i="22"/>
  <c r="BU23" i="22"/>
  <c r="BM23" i="22"/>
  <c r="BE23" i="22"/>
  <c r="AW23" i="22"/>
  <c r="AO23" i="22"/>
  <c r="AG23" i="22"/>
  <c r="Y23" i="22"/>
  <c r="DM50" i="22"/>
  <c r="DI50" i="22"/>
  <c r="DE50" i="22"/>
  <c r="DA50" i="22"/>
  <c r="CW50" i="22"/>
  <c r="CS50" i="22"/>
  <c r="CO50" i="22"/>
  <c r="CK50" i="22"/>
  <c r="CG50" i="22"/>
  <c r="CC50" i="22"/>
  <c r="BY50" i="22"/>
  <c r="BU50" i="22"/>
  <c r="BQ50" i="22"/>
  <c r="BM50" i="22"/>
  <c r="BI50" i="22"/>
  <c r="BE50" i="22"/>
  <c r="BA50" i="22"/>
  <c r="AW50" i="22"/>
  <c r="AS50" i="22"/>
  <c r="AO50" i="22"/>
  <c r="AK50" i="22"/>
  <c r="AG50" i="22"/>
  <c r="AC50" i="22"/>
  <c r="Y50" i="22"/>
  <c r="DK50" i="22"/>
  <c r="DG50" i="22"/>
  <c r="DC50" i="22"/>
  <c r="CY50" i="22"/>
  <c r="CU50" i="22"/>
  <c r="CQ50" i="22"/>
  <c r="CM50" i="22"/>
  <c r="CI50" i="22"/>
  <c r="CE50" i="22"/>
  <c r="CA50" i="22"/>
  <c r="BW50" i="22"/>
  <c r="BS50" i="22"/>
  <c r="BO50" i="22"/>
  <c r="BK50" i="22"/>
  <c r="BG50" i="22"/>
  <c r="BC50" i="22"/>
  <c r="AY50" i="22"/>
  <c r="AU50" i="22"/>
  <c r="AQ50" i="22"/>
  <c r="AM50" i="22"/>
  <c r="AI50" i="22"/>
  <c r="AE50" i="22"/>
  <c r="AA50" i="22"/>
  <c r="W50" i="22"/>
  <c r="DM22" i="22"/>
  <c r="DI22" i="22"/>
  <c r="DI78" i="22" s="1"/>
  <c r="DE22" i="22"/>
  <c r="DE78" i="22" s="1"/>
  <c r="DA22" i="22"/>
  <c r="DA78" i="22" s="1"/>
  <c r="CW22" i="22"/>
  <c r="CW78" i="22" s="1"/>
  <c r="CS22" i="22"/>
  <c r="CS78" i="22" s="1"/>
  <c r="CO22" i="22"/>
  <c r="CO78" i="22" s="1"/>
  <c r="CK22" i="22"/>
  <c r="CK78" i="22" s="1"/>
  <c r="CG22" i="22"/>
  <c r="CG78" i="22" s="1"/>
  <c r="CC22" i="22"/>
  <c r="BY22" i="22"/>
  <c r="BY78" i="22" s="1"/>
  <c r="BU22" i="22"/>
  <c r="BU78" i="22" s="1"/>
  <c r="BQ22" i="22"/>
  <c r="BQ78" i="22" s="1"/>
  <c r="BM22" i="22"/>
  <c r="BM78" i="22" s="1"/>
  <c r="BI22" i="22"/>
  <c r="BI78" i="22" s="1"/>
  <c r="BE22" i="22"/>
  <c r="BE78" i="22" s="1"/>
  <c r="BA22" i="22"/>
  <c r="BA78" i="22" s="1"/>
  <c r="AW22" i="22"/>
  <c r="AW78" i="22" s="1"/>
  <c r="AS22" i="22"/>
  <c r="AS78" i="22" s="1"/>
  <c r="AO22" i="22"/>
  <c r="AO78" i="22" s="1"/>
  <c r="AK22" i="22"/>
  <c r="AK78" i="22" s="1"/>
  <c r="AG22" i="22"/>
  <c r="AG78" i="22" s="1"/>
  <c r="AC22" i="22"/>
  <c r="AC78" i="22" s="1"/>
  <c r="Y22" i="22"/>
  <c r="Y78" i="22" s="1"/>
  <c r="DK22" i="22"/>
  <c r="DG22" i="22"/>
  <c r="DG78" i="22" s="1"/>
  <c r="DC22" i="22"/>
  <c r="CY22" i="22"/>
  <c r="CY78" i="22" s="1"/>
  <c r="CU22" i="22"/>
  <c r="CQ22" i="22"/>
  <c r="CM22" i="22"/>
  <c r="CI22" i="22"/>
  <c r="CI78" i="22" s="1"/>
  <c r="CE22" i="22"/>
  <c r="CA22" i="22"/>
  <c r="BW22" i="22"/>
  <c r="BS22" i="22"/>
  <c r="BS78" i="22" s="1"/>
  <c r="BO22" i="22"/>
  <c r="BK22" i="22"/>
  <c r="BG22" i="22"/>
  <c r="BC22" i="22"/>
  <c r="BC78" i="22" s="1"/>
  <c r="AY22" i="22"/>
  <c r="AU22" i="22"/>
  <c r="AU78" i="22" s="1"/>
  <c r="AQ22" i="22"/>
  <c r="AM22" i="22"/>
  <c r="AM78" i="22" s="1"/>
  <c r="AI22" i="22"/>
  <c r="AE22" i="22"/>
  <c r="AA22" i="22"/>
  <c r="W22" i="22"/>
  <c r="W78" i="22" s="1"/>
  <c r="DM49" i="22"/>
  <c r="DI49" i="22"/>
  <c r="DE49" i="22"/>
  <c r="DA49" i="22"/>
  <c r="CW49" i="22"/>
  <c r="CS49" i="22"/>
  <c r="CO49" i="22"/>
  <c r="CK49" i="22"/>
  <c r="CG49" i="22"/>
  <c r="CC49" i="22"/>
  <c r="BY49" i="22"/>
  <c r="BU49" i="22"/>
  <c r="BQ49" i="22"/>
  <c r="BM49" i="22"/>
  <c r="BI49" i="22"/>
  <c r="BE49" i="22"/>
  <c r="BA49" i="22"/>
  <c r="AW49" i="22"/>
  <c r="AS49" i="22"/>
  <c r="AO49" i="22"/>
  <c r="AK49" i="22"/>
  <c r="AG49" i="22"/>
  <c r="AC49" i="22"/>
  <c r="Y49" i="22"/>
  <c r="DK49" i="22"/>
  <c r="DG49" i="22"/>
  <c r="DC49" i="22"/>
  <c r="CY49" i="22"/>
  <c r="CU49" i="22"/>
  <c r="CQ49" i="22"/>
  <c r="CM49" i="22"/>
  <c r="CI49" i="22"/>
  <c r="CE49" i="22"/>
  <c r="CA49" i="22"/>
  <c r="BW49" i="22"/>
  <c r="BS49" i="22"/>
  <c r="BO49" i="22"/>
  <c r="BK49" i="22"/>
  <c r="BG49" i="22"/>
  <c r="BC49" i="22"/>
  <c r="AY49" i="22"/>
  <c r="AU49" i="22"/>
  <c r="AQ49" i="22"/>
  <c r="AM49" i="22"/>
  <c r="AI49" i="22"/>
  <c r="AE49" i="22"/>
  <c r="AA49" i="22"/>
  <c r="W49" i="22"/>
  <c r="DM21" i="22"/>
  <c r="DM77" i="22" s="1"/>
  <c r="DI21" i="22"/>
  <c r="DI77" i="22" s="1"/>
  <c r="DE21" i="22"/>
  <c r="DA21" i="22"/>
  <c r="DA77" i="22" s="1"/>
  <c r="CW21" i="22"/>
  <c r="CW77" i="22" s="1"/>
  <c r="CS21" i="22"/>
  <c r="CO21" i="22"/>
  <c r="CK21" i="22"/>
  <c r="CK77" i="22" s="1"/>
  <c r="CG21" i="22"/>
  <c r="CG77" i="22" s="1"/>
  <c r="CC21" i="22"/>
  <c r="CC77" i="22" s="1"/>
  <c r="BY21" i="22"/>
  <c r="BU21" i="22"/>
  <c r="BU77" i="22" s="1"/>
  <c r="BQ21" i="22"/>
  <c r="BQ77" i="22" s="1"/>
  <c r="BM21" i="22"/>
  <c r="BI21" i="22"/>
  <c r="BE21" i="22"/>
  <c r="BE77" i="22" s="1"/>
  <c r="BA21" i="22"/>
  <c r="BA77" i="22" s="1"/>
  <c r="AW21" i="22"/>
  <c r="AW77" i="22" s="1"/>
  <c r="AS21" i="22"/>
  <c r="AO21" i="22"/>
  <c r="AO77" i="22" s="1"/>
  <c r="AK21" i="22"/>
  <c r="AK77" i="22" s="1"/>
  <c r="AG21" i="22"/>
  <c r="AG77" i="22" s="1"/>
  <c r="AC21" i="22"/>
  <c r="Y21" i="22"/>
  <c r="Y77" i="22" s="1"/>
  <c r="DK21" i="22"/>
  <c r="DG21" i="22"/>
  <c r="DC21" i="22"/>
  <c r="DC77" i="22" s="1"/>
  <c r="CY21" i="22"/>
  <c r="CY77" i="22" s="1"/>
  <c r="CU21" i="22"/>
  <c r="CQ21" i="22"/>
  <c r="CM21" i="22"/>
  <c r="CM77" i="22" s="1"/>
  <c r="CI21" i="22"/>
  <c r="CI77" i="22" s="1"/>
  <c r="CE21" i="22"/>
  <c r="CA21" i="22"/>
  <c r="CA77" i="22" s="1"/>
  <c r="BW21" i="22"/>
  <c r="BW77" i="22" s="1"/>
  <c r="BS21" i="22"/>
  <c r="BS77" i="22" s="1"/>
  <c r="BO21" i="22"/>
  <c r="BK21" i="22"/>
  <c r="BG21" i="22"/>
  <c r="BG77" i="22" s="1"/>
  <c r="BC21" i="22"/>
  <c r="BC77" i="22" s="1"/>
  <c r="AY21" i="22"/>
  <c r="AU21" i="22"/>
  <c r="AU77" i="22" s="1"/>
  <c r="AQ21" i="22"/>
  <c r="AQ77" i="22" s="1"/>
  <c r="AM21" i="22"/>
  <c r="AI21" i="22"/>
  <c r="AE21" i="22"/>
  <c r="AA21" i="22"/>
  <c r="AA77" i="22" s="1"/>
  <c r="W21" i="22"/>
  <c r="W77" i="22" s="1"/>
  <c r="DM48" i="22"/>
  <c r="DE48" i="22"/>
  <c r="CW48" i="22"/>
  <c r="CO48" i="22"/>
  <c r="CG48" i="22"/>
  <c r="BY48" i="22"/>
  <c r="BQ48" i="22"/>
  <c r="BI48" i="22"/>
  <c r="BA48" i="22"/>
  <c r="AS48" i="22"/>
  <c r="AK48" i="22"/>
  <c r="AC48" i="22"/>
  <c r="DI48" i="22"/>
  <c r="DA48" i="22"/>
  <c r="CS48" i="22"/>
  <c r="CK48" i="22"/>
  <c r="CC48" i="22"/>
  <c r="BU48" i="22"/>
  <c r="BM48" i="22"/>
  <c r="BE48" i="22"/>
  <c r="AW48" i="22"/>
  <c r="AO48" i="22"/>
  <c r="AG48" i="22"/>
  <c r="Y48" i="22"/>
  <c r="DM20" i="22"/>
  <c r="DM76" i="22" s="1"/>
  <c r="DI20" i="22"/>
  <c r="DE20" i="22"/>
  <c r="DA20" i="22"/>
  <c r="DA76" i="22" s="1"/>
  <c r="CW20" i="22"/>
  <c r="CW76" i="22" s="1"/>
  <c r="CS20" i="22"/>
  <c r="CO20" i="22"/>
  <c r="CK20" i="22"/>
  <c r="CK76" i="22" s="1"/>
  <c r="CG20" i="22"/>
  <c r="CC20" i="22"/>
  <c r="BY20" i="22"/>
  <c r="BU20" i="22"/>
  <c r="BU76" i="22" s="1"/>
  <c r="BQ20" i="22"/>
  <c r="BM20" i="22"/>
  <c r="BI20" i="22"/>
  <c r="BE20" i="22"/>
  <c r="BE76" i="22" s="1"/>
  <c r="BA20" i="22"/>
  <c r="BA76" i="22" s="1"/>
  <c r="AW20" i="22"/>
  <c r="AS20" i="22"/>
  <c r="AO20" i="22"/>
  <c r="AO76" i="22" s="1"/>
  <c r="AK20" i="22"/>
  <c r="AK76" i="22" s="1"/>
  <c r="AG20" i="22"/>
  <c r="AC20" i="22"/>
  <c r="Y20" i="22"/>
  <c r="Y76" i="22" s="1"/>
  <c r="DK20" i="22"/>
  <c r="DG20" i="22"/>
  <c r="DC20" i="22"/>
  <c r="CY20" i="22"/>
  <c r="CU20" i="22"/>
  <c r="CQ20" i="22"/>
  <c r="CM20" i="22"/>
  <c r="CI20" i="22"/>
  <c r="CE20" i="22"/>
  <c r="CA20" i="22"/>
  <c r="BW20" i="22"/>
  <c r="BS20" i="22"/>
  <c r="BO20" i="22"/>
  <c r="BK20" i="22"/>
  <c r="BG20" i="22"/>
  <c r="BC20" i="22"/>
  <c r="AY20" i="22"/>
  <c r="AU20" i="22"/>
  <c r="AQ20" i="22"/>
  <c r="AM20" i="22"/>
  <c r="AI20" i="22"/>
  <c r="AE20" i="22"/>
  <c r="AA20" i="22"/>
  <c r="W20" i="22"/>
  <c r="DM47" i="22"/>
  <c r="DI47" i="22"/>
  <c r="DE47" i="22"/>
  <c r="DA47" i="22"/>
  <c r="CW47" i="22"/>
  <c r="CS47" i="22"/>
  <c r="CO47" i="22"/>
  <c r="CK47" i="22"/>
  <c r="CG47" i="22"/>
  <c r="CC47" i="22"/>
  <c r="BY47" i="22"/>
  <c r="BU47" i="22"/>
  <c r="BQ47" i="22"/>
  <c r="BM47" i="22"/>
  <c r="BI47" i="22"/>
  <c r="BE47" i="22"/>
  <c r="BA47" i="22"/>
  <c r="AW47" i="22"/>
  <c r="AS47" i="22"/>
  <c r="AO47" i="22"/>
  <c r="AK47" i="22"/>
  <c r="AG47" i="22"/>
  <c r="AC47" i="22"/>
  <c r="Y47" i="22"/>
  <c r="DK47" i="22"/>
  <c r="DG47" i="22"/>
  <c r="DC47" i="22"/>
  <c r="CY47" i="22"/>
  <c r="CU47" i="22"/>
  <c r="CQ47" i="22"/>
  <c r="CM47" i="22"/>
  <c r="CI47" i="22"/>
  <c r="CE47" i="22"/>
  <c r="CA47" i="22"/>
  <c r="BW47" i="22"/>
  <c r="BS47" i="22"/>
  <c r="BO47" i="22"/>
  <c r="BK47" i="22"/>
  <c r="BG47" i="22"/>
  <c r="BC47" i="22"/>
  <c r="AY47" i="22"/>
  <c r="AU47" i="22"/>
  <c r="AQ47" i="22"/>
  <c r="AM47" i="22"/>
  <c r="AI47" i="22"/>
  <c r="AE47" i="22"/>
  <c r="AA47" i="22"/>
  <c r="W47" i="22"/>
  <c r="DK19" i="22"/>
  <c r="DG19" i="22"/>
  <c r="DG75" i="22" s="1"/>
  <c r="DC19" i="22"/>
  <c r="CY19" i="22"/>
  <c r="CY75" i="22" s="1"/>
  <c r="CU19" i="22"/>
  <c r="DM19" i="22"/>
  <c r="DI19" i="22"/>
  <c r="DE19" i="22"/>
  <c r="DA19" i="22"/>
  <c r="CW19" i="22"/>
  <c r="CS19" i="22"/>
  <c r="DM18" i="22"/>
  <c r="DE18" i="22"/>
  <c r="CW18" i="22"/>
  <c r="CO18" i="22"/>
  <c r="CG18" i="22"/>
  <c r="BY18" i="22"/>
  <c r="BQ18" i="22"/>
  <c r="BI18" i="22"/>
  <c r="BA18" i="22"/>
  <c r="AS18" i="22"/>
  <c r="AK18" i="22"/>
  <c r="AC18" i="22"/>
  <c r="DI18" i="22"/>
  <c r="DA18" i="22"/>
  <c r="CS18" i="22"/>
  <c r="CK18" i="22"/>
  <c r="CC18" i="22"/>
  <c r="BU18" i="22"/>
  <c r="BM18" i="22"/>
  <c r="BE18" i="22"/>
  <c r="AW18" i="22"/>
  <c r="AO18" i="22"/>
  <c r="AG18" i="22"/>
  <c r="Y18" i="22"/>
  <c r="DM46" i="22"/>
  <c r="DI46" i="22"/>
  <c r="DE46" i="22"/>
  <c r="DA46" i="22"/>
  <c r="DA74" i="22" s="1"/>
  <c r="CW46" i="22"/>
  <c r="CS46" i="22"/>
  <c r="CO46" i="22"/>
  <c r="CK46" i="22"/>
  <c r="CK74" i="22" s="1"/>
  <c r="CG46" i="22"/>
  <c r="CC46" i="22"/>
  <c r="BY46" i="22"/>
  <c r="BU46" i="22"/>
  <c r="BU74" i="22" s="1"/>
  <c r="BQ46" i="22"/>
  <c r="BM46" i="22"/>
  <c r="BI46" i="22"/>
  <c r="BE46" i="22"/>
  <c r="BE74" i="22" s="1"/>
  <c r="BA46" i="22"/>
  <c r="AW46" i="22"/>
  <c r="AS46" i="22"/>
  <c r="AO46" i="22"/>
  <c r="AO74" i="22" s="1"/>
  <c r="AK46" i="22"/>
  <c r="AG46" i="22"/>
  <c r="AC46" i="22"/>
  <c r="Y46" i="22"/>
  <c r="Y74" i="22" s="1"/>
  <c r="DK46" i="22"/>
  <c r="DG46" i="22"/>
  <c r="DC46" i="22"/>
  <c r="CY46" i="22"/>
  <c r="CU46" i="22"/>
  <c r="CQ46" i="22"/>
  <c r="CM46" i="22"/>
  <c r="CI46" i="22"/>
  <c r="CE46" i="22"/>
  <c r="CA46" i="22"/>
  <c r="BW46" i="22"/>
  <c r="BS46" i="22"/>
  <c r="BO46" i="22"/>
  <c r="BK46" i="22"/>
  <c r="BG46" i="22"/>
  <c r="BC46" i="22"/>
  <c r="AY46" i="22"/>
  <c r="AU46" i="22"/>
  <c r="AQ46" i="22"/>
  <c r="AM46" i="22"/>
  <c r="AI46" i="22"/>
  <c r="AE46" i="22"/>
  <c r="AA46" i="22"/>
  <c r="W46" i="22"/>
  <c r="DK18" i="22"/>
  <c r="DK74" i="22" s="1"/>
  <c r="DG18" i="22"/>
  <c r="DC18" i="22"/>
  <c r="DC74" i="22" s="1"/>
  <c r="CY18" i="22"/>
  <c r="CU18" i="22"/>
  <c r="CU74" i="22" s="1"/>
  <c r="CQ18" i="22"/>
  <c r="CM18" i="22"/>
  <c r="CM74" i="22" s="1"/>
  <c r="CI18" i="22"/>
  <c r="CE18" i="22"/>
  <c r="CE74" i="22" s="1"/>
  <c r="CA18" i="22"/>
  <c r="BW18" i="22"/>
  <c r="BS18" i="22"/>
  <c r="BO18" i="22"/>
  <c r="BO74" i="22" s="1"/>
  <c r="BK18" i="22"/>
  <c r="BG18" i="22"/>
  <c r="BG74" i="22" s="1"/>
  <c r="BC18" i="22"/>
  <c r="AY18" i="22"/>
  <c r="AY74" i="22" s="1"/>
  <c r="AU18" i="22"/>
  <c r="AQ18" i="22"/>
  <c r="AM18" i="22"/>
  <c r="AI18" i="22"/>
  <c r="AI74" i="22" s="1"/>
  <c r="AE18" i="22"/>
  <c r="AA18" i="22"/>
  <c r="AA74" i="22" s="1"/>
  <c r="W18" i="22"/>
  <c r="DM45" i="22"/>
  <c r="DE45" i="22"/>
  <c r="CW45" i="22"/>
  <c r="CO45" i="22"/>
  <c r="CG45" i="22"/>
  <c r="BQ45" i="22"/>
  <c r="BA45" i="22"/>
  <c r="AK45" i="22"/>
  <c r="DI45" i="22"/>
  <c r="DA45" i="22"/>
  <c r="CS45" i="22"/>
  <c r="CK45" i="22"/>
  <c r="BY45" i="22"/>
  <c r="BI45" i="22"/>
  <c r="AS45" i="22"/>
  <c r="AC45" i="22"/>
  <c r="L11" i="24"/>
  <c r="I12" i="22"/>
  <c r="E12" i="22"/>
  <c r="L10" i="24"/>
  <c r="DM51" i="23"/>
  <c r="DI51" i="23"/>
  <c r="DE51" i="23"/>
  <c r="DA51" i="23"/>
  <c r="CW51" i="23"/>
  <c r="CS51" i="23"/>
  <c r="CO51" i="23"/>
  <c r="CO79" i="23" s="1"/>
  <c r="CK51" i="23"/>
  <c r="CG51" i="23"/>
  <c r="CG79" i="23" s="1"/>
  <c r="DK51" i="23"/>
  <c r="DG51" i="23"/>
  <c r="DC51" i="23"/>
  <c r="CY51" i="23"/>
  <c r="CU51" i="23"/>
  <c r="CQ51" i="23"/>
  <c r="CM51" i="23"/>
  <c r="CI51" i="23"/>
  <c r="CE51" i="23"/>
  <c r="CA51" i="23"/>
  <c r="BW51" i="23"/>
  <c r="BS51" i="23"/>
  <c r="BO51" i="23"/>
  <c r="BK51" i="23"/>
  <c r="BG51" i="23"/>
  <c r="BC51" i="23"/>
  <c r="AY51" i="23"/>
  <c r="AU51" i="23"/>
  <c r="AQ51" i="23"/>
  <c r="AM51" i="23"/>
  <c r="AI51" i="23"/>
  <c r="AE51" i="23"/>
  <c r="AA51" i="23"/>
  <c r="W51" i="23"/>
  <c r="DK23" i="22"/>
  <c r="DG23" i="22"/>
  <c r="DC23" i="22"/>
  <c r="CY23" i="22"/>
  <c r="CU23" i="22"/>
  <c r="CQ23" i="22"/>
  <c r="CM23" i="22"/>
  <c r="CI23" i="22"/>
  <c r="CE23" i="22"/>
  <c r="CA23" i="22"/>
  <c r="BW23" i="22"/>
  <c r="BS23" i="22"/>
  <c r="BO23" i="22"/>
  <c r="BK23" i="22"/>
  <c r="BG23" i="22"/>
  <c r="BC23" i="22"/>
  <c r="AY23" i="22"/>
  <c r="AU23" i="22"/>
  <c r="AQ23" i="22"/>
  <c r="AM23" i="22"/>
  <c r="AI23" i="22"/>
  <c r="AE23" i="22"/>
  <c r="AA23" i="22"/>
  <c r="W23" i="22"/>
  <c r="DK22" i="23"/>
  <c r="DG22" i="23"/>
  <c r="DC22" i="23"/>
  <c r="CY22" i="23"/>
  <c r="CY78" i="23" s="1"/>
  <c r="CU22" i="23"/>
  <c r="CU78" i="23" s="1"/>
  <c r="CQ22" i="23"/>
  <c r="CQ78" i="23" s="1"/>
  <c r="CM22" i="23"/>
  <c r="CM78" i="23" s="1"/>
  <c r="CI22" i="23"/>
  <c r="CI78" i="23" s="1"/>
  <c r="CE22" i="23"/>
  <c r="CE78" i="23" s="1"/>
  <c r="CA22" i="23"/>
  <c r="CA78" i="23" s="1"/>
  <c r="BW22" i="23"/>
  <c r="BS22" i="23"/>
  <c r="BO22" i="23"/>
  <c r="BO78" i="23" s="1"/>
  <c r="BK22" i="23"/>
  <c r="BK78" i="23" s="1"/>
  <c r="BG22" i="23"/>
  <c r="BG78" i="23" s="1"/>
  <c r="BC22" i="23"/>
  <c r="BC78" i="23" s="1"/>
  <c r="AY22" i="23"/>
  <c r="AY78" i="23" s="1"/>
  <c r="AU22" i="23"/>
  <c r="AQ22" i="23"/>
  <c r="AM22" i="23"/>
  <c r="AM78" i="23" s="1"/>
  <c r="AI22" i="23"/>
  <c r="AI78" i="23" s="1"/>
  <c r="AE22" i="23"/>
  <c r="AE78" i="23" s="1"/>
  <c r="AA22" i="23"/>
  <c r="AA78" i="23" s="1"/>
  <c r="W22" i="23"/>
  <c r="W78" i="23" s="1"/>
  <c r="DL22" i="22"/>
  <c r="DJ22" i="22"/>
  <c r="DH22" i="22"/>
  <c r="DF22" i="22"/>
  <c r="DD22" i="22"/>
  <c r="DB22" i="22"/>
  <c r="CZ22" i="22"/>
  <c r="CX22" i="22"/>
  <c r="CV22" i="22"/>
  <c r="CT22" i="22"/>
  <c r="CR22" i="22"/>
  <c r="CP22" i="22"/>
  <c r="CN22" i="22"/>
  <c r="CL22" i="22"/>
  <c r="CJ22" i="22"/>
  <c r="CH22" i="22"/>
  <c r="CF22" i="22"/>
  <c r="CD22" i="22"/>
  <c r="CB22" i="22"/>
  <c r="BZ22" i="22"/>
  <c r="BX22" i="22"/>
  <c r="BV22" i="22"/>
  <c r="BT22" i="22"/>
  <c r="BR22" i="22"/>
  <c r="BP22" i="22"/>
  <c r="BN22" i="22"/>
  <c r="BL22" i="22"/>
  <c r="BJ22" i="22"/>
  <c r="BH22" i="22"/>
  <c r="BF22" i="22"/>
  <c r="BD22" i="22"/>
  <c r="BB22" i="22"/>
  <c r="AZ22" i="22"/>
  <c r="AX22" i="22"/>
  <c r="AV22" i="22"/>
  <c r="AT22" i="22"/>
  <c r="AR22" i="22"/>
  <c r="AP22" i="22"/>
  <c r="AN22" i="22"/>
  <c r="AL22" i="22"/>
  <c r="AJ22" i="22"/>
  <c r="AH22" i="22"/>
  <c r="AF22" i="22"/>
  <c r="AD22" i="22"/>
  <c r="AB22" i="22"/>
  <c r="Z22" i="22"/>
  <c r="X22" i="22"/>
  <c r="DK49" i="23"/>
  <c r="DG49" i="23"/>
  <c r="DC49" i="23"/>
  <c r="CY49" i="23"/>
  <c r="CU49" i="23"/>
  <c r="CQ49" i="23"/>
  <c r="CM49" i="23"/>
  <c r="CI49" i="23"/>
  <c r="CE49" i="23"/>
  <c r="CA49" i="23"/>
  <c r="BW49" i="23"/>
  <c r="BS49" i="23"/>
  <c r="BO49" i="23"/>
  <c r="BK49" i="23"/>
  <c r="BG49" i="23"/>
  <c r="BC49" i="23"/>
  <c r="AY49" i="23"/>
  <c r="AU49" i="23"/>
  <c r="AQ49" i="23"/>
  <c r="AM49" i="23"/>
  <c r="AI49" i="23"/>
  <c r="AE49" i="23"/>
  <c r="AA49" i="23"/>
  <c r="W49" i="23"/>
  <c r="DL49" i="22"/>
  <c r="DJ49" i="22"/>
  <c r="DH49" i="22"/>
  <c r="DF49" i="22"/>
  <c r="DD49" i="22"/>
  <c r="DB49" i="22"/>
  <c r="CZ49" i="22"/>
  <c r="CX49" i="22"/>
  <c r="CV49" i="22"/>
  <c r="CT49" i="22"/>
  <c r="CR49" i="22"/>
  <c r="CP49" i="22"/>
  <c r="CN49" i="22"/>
  <c r="CL49" i="22"/>
  <c r="CJ49" i="22"/>
  <c r="CH49" i="22"/>
  <c r="CF49" i="22"/>
  <c r="CD49" i="22"/>
  <c r="CB49" i="22"/>
  <c r="BZ49" i="22"/>
  <c r="BX49" i="22"/>
  <c r="BV49" i="22"/>
  <c r="BT49" i="22"/>
  <c r="BR49" i="22"/>
  <c r="BP49" i="22"/>
  <c r="BN49" i="22"/>
  <c r="BL49" i="22"/>
  <c r="BJ49" i="22"/>
  <c r="BH49" i="22"/>
  <c r="BF49" i="22"/>
  <c r="BD49" i="22"/>
  <c r="BB49" i="22"/>
  <c r="AZ49" i="22"/>
  <c r="AX49" i="22"/>
  <c r="AV49" i="22"/>
  <c r="AT49" i="22"/>
  <c r="AR49" i="22"/>
  <c r="AP49" i="22"/>
  <c r="AN49" i="22"/>
  <c r="AL49" i="22"/>
  <c r="AJ49" i="22"/>
  <c r="AH49" i="22"/>
  <c r="AF49" i="22"/>
  <c r="AD49" i="22"/>
  <c r="AB49" i="22"/>
  <c r="Z49" i="22"/>
  <c r="X49" i="22"/>
  <c r="DK48" i="23"/>
  <c r="DG48" i="23"/>
  <c r="DC48" i="23"/>
  <c r="DC76" i="23" s="1"/>
  <c r="CY48" i="23"/>
  <c r="CU48" i="23"/>
  <c r="CQ48" i="23"/>
  <c r="CM48" i="23"/>
  <c r="CI48" i="23"/>
  <c r="CE48" i="23"/>
  <c r="CA48" i="23"/>
  <c r="BW48" i="23"/>
  <c r="BS48" i="23"/>
  <c r="BO48" i="23"/>
  <c r="BK48" i="23"/>
  <c r="BG48" i="23"/>
  <c r="BC48" i="23"/>
  <c r="AY48" i="23"/>
  <c r="AU48" i="23"/>
  <c r="AQ48" i="23"/>
  <c r="AM48" i="23"/>
  <c r="AI48" i="23"/>
  <c r="AE48" i="23"/>
  <c r="AA48" i="23"/>
  <c r="W48" i="23"/>
  <c r="DK48" i="22"/>
  <c r="DG48" i="22"/>
  <c r="DC48" i="22"/>
  <c r="CY48" i="22"/>
  <c r="CU48" i="22"/>
  <c r="CQ48" i="22"/>
  <c r="CM48" i="22"/>
  <c r="CI48" i="22"/>
  <c r="CE48" i="22"/>
  <c r="CA48" i="22"/>
  <c r="BW48" i="22"/>
  <c r="BS48" i="22"/>
  <c r="BO48" i="22"/>
  <c r="BK48" i="22"/>
  <c r="BG48" i="22"/>
  <c r="BC48" i="22"/>
  <c r="AY48" i="22"/>
  <c r="AU48" i="22"/>
  <c r="AQ48" i="22"/>
  <c r="AM48" i="22"/>
  <c r="AI48" i="22"/>
  <c r="AE48" i="22"/>
  <c r="AA48" i="22"/>
  <c r="W48" i="22"/>
  <c r="DM19" i="23"/>
  <c r="DI19" i="23"/>
  <c r="DE19" i="23"/>
  <c r="DE75" i="23" s="1"/>
  <c r="DA19" i="23"/>
  <c r="CW19" i="23"/>
  <c r="CS19" i="23"/>
  <c r="DK47" i="23"/>
  <c r="DG47" i="23"/>
  <c r="DC47" i="23"/>
  <c r="CY47" i="23"/>
  <c r="CU47" i="23"/>
  <c r="CQ47" i="23"/>
  <c r="CM47" i="23"/>
  <c r="CI47" i="23"/>
  <c r="CE47" i="23"/>
  <c r="CA47" i="23"/>
  <c r="BW47" i="23"/>
  <c r="BS47" i="23"/>
  <c r="BO47" i="23"/>
  <c r="BK47" i="23"/>
  <c r="BG47" i="23"/>
  <c r="BC47" i="23"/>
  <c r="AY47" i="23"/>
  <c r="AU47" i="23"/>
  <c r="AQ47" i="23"/>
  <c r="AM47" i="23"/>
  <c r="AI47" i="23"/>
  <c r="AE47" i="23"/>
  <c r="AA47" i="23"/>
  <c r="W47" i="23"/>
  <c r="DL47" i="22"/>
  <c r="DJ47" i="22"/>
  <c r="DH47" i="22"/>
  <c r="DF47" i="22"/>
  <c r="DD47" i="22"/>
  <c r="DB47" i="22"/>
  <c r="CZ47" i="22"/>
  <c r="CX47" i="22"/>
  <c r="CV47" i="22"/>
  <c r="CT47" i="22"/>
  <c r="CR47" i="22"/>
  <c r="CP47" i="22"/>
  <c r="CN47" i="22"/>
  <c r="CL47" i="22"/>
  <c r="CJ47" i="22"/>
  <c r="CH47" i="22"/>
  <c r="CF47" i="22"/>
  <c r="CD47" i="22"/>
  <c r="CB47" i="22"/>
  <c r="BZ47" i="22"/>
  <c r="BX47" i="22"/>
  <c r="BV47" i="22"/>
  <c r="BT47" i="22"/>
  <c r="BR47" i="22"/>
  <c r="BP47" i="22"/>
  <c r="BN47" i="22"/>
  <c r="BL47" i="22"/>
  <c r="BJ47" i="22"/>
  <c r="BH47" i="22"/>
  <c r="BF47" i="22"/>
  <c r="BD47" i="22"/>
  <c r="BB47" i="22"/>
  <c r="AZ47" i="22"/>
  <c r="AX47" i="22"/>
  <c r="AV47" i="22"/>
  <c r="AT47" i="22"/>
  <c r="AR47" i="22"/>
  <c r="AP47" i="22"/>
  <c r="AN47" i="22"/>
  <c r="AL47" i="22"/>
  <c r="AJ47" i="22"/>
  <c r="AH47" i="22"/>
  <c r="AF47" i="22"/>
  <c r="AD47" i="22"/>
  <c r="AB47" i="22"/>
  <c r="Z47" i="22"/>
  <c r="X47" i="22"/>
  <c r="DK46" i="23"/>
  <c r="DG46" i="23"/>
  <c r="DC46" i="23"/>
  <c r="CY46" i="23"/>
  <c r="CU46" i="23"/>
  <c r="CQ46" i="23"/>
  <c r="CM46" i="23"/>
  <c r="CI46" i="23"/>
  <c r="CE46" i="23"/>
  <c r="CA46" i="23"/>
  <c r="BW46" i="23"/>
  <c r="BS46" i="23"/>
  <c r="BO46" i="23"/>
  <c r="BK46" i="23"/>
  <c r="BG46" i="23"/>
  <c r="BC46" i="23"/>
  <c r="AY46" i="23"/>
  <c r="AU46" i="23"/>
  <c r="AQ46" i="23"/>
  <c r="AM46" i="23"/>
  <c r="AI46" i="23"/>
  <c r="AE46" i="23"/>
  <c r="AA46" i="23"/>
  <c r="W46" i="23"/>
  <c r="DK45" i="23"/>
  <c r="DG45" i="23"/>
  <c r="DC45" i="23"/>
  <c r="CY45" i="23"/>
  <c r="CU45" i="23"/>
  <c r="CQ45" i="23"/>
  <c r="CM45" i="23"/>
  <c r="CI45" i="23"/>
  <c r="CE45" i="23"/>
  <c r="CA45" i="23"/>
  <c r="BW45" i="23"/>
  <c r="BS45" i="23"/>
  <c r="BO45" i="23"/>
  <c r="BK45" i="23"/>
  <c r="BG45" i="23"/>
  <c r="BC45" i="23"/>
  <c r="AY45" i="23"/>
  <c r="AU45" i="23"/>
  <c r="AQ45" i="23"/>
  <c r="AM45" i="23"/>
  <c r="AI45" i="23"/>
  <c r="AE45" i="23"/>
  <c r="AA45" i="23"/>
  <c r="W45" i="23"/>
  <c r="DM17" i="22"/>
  <c r="DM73" i="22" s="1"/>
  <c r="DI17" i="22"/>
  <c r="DE17" i="22"/>
  <c r="DA17" i="22"/>
  <c r="CW17" i="22"/>
  <c r="CW73" i="22" s="1"/>
  <c r="CS17" i="22"/>
  <c r="CO17" i="22"/>
  <c r="CK17" i="22"/>
  <c r="CG17" i="22"/>
  <c r="CG73" i="22" s="1"/>
  <c r="CC17" i="22"/>
  <c r="BY17" i="22"/>
  <c r="BY73" i="22" s="1"/>
  <c r="BU17" i="22"/>
  <c r="BQ17" i="22"/>
  <c r="BM17" i="22"/>
  <c r="BI17" i="22"/>
  <c r="BE17" i="22"/>
  <c r="BA17" i="22"/>
  <c r="BA73" i="22" s="1"/>
  <c r="AW17" i="22"/>
  <c r="AS17" i="22"/>
  <c r="AO17" i="22"/>
  <c r="AK17" i="22"/>
  <c r="AG17" i="22"/>
  <c r="AC17" i="22"/>
  <c r="Y17" i="22"/>
  <c r="Y73" i="22" s="1"/>
  <c r="DK17" i="22"/>
  <c r="DG17" i="22"/>
  <c r="DC17" i="22"/>
  <c r="CY17" i="22"/>
  <c r="CU17" i="22"/>
  <c r="CQ17" i="22"/>
  <c r="CM17" i="22"/>
  <c r="CI17" i="22"/>
  <c r="CE17" i="22"/>
  <c r="CA17" i="22"/>
  <c r="BW17" i="22"/>
  <c r="BS17" i="22"/>
  <c r="BO17" i="22"/>
  <c r="BK17" i="22"/>
  <c r="BG17" i="22"/>
  <c r="BC17" i="22"/>
  <c r="AY17" i="22"/>
  <c r="AU17" i="22"/>
  <c r="AQ17" i="22"/>
  <c r="AM17" i="22"/>
  <c r="AI17" i="22"/>
  <c r="AE17" i="22"/>
  <c r="AA17" i="22"/>
  <c r="V17" i="22"/>
  <c r="X17" i="22"/>
  <c r="Z17" i="22"/>
  <c r="AB17" i="22"/>
  <c r="AD17" i="22"/>
  <c r="AF17" i="22"/>
  <c r="AH17" i="22"/>
  <c r="AJ17" i="22"/>
  <c r="AL17" i="22"/>
  <c r="AN17" i="22"/>
  <c r="AP17" i="22"/>
  <c r="AR17" i="22"/>
  <c r="AT17" i="22"/>
  <c r="AV17" i="22"/>
  <c r="AX17" i="22"/>
  <c r="AZ17" i="22"/>
  <c r="BB17" i="22"/>
  <c r="BD17" i="22"/>
  <c r="BF17" i="22"/>
  <c r="BH17" i="22"/>
  <c r="BJ17" i="22"/>
  <c r="BL17" i="22"/>
  <c r="BN17" i="22"/>
  <c r="BP17" i="22"/>
  <c r="BR17" i="22"/>
  <c r="BT17" i="22"/>
  <c r="BV17" i="22"/>
  <c r="BX17" i="22"/>
  <c r="BZ17" i="22"/>
  <c r="CB17" i="22"/>
  <c r="CD17" i="22"/>
  <c r="CF17" i="22"/>
  <c r="CH17" i="22"/>
  <c r="CJ17" i="22"/>
  <c r="CL17" i="22"/>
  <c r="CN17" i="22"/>
  <c r="CP17" i="22"/>
  <c r="CR17" i="22"/>
  <c r="CT17" i="22"/>
  <c r="CV17" i="22"/>
  <c r="CX17" i="22"/>
  <c r="CZ17" i="22"/>
  <c r="DB17" i="22"/>
  <c r="DD17" i="22"/>
  <c r="DF17" i="22"/>
  <c r="DH17" i="22"/>
  <c r="DJ17" i="22"/>
  <c r="DL17" i="22"/>
  <c r="CC45" i="22"/>
  <c r="CC73" i="22" s="1"/>
  <c r="BU45" i="22"/>
  <c r="BM45" i="22"/>
  <c r="BM73" i="22" s="1"/>
  <c r="BE45" i="22"/>
  <c r="AW45" i="22"/>
  <c r="AW73" i="22" s="1"/>
  <c r="AO45" i="22"/>
  <c r="AG45" i="22"/>
  <c r="AG73" i="22" s="1"/>
  <c r="V45" i="22"/>
  <c r="W45" i="22"/>
  <c r="W73" i="22" s="1"/>
  <c r="AA45" i="22"/>
  <c r="AE45" i="22"/>
  <c r="AE73" i="22" s="1"/>
  <c r="AI45" i="22"/>
  <c r="AM45" i="22"/>
  <c r="AM73" i="22" s="1"/>
  <c r="AQ45" i="22"/>
  <c r="AU45" i="22"/>
  <c r="AU73" i="22" s="1"/>
  <c r="AY45" i="22"/>
  <c r="BC45" i="22"/>
  <c r="BC73" i="22" s="1"/>
  <c r="BG45" i="22"/>
  <c r="BK45" i="22"/>
  <c r="BK73" i="22" s="1"/>
  <c r="BO45" i="22"/>
  <c r="BS45" i="22"/>
  <c r="BS73" i="22" s="1"/>
  <c r="BW45" i="22"/>
  <c r="CA45" i="22"/>
  <c r="CA73" i="22" s="1"/>
  <c r="CE45" i="22"/>
  <c r="CI45" i="22"/>
  <c r="CI73" i="22" s="1"/>
  <c r="CM45" i="22"/>
  <c r="CQ45" i="22"/>
  <c r="CQ73" i="22" s="1"/>
  <c r="CU45" i="22"/>
  <c r="CY45" i="22"/>
  <c r="CY73" i="22" s="1"/>
  <c r="DC45" i="22"/>
  <c r="DG45" i="22"/>
  <c r="DG73" i="22" s="1"/>
  <c r="DK45" i="22"/>
  <c r="E7" i="22"/>
  <c r="I7" i="22"/>
  <c r="M15" i="22"/>
  <c r="Q15" i="22"/>
  <c r="U17" i="22"/>
  <c r="U23" i="22"/>
  <c r="D2" i="22"/>
  <c r="G7" i="22"/>
  <c r="K7" i="22"/>
  <c r="O15" i="22"/>
  <c r="S15" i="22"/>
  <c r="E5" i="24"/>
  <c r="B6" i="24"/>
  <c r="E6" i="24" s="1"/>
  <c r="AO88" i="24"/>
  <c r="AO86" i="24"/>
  <c r="AO84" i="24"/>
  <c r="AO87" i="24"/>
  <c r="AO83" i="24"/>
  <c r="AO78" i="24"/>
  <c r="AO85" i="24"/>
  <c r="AO79" i="24"/>
  <c r="AO76" i="24"/>
  <c r="AO74" i="24"/>
  <c r="AO89" i="24"/>
  <c r="AO77" i="24"/>
  <c r="AO73" i="24"/>
  <c r="AM71" i="24"/>
  <c r="AK71" i="24"/>
  <c r="AI71" i="24"/>
  <c r="AG71" i="24"/>
  <c r="AB71" i="24"/>
  <c r="Z71" i="24"/>
  <c r="X71" i="24"/>
  <c r="S71" i="24"/>
  <c r="Q71" i="24"/>
  <c r="O71" i="24"/>
  <c r="M71" i="24"/>
  <c r="AO60" i="24"/>
  <c r="AO75" i="24"/>
  <c r="AL71" i="24"/>
  <c r="AH71" i="24"/>
  <c r="AA71" i="24"/>
  <c r="W71" i="24"/>
  <c r="P71" i="24"/>
  <c r="AO61" i="24"/>
  <c r="AO58" i="24"/>
  <c r="AO56" i="24"/>
  <c r="AO51" i="24"/>
  <c r="AO49" i="24"/>
  <c r="AO47" i="24"/>
  <c r="AO45" i="24"/>
  <c r="AM43" i="24"/>
  <c r="AK43" i="24"/>
  <c r="AI43" i="24"/>
  <c r="AG43" i="24"/>
  <c r="AB43" i="24"/>
  <c r="Z43" i="24"/>
  <c r="X43" i="24"/>
  <c r="S43" i="24"/>
  <c r="Q43" i="24"/>
  <c r="O43" i="24"/>
  <c r="M43" i="24"/>
  <c r="AO32" i="24"/>
  <c r="AO30" i="24"/>
  <c r="AO28" i="24"/>
  <c r="AO23" i="24"/>
  <c r="AO21" i="24"/>
  <c r="AO19" i="24"/>
  <c r="AO17" i="24"/>
  <c r="E7" i="24"/>
  <c r="G7" i="24"/>
  <c r="I7" i="24"/>
  <c r="K7" i="24"/>
  <c r="L9" i="24"/>
  <c r="F12" i="24" s="1"/>
  <c r="N15" i="24"/>
  <c r="P15" i="24"/>
  <c r="R15" i="24"/>
  <c r="W15" i="24"/>
  <c r="Y15" i="24"/>
  <c r="AA15" i="24"/>
  <c r="AC15" i="24"/>
  <c r="AH15" i="24"/>
  <c r="AJ15" i="24"/>
  <c r="AL15" i="24"/>
  <c r="AO20" i="24"/>
  <c r="AO27" i="24"/>
  <c r="AO31" i="24"/>
  <c r="N43" i="24"/>
  <c r="R43" i="24"/>
  <c r="Y43" i="24"/>
  <c r="AC43" i="24"/>
  <c r="AJ43" i="24"/>
  <c r="AO46" i="24"/>
  <c r="AO50" i="24"/>
  <c r="AO57" i="24"/>
  <c r="N71" i="24"/>
  <c r="Y71" i="24"/>
  <c r="AJ71" i="24"/>
  <c r="D2" i="24"/>
  <c r="F7" i="24"/>
  <c r="H7" i="24"/>
  <c r="J7" i="24"/>
  <c r="M15" i="24"/>
  <c r="O15" i="24"/>
  <c r="Q15" i="24"/>
  <c r="S15" i="24"/>
  <c r="X15" i="24"/>
  <c r="Z15" i="24"/>
  <c r="AB15" i="24"/>
  <c r="AG15" i="24"/>
  <c r="AI15" i="24"/>
  <c r="AK15" i="24"/>
  <c r="AM15" i="24"/>
  <c r="AO18" i="24"/>
  <c r="AO22" i="24"/>
  <c r="AO29" i="24"/>
  <c r="AO33" i="24"/>
  <c r="P43" i="24"/>
  <c r="W43" i="24"/>
  <c r="AA43" i="24"/>
  <c r="AH43" i="24"/>
  <c r="AL43" i="24"/>
  <c r="AO48" i="24"/>
  <c r="AO55" i="24"/>
  <c r="AO59" i="24"/>
  <c r="R71" i="24"/>
  <c r="AC71" i="24"/>
  <c r="DL51" i="23"/>
  <c r="DL79" i="23" s="1"/>
  <c r="DJ51" i="23"/>
  <c r="DJ79" i="23" s="1"/>
  <c r="DH51" i="23"/>
  <c r="DH79" i="23" s="1"/>
  <c r="DF51" i="23"/>
  <c r="DF79" i="23" s="1"/>
  <c r="DD51" i="23"/>
  <c r="DD79" i="23" s="1"/>
  <c r="DB51" i="23"/>
  <c r="DB79" i="23" s="1"/>
  <c r="CZ51" i="23"/>
  <c r="CZ79" i="23" s="1"/>
  <c r="CX51" i="23"/>
  <c r="CX79" i="23" s="1"/>
  <c r="CV51" i="23"/>
  <c r="CT51" i="23"/>
  <c r="CT79" i="23" s="1"/>
  <c r="CR51" i="23"/>
  <c r="CR79" i="23" s="1"/>
  <c r="CP51" i="23"/>
  <c r="CP79" i="23" s="1"/>
  <c r="CN51" i="23"/>
  <c r="CN79" i="23" s="1"/>
  <c r="CL51" i="23"/>
  <c r="CL79" i="23" s="1"/>
  <c r="CJ51" i="23"/>
  <c r="CJ79" i="23" s="1"/>
  <c r="CH51" i="23"/>
  <c r="CH79" i="23" s="1"/>
  <c r="CF51" i="23"/>
  <c r="CF79" i="23" s="1"/>
  <c r="CD51" i="23"/>
  <c r="CD79" i="23" s="1"/>
  <c r="CB51" i="23"/>
  <c r="CB79" i="23" s="1"/>
  <c r="BZ51" i="23"/>
  <c r="BZ79" i="23" s="1"/>
  <c r="BX51" i="23"/>
  <c r="BX79" i="23" s="1"/>
  <c r="BV51" i="23"/>
  <c r="BV79" i="23" s="1"/>
  <c r="BT51" i="23"/>
  <c r="BR51" i="23"/>
  <c r="BP51" i="23"/>
  <c r="BP79" i="23" s="1"/>
  <c r="BN51" i="23"/>
  <c r="BN79" i="23" s="1"/>
  <c r="BL51" i="23"/>
  <c r="BL79" i="23" s="1"/>
  <c r="BJ51" i="23"/>
  <c r="BJ79" i="23" s="1"/>
  <c r="BH51" i="23"/>
  <c r="BH79" i="23" s="1"/>
  <c r="BF51" i="23"/>
  <c r="BF79" i="23" s="1"/>
  <c r="BD51" i="23"/>
  <c r="BD79" i="23" s="1"/>
  <c r="BB51" i="23"/>
  <c r="BB79" i="23" s="1"/>
  <c r="AZ51" i="23"/>
  <c r="AZ79" i="23" s="1"/>
  <c r="AX51" i="23"/>
  <c r="AX79" i="23" s="1"/>
  <c r="AV51" i="23"/>
  <c r="AV79" i="23" s="1"/>
  <c r="AT51" i="23"/>
  <c r="AT79" i="23" s="1"/>
  <c r="AR51" i="23"/>
  <c r="AR79" i="23" s="1"/>
  <c r="AP51" i="23"/>
  <c r="AP79" i="23" s="1"/>
  <c r="AN51" i="23"/>
  <c r="AN79" i="23" s="1"/>
  <c r="AL51" i="23"/>
  <c r="AJ51" i="23"/>
  <c r="AH51" i="23"/>
  <c r="AH79" i="23" s="1"/>
  <c r="AF51" i="23"/>
  <c r="AF79" i="23" s="1"/>
  <c r="AD51" i="23"/>
  <c r="AD79" i="23" s="1"/>
  <c r="AB51" i="23"/>
  <c r="AB79" i="23" s="1"/>
  <c r="Z51" i="23"/>
  <c r="Z79" i="23" s="1"/>
  <c r="X51" i="23"/>
  <c r="X79" i="23" s="1"/>
  <c r="DL50" i="23"/>
  <c r="DJ50" i="23"/>
  <c r="DH50" i="23"/>
  <c r="DF50" i="23"/>
  <c r="DD50" i="23"/>
  <c r="DB50" i="23"/>
  <c r="CZ50" i="23"/>
  <c r="CX50" i="23"/>
  <c r="CV50" i="23"/>
  <c r="CT50" i="23"/>
  <c r="CR50" i="23"/>
  <c r="CP50" i="23"/>
  <c r="CN50" i="23"/>
  <c r="CL50" i="23"/>
  <c r="CJ50" i="23"/>
  <c r="CH50" i="23"/>
  <c r="CF50" i="23"/>
  <c r="CD50" i="23"/>
  <c r="CB50" i="23"/>
  <c r="BZ50" i="23"/>
  <c r="BX50" i="23"/>
  <c r="BV50" i="23"/>
  <c r="BT50" i="23"/>
  <c r="BR50" i="23"/>
  <c r="BP50" i="23"/>
  <c r="BN50" i="23"/>
  <c r="BL50" i="23"/>
  <c r="BJ50" i="23"/>
  <c r="BH50" i="23"/>
  <c r="BF50" i="23"/>
  <c r="BD50" i="23"/>
  <c r="BB50" i="23"/>
  <c r="AZ50" i="23"/>
  <c r="AX50" i="23"/>
  <c r="AV50" i="23"/>
  <c r="AT50" i="23"/>
  <c r="AR50" i="23"/>
  <c r="AP50" i="23"/>
  <c r="AN50" i="23"/>
  <c r="AL50" i="23"/>
  <c r="AJ50" i="23"/>
  <c r="AH50" i="23"/>
  <c r="AF50" i="23"/>
  <c r="AD50" i="23"/>
  <c r="AB50" i="23"/>
  <c r="Z50" i="23"/>
  <c r="X50" i="23"/>
  <c r="DL49" i="23"/>
  <c r="DJ49" i="23"/>
  <c r="DH49" i="23"/>
  <c r="DF49" i="23"/>
  <c r="DD49" i="23"/>
  <c r="DB49" i="23"/>
  <c r="CZ49" i="23"/>
  <c r="CX49" i="23"/>
  <c r="CV49" i="23"/>
  <c r="CT49" i="23"/>
  <c r="CR49" i="23"/>
  <c r="CP49" i="23"/>
  <c r="CN49" i="23"/>
  <c r="CL49" i="23"/>
  <c r="CJ49" i="23"/>
  <c r="CH49" i="23"/>
  <c r="CF49" i="23"/>
  <c r="CD49" i="23"/>
  <c r="CB49" i="23"/>
  <c r="BZ49" i="23"/>
  <c r="BX49" i="23"/>
  <c r="BV49" i="23"/>
  <c r="BT49" i="23"/>
  <c r="BR49" i="23"/>
  <c r="BP49" i="23"/>
  <c r="BN49" i="23"/>
  <c r="BL49" i="23"/>
  <c r="BJ49" i="23"/>
  <c r="BH49" i="23"/>
  <c r="BF49" i="23"/>
  <c r="BD49" i="23"/>
  <c r="BB49" i="23"/>
  <c r="AZ49" i="23"/>
  <c r="AX49" i="23"/>
  <c r="AV49" i="23"/>
  <c r="AT49" i="23"/>
  <c r="AR49" i="23"/>
  <c r="AP49" i="23"/>
  <c r="AN49" i="23"/>
  <c r="AL49" i="23"/>
  <c r="AJ49" i="23"/>
  <c r="AH49" i="23"/>
  <c r="AF49" i="23"/>
  <c r="AD49" i="23"/>
  <c r="AB49" i="23"/>
  <c r="Z49" i="23"/>
  <c r="X49" i="23"/>
  <c r="DL48" i="23"/>
  <c r="DJ48" i="23"/>
  <c r="DH48" i="23"/>
  <c r="DF48" i="23"/>
  <c r="DD48" i="23"/>
  <c r="DB48" i="23"/>
  <c r="CZ48" i="23"/>
  <c r="CX48" i="23"/>
  <c r="CV48" i="23"/>
  <c r="CT48" i="23"/>
  <c r="CR48" i="23"/>
  <c r="CP48" i="23"/>
  <c r="CN48" i="23"/>
  <c r="CL48" i="23"/>
  <c r="CJ48" i="23"/>
  <c r="CH48" i="23"/>
  <c r="CF48" i="23"/>
  <c r="CD48" i="23"/>
  <c r="CB48" i="23"/>
  <c r="BZ48" i="23"/>
  <c r="BX48" i="23"/>
  <c r="BV48" i="23"/>
  <c r="BT48" i="23"/>
  <c r="BR48" i="23"/>
  <c r="BP48" i="23"/>
  <c r="BN48" i="23"/>
  <c r="BL48" i="23"/>
  <c r="BJ48" i="23"/>
  <c r="BH48" i="23"/>
  <c r="BF48" i="23"/>
  <c r="BD48" i="23"/>
  <c r="BB48" i="23"/>
  <c r="AZ48" i="23"/>
  <c r="AX48" i="23"/>
  <c r="AV48" i="23"/>
  <c r="AT48" i="23"/>
  <c r="AR48" i="23"/>
  <c r="AP48" i="23"/>
  <c r="AN48" i="23"/>
  <c r="AL48" i="23"/>
  <c r="AJ48" i="23"/>
  <c r="AH48" i="23"/>
  <c r="AF48" i="23"/>
  <c r="AD48" i="23"/>
  <c r="AB48" i="23"/>
  <c r="Z48" i="23"/>
  <c r="X48" i="23"/>
  <c r="DL47" i="23"/>
  <c r="DJ47" i="23"/>
  <c r="DH47" i="23"/>
  <c r="DF47" i="23"/>
  <c r="DD47" i="23"/>
  <c r="DB47" i="23"/>
  <c r="CZ47" i="23"/>
  <c r="CX47" i="23"/>
  <c r="CV47" i="23"/>
  <c r="CT47" i="23"/>
  <c r="CR47" i="23"/>
  <c r="CP47" i="23"/>
  <c r="CN47" i="23"/>
  <c r="CL47" i="23"/>
  <c r="CJ47" i="23"/>
  <c r="CH47" i="23"/>
  <c r="CF47" i="23"/>
  <c r="CD47" i="23"/>
  <c r="CB47" i="23"/>
  <c r="BZ47" i="23"/>
  <c r="BX47" i="23"/>
  <c r="BV47" i="23"/>
  <c r="BT47" i="23"/>
  <c r="BR47" i="23"/>
  <c r="BP47" i="23"/>
  <c r="BN47" i="23"/>
  <c r="BL47" i="23"/>
  <c r="BJ47" i="23"/>
  <c r="BH47" i="23"/>
  <c r="BF47" i="23"/>
  <c r="BD47" i="23"/>
  <c r="BB47" i="23"/>
  <c r="AZ47" i="23"/>
  <c r="AX47" i="23"/>
  <c r="AV47" i="23"/>
  <c r="AT47" i="23"/>
  <c r="AR47" i="23"/>
  <c r="AP47" i="23"/>
  <c r="AN47" i="23"/>
  <c r="AL47" i="23"/>
  <c r="AJ47" i="23"/>
  <c r="AH47" i="23"/>
  <c r="AF47" i="23"/>
  <c r="AD47" i="23"/>
  <c r="AB47" i="23"/>
  <c r="Z47" i="23"/>
  <c r="X47" i="23"/>
  <c r="DL46" i="23"/>
  <c r="DJ46" i="23"/>
  <c r="DH46" i="23"/>
  <c r="DF46" i="23"/>
  <c r="DD46" i="23"/>
  <c r="DB46" i="23"/>
  <c r="CZ46" i="23"/>
  <c r="CX46" i="23"/>
  <c r="CV46" i="23"/>
  <c r="CT46" i="23"/>
  <c r="CR46" i="23"/>
  <c r="CP46" i="23"/>
  <c r="CN46" i="23"/>
  <c r="CL46" i="23"/>
  <c r="CJ46" i="23"/>
  <c r="CH46" i="23"/>
  <c r="CF46" i="23"/>
  <c r="CD46" i="23"/>
  <c r="CB46" i="23"/>
  <c r="BZ46" i="23"/>
  <c r="BX46" i="23"/>
  <c r="BV46" i="23"/>
  <c r="BT46" i="23"/>
  <c r="BR46" i="23"/>
  <c r="BP46" i="23"/>
  <c r="BN46" i="23"/>
  <c r="BL46" i="23"/>
  <c r="BJ46" i="23"/>
  <c r="BH46" i="23"/>
  <c r="BF46" i="23"/>
  <c r="BD46" i="23"/>
  <c r="BB46" i="23"/>
  <c r="AZ46" i="23"/>
  <c r="AX46" i="23"/>
  <c r="AV46" i="23"/>
  <c r="AT46" i="23"/>
  <c r="AR46" i="23"/>
  <c r="AP46" i="23"/>
  <c r="AN46" i="23"/>
  <c r="AL46" i="23"/>
  <c r="AJ46" i="23"/>
  <c r="AH46" i="23"/>
  <c r="AF46" i="23"/>
  <c r="AD46" i="23"/>
  <c r="AB46" i="23"/>
  <c r="Z46" i="23"/>
  <c r="X46" i="23"/>
  <c r="DL45" i="23"/>
  <c r="DJ45" i="23"/>
  <c r="DH45" i="23"/>
  <c r="DF45" i="23"/>
  <c r="DD45" i="23"/>
  <c r="DB45" i="23"/>
  <c r="CZ45" i="23"/>
  <c r="CX45" i="23"/>
  <c r="CV45" i="23"/>
  <c r="CT45" i="23"/>
  <c r="CR45" i="23"/>
  <c r="CP45" i="23"/>
  <c r="CN45" i="23"/>
  <c r="CL45" i="23"/>
  <c r="CJ45" i="23"/>
  <c r="CH45" i="23"/>
  <c r="CF45" i="23"/>
  <c r="CD45" i="23"/>
  <c r="CB45" i="23"/>
  <c r="BZ45" i="23"/>
  <c r="BX45" i="23"/>
  <c r="BV45" i="23"/>
  <c r="BT45" i="23"/>
  <c r="BR45" i="23"/>
  <c r="BP45" i="23"/>
  <c r="BN45" i="23"/>
  <c r="BL45" i="23"/>
  <c r="BJ45" i="23"/>
  <c r="BH45" i="23"/>
  <c r="BF45" i="23"/>
  <c r="BD45" i="23"/>
  <c r="BB45" i="23"/>
  <c r="AZ45" i="23"/>
  <c r="AX45" i="23"/>
  <c r="AV45" i="23"/>
  <c r="AT45" i="23"/>
  <c r="AR45" i="23"/>
  <c r="AP45" i="23"/>
  <c r="AN45" i="23"/>
  <c r="AL45" i="23"/>
  <c r="AJ45" i="23"/>
  <c r="AH45" i="23"/>
  <c r="AF45" i="23"/>
  <c r="AD45" i="23"/>
  <c r="AB45" i="23"/>
  <c r="Z45" i="23"/>
  <c r="X45" i="23"/>
  <c r="DL22" i="23"/>
  <c r="DL78" i="23" s="1"/>
  <c r="DJ22" i="23"/>
  <c r="DH22" i="23"/>
  <c r="DF22" i="23"/>
  <c r="DD22" i="23"/>
  <c r="DD78" i="23" s="1"/>
  <c r="DB22" i="23"/>
  <c r="CZ22" i="23"/>
  <c r="CX22" i="23"/>
  <c r="CV22" i="23"/>
  <c r="CV78" i="23" s="1"/>
  <c r="CT22" i="23"/>
  <c r="CR22" i="23"/>
  <c r="CP22" i="23"/>
  <c r="CN22" i="23"/>
  <c r="CN78" i="23" s="1"/>
  <c r="CL22" i="23"/>
  <c r="CJ22" i="23"/>
  <c r="CH22" i="23"/>
  <c r="CF22" i="23"/>
  <c r="CF78" i="23" s="1"/>
  <c r="CD22" i="23"/>
  <c r="CB22" i="23"/>
  <c r="BZ22" i="23"/>
  <c r="BX22" i="23"/>
  <c r="BX78" i="23" s="1"/>
  <c r="BV22" i="23"/>
  <c r="BT22" i="23"/>
  <c r="BR22" i="23"/>
  <c r="BP22" i="23"/>
  <c r="BP78" i="23" s="1"/>
  <c r="BN22" i="23"/>
  <c r="BL22" i="23"/>
  <c r="BJ22" i="23"/>
  <c r="BH22" i="23"/>
  <c r="BH78" i="23" s="1"/>
  <c r="BF22" i="23"/>
  <c r="BD22" i="23"/>
  <c r="BB22" i="23"/>
  <c r="AZ22" i="23"/>
  <c r="AZ78" i="23" s="1"/>
  <c r="AX22" i="23"/>
  <c r="AV22" i="23"/>
  <c r="AT22" i="23"/>
  <c r="AR22" i="23"/>
  <c r="AR78" i="23" s="1"/>
  <c r="AP22" i="23"/>
  <c r="AN22" i="23"/>
  <c r="AL22" i="23"/>
  <c r="AJ22" i="23"/>
  <c r="AJ78" i="23" s="1"/>
  <c r="AH22" i="23"/>
  <c r="AF22" i="23"/>
  <c r="AD22" i="23"/>
  <c r="AB22" i="23"/>
  <c r="AB78" i="23" s="1"/>
  <c r="Z22" i="23"/>
  <c r="X22" i="23"/>
  <c r="DL21" i="23"/>
  <c r="DJ21" i="23"/>
  <c r="DH21" i="23"/>
  <c r="DH77" i="23" s="1"/>
  <c r="DF21" i="23"/>
  <c r="DF77" i="23" s="1"/>
  <c r="DD21" i="23"/>
  <c r="DD77" i="23" s="1"/>
  <c r="DB21" i="23"/>
  <c r="CZ21" i="23"/>
  <c r="CX21" i="23"/>
  <c r="CV21" i="23"/>
  <c r="CV77" i="23" s="1"/>
  <c r="CT21" i="23"/>
  <c r="CR21" i="23"/>
  <c r="CR77" i="23" s="1"/>
  <c r="CP21" i="23"/>
  <c r="CP77" i="23" s="1"/>
  <c r="CN21" i="23"/>
  <c r="CN77" i="23" s="1"/>
  <c r="CL21" i="23"/>
  <c r="CJ21" i="23"/>
  <c r="CJ77" i="23" s="1"/>
  <c r="CH21" i="23"/>
  <c r="CF21" i="23"/>
  <c r="CD21" i="23"/>
  <c r="CB21" i="23"/>
  <c r="CB77" i="23" s="1"/>
  <c r="BZ21" i="23"/>
  <c r="BZ77" i="23" s="1"/>
  <c r="BX21" i="23"/>
  <c r="BX77" i="23" s="1"/>
  <c r="BV21" i="23"/>
  <c r="BT21" i="23"/>
  <c r="BR21" i="23"/>
  <c r="BP21" i="23"/>
  <c r="BP77" i="23" s="1"/>
  <c r="BN21" i="23"/>
  <c r="BL21" i="23"/>
  <c r="BL77" i="23" s="1"/>
  <c r="BJ21" i="23"/>
  <c r="BJ77" i="23" s="1"/>
  <c r="BH21" i="23"/>
  <c r="BH77" i="23" s="1"/>
  <c r="BF21" i="23"/>
  <c r="BD21" i="23"/>
  <c r="BD77" i="23" s="1"/>
  <c r="BB21" i="23"/>
  <c r="AZ21" i="23"/>
  <c r="AX21" i="23"/>
  <c r="AV21" i="23"/>
  <c r="AV77" i="23" s="1"/>
  <c r="AT21" i="23"/>
  <c r="AT77" i="23" s="1"/>
  <c r="AR21" i="23"/>
  <c r="AR77" i="23" s="1"/>
  <c r="AP21" i="23"/>
  <c r="AN21" i="23"/>
  <c r="AL21" i="23"/>
  <c r="AJ21" i="23"/>
  <c r="AJ77" i="23" s="1"/>
  <c r="AH21" i="23"/>
  <c r="AF21" i="23"/>
  <c r="AF77" i="23" s="1"/>
  <c r="AD21" i="23"/>
  <c r="AD77" i="23" s="1"/>
  <c r="AB21" i="23"/>
  <c r="AB77" i="23" s="1"/>
  <c r="Z21" i="23"/>
  <c r="X21" i="23"/>
  <c r="CQ20" i="23"/>
  <c r="CO20" i="23"/>
  <c r="CM20" i="23"/>
  <c r="CM76" i="23" s="1"/>
  <c r="CK20" i="23"/>
  <c r="CK76" i="23" s="1"/>
  <c r="CI20" i="23"/>
  <c r="CG20" i="23"/>
  <c r="CE20" i="23"/>
  <c r="CE76" i="23" s="1"/>
  <c r="CC20" i="23"/>
  <c r="CA20" i="23"/>
  <c r="BY20" i="23"/>
  <c r="BW20" i="23"/>
  <c r="BW76" i="23" s="1"/>
  <c r="BU20" i="23"/>
  <c r="BU76" i="23" s="1"/>
  <c r="BS20" i="23"/>
  <c r="BQ20" i="23"/>
  <c r="BO20" i="23"/>
  <c r="BO76" i="23" s="1"/>
  <c r="BM20" i="23"/>
  <c r="BK20" i="23"/>
  <c r="BI20" i="23"/>
  <c r="BG20" i="23"/>
  <c r="BG76" i="23" s="1"/>
  <c r="BE20" i="23"/>
  <c r="BE76" i="23" s="1"/>
  <c r="BC20" i="23"/>
  <c r="BA20" i="23"/>
  <c r="AY20" i="23"/>
  <c r="AY76" i="23" s="1"/>
  <c r="AW20" i="23"/>
  <c r="AU20" i="23"/>
  <c r="AS20" i="23"/>
  <c r="AQ20" i="23"/>
  <c r="AQ76" i="23" s="1"/>
  <c r="AO20" i="23"/>
  <c r="AO76" i="23" s="1"/>
  <c r="AM20" i="23"/>
  <c r="AK20" i="23"/>
  <c r="AI20" i="23"/>
  <c r="AI76" i="23" s="1"/>
  <c r="AG20" i="23"/>
  <c r="AE20" i="23"/>
  <c r="AC20" i="23"/>
  <c r="AA20" i="23"/>
  <c r="AA76" i="23" s="1"/>
  <c r="Y20" i="23"/>
  <c r="Y76" i="23" s="1"/>
  <c r="W20" i="23"/>
  <c r="DL20" i="23"/>
  <c r="DJ20" i="23"/>
  <c r="DH20" i="23"/>
  <c r="DF20" i="23"/>
  <c r="DD20" i="23"/>
  <c r="DB20" i="23"/>
  <c r="CZ20" i="23"/>
  <c r="CX20" i="23"/>
  <c r="CV20" i="23"/>
  <c r="CT20" i="23"/>
  <c r="CR20" i="23"/>
  <c r="CP20" i="23"/>
  <c r="CN20" i="23"/>
  <c r="CL20" i="23"/>
  <c r="CJ20" i="23"/>
  <c r="CH20" i="23"/>
  <c r="CF20" i="23"/>
  <c r="CD20" i="23"/>
  <c r="CB20" i="23"/>
  <c r="BZ20" i="23"/>
  <c r="BX20" i="23"/>
  <c r="BV20" i="23"/>
  <c r="BT20" i="23"/>
  <c r="BR20" i="23"/>
  <c r="BP20" i="23"/>
  <c r="BN20" i="23"/>
  <c r="BL20" i="23"/>
  <c r="BJ20" i="23"/>
  <c r="BH20" i="23"/>
  <c r="BF20" i="23"/>
  <c r="BD20" i="23"/>
  <c r="BB20" i="23"/>
  <c r="AZ20" i="23"/>
  <c r="AX20" i="23"/>
  <c r="AV20" i="23"/>
  <c r="AT20" i="23"/>
  <c r="AR20" i="23"/>
  <c r="AP20" i="23"/>
  <c r="AN20" i="23"/>
  <c r="AL20" i="23"/>
  <c r="AJ20" i="23"/>
  <c r="AH20" i="23"/>
  <c r="AF20" i="23"/>
  <c r="AD20" i="23"/>
  <c r="AB20" i="23"/>
  <c r="Z20" i="23"/>
  <c r="X20" i="23"/>
  <c r="CQ19" i="23"/>
  <c r="CO19" i="23"/>
  <c r="CM19" i="23"/>
  <c r="CK19" i="23"/>
  <c r="CI19" i="23"/>
  <c r="CG19" i="23"/>
  <c r="CG75" i="23" s="1"/>
  <c r="CE19" i="23"/>
  <c r="CE75" i="23" s="1"/>
  <c r="CC19" i="23"/>
  <c r="CA19" i="23"/>
  <c r="BY19" i="23"/>
  <c r="BW19" i="23"/>
  <c r="BU19" i="23"/>
  <c r="BS19" i="23"/>
  <c r="BQ19" i="23"/>
  <c r="BQ75" i="23" s="1"/>
  <c r="BO19" i="23"/>
  <c r="BO75" i="23" s="1"/>
  <c r="BM19" i="23"/>
  <c r="BK19" i="23"/>
  <c r="BI19" i="23"/>
  <c r="BG19" i="23"/>
  <c r="BG75" i="23" s="1"/>
  <c r="BE19" i="23"/>
  <c r="BC19" i="23"/>
  <c r="BA19" i="23"/>
  <c r="AY19" i="23"/>
  <c r="AY75" i="23" s="1"/>
  <c r="AW19" i="23"/>
  <c r="AU19" i="23"/>
  <c r="AS19" i="23"/>
  <c r="AQ19" i="23"/>
  <c r="AO19" i="23"/>
  <c r="AM19" i="23"/>
  <c r="AK19" i="23"/>
  <c r="AI19" i="23"/>
  <c r="AI75" i="23" s="1"/>
  <c r="AG19" i="23"/>
  <c r="AG75" i="23" s="1"/>
  <c r="AE19" i="23"/>
  <c r="AC19" i="23"/>
  <c r="AA19" i="23"/>
  <c r="Y19" i="23"/>
  <c r="W19" i="23"/>
  <c r="DL19" i="23"/>
  <c r="DJ19" i="23"/>
  <c r="DJ75" i="23" s="1"/>
  <c r="DH19" i="23"/>
  <c r="DF19" i="23"/>
  <c r="DF75" i="23" s="1"/>
  <c r="DD19" i="23"/>
  <c r="DB19" i="23"/>
  <c r="DB75" i="23" s="1"/>
  <c r="CZ19" i="23"/>
  <c r="CX19" i="23"/>
  <c r="CV19" i="23"/>
  <c r="CT19" i="23"/>
  <c r="CT75" i="23" s="1"/>
  <c r="CR19" i="23"/>
  <c r="CP19" i="23"/>
  <c r="CP75" i="23" s="1"/>
  <c r="CN19" i="23"/>
  <c r="CL19" i="23"/>
  <c r="CL75" i="23" s="1"/>
  <c r="CJ19" i="23"/>
  <c r="CH19" i="23"/>
  <c r="CH75" i="23" s="1"/>
  <c r="CF19" i="23"/>
  <c r="CD19" i="23"/>
  <c r="CD75" i="23" s="1"/>
  <c r="CB19" i="23"/>
  <c r="BZ19" i="23"/>
  <c r="BZ75" i="23" s="1"/>
  <c r="BX19" i="23"/>
  <c r="BV19" i="23"/>
  <c r="BV75" i="23" s="1"/>
  <c r="BT19" i="23"/>
  <c r="BR19" i="23"/>
  <c r="BR75" i="23" s="1"/>
  <c r="BP19" i="23"/>
  <c r="BN19" i="23"/>
  <c r="BN75" i="23" s="1"/>
  <c r="BL19" i="23"/>
  <c r="BJ19" i="23"/>
  <c r="BJ75" i="23" s="1"/>
  <c r="BH19" i="23"/>
  <c r="BF19" i="23"/>
  <c r="BF75" i="23" s="1"/>
  <c r="BD19" i="23"/>
  <c r="BB19" i="23"/>
  <c r="BB75" i="23" s="1"/>
  <c r="AZ19" i="23"/>
  <c r="AX19" i="23"/>
  <c r="AX75" i="23" s="1"/>
  <c r="AV19" i="23"/>
  <c r="AT19" i="23"/>
  <c r="AT75" i="23" s="1"/>
  <c r="AR19" i="23"/>
  <c r="AP19" i="23"/>
  <c r="AN19" i="23"/>
  <c r="AL19" i="23"/>
  <c r="AJ19" i="23"/>
  <c r="AH19" i="23"/>
  <c r="AF19" i="23"/>
  <c r="AD19" i="23"/>
  <c r="AB19" i="23"/>
  <c r="Z19" i="23"/>
  <c r="Z75" i="23" s="1"/>
  <c r="X19" i="23"/>
  <c r="X75" i="23" s="1"/>
  <c r="DL18" i="23"/>
  <c r="DJ18" i="23"/>
  <c r="DH18" i="23"/>
  <c r="DH74" i="23" s="1"/>
  <c r="DF18" i="23"/>
  <c r="DF74" i="23" s="1"/>
  <c r="DD18" i="23"/>
  <c r="DB18" i="23"/>
  <c r="DB74" i="23" s="1"/>
  <c r="CZ18" i="23"/>
  <c r="CX18" i="23"/>
  <c r="CV18" i="23"/>
  <c r="CT18" i="23"/>
  <c r="CT74" i="23" s="1"/>
  <c r="CR18" i="23"/>
  <c r="CR74" i="23" s="1"/>
  <c r="CP18" i="23"/>
  <c r="CN18" i="23"/>
  <c r="CL18" i="23"/>
  <c r="CJ18" i="23"/>
  <c r="CH18" i="23"/>
  <c r="CF18" i="23"/>
  <c r="CD18" i="23"/>
  <c r="CB18" i="23"/>
  <c r="CB74" i="23" s="1"/>
  <c r="BZ18" i="23"/>
  <c r="BX18" i="23"/>
  <c r="BX74" i="23" s="1"/>
  <c r="BV18" i="23"/>
  <c r="BV74" i="23" s="1"/>
  <c r="BT18" i="23"/>
  <c r="BR18" i="23"/>
  <c r="BP18" i="23"/>
  <c r="BN18" i="23"/>
  <c r="BN74" i="23" s="1"/>
  <c r="BL18" i="23"/>
  <c r="BL74" i="23" s="1"/>
  <c r="BJ18" i="23"/>
  <c r="BH18" i="23"/>
  <c r="BH74" i="23" s="1"/>
  <c r="BF18" i="23"/>
  <c r="BD18" i="23"/>
  <c r="BB18" i="23"/>
  <c r="AZ18" i="23"/>
  <c r="AX18" i="23"/>
  <c r="AV18" i="23"/>
  <c r="AV74" i="23" s="1"/>
  <c r="AT18" i="23"/>
  <c r="AT74" i="23" s="1"/>
  <c r="AR18" i="23"/>
  <c r="AR74" i="23" s="1"/>
  <c r="AP18" i="23"/>
  <c r="AP74" i="23" s="1"/>
  <c r="AN18" i="23"/>
  <c r="AL18" i="23"/>
  <c r="AJ18" i="23"/>
  <c r="AH18" i="23"/>
  <c r="AH74" i="23" s="1"/>
  <c r="AF18" i="23"/>
  <c r="AF74" i="23" s="1"/>
  <c r="AD18" i="23"/>
  <c r="AB18" i="23"/>
  <c r="AB74" i="23" s="1"/>
  <c r="Z18" i="23"/>
  <c r="X18" i="23"/>
  <c r="DL17" i="23"/>
  <c r="DJ17" i="23"/>
  <c r="DH17" i="23"/>
  <c r="DH73" i="23" s="1"/>
  <c r="DF17" i="23"/>
  <c r="DD17" i="23"/>
  <c r="DD73" i="23" s="1"/>
  <c r="DB17" i="23"/>
  <c r="CZ17" i="23"/>
  <c r="CX17" i="23"/>
  <c r="CV17" i="23"/>
  <c r="CT17" i="23"/>
  <c r="CT73" i="23" s="1"/>
  <c r="CR17" i="23"/>
  <c r="CP17" i="23"/>
  <c r="CP73" i="23" s="1"/>
  <c r="CN17" i="23"/>
  <c r="CL17" i="23"/>
  <c r="CL73" i="23" s="1"/>
  <c r="CJ17" i="23"/>
  <c r="CH17" i="23"/>
  <c r="CH73" i="23" s="1"/>
  <c r="CF17" i="23"/>
  <c r="CD17" i="23"/>
  <c r="CB17" i="23"/>
  <c r="CB73" i="23" s="1"/>
  <c r="BZ17" i="23"/>
  <c r="BX17" i="23"/>
  <c r="BX73" i="23" s="1"/>
  <c r="BV17" i="23"/>
  <c r="BT17" i="23"/>
  <c r="BR17" i="23"/>
  <c r="BP17" i="23"/>
  <c r="BN17" i="23"/>
  <c r="BN73" i="23" s="1"/>
  <c r="BL17" i="23"/>
  <c r="BJ17" i="23"/>
  <c r="BJ73" i="23" s="1"/>
  <c r="BH17" i="23"/>
  <c r="BF17" i="23"/>
  <c r="BF73" i="23" s="1"/>
  <c r="BD17" i="23"/>
  <c r="BB17" i="23"/>
  <c r="AZ17" i="23"/>
  <c r="AX17" i="23"/>
  <c r="AV17" i="23"/>
  <c r="AV73" i="23" s="1"/>
  <c r="AT17" i="23"/>
  <c r="AR17" i="23"/>
  <c r="AR73" i="23" s="1"/>
  <c r="AP17" i="23"/>
  <c r="AN17" i="23"/>
  <c r="AL17" i="23"/>
  <c r="AJ17" i="23"/>
  <c r="AH17" i="23"/>
  <c r="AH73" i="23" s="1"/>
  <c r="AF17" i="23"/>
  <c r="AD17" i="23"/>
  <c r="AD73" i="23" s="1"/>
  <c r="AB17" i="23"/>
  <c r="Z17" i="23"/>
  <c r="Z73" i="23" s="1"/>
  <c r="X17" i="23"/>
  <c r="DL51" i="22"/>
  <c r="DJ51" i="22"/>
  <c r="DH51" i="22"/>
  <c r="DF51" i="22"/>
  <c r="DD51" i="22"/>
  <c r="DB51" i="22"/>
  <c r="CZ51" i="22"/>
  <c r="CX51" i="22"/>
  <c r="CV51" i="22"/>
  <c r="CT51" i="22"/>
  <c r="CR51" i="22"/>
  <c r="CP51" i="22"/>
  <c r="CN51" i="22"/>
  <c r="CL51" i="22"/>
  <c r="CJ51" i="22"/>
  <c r="CH51" i="22"/>
  <c r="CF51" i="22"/>
  <c r="CD51" i="22"/>
  <c r="CB51" i="22"/>
  <c r="BZ51" i="22"/>
  <c r="BX51" i="22"/>
  <c r="BV51" i="22"/>
  <c r="BT51" i="22"/>
  <c r="BR51" i="22"/>
  <c r="BP51" i="22"/>
  <c r="BN51" i="22"/>
  <c r="BL51" i="22"/>
  <c r="BJ51" i="22"/>
  <c r="BH51" i="22"/>
  <c r="BF51" i="22"/>
  <c r="BD51" i="22"/>
  <c r="BB51" i="22"/>
  <c r="AZ51" i="22"/>
  <c r="AX51" i="22"/>
  <c r="AV51" i="22"/>
  <c r="AT51" i="22"/>
  <c r="AR51" i="22"/>
  <c r="AP51" i="22"/>
  <c r="AN51" i="22"/>
  <c r="AL51" i="22"/>
  <c r="AJ51" i="22"/>
  <c r="AH51" i="22"/>
  <c r="AF51" i="22"/>
  <c r="AD51" i="22"/>
  <c r="AB51" i="22"/>
  <c r="Z51" i="22"/>
  <c r="X51" i="22"/>
  <c r="DL50" i="22"/>
  <c r="DJ50" i="22"/>
  <c r="DH50" i="22"/>
  <c r="DF50" i="22"/>
  <c r="DD50" i="22"/>
  <c r="DB50" i="22"/>
  <c r="CZ50" i="22"/>
  <c r="CX50" i="22"/>
  <c r="CV50" i="22"/>
  <c r="CT50" i="22"/>
  <c r="CR50" i="22"/>
  <c r="CP50" i="22"/>
  <c r="CN50" i="22"/>
  <c r="CL50" i="22"/>
  <c r="CJ50" i="22"/>
  <c r="CH50" i="22"/>
  <c r="CF50" i="22"/>
  <c r="CD50" i="22"/>
  <c r="CB50" i="22"/>
  <c r="BZ50" i="22"/>
  <c r="BX50" i="22"/>
  <c r="BV50" i="22"/>
  <c r="BT50" i="22"/>
  <c r="BR50" i="22"/>
  <c r="BP50" i="22"/>
  <c r="BN50" i="22"/>
  <c r="BL50" i="22"/>
  <c r="BJ50" i="22"/>
  <c r="BH50" i="22"/>
  <c r="BF50" i="22"/>
  <c r="BD50" i="22"/>
  <c r="BB50" i="22"/>
  <c r="AZ50" i="22"/>
  <c r="AX50" i="22"/>
  <c r="AV50" i="22"/>
  <c r="AT50" i="22"/>
  <c r="AR50" i="22"/>
  <c r="AP50" i="22"/>
  <c r="AN50" i="22"/>
  <c r="AL50" i="22"/>
  <c r="AJ50" i="22"/>
  <c r="AH50" i="22"/>
  <c r="AF50" i="22"/>
  <c r="AD50" i="22"/>
  <c r="AB50" i="22"/>
  <c r="Z50" i="22"/>
  <c r="X50" i="22"/>
  <c r="DL48" i="22"/>
  <c r="DJ48" i="22"/>
  <c r="DH48" i="22"/>
  <c r="DF48" i="22"/>
  <c r="DD48" i="22"/>
  <c r="DB48" i="22"/>
  <c r="CZ48" i="22"/>
  <c r="CX48" i="22"/>
  <c r="CV48" i="22"/>
  <c r="CT48" i="22"/>
  <c r="CR48" i="22"/>
  <c r="CP48" i="22"/>
  <c r="CN48" i="22"/>
  <c r="CL48" i="22"/>
  <c r="CJ48" i="22"/>
  <c r="CH48" i="22"/>
  <c r="CF48" i="22"/>
  <c r="CD48" i="22"/>
  <c r="CB48" i="22"/>
  <c r="BZ48" i="22"/>
  <c r="BX48" i="22"/>
  <c r="BV48" i="22"/>
  <c r="BT48" i="22"/>
  <c r="BR48" i="22"/>
  <c r="BP48" i="22"/>
  <c r="BN48" i="22"/>
  <c r="BL48" i="22"/>
  <c r="BJ48" i="22"/>
  <c r="BH48" i="22"/>
  <c r="BF48" i="22"/>
  <c r="BD48" i="22"/>
  <c r="BB48" i="22"/>
  <c r="AZ48" i="22"/>
  <c r="AX48" i="22"/>
  <c r="AV48" i="22"/>
  <c r="AT48" i="22"/>
  <c r="AR48" i="22"/>
  <c r="AP48" i="22"/>
  <c r="AN48" i="22"/>
  <c r="AL48" i="22"/>
  <c r="AJ48" i="22"/>
  <c r="AH48" i="22"/>
  <c r="AF48" i="22"/>
  <c r="AD48" i="22"/>
  <c r="AB48" i="22"/>
  <c r="Z48" i="22"/>
  <c r="X48" i="22"/>
  <c r="DL46" i="22"/>
  <c r="DJ46" i="22"/>
  <c r="DH46" i="22"/>
  <c r="DF46" i="22"/>
  <c r="DD46" i="22"/>
  <c r="DB46" i="22"/>
  <c r="CZ46" i="22"/>
  <c r="CX46" i="22"/>
  <c r="CV46" i="22"/>
  <c r="CT46" i="22"/>
  <c r="CR46" i="22"/>
  <c r="CP46" i="22"/>
  <c r="CN46" i="22"/>
  <c r="CL46" i="22"/>
  <c r="CJ46" i="22"/>
  <c r="CH46" i="22"/>
  <c r="CF46" i="22"/>
  <c r="CD46" i="22"/>
  <c r="CB46" i="22"/>
  <c r="BZ46" i="22"/>
  <c r="BX46" i="22"/>
  <c r="BV46" i="22"/>
  <c r="BT46" i="22"/>
  <c r="BR46" i="22"/>
  <c r="BP46" i="22"/>
  <c r="BN46" i="22"/>
  <c r="BL46" i="22"/>
  <c r="BJ46" i="22"/>
  <c r="BH46" i="22"/>
  <c r="BF46" i="22"/>
  <c r="BD46" i="22"/>
  <c r="BB46" i="22"/>
  <c r="AZ46" i="22"/>
  <c r="AX46" i="22"/>
  <c r="AV46" i="22"/>
  <c r="AT46" i="22"/>
  <c r="AR46" i="22"/>
  <c r="AP46" i="22"/>
  <c r="AN46" i="22"/>
  <c r="AL46" i="22"/>
  <c r="AJ46" i="22"/>
  <c r="AH46" i="22"/>
  <c r="AF46" i="22"/>
  <c r="AD46" i="22"/>
  <c r="AB46" i="22"/>
  <c r="Z46" i="22"/>
  <c r="X46" i="22"/>
  <c r="DL45" i="22"/>
  <c r="DJ45" i="22"/>
  <c r="DH45" i="22"/>
  <c r="DF45" i="22"/>
  <c r="DD45" i="22"/>
  <c r="DB45" i="22"/>
  <c r="CZ45" i="22"/>
  <c r="CX45" i="22"/>
  <c r="CV45" i="22"/>
  <c r="CT45" i="22"/>
  <c r="CR45" i="22"/>
  <c r="CP45" i="22"/>
  <c r="CN45" i="22"/>
  <c r="CL45" i="22"/>
  <c r="CJ45" i="22"/>
  <c r="CH45" i="22"/>
  <c r="CF45" i="22"/>
  <c r="CD45" i="22"/>
  <c r="CB45" i="22"/>
  <c r="BZ45" i="22"/>
  <c r="BX45" i="22"/>
  <c r="BV45" i="22"/>
  <c r="BT45" i="22"/>
  <c r="BR45" i="22"/>
  <c r="BP45" i="22"/>
  <c r="BN45" i="22"/>
  <c r="BL45" i="22"/>
  <c r="BJ45" i="22"/>
  <c r="BH45" i="22"/>
  <c r="BF45" i="22"/>
  <c r="BD45" i="22"/>
  <c r="BB45" i="22"/>
  <c r="AZ45" i="22"/>
  <c r="AX45" i="22"/>
  <c r="AV45" i="22"/>
  <c r="AT45" i="22"/>
  <c r="AR45" i="22"/>
  <c r="AP45" i="22"/>
  <c r="AN45" i="22"/>
  <c r="AL45" i="22"/>
  <c r="AJ45" i="22"/>
  <c r="AH45" i="22"/>
  <c r="AF45" i="22"/>
  <c r="AD45" i="22"/>
  <c r="AB45" i="22"/>
  <c r="Z45" i="22"/>
  <c r="X45" i="22"/>
  <c r="DL23" i="22"/>
  <c r="DJ23" i="22"/>
  <c r="DH23" i="22"/>
  <c r="DF23" i="22"/>
  <c r="DD23" i="22"/>
  <c r="DB23" i="22"/>
  <c r="CZ23" i="22"/>
  <c r="CX23" i="22"/>
  <c r="CV23" i="22"/>
  <c r="CT23" i="22"/>
  <c r="CR23" i="22"/>
  <c r="CP23" i="22"/>
  <c r="CN23" i="22"/>
  <c r="CL23" i="22"/>
  <c r="CJ23" i="22"/>
  <c r="CH23" i="22"/>
  <c r="CF23" i="22"/>
  <c r="CD23" i="22"/>
  <c r="CB23" i="22"/>
  <c r="BZ23" i="22"/>
  <c r="BX23" i="22"/>
  <c r="BV23" i="22"/>
  <c r="BT23" i="22"/>
  <c r="BR23" i="22"/>
  <c r="BP23" i="22"/>
  <c r="BN23" i="22"/>
  <c r="BL23" i="22"/>
  <c r="BJ23" i="22"/>
  <c r="BH23" i="22"/>
  <c r="BF23" i="22"/>
  <c r="BD23" i="22"/>
  <c r="BB23" i="22"/>
  <c r="AZ23" i="22"/>
  <c r="AX23" i="22"/>
  <c r="AV23" i="22"/>
  <c r="AT23" i="22"/>
  <c r="AR23" i="22"/>
  <c r="AP23" i="22"/>
  <c r="AN23" i="22"/>
  <c r="AL23" i="22"/>
  <c r="AJ23" i="22"/>
  <c r="AH23" i="22"/>
  <c r="AF23" i="22"/>
  <c r="AD23" i="22"/>
  <c r="AB23" i="22"/>
  <c r="Z23" i="22"/>
  <c r="X23" i="22"/>
  <c r="V33" i="22" s="1"/>
  <c r="DL21" i="22"/>
  <c r="DJ21" i="22"/>
  <c r="DH21" i="22"/>
  <c r="DF21" i="22"/>
  <c r="DD21" i="22"/>
  <c r="DB21" i="22"/>
  <c r="CZ21" i="22"/>
  <c r="CX21" i="22"/>
  <c r="CV21" i="22"/>
  <c r="CT21" i="22"/>
  <c r="CR21" i="22"/>
  <c r="CP21" i="22"/>
  <c r="CN21" i="22"/>
  <c r="CL21" i="22"/>
  <c r="CJ21" i="22"/>
  <c r="CH21" i="22"/>
  <c r="CF21" i="22"/>
  <c r="CD21" i="22"/>
  <c r="CB21" i="22"/>
  <c r="BZ21" i="22"/>
  <c r="BX21" i="22"/>
  <c r="BV21" i="22"/>
  <c r="BT21" i="22"/>
  <c r="BR21" i="22"/>
  <c r="BP21" i="22"/>
  <c r="BN21" i="22"/>
  <c r="BL21" i="22"/>
  <c r="BJ21" i="22"/>
  <c r="BH21" i="22"/>
  <c r="BF21" i="22"/>
  <c r="BD21" i="22"/>
  <c r="BB21" i="22"/>
  <c r="AZ21" i="22"/>
  <c r="AX21" i="22"/>
  <c r="AV21" i="22"/>
  <c r="AT21" i="22"/>
  <c r="AR21" i="22"/>
  <c r="AP21" i="22"/>
  <c r="AN21" i="22"/>
  <c r="AL21" i="22"/>
  <c r="AJ21" i="22"/>
  <c r="AH21" i="22"/>
  <c r="AF21" i="22"/>
  <c r="AD21" i="22"/>
  <c r="AB21" i="22"/>
  <c r="Z21" i="22"/>
  <c r="X21" i="22"/>
  <c r="DL20" i="22"/>
  <c r="DJ20" i="22"/>
  <c r="DH20" i="22"/>
  <c r="DF20" i="22"/>
  <c r="DD20" i="22"/>
  <c r="DB20" i="22"/>
  <c r="CZ20" i="22"/>
  <c r="CX20" i="22"/>
  <c r="CV20" i="22"/>
  <c r="CT20" i="22"/>
  <c r="CR20" i="22"/>
  <c r="CP20" i="22"/>
  <c r="CN20" i="22"/>
  <c r="CL20" i="22"/>
  <c r="CJ20" i="22"/>
  <c r="CH20" i="22"/>
  <c r="CF20" i="22"/>
  <c r="CD20" i="22"/>
  <c r="CB20" i="22"/>
  <c r="BZ20" i="22"/>
  <c r="BX20" i="22"/>
  <c r="BV20" i="22"/>
  <c r="BT20" i="22"/>
  <c r="BR20" i="22"/>
  <c r="BP20" i="22"/>
  <c r="BN20" i="22"/>
  <c r="BL20" i="22"/>
  <c r="BJ20" i="22"/>
  <c r="BH20" i="22"/>
  <c r="BF20" i="22"/>
  <c r="BD20" i="22"/>
  <c r="BB20" i="22"/>
  <c r="AZ20" i="22"/>
  <c r="AX20" i="22"/>
  <c r="AV20" i="22"/>
  <c r="AT20" i="22"/>
  <c r="AR20" i="22"/>
  <c r="AP20" i="22"/>
  <c r="AN20" i="22"/>
  <c r="AL20" i="22"/>
  <c r="AJ20" i="22"/>
  <c r="AH20" i="22"/>
  <c r="AF20" i="22"/>
  <c r="AD20" i="22"/>
  <c r="AB20" i="22"/>
  <c r="Z20" i="22"/>
  <c r="X20" i="22"/>
  <c r="V30" i="22" s="1"/>
  <c r="CQ19" i="22"/>
  <c r="CO19" i="22"/>
  <c r="CM19" i="22"/>
  <c r="CK19" i="22"/>
  <c r="CK75" i="22" s="1"/>
  <c r="CI19" i="22"/>
  <c r="CG19" i="22"/>
  <c r="CE19" i="22"/>
  <c r="CE75" i="22" s="1"/>
  <c r="CC19" i="22"/>
  <c r="CC75" i="22" s="1"/>
  <c r="CA19" i="22"/>
  <c r="BY19" i="22"/>
  <c r="BW19" i="22"/>
  <c r="BU19" i="22"/>
  <c r="BU75" i="22" s="1"/>
  <c r="BS19" i="22"/>
  <c r="BQ19" i="22"/>
  <c r="BO19" i="22"/>
  <c r="BO75" i="22" s="1"/>
  <c r="BM19" i="22"/>
  <c r="BM75" i="22" s="1"/>
  <c r="BK19" i="22"/>
  <c r="BI19" i="22"/>
  <c r="BG19" i="22"/>
  <c r="BG75" i="22" s="1"/>
  <c r="BE19" i="22"/>
  <c r="BE75" i="22" s="1"/>
  <c r="BC19" i="22"/>
  <c r="BA19" i="22"/>
  <c r="AY19" i="22"/>
  <c r="AY75" i="22" s="1"/>
  <c r="AW19" i="22"/>
  <c r="AW75" i="22" s="1"/>
  <c r="AU19" i="22"/>
  <c r="AS19" i="22"/>
  <c r="AQ19" i="22"/>
  <c r="AQ75" i="22" s="1"/>
  <c r="AO19" i="22"/>
  <c r="AO75" i="22" s="1"/>
  <c r="AM19" i="22"/>
  <c r="AK19" i="22"/>
  <c r="AI19" i="22"/>
  <c r="AI75" i="22" s="1"/>
  <c r="AG19" i="22"/>
  <c r="AG75" i="22" s="1"/>
  <c r="AE19" i="22"/>
  <c r="AC19" i="22"/>
  <c r="AA19" i="22"/>
  <c r="AA75" i="22" s="1"/>
  <c r="Y19" i="22"/>
  <c r="Y75" i="22" s="1"/>
  <c r="W19" i="22"/>
  <c r="DL19" i="22"/>
  <c r="DJ19" i="22"/>
  <c r="DH19" i="22"/>
  <c r="DF19" i="22"/>
  <c r="DD19" i="22"/>
  <c r="DB19" i="22"/>
  <c r="CZ19" i="22"/>
  <c r="CX19" i="22"/>
  <c r="CV19" i="22"/>
  <c r="CT19" i="22"/>
  <c r="CR19" i="22"/>
  <c r="CP19" i="22"/>
  <c r="CN19" i="22"/>
  <c r="CL19" i="22"/>
  <c r="CJ19" i="22"/>
  <c r="CH19" i="22"/>
  <c r="CF19" i="22"/>
  <c r="CD19" i="22"/>
  <c r="CB19" i="22"/>
  <c r="BZ19" i="22"/>
  <c r="BX19" i="22"/>
  <c r="BV19" i="22"/>
  <c r="BT19" i="22"/>
  <c r="BR19" i="22"/>
  <c r="BP19" i="22"/>
  <c r="BN19" i="22"/>
  <c r="BL19" i="22"/>
  <c r="BJ19" i="22"/>
  <c r="BH19" i="22"/>
  <c r="BF19" i="22"/>
  <c r="BD19" i="22"/>
  <c r="BB19" i="22"/>
  <c r="AZ19" i="22"/>
  <c r="AX19" i="22"/>
  <c r="AV19" i="22"/>
  <c r="AT19" i="22"/>
  <c r="AR19" i="22"/>
  <c r="AP19" i="22"/>
  <c r="AN19" i="22"/>
  <c r="AL19" i="22"/>
  <c r="AJ19" i="22"/>
  <c r="AH19" i="22"/>
  <c r="AF19" i="22"/>
  <c r="AD19" i="22"/>
  <c r="AB19" i="22"/>
  <c r="Z19" i="22"/>
  <c r="X19" i="22"/>
  <c r="DL18" i="22"/>
  <c r="DJ18" i="22"/>
  <c r="DH18" i="22"/>
  <c r="DF18" i="22"/>
  <c r="DD18" i="22"/>
  <c r="DB18" i="22"/>
  <c r="CZ18" i="22"/>
  <c r="CX18" i="22"/>
  <c r="CV18" i="22"/>
  <c r="CT18" i="22"/>
  <c r="CR18" i="22"/>
  <c r="CP18" i="22"/>
  <c r="CN18" i="22"/>
  <c r="CL18" i="22"/>
  <c r="CJ18" i="22"/>
  <c r="CH18" i="22"/>
  <c r="CF18" i="22"/>
  <c r="CD18" i="22"/>
  <c r="CB18" i="22"/>
  <c r="BZ18" i="22"/>
  <c r="BX18" i="22"/>
  <c r="BV18" i="22"/>
  <c r="BT18" i="22"/>
  <c r="BR18" i="22"/>
  <c r="BP18" i="22"/>
  <c r="BN18" i="22"/>
  <c r="BL18" i="22"/>
  <c r="BJ18" i="22"/>
  <c r="BH18" i="22"/>
  <c r="BF18" i="22"/>
  <c r="BD18" i="22"/>
  <c r="BB18" i="22"/>
  <c r="AZ18" i="22"/>
  <c r="AX18" i="22"/>
  <c r="AV18" i="22"/>
  <c r="AT18" i="22"/>
  <c r="AR18" i="22"/>
  <c r="AP18" i="22"/>
  <c r="AN18" i="22"/>
  <c r="AL18" i="22"/>
  <c r="AJ18" i="22"/>
  <c r="AH18" i="22"/>
  <c r="AF18" i="22"/>
  <c r="AD18" i="22"/>
  <c r="AB18" i="22"/>
  <c r="Z18" i="22"/>
  <c r="X18" i="22"/>
  <c r="V28" i="22" s="1"/>
  <c r="U89" i="23"/>
  <c r="U87" i="23"/>
  <c r="U85" i="23"/>
  <c r="U88" i="23"/>
  <c r="U84" i="23"/>
  <c r="U86" i="23"/>
  <c r="U83" i="23"/>
  <c r="U78" i="23"/>
  <c r="U76" i="23"/>
  <c r="U79" i="23"/>
  <c r="U77" i="23"/>
  <c r="U74" i="23"/>
  <c r="U75" i="23"/>
  <c r="U73" i="23"/>
  <c r="R71" i="23"/>
  <c r="P71" i="23"/>
  <c r="N71" i="23"/>
  <c r="S71" i="23"/>
  <c r="Q71" i="23"/>
  <c r="O71" i="23"/>
  <c r="M71" i="23"/>
  <c r="U60" i="23"/>
  <c r="U58" i="23"/>
  <c r="U56" i="23"/>
  <c r="U61" i="23"/>
  <c r="U57" i="23"/>
  <c r="R43" i="23"/>
  <c r="P43" i="23"/>
  <c r="N43" i="23"/>
  <c r="U33" i="23"/>
  <c r="U31" i="23"/>
  <c r="U29" i="23"/>
  <c r="U27" i="23"/>
  <c r="U23" i="23"/>
  <c r="U22" i="23"/>
  <c r="U21" i="23"/>
  <c r="U20" i="23"/>
  <c r="F7" i="23"/>
  <c r="H7" i="23"/>
  <c r="J7" i="23"/>
  <c r="F12" i="23"/>
  <c r="H12" i="23"/>
  <c r="J12" i="23"/>
  <c r="N15" i="23"/>
  <c r="P15" i="23"/>
  <c r="R15" i="23"/>
  <c r="BT75" i="23"/>
  <c r="U30" i="23"/>
  <c r="M43" i="23"/>
  <c r="Q43" i="23"/>
  <c r="U45" i="23"/>
  <c r="V73" i="23"/>
  <c r="U46" i="23"/>
  <c r="U47" i="23"/>
  <c r="V75" i="23"/>
  <c r="U48" i="23"/>
  <c r="U49" i="23"/>
  <c r="V77" i="23"/>
  <c r="U50" i="23"/>
  <c r="U51" i="23"/>
  <c r="V79" i="23"/>
  <c r="U55" i="23"/>
  <c r="D2" i="23"/>
  <c r="E7" i="23"/>
  <c r="G7" i="23"/>
  <c r="I7" i="23"/>
  <c r="K7" i="23"/>
  <c r="E12" i="23"/>
  <c r="G12" i="23"/>
  <c r="I12" i="23"/>
  <c r="M15" i="23"/>
  <c r="O15" i="23"/>
  <c r="Q15" i="23"/>
  <c r="S15" i="23"/>
  <c r="U17" i="23"/>
  <c r="U18" i="23"/>
  <c r="U19" i="23"/>
  <c r="U28" i="23"/>
  <c r="U32" i="23"/>
  <c r="O43" i="23"/>
  <c r="S43" i="23"/>
  <c r="U59" i="23"/>
  <c r="Y78" i="23"/>
  <c r="U88" i="22"/>
  <c r="U86" i="22"/>
  <c r="U84" i="22"/>
  <c r="U89" i="22"/>
  <c r="U85" i="22"/>
  <c r="U87" i="22"/>
  <c r="U83" i="22"/>
  <c r="U78" i="22"/>
  <c r="U79" i="22"/>
  <c r="U76" i="22"/>
  <c r="U74" i="22"/>
  <c r="U77" i="22"/>
  <c r="U75" i="22"/>
  <c r="U73" i="22"/>
  <c r="S71" i="22"/>
  <c r="Q71" i="22"/>
  <c r="O71" i="22"/>
  <c r="M71" i="22"/>
  <c r="R71" i="22"/>
  <c r="N71" i="22"/>
  <c r="U59" i="22"/>
  <c r="U57" i="22"/>
  <c r="U55" i="22"/>
  <c r="U51" i="22"/>
  <c r="U50" i="22"/>
  <c r="U49" i="22"/>
  <c r="U48" i="22"/>
  <c r="U47" i="22"/>
  <c r="U46" i="22"/>
  <c r="U45" i="22"/>
  <c r="S43" i="22"/>
  <c r="Q43" i="22"/>
  <c r="O43" i="22"/>
  <c r="M43" i="22"/>
  <c r="U32" i="22"/>
  <c r="U30" i="22"/>
  <c r="U28" i="22"/>
  <c r="P71" i="22"/>
  <c r="U61" i="22"/>
  <c r="U60" i="22"/>
  <c r="U58" i="22"/>
  <c r="U56" i="22"/>
  <c r="R43" i="22"/>
  <c r="N43" i="22"/>
  <c r="U31" i="22"/>
  <c r="U27" i="22"/>
  <c r="P43" i="22"/>
  <c r="U33" i="22"/>
  <c r="U29" i="22"/>
  <c r="F7" i="22"/>
  <c r="H7" i="22"/>
  <c r="J7" i="22"/>
  <c r="F12" i="22"/>
  <c r="H12" i="22"/>
  <c r="N15" i="22"/>
  <c r="P15" i="22"/>
  <c r="R15" i="22"/>
  <c r="U19" i="22"/>
  <c r="U20" i="22"/>
  <c r="U21" i="22"/>
  <c r="U22" i="22"/>
  <c r="F11" i="16"/>
  <c r="F11" i="17" s="1"/>
  <c r="G11" i="16"/>
  <c r="G11" i="17" s="1"/>
  <c r="H11" i="16"/>
  <c r="H11" i="17" s="1"/>
  <c r="I11" i="16"/>
  <c r="I11" i="17" s="1"/>
  <c r="J11" i="16"/>
  <c r="J11" i="17" s="1"/>
  <c r="K11" i="16"/>
  <c r="K11" i="17" s="1"/>
  <c r="E11" i="16"/>
  <c r="E11" i="17" s="1"/>
  <c r="K10" i="16"/>
  <c r="K10" i="17" s="1"/>
  <c r="J10" i="16"/>
  <c r="J10" i="17" s="1"/>
  <c r="I10" i="16"/>
  <c r="I10" i="17" s="1"/>
  <c r="H10" i="16"/>
  <c r="H10" i="17" s="1"/>
  <c r="G10" i="16"/>
  <c r="G10" i="17" s="1"/>
  <c r="F10" i="16"/>
  <c r="F10" i="17" s="1"/>
  <c r="E10" i="16"/>
  <c r="E10" i="17" s="1"/>
  <c r="F9" i="16"/>
  <c r="F9" i="17" s="1"/>
  <c r="G9" i="16"/>
  <c r="G9" i="17" s="1"/>
  <c r="H9" i="16"/>
  <c r="H9" i="17" s="1"/>
  <c r="I9" i="16"/>
  <c r="I9" i="17" s="1"/>
  <c r="J9" i="16"/>
  <c r="J9" i="17" s="1"/>
  <c r="K9" i="16"/>
  <c r="K9" i="17" s="1"/>
  <c r="E9" i="16"/>
  <c r="E9" i="17" s="1"/>
  <c r="BQ71" i="17"/>
  <c r="BP71" i="17"/>
  <c r="BO71" i="17"/>
  <c r="BN71" i="17"/>
  <c r="BM71" i="17"/>
  <c r="BL71" i="17"/>
  <c r="BK71" i="17"/>
  <c r="BG71" i="17"/>
  <c r="BF71" i="17"/>
  <c r="BE71" i="17"/>
  <c r="BD71" i="17"/>
  <c r="BC71" i="17"/>
  <c r="BB71" i="17"/>
  <c r="BA71" i="17"/>
  <c r="BQ43" i="17"/>
  <c r="BP43" i="17"/>
  <c r="BO43" i="17"/>
  <c r="BN43" i="17"/>
  <c r="BM43" i="17"/>
  <c r="BL43" i="17"/>
  <c r="BK43" i="17"/>
  <c r="BG43" i="17"/>
  <c r="BF43" i="17"/>
  <c r="BE43" i="17"/>
  <c r="BD43" i="17"/>
  <c r="BC43" i="17"/>
  <c r="BB43" i="17"/>
  <c r="BA43" i="17"/>
  <c r="BQ15" i="17"/>
  <c r="BP15" i="17"/>
  <c r="BO15" i="17"/>
  <c r="BN15" i="17"/>
  <c r="BM15" i="17"/>
  <c r="BL15" i="17"/>
  <c r="BK15" i="17"/>
  <c r="BG15" i="17"/>
  <c r="BF15" i="17"/>
  <c r="BE15" i="17"/>
  <c r="BD15" i="17"/>
  <c r="BC15" i="17"/>
  <c r="BB15" i="17"/>
  <c r="BA15" i="17"/>
  <c r="V51" i="21" a="1"/>
  <c r="DM51" i="21" s="1"/>
  <c r="V50" i="21" a="1"/>
  <c r="DL50" i="21" s="1"/>
  <c r="V49" i="21" a="1"/>
  <c r="DL49" i="21" s="1"/>
  <c r="V48" i="21" a="1"/>
  <c r="BF48" i="21" s="1"/>
  <c r="V47" i="21" a="1"/>
  <c r="DL47" i="21" s="1"/>
  <c r="V46" i="21" a="1"/>
  <c r="DM46" i="21" s="1"/>
  <c r="V45" i="21" a="1"/>
  <c r="DL45" i="21" s="1"/>
  <c r="V23" i="21" a="1"/>
  <c r="DM23" i="21" s="1"/>
  <c r="V22" i="21" a="1"/>
  <c r="DL22" i="21" s="1"/>
  <c r="V21" i="21" a="1"/>
  <c r="DL21" i="21" s="1"/>
  <c r="V20" i="21" a="1"/>
  <c r="V19" i="21" a="1"/>
  <c r="DM19" i="21" s="1"/>
  <c r="V18" i="21" a="1"/>
  <c r="DM18" i="21" s="1"/>
  <c r="V17" i="21" a="1"/>
  <c r="DL17" i="21" s="1"/>
  <c r="V51" i="20" a="1"/>
  <c r="DM51" i="20" s="1"/>
  <c r="V50" i="20" a="1"/>
  <c r="DL50" i="20" s="1"/>
  <c r="V49" i="20" a="1"/>
  <c r="DL49" i="20" s="1"/>
  <c r="V48" i="20" a="1"/>
  <c r="V47" i="20" a="1"/>
  <c r="DM47" i="20" s="1"/>
  <c r="V46" i="20" a="1"/>
  <c r="V45" i="20" a="1"/>
  <c r="V23" i="20" a="1"/>
  <c r="DM23" i="20" s="1"/>
  <c r="V22" i="20" a="1"/>
  <c r="DL22" i="20" s="1"/>
  <c r="V21" i="20" a="1"/>
  <c r="DL21" i="20" s="1"/>
  <c r="V20" i="20" a="1"/>
  <c r="V19" i="20" a="1"/>
  <c r="DM19" i="20" s="1"/>
  <c r="V18" i="20" a="1"/>
  <c r="DL18" i="20" s="1"/>
  <c r="V17" i="20" a="1"/>
  <c r="DJ17" i="20" s="1"/>
  <c r="L11" i="21"/>
  <c r="L10" i="21"/>
  <c r="L9" i="21"/>
  <c r="K12" i="21" s="1"/>
  <c r="D6" i="21"/>
  <c r="C6" i="21"/>
  <c r="B6" i="21"/>
  <c r="E5" i="21"/>
  <c r="B2" i="21"/>
  <c r="L11" i="20"/>
  <c r="L10" i="20"/>
  <c r="L9" i="20"/>
  <c r="K12" i="20" s="1"/>
  <c r="D6" i="20"/>
  <c r="C6" i="20"/>
  <c r="B6" i="20"/>
  <c r="E5" i="20"/>
  <c r="B2" i="20"/>
  <c r="CS77" i="22" l="1"/>
  <c r="AM77" i="22"/>
  <c r="DK78" i="23"/>
  <c r="AL77" i="23"/>
  <c r="BR77" i="23"/>
  <c r="DM78" i="22"/>
  <c r="BM77" i="22"/>
  <c r="BK77" i="23"/>
  <c r="AL79" i="23"/>
  <c r="AU79" i="23"/>
  <c r="BC79" i="23"/>
  <c r="BK79" i="23"/>
  <c r="BA79" i="23"/>
  <c r="BE79" i="23"/>
  <c r="AS79" i="23"/>
  <c r="AZ74" i="23"/>
  <c r="AY73" i="23"/>
  <c r="CC78" i="22"/>
  <c r="Y79" i="23"/>
  <c r="CX75" i="23"/>
  <c r="AQ75" i="23"/>
  <c r="BQ73" i="23"/>
  <c r="AB73" i="23"/>
  <c r="W76" i="22"/>
  <c r="CS75" i="22"/>
  <c r="DI75" i="22"/>
  <c r="BL75" i="22"/>
  <c r="AQ74" i="22"/>
  <c r="AL27" i="22"/>
  <c r="AC77" i="23"/>
  <c r="AS77" i="23"/>
  <c r="BI77" i="23"/>
  <c r="BY77" i="23"/>
  <c r="CO77" i="23"/>
  <c r="DE77" i="23"/>
  <c r="AS74" i="23"/>
  <c r="CR78" i="22"/>
  <c r="CA78" i="22"/>
  <c r="AE78" i="22"/>
  <c r="BK78" i="22"/>
  <c r="CQ78" i="22"/>
  <c r="AP32" i="22"/>
  <c r="AC76" i="22"/>
  <c r="CO76" i="22"/>
  <c r="AS76" i="22"/>
  <c r="BI76" i="22"/>
  <c r="BY76" i="22"/>
  <c r="DE76" i="22"/>
  <c r="BW74" i="22"/>
  <c r="AA78" i="22"/>
  <c r="AI78" i="22"/>
  <c r="AQ78" i="22"/>
  <c r="AY78" i="22"/>
  <c r="BG78" i="22"/>
  <c r="BO78" i="22"/>
  <c r="BW78" i="22"/>
  <c r="CE78" i="22"/>
  <c r="CM78" i="22"/>
  <c r="CU78" i="22"/>
  <c r="DC78" i="22"/>
  <c r="DK78" i="22"/>
  <c r="Y75" i="23"/>
  <c r="AC75" i="23"/>
  <c r="BY75" i="23"/>
  <c r="CO75" i="23"/>
  <c r="AO73" i="22"/>
  <c r="BE73" i="22"/>
  <c r="BU73" i="22"/>
  <c r="AR27" i="22"/>
  <c r="AP27" i="22"/>
  <c r="AN27" i="22"/>
  <c r="AJ27" i="22"/>
  <c r="AH27" i="22"/>
  <c r="AF27" i="22"/>
  <c r="AD27" i="22"/>
  <c r="AB27" i="22"/>
  <c r="Z27" i="22"/>
  <c r="X27" i="22"/>
  <c r="DA75" i="23"/>
  <c r="AS73" i="22"/>
  <c r="AU76" i="22"/>
  <c r="BC76" i="22"/>
  <c r="CA76" i="22"/>
  <c r="CI76" i="22"/>
  <c r="DG76" i="22"/>
  <c r="DG77" i="22"/>
  <c r="X76" i="22"/>
  <c r="BD76" i="22"/>
  <c r="CJ76" i="22"/>
  <c r="W29" i="22"/>
  <c r="X29" i="22"/>
  <c r="Y29" i="22"/>
  <c r="Z29" i="22"/>
  <c r="AA29" i="22"/>
  <c r="AB29" i="22"/>
  <c r="AC29" i="22"/>
  <c r="AD29" i="22"/>
  <c r="AE29" i="22"/>
  <c r="AF29" i="22"/>
  <c r="AG29" i="22"/>
  <c r="AH29" i="22"/>
  <c r="AI29" i="22"/>
  <c r="AJ29" i="22"/>
  <c r="AK29" i="22"/>
  <c r="AL29" i="22"/>
  <c r="AM29" i="22"/>
  <c r="AN29" i="22"/>
  <c r="AO29" i="22"/>
  <c r="AP29" i="22"/>
  <c r="AQ29" i="22"/>
  <c r="AR29" i="22"/>
  <c r="V29" i="22"/>
  <c r="AR28" i="22"/>
  <c r="AF78" i="22"/>
  <c r="BL78" i="22"/>
  <c r="DH78" i="22"/>
  <c r="X32" i="22"/>
  <c r="AJ32" i="22"/>
  <c r="AO32" i="22"/>
  <c r="AE77" i="22"/>
  <c r="BK77" i="22"/>
  <c r="CQ77" i="22"/>
  <c r="BQ76" i="22"/>
  <c r="CG76" i="22"/>
  <c r="X75" i="22"/>
  <c r="AF75" i="22"/>
  <c r="AN75" i="22"/>
  <c r="AV75" i="22"/>
  <c r="BD75" i="22"/>
  <c r="BT75" i="22"/>
  <c r="CB75" i="22"/>
  <c r="CJ75" i="22"/>
  <c r="CR75" i="22"/>
  <c r="CZ75" i="22"/>
  <c r="DH75" i="22"/>
  <c r="CM75" i="22"/>
  <c r="CK73" i="22"/>
  <c r="DA73" i="22"/>
  <c r="AC73" i="22"/>
  <c r="AK73" i="22"/>
  <c r="BI73" i="22"/>
  <c r="BQ73" i="22"/>
  <c r="CO73" i="22"/>
  <c r="DE73" i="22"/>
  <c r="AJ79" i="23"/>
  <c r="BT79" i="23"/>
  <c r="CV79" i="23"/>
  <c r="CK79" i="23"/>
  <c r="CS79" i="23"/>
  <c r="DA79" i="23"/>
  <c r="DI79" i="23"/>
  <c r="BR79" i="23"/>
  <c r="CI79" i="23"/>
  <c r="DE79" i="23"/>
  <c r="W79" i="23"/>
  <c r="AE79" i="23"/>
  <c r="CA79" i="23"/>
  <c r="CW79" i="23"/>
  <c r="DM79" i="23"/>
  <c r="CK78" i="23"/>
  <c r="AU78" i="23"/>
  <c r="BS78" i="23"/>
  <c r="DG78" i="23"/>
  <c r="CG77" i="23"/>
  <c r="AE77" i="23"/>
  <c r="CQ77" i="23"/>
  <c r="AU77" i="23"/>
  <c r="CA77" i="23"/>
  <c r="DG77" i="23"/>
  <c r="CX77" i="23"/>
  <c r="AK77" i="23"/>
  <c r="BQ77" i="23"/>
  <c r="CW77" i="23"/>
  <c r="BS76" i="23"/>
  <c r="DG76" i="23"/>
  <c r="DM76" i="23"/>
  <c r="W76" i="23"/>
  <c r="AE76" i="23"/>
  <c r="AM76" i="23"/>
  <c r="AU76" i="23"/>
  <c r="BC76" i="23"/>
  <c r="BK76" i="23"/>
  <c r="CA76" i="23"/>
  <c r="CI76" i="23"/>
  <c r="CQ76" i="23"/>
  <c r="DA76" i="23"/>
  <c r="DK76" i="23"/>
  <c r="X76" i="23"/>
  <c r="BD76" i="23"/>
  <c r="CJ76" i="23"/>
  <c r="AG76" i="23"/>
  <c r="AW76" i="23"/>
  <c r="BM76" i="23"/>
  <c r="CC76" i="23"/>
  <c r="CY76" i="23"/>
  <c r="DG75" i="23"/>
  <c r="BP75" i="23"/>
  <c r="CZ75" i="23"/>
  <c r="AK75" i="23"/>
  <c r="BA75" i="23"/>
  <c r="CQ75" i="23"/>
  <c r="CW75" i="23"/>
  <c r="DM75" i="23"/>
  <c r="AA75" i="23"/>
  <c r="BW75" i="23"/>
  <c r="AO75" i="23"/>
  <c r="CK75" i="23"/>
  <c r="AS75" i="23"/>
  <c r="BI75" i="23"/>
  <c r="DE74" i="23"/>
  <c r="BY74" i="23"/>
  <c r="AC74" i="23"/>
  <c r="BI74" i="23"/>
  <c r="CO74" i="23"/>
  <c r="CJ74" i="23"/>
  <c r="X74" i="23"/>
  <c r="CV74" i="23"/>
  <c r="DM74" i="23"/>
  <c r="AG74" i="23"/>
  <c r="AW74" i="23"/>
  <c r="BM74" i="23"/>
  <c r="CC74" i="23"/>
  <c r="CS74" i="23"/>
  <c r="DI74" i="23"/>
  <c r="BZ74" i="23"/>
  <c r="Y74" i="23"/>
  <c r="BE74" i="23"/>
  <c r="CK74" i="23"/>
  <c r="CY73" i="23"/>
  <c r="CA73" i="23"/>
  <c r="AO73" i="23"/>
  <c r="BU73" i="23"/>
  <c r="DA73" i="23"/>
  <c r="BI73" i="23"/>
  <c r="CO73" i="23"/>
  <c r="AK73" i="23"/>
  <c r="CW73" i="23"/>
  <c r="AM73" i="23"/>
  <c r="BK73" i="23"/>
  <c r="W73" i="23"/>
  <c r="CI73" i="23"/>
  <c r="BL73" i="23"/>
  <c r="CN73" i="23"/>
  <c r="BO73" i="23"/>
  <c r="DK73" i="23"/>
  <c r="AC33" i="22"/>
  <c r="V32" i="22"/>
  <c r="W32" i="22"/>
  <c r="AN31" i="22"/>
  <c r="AN76" i="22"/>
  <c r="BT76" i="22"/>
  <c r="CZ76" i="22"/>
  <c r="AE76" i="22"/>
  <c r="AM76" i="22"/>
  <c r="BK76" i="22"/>
  <c r="BS76" i="22"/>
  <c r="CQ76" i="22"/>
  <c r="CY76" i="22"/>
  <c r="W30" i="22"/>
  <c r="Y30" i="22"/>
  <c r="AA30" i="22"/>
  <c r="AC30" i="22"/>
  <c r="AE30" i="22"/>
  <c r="AG30" i="22"/>
  <c r="AI30" i="22"/>
  <c r="AK30" i="22"/>
  <c r="AM30" i="22"/>
  <c r="AO30" i="22"/>
  <c r="AQ30" i="22"/>
  <c r="AS30" i="22"/>
  <c r="AG76" i="22"/>
  <c r="AW76" i="22"/>
  <c r="BM76" i="22"/>
  <c r="CC76" i="22"/>
  <c r="CS76" i="22"/>
  <c r="DI76" i="22"/>
  <c r="W75" i="22"/>
  <c r="AE75" i="22"/>
  <c r="AM75" i="22"/>
  <c r="AU75" i="22"/>
  <c r="BC75" i="22"/>
  <c r="BK75" i="22"/>
  <c r="BS75" i="22"/>
  <c r="CA75" i="22"/>
  <c r="CI75" i="22"/>
  <c r="CQ75" i="22"/>
  <c r="DA75" i="22"/>
  <c r="AB75" i="22"/>
  <c r="AJ75" i="22"/>
  <c r="AR75" i="22"/>
  <c r="AZ75" i="22"/>
  <c r="BH75" i="22"/>
  <c r="BP75" i="22"/>
  <c r="BX75" i="22"/>
  <c r="CF75" i="22"/>
  <c r="CN75" i="22"/>
  <c r="CV75" i="22"/>
  <c r="DD75" i="22"/>
  <c r="DL75" i="22"/>
  <c r="BW75" i="22"/>
  <c r="CU75" i="22"/>
  <c r="DC75" i="22"/>
  <c r="DK75" i="22"/>
  <c r="DM75" i="22"/>
  <c r="AC28" i="22"/>
  <c r="AK28" i="22"/>
  <c r="CS73" i="22"/>
  <c r="DI73" i="22"/>
  <c r="CJ73" i="22"/>
  <c r="BD73" i="22"/>
  <c r="X73" i="22"/>
  <c r="AM79" i="23"/>
  <c r="BS79" i="23"/>
  <c r="CQ79" i="23"/>
  <c r="CY79" i="23"/>
  <c r="DG79" i="23"/>
  <c r="Y32" i="22"/>
  <c r="Z32" i="22"/>
  <c r="AA32" i="22"/>
  <c r="AB32" i="22"/>
  <c r="AC32" i="22"/>
  <c r="AD32" i="22"/>
  <c r="AE32" i="22"/>
  <c r="AF32" i="22"/>
  <c r="AH32" i="22"/>
  <c r="AI32" i="22"/>
  <c r="AK32" i="22"/>
  <c r="AL32" i="22"/>
  <c r="AN32" i="22"/>
  <c r="AQ32" i="22"/>
  <c r="AR32" i="22"/>
  <c r="AS32" i="22"/>
  <c r="AI73" i="23"/>
  <c r="AQ73" i="23"/>
  <c r="BW73" i="23"/>
  <c r="CE73" i="23"/>
  <c r="CU73" i="23"/>
  <c r="DC73" i="23"/>
  <c r="AF73" i="22"/>
  <c r="AN73" i="22"/>
  <c r="AV73" i="22"/>
  <c r="BL73" i="22"/>
  <c r="BT73" i="22"/>
  <c r="CB73" i="22"/>
  <c r="CR73" i="22"/>
  <c r="CZ73" i="22"/>
  <c r="DH73" i="22"/>
  <c r="AG79" i="23"/>
  <c r="AW79" i="23"/>
  <c r="BM79" i="23"/>
  <c r="CC79" i="23"/>
  <c r="AC79" i="23"/>
  <c r="BI79" i="23"/>
  <c r="AK79" i="23"/>
  <c r="BQ79" i="23"/>
  <c r="AS61" i="23"/>
  <c r="V32" i="23"/>
  <c r="Z32" i="23"/>
  <c r="AD32" i="23"/>
  <c r="AH32" i="23"/>
  <c r="AL32" i="23"/>
  <c r="AP32" i="23"/>
  <c r="X32" i="23"/>
  <c r="AB32" i="23"/>
  <c r="X78" i="23"/>
  <c r="AF78" i="23"/>
  <c r="AN78" i="23"/>
  <c r="AV78" i="23"/>
  <c r="BD78" i="23"/>
  <c r="BL78" i="23"/>
  <c r="BT78" i="23"/>
  <c r="CB78" i="23"/>
  <c r="CJ78" i="23"/>
  <c r="CR78" i="23"/>
  <c r="CZ78" i="23"/>
  <c r="DH78" i="23"/>
  <c r="AQ78" i="23"/>
  <c r="BW78" i="23"/>
  <c r="DC78" i="23"/>
  <c r="AF32" i="23"/>
  <c r="AJ32" i="23"/>
  <c r="AN32" i="23"/>
  <c r="AR32" i="23"/>
  <c r="X77" i="23"/>
  <c r="Y77" i="23"/>
  <c r="AO77" i="23"/>
  <c r="BE77" i="23"/>
  <c r="BU77" i="23"/>
  <c r="CK77" i="23"/>
  <c r="DA77" i="23"/>
  <c r="W77" i="23"/>
  <c r="AM77" i="23"/>
  <c r="BC77" i="23"/>
  <c r="BS77" i="23"/>
  <c r="CI77" i="23"/>
  <c r="CY77" i="23"/>
  <c r="AG77" i="23"/>
  <c r="AW77" i="23"/>
  <c r="BM77" i="23"/>
  <c r="CC77" i="23"/>
  <c r="CS77" i="23"/>
  <c r="DI77" i="23"/>
  <c r="BB77" i="23"/>
  <c r="CH77" i="23"/>
  <c r="Z77" i="23"/>
  <c r="AH77" i="23"/>
  <c r="AP77" i="23"/>
  <c r="AX77" i="23"/>
  <c r="BF77" i="23"/>
  <c r="BN77" i="23"/>
  <c r="BV77" i="23"/>
  <c r="CD77" i="23"/>
  <c r="CL77" i="23"/>
  <c r="CT77" i="23"/>
  <c r="DB77" i="23"/>
  <c r="DJ77" i="23"/>
  <c r="CU76" i="23"/>
  <c r="X30" i="23"/>
  <c r="Z30" i="23"/>
  <c r="AB30" i="23"/>
  <c r="AD30" i="23"/>
  <c r="AF30" i="23"/>
  <c r="AH30" i="23"/>
  <c r="AJ30" i="23"/>
  <c r="AL30" i="23"/>
  <c r="AN30" i="23"/>
  <c r="AP30" i="23"/>
  <c r="AR30" i="23"/>
  <c r="V30" i="23"/>
  <c r="AN76" i="23"/>
  <c r="BT76" i="23"/>
  <c r="CZ76" i="23"/>
  <c r="AF76" i="23"/>
  <c r="AV76" i="23"/>
  <c r="BL76" i="23"/>
  <c r="CB76" i="23"/>
  <c r="CR76" i="23"/>
  <c r="DH76" i="23"/>
  <c r="AB76" i="23"/>
  <c r="AJ76" i="23"/>
  <c r="AR76" i="23"/>
  <c r="AZ76" i="23"/>
  <c r="BH76" i="23"/>
  <c r="BP76" i="23"/>
  <c r="BX76" i="23"/>
  <c r="CF76" i="23"/>
  <c r="CN76" i="23"/>
  <c r="CV76" i="23"/>
  <c r="DD76" i="23"/>
  <c r="DL76" i="23"/>
  <c r="CY75" i="23"/>
  <c r="AJ75" i="23"/>
  <c r="AN75" i="23"/>
  <c r="AZ75" i="23"/>
  <c r="BD75" i="23"/>
  <c r="CF75" i="23"/>
  <c r="CJ75" i="23"/>
  <c r="W75" i="23"/>
  <c r="AE75" i="23"/>
  <c r="AM75" i="23"/>
  <c r="AU75" i="23"/>
  <c r="BK75" i="23"/>
  <c r="CA75" i="23"/>
  <c r="CS75" i="23"/>
  <c r="DI75" i="23"/>
  <c r="BC75" i="23"/>
  <c r="BS75" i="23"/>
  <c r="CI75" i="23"/>
  <c r="BD74" i="23"/>
  <c r="CF74" i="23"/>
  <c r="DL74" i="23"/>
  <c r="AJ74" i="23"/>
  <c r="AN74" i="23"/>
  <c r="BP74" i="23"/>
  <c r="BT74" i="23"/>
  <c r="CN74" i="23"/>
  <c r="CZ74" i="23"/>
  <c r="DD74" i="23"/>
  <c r="AK74" i="23"/>
  <c r="BA74" i="23"/>
  <c r="BQ74" i="23"/>
  <c r="CG74" i="23"/>
  <c r="CW74" i="23"/>
  <c r="AS56" i="23"/>
  <c r="AF73" i="23"/>
  <c r="BH73" i="23"/>
  <c r="CR73" i="23"/>
  <c r="AS73" i="23"/>
  <c r="BY73" i="23"/>
  <c r="AE73" i="23"/>
  <c r="AU73" i="23"/>
  <c r="BC73" i="23"/>
  <c r="BS73" i="23"/>
  <c r="CQ73" i="23"/>
  <c r="DG73" i="23"/>
  <c r="BB73" i="23"/>
  <c r="DE73" i="23"/>
  <c r="AA73" i="23"/>
  <c r="BG73" i="23"/>
  <c r="CM73" i="23"/>
  <c r="AG73" i="23"/>
  <c r="AW73" i="23"/>
  <c r="BM73" i="23"/>
  <c r="CC73" i="23"/>
  <c r="CS73" i="23"/>
  <c r="DI73" i="23"/>
  <c r="BA73" i="23"/>
  <c r="CG73" i="23"/>
  <c r="DM73" i="23"/>
  <c r="L12" i="22"/>
  <c r="AS33" i="22"/>
  <c r="AK33" i="22"/>
  <c r="Y33" i="22"/>
  <c r="AG33" i="22"/>
  <c r="AO33" i="22"/>
  <c r="W33" i="22"/>
  <c r="AA33" i="22"/>
  <c r="AE33" i="22"/>
  <c r="AI33" i="22"/>
  <c r="AM33" i="22"/>
  <c r="AQ33" i="22"/>
  <c r="DL79" i="22"/>
  <c r="CB78" i="22"/>
  <c r="AV78" i="22"/>
  <c r="AG32" i="22"/>
  <c r="AM32" i="22"/>
  <c r="CZ78" i="22"/>
  <c r="CJ78" i="22"/>
  <c r="BT78" i="22"/>
  <c r="BD78" i="22"/>
  <c r="AN78" i="22"/>
  <c r="X78" i="22"/>
  <c r="DL78" i="22"/>
  <c r="AB78" i="22"/>
  <c r="AJ78" i="22"/>
  <c r="AR78" i="22"/>
  <c r="AZ78" i="22"/>
  <c r="BH78" i="22"/>
  <c r="BP78" i="22"/>
  <c r="BX78" i="22"/>
  <c r="CF78" i="22"/>
  <c r="CN78" i="22"/>
  <c r="CV78" i="22"/>
  <c r="DD78" i="22"/>
  <c r="X31" i="22"/>
  <c r="AF31" i="22"/>
  <c r="AB31" i="22"/>
  <c r="AJ31" i="22"/>
  <c r="AR31" i="22"/>
  <c r="Z31" i="22"/>
  <c r="AD31" i="22"/>
  <c r="AH31" i="22"/>
  <c r="AL31" i="22"/>
  <c r="AP31" i="22"/>
  <c r="AI77" i="22"/>
  <c r="AY77" i="22"/>
  <c r="BO77" i="22"/>
  <c r="CE77" i="22"/>
  <c r="CU77" i="22"/>
  <c r="DK77" i="22"/>
  <c r="AC77" i="22"/>
  <c r="AS77" i="22"/>
  <c r="BI77" i="22"/>
  <c r="BY77" i="22"/>
  <c r="CO77" i="22"/>
  <c r="DE77" i="22"/>
  <c r="V31" i="22"/>
  <c r="W31" i="22"/>
  <c r="Y31" i="22"/>
  <c r="AA31" i="22"/>
  <c r="AC31" i="22"/>
  <c r="AE31" i="22"/>
  <c r="AG31" i="22"/>
  <c r="AI31" i="22"/>
  <c r="AK31" i="22"/>
  <c r="AM31" i="22"/>
  <c r="AO31" i="22"/>
  <c r="AQ31" i="22"/>
  <c r="AS31" i="22"/>
  <c r="AF76" i="22"/>
  <c r="AV76" i="22"/>
  <c r="BL76" i="22"/>
  <c r="CB76" i="22"/>
  <c r="CR76" i="22"/>
  <c r="DH76" i="22"/>
  <c r="AA76" i="22"/>
  <c r="AI76" i="22"/>
  <c r="AQ76" i="22"/>
  <c r="AY76" i="22"/>
  <c r="BG76" i="22"/>
  <c r="BO76" i="22"/>
  <c r="BW76" i="22"/>
  <c r="CE76" i="22"/>
  <c r="CM76" i="22"/>
  <c r="CU76" i="22"/>
  <c r="DC76" i="22"/>
  <c r="DK76" i="22"/>
  <c r="X30" i="22"/>
  <c r="Z30" i="22"/>
  <c r="AB30" i="22"/>
  <c r="AD30" i="22"/>
  <c r="AF30" i="22"/>
  <c r="AH30" i="22"/>
  <c r="AJ30" i="22"/>
  <c r="W74" i="22"/>
  <c r="AE74" i="22"/>
  <c r="AM74" i="22"/>
  <c r="AU74" i="22"/>
  <c r="BC74" i="22"/>
  <c r="BK74" i="22"/>
  <c r="BS74" i="22"/>
  <c r="CA74" i="22"/>
  <c r="CI74" i="22"/>
  <c r="CQ74" i="22"/>
  <c r="CY74" i="22"/>
  <c r="DG74" i="22"/>
  <c r="W28" i="22"/>
  <c r="Y28" i="22"/>
  <c r="AA28" i="22"/>
  <c r="AE28" i="22"/>
  <c r="AG28" i="22"/>
  <c r="AI28" i="22"/>
  <c r="AM28" i="22"/>
  <c r="AO28" i="22"/>
  <c r="AQ28" i="22"/>
  <c r="AG74" i="22"/>
  <c r="AW74" i="22"/>
  <c r="BM74" i="22"/>
  <c r="CC74" i="22"/>
  <c r="CS74" i="22"/>
  <c r="DI74" i="22"/>
  <c r="X28" i="22"/>
  <c r="Z28" i="22"/>
  <c r="AB28" i="22"/>
  <c r="AD28" i="22"/>
  <c r="AF28" i="22"/>
  <c r="AH28" i="22"/>
  <c r="AJ28" i="22"/>
  <c r="AL28" i="22"/>
  <c r="AN28" i="22"/>
  <c r="AP28" i="22"/>
  <c r="AS28" i="22"/>
  <c r="V27" i="22"/>
  <c r="V55" i="22"/>
  <c r="W27" i="22"/>
  <c r="Y27" i="22"/>
  <c r="AA27" i="22"/>
  <c r="AC27" i="22"/>
  <c r="AE27" i="22"/>
  <c r="AG27" i="22"/>
  <c r="AI27" i="22"/>
  <c r="AK27" i="22"/>
  <c r="AM27" i="22"/>
  <c r="AO27" i="22"/>
  <c r="AQ27" i="22"/>
  <c r="DL73" i="22"/>
  <c r="DD73" i="22"/>
  <c r="CV73" i="22"/>
  <c r="CN73" i="22"/>
  <c r="CF73" i="22"/>
  <c r="BX73" i="22"/>
  <c r="BP73" i="22"/>
  <c r="BH73" i="22"/>
  <c r="AZ73" i="22"/>
  <c r="AR73" i="22"/>
  <c r="AJ73" i="22"/>
  <c r="AB73" i="22"/>
  <c r="DK73" i="22"/>
  <c r="DC73" i="22"/>
  <c r="CU73" i="22"/>
  <c r="CM73" i="22"/>
  <c r="CE73" i="22"/>
  <c r="BW73" i="22"/>
  <c r="BO73" i="22"/>
  <c r="BG73" i="22"/>
  <c r="AY73" i="22"/>
  <c r="AQ73" i="22"/>
  <c r="AI73" i="22"/>
  <c r="AA73" i="22"/>
  <c r="AS27" i="22"/>
  <c r="X33" i="22"/>
  <c r="Z33" i="22"/>
  <c r="AB33" i="22"/>
  <c r="AD33" i="22"/>
  <c r="AF33" i="22"/>
  <c r="AH33" i="22"/>
  <c r="AJ33" i="22"/>
  <c r="AL33" i="22"/>
  <c r="AN33" i="22"/>
  <c r="AP33" i="22"/>
  <c r="AR33" i="22"/>
  <c r="AS59" i="23"/>
  <c r="AN77" i="23"/>
  <c r="AZ77" i="23"/>
  <c r="BT77" i="23"/>
  <c r="CF77" i="23"/>
  <c r="CZ77" i="23"/>
  <c r="DL77" i="23"/>
  <c r="AB76" i="22"/>
  <c r="AJ76" i="22"/>
  <c r="AR76" i="22"/>
  <c r="AZ76" i="22"/>
  <c r="BH76" i="22"/>
  <c r="BP76" i="22"/>
  <c r="BX76" i="22"/>
  <c r="CF76" i="22"/>
  <c r="CN76" i="22"/>
  <c r="CV76" i="22"/>
  <c r="DD76" i="22"/>
  <c r="AL30" i="22"/>
  <c r="AN30" i="22"/>
  <c r="AP30" i="22"/>
  <c r="AR30" i="22"/>
  <c r="AB75" i="23"/>
  <c r="AF75" i="23"/>
  <c r="AR75" i="23"/>
  <c r="AV75" i="23"/>
  <c r="BH75" i="23"/>
  <c r="BL75" i="23"/>
  <c r="BX75" i="23"/>
  <c r="CB75" i="23"/>
  <c r="CR75" i="23"/>
  <c r="DH75" i="23"/>
  <c r="AL74" i="23"/>
  <c r="BR74" i="23"/>
  <c r="CX74" i="23"/>
  <c r="X73" i="23"/>
  <c r="AJ73" i="23"/>
  <c r="AN73" i="23"/>
  <c r="AZ73" i="23"/>
  <c r="BD73" i="23"/>
  <c r="BP73" i="23"/>
  <c r="BT73" i="23"/>
  <c r="CF73" i="23"/>
  <c r="CJ73" i="23"/>
  <c r="CV73" i="23"/>
  <c r="CZ73" i="23"/>
  <c r="DL73" i="23"/>
  <c r="G12" i="24"/>
  <c r="E12" i="24"/>
  <c r="I12" i="24"/>
  <c r="J12" i="24"/>
  <c r="H12" i="24"/>
  <c r="K12" i="24"/>
  <c r="DL76" i="22"/>
  <c r="DH79" i="22"/>
  <c r="DD79" i="22"/>
  <c r="CZ79" i="22"/>
  <c r="CV79" i="22"/>
  <c r="CR79" i="22"/>
  <c r="CN79" i="22"/>
  <c r="CJ79" i="22"/>
  <c r="CF79" i="22"/>
  <c r="CB79" i="22"/>
  <c r="BX79" i="22"/>
  <c r="BT79" i="22"/>
  <c r="BP79" i="22"/>
  <c r="BL79" i="22"/>
  <c r="BH79" i="22"/>
  <c r="BD79" i="22"/>
  <c r="AZ79" i="22"/>
  <c r="AV79" i="22"/>
  <c r="AR79" i="22"/>
  <c r="AN79" i="22"/>
  <c r="AJ79" i="22"/>
  <c r="AF79" i="22"/>
  <c r="AB79" i="22"/>
  <c r="X79" i="22"/>
  <c r="DH77" i="22"/>
  <c r="DD77" i="22"/>
  <c r="CZ77" i="22"/>
  <c r="CV77" i="22"/>
  <c r="CR77" i="22"/>
  <c r="CN77" i="22"/>
  <c r="CJ77" i="22"/>
  <c r="CF77" i="22"/>
  <c r="CB77" i="22"/>
  <c r="BX77" i="22"/>
  <c r="BT77" i="22"/>
  <c r="BP77" i="22"/>
  <c r="BL77" i="22"/>
  <c r="BH77" i="22"/>
  <c r="BD77" i="22"/>
  <c r="AZ77" i="22"/>
  <c r="AV77" i="22"/>
  <c r="AR77" i="22"/>
  <c r="AN77" i="22"/>
  <c r="AJ77" i="22"/>
  <c r="AF77" i="22"/>
  <c r="AB77" i="22"/>
  <c r="X77" i="22"/>
  <c r="DL77" i="22"/>
  <c r="X74" i="22"/>
  <c r="AB74" i="22"/>
  <c r="AF74" i="22"/>
  <c r="AJ74" i="22"/>
  <c r="AN74" i="22"/>
  <c r="AR74" i="22"/>
  <c r="AV74" i="22"/>
  <c r="AZ74" i="22"/>
  <c r="BD74" i="22"/>
  <c r="BH74" i="22"/>
  <c r="BL74" i="22"/>
  <c r="BP74" i="22"/>
  <c r="BT74" i="22"/>
  <c r="BX74" i="22"/>
  <c r="CB74" i="22"/>
  <c r="CF74" i="22"/>
  <c r="CJ74" i="22"/>
  <c r="CN74" i="22"/>
  <c r="CR74" i="22"/>
  <c r="CV74" i="22"/>
  <c r="CZ74" i="22"/>
  <c r="DD74" i="22"/>
  <c r="DH74" i="22"/>
  <c r="DL74" i="22"/>
  <c r="AJ60" i="23"/>
  <c r="AJ88" i="23" s="1"/>
  <c r="AC59" i="23"/>
  <c r="AL58" i="23"/>
  <c r="AL86" i="23" s="1"/>
  <c r="V58" i="23"/>
  <c r="AE57" i="23"/>
  <c r="AN56" i="23"/>
  <c r="X56" i="23"/>
  <c r="AG55" i="23"/>
  <c r="AS57" i="23"/>
  <c r="W32" i="23"/>
  <c r="Y32" i="23"/>
  <c r="AA32" i="23"/>
  <c r="AC32" i="23"/>
  <c r="AE32" i="23"/>
  <c r="AG32" i="23"/>
  <c r="AI32" i="23"/>
  <c r="AK32" i="23"/>
  <c r="AM32" i="23"/>
  <c r="AO32" i="23"/>
  <c r="AQ32" i="23"/>
  <c r="AS32" i="23"/>
  <c r="W30" i="23"/>
  <c r="Y30" i="23"/>
  <c r="AA30" i="23"/>
  <c r="AC30" i="23"/>
  <c r="AE30" i="23"/>
  <c r="AG30" i="23"/>
  <c r="AI30" i="23"/>
  <c r="AK30" i="23"/>
  <c r="AM30" i="23"/>
  <c r="AO30" i="23"/>
  <c r="AQ30" i="23"/>
  <c r="AS30" i="23"/>
  <c r="AN60" i="23"/>
  <c r="AN88" i="23" s="1"/>
  <c r="X60" i="23"/>
  <c r="X88" i="23" s="1"/>
  <c r="AG59" i="23"/>
  <c r="AP58" i="23"/>
  <c r="AP86" i="23" s="1"/>
  <c r="Z58" i="23"/>
  <c r="AA57" i="23"/>
  <c r="AJ56" i="23"/>
  <c r="AS55" i="23"/>
  <c r="AC55" i="23"/>
  <c r="AR61" i="23"/>
  <c r="AQ61" i="23"/>
  <c r="AP61" i="23"/>
  <c r="AO61" i="23"/>
  <c r="AN61" i="23"/>
  <c r="AM61" i="23"/>
  <c r="AL61" i="23"/>
  <c r="AK61" i="23"/>
  <c r="AJ61" i="23"/>
  <c r="AI61" i="23"/>
  <c r="AH61" i="23"/>
  <c r="AG61" i="23"/>
  <c r="AF61" i="23"/>
  <c r="AE61" i="23"/>
  <c r="AD61" i="23"/>
  <c r="AC61" i="23"/>
  <c r="AB61" i="23"/>
  <c r="AA61" i="23"/>
  <c r="Z61" i="23"/>
  <c r="Y61" i="23"/>
  <c r="X61" i="23"/>
  <c r="AS60" i="23"/>
  <c r="DF78" i="23"/>
  <c r="DB78" i="23"/>
  <c r="CX78" i="23"/>
  <c r="CT78" i="23"/>
  <c r="AM60" i="23"/>
  <c r="AL60" i="23"/>
  <c r="AK60" i="23"/>
  <c r="AK88" i="23" s="1"/>
  <c r="BZ78" i="23"/>
  <c r="BV78" i="23"/>
  <c r="BR78" i="23"/>
  <c r="BN78" i="23"/>
  <c r="AE60" i="23"/>
  <c r="AD60" i="23"/>
  <c r="AD88" i="23" s="1"/>
  <c r="AC60" i="23"/>
  <c r="AT78" i="23"/>
  <c r="AP78" i="23"/>
  <c r="AL78" i="23"/>
  <c r="AH78" i="23"/>
  <c r="W60" i="23"/>
  <c r="V60" i="23"/>
  <c r="AR59" i="23"/>
  <c r="AQ59" i="23"/>
  <c r="AP59" i="23"/>
  <c r="AJ59" i="23"/>
  <c r="AI59" i="23"/>
  <c r="AH59" i="23"/>
  <c r="AB59" i="23"/>
  <c r="AA59" i="23"/>
  <c r="Z59" i="23"/>
  <c r="AS58" i="23"/>
  <c r="AR58" i="23"/>
  <c r="AQ58" i="23"/>
  <c r="CX76" i="23"/>
  <c r="CT76" i="23"/>
  <c r="CP76" i="23"/>
  <c r="CL76" i="23"/>
  <c r="AK58" i="23"/>
  <c r="AK86" i="23" s="1"/>
  <c r="AJ58" i="23"/>
  <c r="AJ86" i="23" s="1"/>
  <c r="AI58" i="23"/>
  <c r="BR76" i="23"/>
  <c r="BN76" i="23"/>
  <c r="BJ76" i="23"/>
  <c r="BF76" i="23"/>
  <c r="AC58" i="23"/>
  <c r="AB58" i="23"/>
  <c r="AA58" i="23"/>
  <c r="AL76" i="23"/>
  <c r="AH76" i="23"/>
  <c r="AD76" i="23"/>
  <c r="Z76" i="23"/>
  <c r="AH57" i="23"/>
  <c r="AG57" i="23"/>
  <c r="AF57" i="23"/>
  <c r="Z57" i="23"/>
  <c r="Y57" i="23"/>
  <c r="X57" i="23"/>
  <c r="AM56" i="23"/>
  <c r="AL56" i="23"/>
  <c r="AK56" i="23"/>
  <c r="AE56" i="23"/>
  <c r="AD56" i="23"/>
  <c r="AC56" i="23"/>
  <c r="W56" i="23"/>
  <c r="V56" i="23"/>
  <c r="AR55" i="23"/>
  <c r="AQ55" i="23"/>
  <c r="AP55" i="23"/>
  <c r="AJ55" i="23"/>
  <c r="AI55" i="23"/>
  <c r="AH55" i="23"/>
  <c r="AB55" i="23"/>
  <c r="AA55" i="23"/>
  <c r="Z55" i="23"/>
  <c r="DK79" i="23"/>
  <c r="DC79" i="23"/>
  <c r="CU79" i="23"/>
  <c r="CM79" i="23"/>
  <c r="CE79" i="23"/>
  <c r="BW79" i="23"/>
  <c r="BO79" i="23"/>
  <c r="BG79" i="23"/>
  <c r="AY79" i="23"/>
  <c r="AQ79" i="23"/>
  <c r="AI79" i="23"/>
  <c r="AA79" i="23"/>
  <c r="DE78" i="23"/>
  <c r="CW78" i="23"/>
  <c r="CO78" i="23"/>
  <c r="CG78" i="23"/>
  <c r="BY78" i="23"/>
  <c r="BQ78" i="23"/>
  <c r="BI78" i="23"/>
  <c r="BA78" i="23"/>
  <c r="AS78" i="23"/>
  <c r="AK78" i="23"/>
  <c r="AC78" i="23"/>
  <c r="DK77" i="23"/>
  <c r="DC77" i="23"/>
  <c r="CU77" i="23"/>
  <c r="CM77" i="23"/>
  <c r="CE77" i="23"/>
  <c r="BW77" i="23"/>
  <c r="BO77" i="23"/>
  <c r="BG77" i="23"/>
  <c r="AY77" i="23"/>
  <c r="AQ77" i="23"/>
  <c r="AI77" i="23"/>
  <c r="AA77" i="23"/>
  <c r="DE76" i="23"/>
  <c r="CW76" i="23"/>
  <c r="CO76" i="23"/>
  <c r="CG76" i="23"/>
  <c r="BY76" i="23"/>
  <c r="BQ76" i="23"/>
  <c r="BI76" i="23"/>
  <c r="BA76" i="23"/>
  <c r="AS76" i="23"/>
  <c r="AK76" i="23"/>
  <c r="AC76" i="23"/>
  <c r="DL75" i="23"/>
  <c r="DD75" i="23"/>
  <c r="CV75" i="23"/>
  <c r="CN75" i="23"/>
  <c r="CC75" i="23"/>
  <c r="BU75" i="23"/>
  <c r="BM75" i="23"/>
  <c r="BE75" i="23"/>
  <c r="AW75" i="23"/>
  <c r="CM75" i="23"/>
  <c r="CU75" i="23"/>
  <c r="DC75" i="23"/>
  <c r="AQ57" i="23"/>
  <c r="DK75" i="23"/>
  <c r="DK74" i="23"/>
  <c r="DG74" i="23"/>
  <c r="DC74" i="23"/>
  <c r="CY74" i="23"/>
  <c r="CU74" i="23"/>
  <c r="CQ74" i="23"/>
  <c r="CM74" i="23"/>
  <c r="CI74" i="23"/>
  <c r="CE74" i="23"/>
  <c r="CA74" i="23"/>
  <c r="BW74" i="23"/>
  <c r="BS74" i="23"/>
  <c r="BO74" i="23"/>
  <c r="BK74" i="23"/>
  <c r="BG74" i="23"/>
  <c r="BC74" i="23"/>
  <c r="AY74" i="23"/>
  <c r="AU74" i="23"/>
  <c r="AQ74" i="23"/>
  <c r="AM74" i="23"/>
  <c r="AI74" i="23"/>
  <c r="AE74" i="23"/>
  <c r="AA74" i="23"/>
  <c r="W74" i="23"/>
  <c r="AR60" i="23"/>
  <c r="AB60" i="23"/>
  <c r="AK59" i="23"/>
  <c r="AD58" i="23"/>
  <c r="AD86" i="23" s="1"/>
  <c r="AM57" i="23"/>
  <c r="W57" i="23"/>
  <c r="AF56" i="23"/>
  <c r="AO55" i="23"/>
  <c r="Y55" i="23"/>
  <c r="AO57" i="23"/>
  <c r="AA29" i="23"/>
  <c r="Z29" i="23"/>
  <c r="Y29" i="23"/>
  <c r="X29" i="23"/>
  <c r="W29" i="23"/>
  <c r="V29" i="23"/>
  <c r="AS28" i="23"/>
  <c r="AS84" i="23" s="1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AS27" i="23"/>
  <c r="AR27" i="23"/>
  <c r="AQ27" i="23"/>
  <c r="AP27" i="23"/>
  <c r="AO27" i="23"/>
  <c r="AN27" i="23"/>
  <c r="AM27" i="23"/>
  <c r="AL27" i="23"/>
  <c r="AK27" i="23"/>
  <c r="AJ27" i="23"/>
  <c r="AI27" i="23"/>
  <c r="AH27" i="23"/>
  <c r="AG27" i="23"/>
  <c r="AF27" i="23"/>
  <c r="AE27" i="23"/>
  <c r="AD27" i="23"/>
  <c r="AC27" i="23"/>
  <c r="AB27" i="23"/>
  <c r="AA27" i="23"/>
  <c r="Z27" i="23"/>
  <c r="Y27" i="23"/>
  <c r="X27" i="23"/>
  <c r="W27" i="23"/>
  <c r="V27" i="23"/>
  <c r="L12" i="23"/>
  <c r="W61" i="23"/>
  <c r="AF60" i="23"/>
  <c r="AF88" i="23" s="1"/>
  <c r="AO59" i="23"/>
  <c r="Y59" i="23"/>
  <c r="AH58" i="23"/>
  <c r="AH86" i="23" s="1"/>
  <c r="AI57" i="23"/>
  <c r="AR56" i="23"/>
  <c r="AR84" i="23" s="1"/>
  <c r="AB56" i="23"/>
  <c r="AK55" i="23"/>
  <c r="V61" i="23"/>
  <c r="DJ78" i="23"/>
  <c r="AQ60" i="23"/>
  <c r="AQ88" i="23" s="1"/>
  <c r="AP60" i="23"/>
  <c r="AO60" i="23"/>
  <c r="CP78" i="23"/>
  <c r="CL78" i="23"/>
  <c r="CH78" i="23"/>
  <c r="CD78" i="23"/>
  <c r="AI60" i="23"/>
  <c r="AH60" i="23"/>
  <c r="AH88" i="23" s="1"/>
  <c r="AG60" i="23"/>
  <c r="AG88" i="23" s="1"/>
  <c r="BJ78" i="23"/>
  <c r="BF78" i="23"/>
  <c r="BB78" i="23"/>
  <c r="AX78" i="23"/>
  <c r="AA60" i="23"/>
  <c r="AA88" i="23" s="1"/>
  <c r="Z60" i="23"/>
  <c r="Y60" i="23"/>
  <c r="AD78" i="23"/>
  <c r="Z78" i="23"/>
  <c r="V78" i="23"/>
  <c r="AN59" i="23"/>
  <c r="AM59" i="23"/>
  <c r="AL59" i="23"/>
  <c r="AF59" i="23"/>
  <c r="AE59" i="23"/>
  <c r="AD59" i="23"/>
  <c r="X59" i="23"/>
  <c r="W59" i="23"/>
  <c r="V59" i="23"/>
  <c r="DJ76" i="23"/>
  <c r="DF76" i="23"/>
  <c r="DB76" i="23"/>
  <c r="AO58" i="23"/>
  <c r="AN58" i="23"/>
  <c r="AM58" i="23"/>
  <c r="AM86" i="23" s="1"/>
  <c r="CH76" i="23"/>
  <c r="CD76" i="23"/>
  <c r="BZ76" i="23"/>
  <c r="BV76" i="23"/>
  <c r="AG58" i="23"/>
  <c r="AG86" i="23" s="1"/>
  <c r="AF58" i="23"/>
  <c r="AF86" i="23" s="1"/>
  <c r="AE58" i="23"/>
  <c r="BB76" i="23"/>
  <c r="AX76" i="23"/>
  <c r="AT76" i="23"/>
  <c r="AP76" i="23"/>
  <c r="Y58" i="23"/>
  <c r="X58" i="23"/>
  <c r="W58" i="23"/>
  <c r="W86" i="23" s="1"/>
  <c r="V76" i="23"/>
  <c r="AR57" i="23"/>
  <c r="AP57" i="23"/>
  <c r="AN57" i="23"/>
  <c r="AL57" i="23"/>
  <c r="AK57" i="23"/>
  <c r="AJ57" i="23"/>
  <c r="AD57" i="23"/>
  <c r="AC57" i="23"/>
  <c r="AB57" i="23"/>
  <c r="AP75" i="23"/>
  <c r="AL75" i="23"/>
  <c r="AH75" i="23"/>
  <c r="AD75" i="23"/>
  <c r="V57" i="23"/>
  <c r="V85" i="23" s="1"/>
  <c r="DJ74" i="23"/>
  <c r="AQ56" i="23"/>
  <c r="AP56" i="23"/>
  <c r="AO56" i="23"/>
  <c r="CP74" i="23"/>
  <c r="CL74" i="23"/>
  <c r="CH74" i="23"/>
  <c r="CD74" i="23"/>
  <c r="AI56" i="23"/>
  <c r="AI84" i="23" s="1"/>
  <c r="AH56" i="23"/>
  <c r="AH84" i="23" s="1"/>
  <c r="AG56" i="23"/>
  <c r="AG84" i="23" s="1"/>
  <c r="BJ74" i="23"/>
  <c r="BF74" i="23"/>
  <c r="BB74" i="23"/>
  <c r="AX74" i="23"/>
  <c r="AA56" i="23"/>
  <c r="Z56" i="23"/>
  <c r="Y56" i="23"/>
  <c r="AD74" i="23"/>
  <c r="Z74" i="23"/>
  <c r="V74" i="23"/>
  <c r="DJ73" i="23"/>
  <c r="DF73" i="23"/>
  <c r="DB73" i="23"/>
  <c r="CX73" i="23"/>
  <c r="AN55" i="23"/>
  <c r="AN83" i="23" s="1"/>
  <c r="AM55" i="23"/>
  <c r="AM83" i="23" s="1"/>
  <c r="AL55" i="23"/>
  <c r="AL83" i="23" s="1"/>
  <c r="CD73" i="23"/>
  <c r="BZ73" i="23"/>
  <c r="BV73" i="23"/>
  <c r="BR73" i="23"/>
  <c r="AF55" i="23"/>
  <c r="AE55" i="23"/>
  <c r="AD55" i="23"/>
  <c r="AX73" i="23"/>
  <c r="AT73" i="23"/>
  <c r="AP73" i="23"/>
  <c r="AL73" i="23"/>
  <c r="X55" i="23"/>
  <c r="X83" i="23" s="1"/>
  <c r="W55" i="23"/>
  <c r="W83" i="23" s="1"/>
  <c r="V55" i="23"/>
  <c r="V33" i="23"/>
  <c r="W33" i="23"/>
  <c r="X33" i="23"/>
  <c r="Y33" i="23"/>
  <c r="Z33" i="23"/>
  <c r="AA33" i="23"/>
  <c r="AB33" i="23"/>
  <c r="AC33" i="23"/>
  <c r="AD33" i="23"/>
  <c r="AE33" i="23"/>
  <c r="AF33" i="23"/>
  <c r="AG33" i="23"/>
  <c r="AH33" i="23"/>
  <c r="AI33" i="23"/>
  <c r="AJ33" i="23"/>
  <c r="AK33" i="23"/>
  <c r="AL33" i="23"/>
  <c r="AM33" i="23"/>
  <c r="AN33" i="23"/>
  <c r="AO33" i="23"/>
  <c r="AP33" i="23"/>
  <c r="AQ33" i="23"/>
  <c r="AR33" i="23"/>
  <c r="AS33" i="23"/>
  <c r="V31" i="23"/>
  <c r="W31" i="23"/>
  <c r="X31" i="23"/>
  <c r="Y31" i="23"/>
  <c r="Z31" i="23"/>
  <c r="AA31" i="23"/>
  <c r="AB31" i="23"/>
  <c r="AC31" i="23"/>
  <c r="AD31" i="23"/>
  <c r="AE31" i="23"/>
  <c r="AF31" i="23"/>
  <c r="AG31" i="23"/>
  <c r="AH31" i="23"/>
  <c r="AI31" i="23"/>
  <c r="AJ31" i="23"/>
  <c r="AK31" i="23"/>
  <c r="AL31" i="23"/>
  <c r="AM31" i="23"/>
  <c r="AN31" i="23"/>
  <c r="AO31" i="23"/>
  <c r="AP31" i="23"/>
  <c r="AQ31" i="23"/>
  <c r="AR31" i="23"/>
  <c r="AS31" i="23"/>
  <c r="AB29" i="23"/>
  <c r="AC29" i="23"/>
  <c r="AD29" i="23"/>
  <c r="AE29" i="23"/>
  <c r="AF29" i="23"/>
  <c r="AG29" i="23"/>
  <c r="AH29" i="23"/>
  <c r="AI29" i="23"/>
  <c r="AJ29" i="23"/>
  <c r="AK29" i="23"/>
  <c r="AL29" i="23"/>
  <c r="AM29" i="23"/>
  <c r="AN29" i="23"/>
  <c r="AO29" i="23"/>
  <c r="AP29" i="23"/>
  <c r="AQ29" i="23"/>
  <c r="AR29" i="23"/>
  <c r="AS29" i="23"/>
  <c r="DB79" i="22"/>
  <c r="AQ61" i="22"/>
  <c r="AQ89" i="22" s="1"/>
  <c r="CT79" i="22"/>
  <c r="AO61" i="22"/>
  <c r="AO89" i="22" s="1"/>
  <c r="CH79" i="22"/>
  <c r="AL61" i="22"/>
  <c r="BJ79" i="22"/>
  <c r="AF61" i="22"/>
  <c r="AF89" i="22" s="1"/>
  <c r="AT79" i="22"/>
  <c r="AB61" i="22"/>
  <c r="AB89" i="22" s="1"/>
  <c r="AL79" i="22"/>
  <c r="Z61" i="22"/>
  <c r="AH79" i="22"/>
  <c r="Y61" i="22"/>
  <c r="Y89" i="22" s="1"/>
  <c r="Z79" i="22"/>
  <c r="W61" i="22"/>
  <c r="V79" i="22"/>
  <c r="V61" i="22"/>
  <c r="V89" i="22" s="1"/>
  <c r="DF77" i="22"/>
  <c r="AR59" i="22"/>
  <c r="AR87" i="22" s="1"/>
  <c r="CP77" i="22"/>
  <c r="AN59" i="22"/>
  <c r="AN87" i="22" s="1"/>
  <c r="BZ77" i="22"/>
  <c r="AJ59" i="22"/>
  <c r="BN77" i="22"/>
  <c r="AG59" i="22"/>
  <c r="AG87" i="22" s="1"/>
  <c r="AX77" i="22"/>
  <c r="AC59" i="22"/>
  <c r="AC87" i="22" s="1"/>
  <c r="AP77" i="22"/>
  <c r="AA59" i="22"/>
  <c r="Z77" i="22"/>
  <c r="W59" i="22"/>
  <c r="DC79" i="22"/>
  <c r="CU79" i="22"/>
  <c r="CI79" i="22"/>
  <c r="CA79" i="22"/>
  <c r="BO79" i="22"/>
  <c r="BG79" i="22"/>
  <c r="AY79" i="22"/>
  <c r="AM79" i="22"/>
  <c r="AA79" i="22"/>
  <c r="DJ79" i="22"/>
  <c r="AS61" i="22"/>
  <c r="DF79" i="22"/>
  <c r="AR61" i="22"/>
  <c r="CX79" i="22"/>
  <c r="AP61" i="22"/>
  <c r="AP89" i="22" s="1"/>
  <c r="CP79" i="22"/>
  <c r="AN61" i="22"/>
  <c r="CL79" i="22"/>
  <c r="AM61" i="22"/>
  <c r="AM89" i="22" s="1"/>
  <c r="CD79" i="22"/>
  <c r="AK61" i="22"/>
  <c r="AK89" i="22" s="1"/>
  <c r="BZ79" i="22"/>
  <c r="AJ61" i="22"/>
  <c r="BV79" i="22"/>
  <c r="AI61" i="22"/>
  <c r="BR79" i="22"/>
  <c r="AH61" i="22"/>
  <c r="AH89" i="22" s="1"/>
  <c r="BN79" i="22"/>
  <c r="AG61" i="22"/>
  <c r="AG89" i="22" s="1"/>
  <c r="BF79" i="22"/>
  <c r="AE61" i="22"/>
  <c r="AE89" i="22" s="1"/>
  <c r="BB79" i="22"/>
  <c r="AD61" i="22"/>
  <c r="AD89" i="22" s="1"/>
  <c r="AX79" i="22"/>
  <c r="AC61" i="22"/>
  <c r="AC89" i="22" s="1"/>
  <c r="AP79" i="22"/>
  <c r="AA61" i="22"/>
  <c r="AD79" i="22"/>
  <c r="X61" i="22"/>
  <c r="DJ77" i="22"/>
  <c r="AS59" i="22"/>
  <c r="DB77" i="22"/>
  <c r="AQ59" i="22"/>
  <c r="AQ87" i="22" s="1"/>
  <c r="CX77" i="22"/>
  <c r="AP59" i="22"/>
  <c r="AP87" i="22" s="1"/>
  <c r="CT77" i="22"/>
  <c r="AO59" i="22"/>
  <c r="CL77" i="22"/>
  <c r="AM59" i="22"/>
  <c r="AM87" i="22" s="1"/>
  <c r="CH77" i="22"/>
  <c r="AL59" i="22"/>
  <c r="CD77" i="22"/>
  <c r="AK59" i="22"/>
  <c r="BV77" i="22"/>
  <c r="AI59" i="22"/>
  <c r="AI87" i="22" s="1"/>
  <c r="BR77" i="22"/>
  <c r="AH59" i="22"/>
  <c r="AH87" i="22" s="1"/>
  <c r="BJ77" i="22"/>
  <c r="AF59" i="22"/>
  <c r="AF87" i="22" s="1"/>
  <c r="BF77" i="22"/>
  <c r="AE59" i="22"/>
  <c r="AE87" i="22" s="1"/>
  <c r="BB77" i="22"/>
  <c r="AD59" i="22"/>
  <c r="AT77" i="22"/>
  <c r="AB59" i="22"/>
  <c r="AL77" i="22"/>
  <c r="Z59" i="22"/>
  <c r="Z87" i="22" s="1"/>
  <c r="AH77" i="22"/>
  <c r="Y59" i="22"/>
  <c r="AD77" i="22"/>
  <c r="X59" i="22"/>
  <c r="V77" i="22"/>
  <c r="V59" i="22"/>
  <c r="DK79" i="22"/>
  <c r="DG79" i="22"/>
  <c r="CY79" i="22"/>
  <c r="CQ79" i="22"/>
  <c r="CM79" i="22"/>
  <c r="CE79" i="22"/>
  <c r="BW79" i="22"/>
  <c r="BS79" i="22"/>
  <c r="BK79" i="22"/>
  <c r="BC79" i="22"/>
  <c r="AU79" i="22"/>
  <c r="AQ79" i="22"/>
  <c r="AI79" i="22"/>
  <c r="AE79" i="22"/>
  <c r="W79" i="22"/>
  <c r="DJ78" i="22"/>
  <c r="AS60" i="22"/>
  <c r="DF78" i="22"/>
  <c r="AR60" i="22"/>
  <c r="AR88" i="22" s="1"/>
  <c r="DB78" i="22"/>
  <c r="AQ60" i="22"/>
  <c r="CX78" i="22"/>
  <c r="AP60" i="22"/>
  <c r="CT78" i="22"/>
  <c r="AO60" i="22"/>
  <c r="AO88" i="22" s="1"/>
  <c r="CP78" i="22"/>
  <c r="AN60" i="22"/>
  <c r="AN88" i="22" s="1"/>
  <c r="CL78" i="22"/>
  <c r="AM60" i="22"/>
  <c r="CH78" i="22"/>
  <c r="AL60" i="22"/>
  <c r="CD78" i="22"/>
  <c r="AK60" i="22"/>
  <c r="AK88" i="22" s="1"/>
  <c r="BZ78" i="22"/>
  <c r="AJ60" i="22"/>
  <c r="BV78" i="22"/>
  <c r="AI60" i="22"/>
  <c r="BR78" i="22"/>
  <c r="AH60" i="22"/>
  <c r="AH88" i="22" s="1"/>
  <c r="BN78" i="22"/>
  <c r="AG60" i="22"/>
  <c r="AG88" i="22" s="1"/>
  <c r="BJ78" i="22"/>
  <c r="AF60" i="22"/>
  <c r="BF78" i="22"/>
  <c r="AE60" i="22"/>
  <c r="AE88" i="22" s="1"/>
  <c r="BB78" i="22"/>
  <c r="AD60" i="22"/>
  <c r="AX78" i="22"/>
  <c r="AC60" i="22"/>
  <c r="AC88" i="22" s="1"/>
  <c r="AT78" i="22"/>
  <c r="AB60" i="22"/>
  <c r="AP78" i="22"/>
  <c r="AA60" i="22"/>
  <c r="AA88" i="22" s="1"/>
  <c r="AL78" i="22"/>
  <c r="Z60" i="22"/>
  <c r="AH78" i="22"/>
  <c r="Y60" i="22"/>
  <c r="Y88" i="22" s="1"/>
  <c r="AD78" i="22"/>
  <c r="X60" i="22"/>
  <c r="X88" i="22" s="1"/>
  <c r="Z78" i="22"/>
  <c r="W60" i="22"/>
  <c r="V78" i="22"/>
  <c r="V60" i="22"/>
  <c r="V88" i="22" s="1"/>
  <c r="DJ76" i="22"/>
  <c r="AS58" i="22"/>
  <c r="DF76" i="22"/>
  <c r="AR58" i="22"/>
  <c r="AR86" i="22" s="1"/>
  <c r="DB76" i="22"/>
  <c r="AQ58" i="22"/>
  <c r="AQ86" i="22" s="1"/>
  <c r="CX76" i="22"/>
  <c r="AP58" i="22"/>
  <c r="CT76" i="22"/>
  <c r="AO58" i="22"/>
  <c r="CP76" i="22"/>
  <c r="AN58" i="22"/>
  <c r="AN86" i="22" s="1"/>
  <c r="CL76" i="22"/>
  <c r="AM58" i="22"/>
  <c r="AM86" i="22" s="1"/>
  <c r="CH76" i="22"/>
  <c r="AL58" i="22"/>
  <c r="CD76" i="22"/>
  <c r="AK58" i="22"/>
  <c r="BZ76" i="22"/>
  <c r="AJ58" i="22"/>
  <c r="BV76" i="22"/>
  <c r="AI58" i="22"/>
  <c r="AI86" i="22" s="1"/>
  <c r="BR76" i="22"/>
  <c r="AH58" i="22"/>
  <c r="AH86" i="22" s="1"/>
  <c r="BN76" i="22"/>
  <c r="AG58" i="22"/>
  <c r="BJ76" i="22"/>
  <c r="AF58" i="22"/>
  <c r="BF76" i="22"/>
  <c r="AE58" i="22"/>
  <c r="AE86" i="22" s="1"/>
  <c r="BB76" i="22"/>
  <c r="AD58" i="22"/>
  <c r="AD86" i="22" s="1"/>
  <c r="AX76" i="22"/>
  <c r="AC58" i="22"/>
  <c r="AT76" i="22"/>
  <c r="AB58" i="22"/>
  <c r="AP76" i="22"/>
  <c r="AA58" i="22"/>
  <c r="AA86" i="22" s="1"/>
  <c r="AL76" i="22"/>
  <c r="Z58" i="22"/>
  <c r="Z86" i="22" s="1"/>
  <c r="AH76" i="22"/>
  <c r="Y58" i="22"/>
  <c r="AD76" i="22"/>
  <c r="X58" i="22"/>
  <c r="Z76" i="22"/>
  <c r="W58" i="22"/>
  <c r="W86" i="22" s="1"/>
  <c r="V76" i="22"/>
  <c r="V58" i="22"/>
  <c r="V86" i="22" s="1"/>
  <c r="DI79" i="22"/>
  <c r="DE79" i="22"/>
  <c r="DA79" i="22"/>
  <c r="CW79" i="22"/>
  <c r="CS79" i="22"/>
  <c r="CO79" i="22"/>
  <c r="CK79" i="22"/>
  <c r="CG79" i="22"/>
  <c r="CC79" i="22"/>
  <c r="BY79" i="22"/>
  <c r="BU79" i="22"/>
  <c r="BQ79" i="22"/>
  <c r="BM79" i="22"/>
  <c r="BI79" i="22"/>
  <c r="BE79" i="22"/>
  <c r="BA79" i="22"/>
  <c r="AW79" i="22"/>
  <c r="AS79" i="22"/>
  <c r="AO79" i="22"/>
  <c r="AK79" i="22"/>
  <c r="AG79" i="22"/>
  <c r="AC79" i="22"/>
  <c r="Y79" i="22"/>
  <c r="DE75" i="22"/>
  <c r="CW75" i="22"/>
  <c r="CO75" i="22"/>
  <c r="CG75" i="22"/>
  <c r="BY75" i="22"/>
  <c r="BQ75" i="22"/>
  <c r="BI75" i="22"/>
  <c r="BA75" i="22"/>
  <c r="AS75" i="22"/>
  <c r="AK75" i="22"/>
  <c r="AC75" i="22"/>
  <c r="V75" i="22"/>
  <c r="V57" i="22"/>
  <c r="Z75" i="22"/>
  <c r="W57" i="22"/>
  <c r="AD75" i="22"/>
  <c r="X57" i="22"/>
  <c r="X85" i="22" s="1"/>
  <c r="AH75" i="22"/>
  <c r="Y57" i="22"/>
  <c r="AL75" i="22"/>
  <c r="Z57" i="22"/>
  <c r="Z85" i="22" s="1"/>
  <c r="AP75" i="22"/>
  <c r="AA57" i="22"/>
  <c r="AT75" i="22"/>
  <c r="AB57" i="22"/>
  <c r="AB85" i="22" s="1"/>
  <c r="AX75" i="22"/>
  <c r="AC57" i="22"/>
  <c r="BB75" i="22"/>
  <c r="AD57" i="22"/>
  <c r="AD85" i="22" s="1"/>
  <c r="BF75" i="22"/>
  <c r="AE57" i="22"/>
  <c r="BJ75" i="22"/>
  <c r="AF57" i="22"/>
  <c r="AF85" i="22" s="1"/>
  <c r="BN75" i="22"/>
  <c r="AG57" i="22"/>
  <c r="BR75" i="22"/>
  <c r="AH57" i="22"/>
  <c r="AH85" i="22" s="1"/>
  <c r="BV75" i="22"/>
  <c r="AI57" i="22"/>
  <c r="BZ75" i="22"/>
  <c r="AJ57" i="22"/>
  <c r="AJ85" i="22" s="1"/>
  <c r="CD75" i="22"/>
  <c r="AK57" i="22"/>
  <c r="CH75" i="22"/>
  <c r="AL57" i="22"/>
  <c r="AL85" i="22" s="1"/>
  <c r="CL75" i="22"/>
  <c r="AM57" i="22"/>
  <c r="CP75" i="22"/>
  <c r="AN57" i="22"/>
  <c r="AN85" i="22" s="1"/>
  <c r="CT75" i="22"/>
  <c r="AO57" i="22"/>
  <c r="CX75" i="22"/>
  <c r="AP57" i="22"/>
  <c r="AP85" i="22" s="1"/>
  <c r="DB75" i="22"/>
  <c r="AQ57" i="22"/>
  <c r="DF75" i="22"/>
  <c r="AR57" i="22"/>
  <c r="AR85" i="22" s="1"/>
  <c r="DJ75" i="22"/>
  <c r="AS57" i="22"/>
  <c r="V73" i="22"/>
  <c r="Z73" i="22"/>
  <c r="W55" i="22"/>
  <c r="AD73" i="22"/>
  <c r="X55" i="22"/>
  <c r="X83" i="22" s="1"/>
  <c r="AH73" i="22"/>
  <c r="Y55" i="22"/>
  <c r="Y83" i="22" s="1"/>
  <c r="AL73" i="22"/>
  <c r="Z55" i="22"/>
  <c r="AP73" i="22"/>
  <c r="AA55" i="22"/>
  <c r="AT73" i="22"/>
  <c r="AB55" i="22"/>
  <c r="AB83" i="22" s="1"/>
  <c r="AX73" i="22"/>
  <c r="AC55" i="22"/>
  <c r="AC83" i="22" s="1"/>
  <c r="BB73" i="22"/>
  <c r="AD55" i="22"/>
  <c r="BF73" i="22"/>
  <c r="AE55" i="22"/>
  <c r="BJ73" i="22"/>
  <c r="AF55" i="22"/>
  <c r="AF83" i="22" s="1"/>
  <c r="BN73" i="22"/>
  <c r="AG55" i="22"/>
  <c r="AG83" i="22" s="1"/>
  <c r="BR73" i="22"/>
  <c r="AH55" i="22"/>
  <c r="BV73" i="22"/>
  <c r="AI55" i="22"/>
  <c r="BZ73" i="22"/>
  <c r="AJ55" i="22"/>
  <c r="CD73" i="22"/>
  <c r="AK55" i="22"/>
  <c r="AK83" i="22" s="1"/>
  <c r="CH73" i="22"/>
  <c r="AL55" i="22"/>
  <c r="CL73" i="22"/>
  <c r="AM55" i="22"/>
  <c r="CP73" i="22"/>
  <c r="AN55" i="22"/>
  <c r="CT73" i="22"/>
  <c r="AO55" i="22"/>
  <c r="AO83" i="22" s="1"/>
  <c r="CX73" i="22"/>
  <c r="AP55" i="22"/>
  <c r="DB73" i="22"/>
  <c r="AQ55" i="22"/>
  <c r="DF73" i="22"/>
  <c r="AR55" i="22"/>
  <c r="DJ73" i="22"/>
  <c r="AS55" i="22"/>
  <c r="AS83" i="22" s="1"/>
  <c r="DM74" i="22"/>
  <c r="DE74" i="22"/>
  <c r="CW74" i="22"/>
  <c r="CO74" i="22"/>
  <c r="CG74" i="22"/>
  <c r="BY74" i="22"/>
  <c r="BQ74" i="22"/>
  <c r="BI74" i="22"/>
  <c r="BA74" i="22"/>
  <c r="AS74" i="22"/>
  <c r="AK74" i="22"/>
  <c r="AC74" i="22"/>
  <c r="V74" i="22"/>
  <c r="V56" i="22"/>
  <c r="V84" i="22" s="1"/>
  <c r="Z74" i="22"/>
  <c r="W56" i="22"/>
  <c r="AD74" i="22"/>
  <c r="X56" i="22"/>
  <c r="X84" i="22" s="1"/>
  <c r="AH74" i="22"/>
  <c r="Y56" i="22"/>
  <c r="Y84" i="22" s="1"/>
  <c r="AL74" i="22"/>
  <c r="Z56" i="22"/>
  <c r="AP74" i="22"/>
  <c r="AA56" i="22"/>
  <c r="AT74" i="22"/>
  <c r="AB56" i="22"/>
  <c r="AB84" i="22" s="1"/>
  <c r="AX74" i="22"/>
  <c r="AC56" i="22"/>
  <c r="BB74" i="22"/>
  <c r="AD56" i="22"/>
  <c r="BF74" i="22"/>
  <c r="AE56" i="22"/>
  <c r="AE84" i="22" s="1"/>
  <c r="BJ74" i="22"/>
  <c r="AF56" i="22"/>
  <c r="AF84" i="22" s="1"/>
  <c r="BN74" i="22"/>
  <c r="AG56" i="22"/>
  <c r="BR74" i="22"/>
  <c r="AH56" i="22"/>
  <c r="BV74" i="22"/>
  <c r="AI56" i="22"/>
  <c r="AI84" i="22" s="1"/>
  <c r="BZ74" i="22"/>
  <c r="AJ56" i="22"/>
  <c r="AJ84" i="22" s="1"/>
  <c r="CD74" i="22"/>
  <c r="AK56" i="22"/>
  <c r="CH74" i="22"/>
  <c r="AL56" i="22"/>
  <c r="CL74" i="22"/>
  <c r="AM56" i="22"/>
  <c r="CP74" i="22"/>
  <c r="AN56" i="22"/>
  <c r="AN84" i="22" s="1"/>
  <c r="CT74" i="22"/>
  <c r="AO56" i="22"/>
  <c r="AO84" i="22" s="1"/>
  <c r="CX74" i="22"/>
  <c r="AP56" i="22"/>
  <c r="DB74" i="22"/>
  <c r="AQ56" i="22"/>
  <c r="DF74" i="22"/>
  <c r="AR56" i="22"/>
  <c r="DJ74" i="22"/>
  <c r="AS56" i="22"/>
  <c r="AS84" i="22" s="1"/>
  <c r="AS29" i="22"/>
  <c r="E6" i="20"/>
  <c r="E6" i="21"/>
  <c r="EG23" i="16"/>
  <c r="EG51" i="16"/>
  <c r="EF50" i="16"/>
  <c r="EF22" i="16"/>
  <c r="EF21" i="16"/>
  <c r="EF49" i="16"/>
  <c r="EG19" i="16"/>
  <c r="Z18" i="21"/>
  <c r="AH18" i="21"/>
  <c r="AP18" i="21"/>
  <c r="AX18" i="21"/>
  <c r="BF18" i="21"/>
  <c r="V18" i="21"/>
  <c r="AD18" i="21"/>
  <c r="AL18" i="21"/>
  <c r="AT18" i="21"/>
  <c r="BB18" i="21"/>
  <c r="BJ18" i="21"/>
  <c r="X45" i="21"/>
  <c r="AB45" i="21"/>
  <c r="AF45" i="21"/>
  <c r="AJ45" i="21"/>
  <c r="AN45" i="21"/>
  <c r="AR45" i="21"/>
  <c r="AV45" i="21"/>
  <c r="AZ45" i="21"/>
  <c r="BD45" i="21"/>
  <c r="V47" i="21"/>
  <c r="Z47" i="21"/>
  <c r="AD47" i="21"/>
  <c r="AH47" i="21"/>
  <c r="AL47" i="21"/>
  <c r="AP47" i="21"/>
  <c r="AT47" i="21"/>
  <c r="AX47" i="21"/>
  <c r="BB47" i="21"/>
  <c r="BF47" i="21"/>
  <c r="BJ47" i="21"/>
  <c r="BN47" i="21"/>
  <c r="V49" i="21"/>
  <c r="Z49" i="21"/>
  <c r="AD49" i="21"/>
  <c r="AH49" i="21"/>
  <c r="AL49" i="21"/>
  <c r="AP49" i="21"/>
  <c r="AT49" i="21"/>
  <c r="AX49" i="21"/>
  <c r="BB49" i="21"/>
  <c r="BF49" i="21"/>
  <c r="BJ49" i="21"/>
  <c r="BN49" i="21"/>
  <c r="BR49" i="21"/>
  <c r="BV49" i="21"/>
  <c r="BZ49" i="21"/>
  <c r="V45" i="21"/>
  <c r="Z45" i="21"/>
  <c r="AD45" i="21"/>
  <c r="AH45" i="21"/>
  <c r="AL45" i="21"/>
  <c r="AP45" i="21"/>
  <c r="AT45" i="21"/>
  <c r="AX45" i="21"/>
  <c r="BB45" i="21"/>
  <c r="BF45" i="21"/>
  <c r="X47" i="21"/>
  <c r="AB47" i="21"/>
  <c r="AF47" i="21"/>
  <c r="AJ47" i="21"/>
  <c r="AN47" i="21"/>
  <c r="AR47" i="21"/>
  <c r="AV47" i="21"/>
  <c r="AZ47" i="21"/>
  <c r="BD47" i="21"/>
  <c r="BH47" i="21"/>
  <c r="BL47" i="21"/>
  <c r="BP47" i="21"/>
  <c r="X49" i="21"/>
  <c r="AB49" i="21"/>
  <c r="AF49" i="21"/>
  <c r="AJ49" i="21"/>
  <c r="AN49" i="21"/>
  <c r="AR49" i="21"/>
  <c r="AV49" i="21"/>
  <c r="AZ49" i="21"/>
  <c r="BD49" i="21"/>
  <c r="BH49" i="21"/>
  <c r="BL49" i="21"/>
  <c r="BP49" i="21"/>
  <c r="BT49" i="21"/>
  <c r="BX49" i="21"/>
  <c r="CB49" i="21"/>
  <c r="BN18" i="21"/>
  <c r="BR18" i="21"/>
  <c r="BV18" i="21"/>
  <c r="BZ18" i="21"/>
  <c r="CD18" i="21"/>
  <c r="CH18" i="21"/>
  <c r="CL18" i="21"/>
  <c r="CP18" i="21"/>
  <c r="CT18" i="21"/>
  <c r="CX18" i="21"/>
  <c r="DB18" i="21"/>
  <c r="DF18" i="21"/>
  <c r="DJ18" i="21"/>
  <c r="X21" i="21"/>
  <c r="AB21" i="21"/>
  <c r="AB77" i="21" s="1"/>
  <c r="AF21" i="21"/>
  <c r="AJ21" i="21"/>
  <c r="AN21" i="21"/>
  <c r="AN77" i="21" s="1"/>
  <c r="AR21" i="21"/>
  <c r="AR77" i="21" s="1"/>
  <c r="AV21" i="21"/>
  <c r="AZ21" i="21"/>
  <c r="AZ77" i="21" s="1"/>
  <c r="BD21" i="21"/>
  <c r="BD77" i="21" s="1"/>
  <c r="BH21" i="21"/>
  <c r="BH77" i="21" s="1"/>
  <c r="BL21" i="21"/>
  <c r="BP21" i="21"/>
  <c r="BP77" i="21" s="1"/>
  <c r="BT21" i="21"/>
  <c r="BT77" i="21" s="1"/>
  <c r="BX21" i="21"/>
  <c r="BX77" i="21" s="1"/>
  <c r="CB21" i="21"/>
  <c r="CF21" i="21"/>
  <c r="CJ21" i="21"/>
  <c r="CN21" i="21"/>
  <c r="CR21" i="21"/>
  <c r="X18" i="21"/>
  <c r="AB18" i="21"/>
  <c r="AF18" i="21"/>
  <c r="AJ18" i="21"/>
  <c r="AN18" i="21"/>
  <c r="AR18" i="21"/>
  <c r="AV18" i="21"/>
  <c r="AZ18" i="21"/>
  <c r="BD18" i="21"/>
  <c r="BH18" i="21"/>
  <c r="BL18" i="21"/>
  <c r="BP18" i="21"/>
  <c r="BT18" i="21"/>
  <c r="BX18" i="21"/>
  <c r="CB18" i="21"/>
  <c r="CF18" i="21"/>
  <c r="CJ18" i="21"/>
  <c r="CN18" i="21"/>
  <c r="CR18" i="21"/>
  <c r="CV18" i="21"/>
  <c r="CZ18" i="21"/>
  <c r="DD18" i="21"/>
  <c r="DH18" i="21"/>
  <c r="DL18" i="21"/>
  <c r="EF18" i="16" s="1"/>
  <c r="V21" i="21"/>
  <c r="Z21" i="21"/>
  <c r="AD21" i="21"/>
  <c r="AH21" i="21"/>
  <c r="AL21" i="21"/>
  <c r="AP21" i="21"/>
  <c r="AT21" i="21"/>
  <c r="AX21" i="21"/>
  <c r="BB21" i="21"/>
  <c r="BF21" i="21"/>
  <c r="BJ21" i="21"/>
  <c r="BN21" i="21"/>
  <c r="BR21" i="21"/>
  <c r="BV21" i="21"/>
  <c r="BZ21" i="21"/>
  <c r="CD21" i="21"/>
  <c r="CH21" i="21"/>
  <c r="CL21" i="21"/>
  <c r="CP21" i="21"/>
  <c r="CT21" i="21"/>
  <c r="X47" i="20"/>
  <c r="AB47" i="20"/>
  <c r="AF47" i="20"/>
  <c r="AJ47" i="20"/>
  <c r="AN47" i="20"/>
  <c r="AR47" i="20"/>
  <c r="AV47" i="20"/>
  <c r="AZ47" i="20"/>
  <c r="BD47" i="20"/>
  <c r="BH47" i="20"/>
  <c r="BL47" i="20"/>
  <c r="BP47" i="20"/>
  <c r="BT47" i="20"/>
  <c r="BX47" i="20"/>
  <c r="CB47" i="20"/>
  <c r="CF47" i="20"/>
  <c r="CJ47" i="20"/>
  <c r="CN47" i="20"/>
  <c r="CR47" i="20"/>
  <c r="CV47" i="20"/>
  <c r="CZ47" i="20"/>
  <c r="DD47" i="20"/>
  <c r="DH47" i="20"/>
  <c r="DL47" i="20"/>
  <c r="EF47" i="16" s="1"/>
  <c r="X49" i="20"/>
  <c r="V47" i="20"/>
  <c r="Z47" i="20"/>
  <c r="AD47" i="20"/>
  <c r="AH47" i="20"/>
  <c r="AL47" i="20"/>
  <c r="AP47" i="20"/>
  <c r="AT47" i="20"/>
  <c r="AX47" i="20"/>
  <c r="BB47" i="20"/>
  <c r="BF47" i="20"/>
  <c r="BJ47" i="20"/>
  <c r="BN47" i="20"/>
  <c r="BR47" i="20"/>
  <c r="BV47" i="20"/>
  <c r="BZ47" i="20"/>
  <c r="CD47" i="20"/>
  <c r="CH47" i="20"/>
  <c r="CL47" i="20"/>
  <c r="CP47" i="20"/>
  <c r="CT47" i="20"/>
  <c r="CX47" i="20"/>
  <c r="DB47" i="20"/>
  <c r="DF47" i="20"/>
  <c r="DJ47" i="20"/>
  <c r="V49" i="20"/>
  <c r="X19" i="20"/>
  <c r="X75" i="20" s="1"/>
  <c r="AB19" i="20"/>
  <c r="AF19" i="20"/>
  <c r="AJ19" i="20"/>
  <c r="AN19" i="20"/>
  <c r="AN75" i="20" s="1"/>
  <c r="AR19" i="20"/>
  <c r="AV19" i="20"/>
  <c r="AZ19" i="20"/>
  <c r="BD19" i="20"/>
  <c r="BH19" i="20"/>
  <c r="BL19" i="20"/>
  <c r="BP19" i="20"/>
  <c r="BT19" i="20"/>
  <c r="BT75" i="20" s="1"/>
  <c r="BX19" i="20"/>
  <c r="CB19" i="20"/>
  <c r="CF19" i="20"/>
  <c r="CJ19" i="20"/>
  <c r="CJ75" i="20" s="1"/>
  <c r="CN19" i="20"/>
  <c r="CR19" i="20"/>
  <c r="CV19" i="20"/>
  <c r="X21" i="20"/>
  <c r="AB21" i="20"/>
  <c r="AF21" i="20"/>
  <c r="AJ21" i="20"/>
  <c r="V19" i="20"/>
  <c r="Z19" i="20"/>
  <c r="AD19" i="20"/>
  <c r="AH19" i="20"/>
  <c r="AL19" i="20"/>
  <c r="AP19" i="20"/>
  <c r="AT19" i="20"/>
  <c r="AX19" i="20"/>
  <c r="BB19" i="20"/>
  <c r="BF19" i="20"/>
  <c r="BJ19" i="20"/>
  <c r="BN19" i="20"/>
  <c r="BR19" i="20"/>
  <c r="BV19" i="20"/>
  <c r="BZ19" i="20"/>
  <c r="CD19" i="20"/>
  <c r="CH19" i="20"/>
  <c r="CL19" i="20"/>
  <c r="CP19" i="20"/>
  <c r="CT19" i="20"/>
  <c r="V21" i="20"/>
  <c r="AP21" i="16" s="1"/>
  <c r="Z21" i="20"/>
  <c r="AT21" i="16" s="1"/>
  <c r="AD21" i="20"/>
  <c r="AX21" i="16" s="1"/>
  <c r="AH21" i="20"/>
  <c r="BB21" i="16" s="1"/>
  <c r="W45" i="21"/>
  <c r="Y45" i="21"/>
  <c r="AA45" i="21"/>
  <c r="AC45" i="21"/>
  <c r="AE45" i="21"/>
  <c r="AG45" i="21"/>
  <c r="AI45" i="21"/>
  <c r="AK45" i="21"/>
  <c r="AM45" i="21"/>
  <c r="AO45" i="21"/>
  <c r="AQ45" i="21"/>
  <c r="AS45" i="21"/>
  <c r="AU45" i="21"/>
  <c r="AW45" i="21"/>
  <c r="AY45" i="21"/>
  <c r="BA45" i="21"/>
  <c r="BC45" i="21"/>
  <c r="BE45" i="21"/>
  <c r="BG45" i="21"/>
  <c r="BI45" i="21"/>
  <c r="BK45" i="21"/>
  <c r="BM45" i="21"/>
  <c r="BO45" i="21"/>
  <c r="BQ45" i="21"/>
  <c r="BS45" i="21"/>
  <c r="BU45" i="21"/>
  <c r="BW45" i="21"/>
  <c r="BY45" i="21"/>
  <c r="CA45" i="21"/>
  <c r="CC45" i="21"/>
  <c r="CE45" i="21"/>
  <c r="CG45" i="21"/>
  <c r="CI45" i="21"/>
  <c r="CK45" i="21"/>
  <c r="CM45" i="21"/>
  <c r="CO45" i="21"/>
  <c r="CQ45" i="21"/>
  <c r="CS45" i="21"/>
  <c r="CU45" i="21"/>
  <c r="CW45" i="21"/>
  <c r="CY45" i="21"/>
  <c r="DA45" i="21"/>
  <c r="DC45" i="21"/>
  <c r="DE45" i="21"/>
  <c r="DG45" i="21"/>
  <c r="DI45" i="21"/>
  <c r="DK45" i="21"/>
  <c r="DM45" i="21"/>
  <c r="V46" i="21"/>
  <c r="X46" i="21"/>
  <c r="Z46" i="21"/>
  <c r="AB46" i="21"/>
  <c r="AB74" i="21" s="1"/>
  <c r="AD46" i="21"/>
  <c r="AF46" i="21"/>
  <c r="AH46" i="21"/>
  <c r="AJ46" i="21"/>
  <c r="AJ74" i="21" s="1"/>
  <c r="AL46" i="21"/>
  <c r="AN46" i="21"/>
  <c r="AP46" i="21"/>
  <c r="AR46" i="21"/>
  <c r="AR74" i="21" s="1"/>
  <c r="AT46" i="21"/>
  <c r="AV46" i="21"/>
  <c r="AX46" i="21"/>
  <c r="AZ46" i="21"/>
  <c r="AZ74" i="21" s="1"/>
  <c r="BB46" i="21"/>
  <c r="BD46" i="21"/>
  <c r="BF46" i="21"/>
  <c r="BH46" i="21"/>
  <c r="BH74" i="21" s="1"/>
  <c r="BJ46" i="21"/>
  <c r="BL46" i="21"/>
  <c r="BN46" i="21"/>
  <c r="BP46" i="21"/>
  <c r="BP74" i="21" s="1"/>
  <c r="BR46" i="21"/>
  <c r="BT46" i="21"/>
  <c r="BV46" i="21"/>
  <c r="BX46" i="21"/>
  <c r="BX74" i="21" s="1"/>
  <c r="BZ46" i="21"/>
  <c r="CB46" i="21"/>
  <c r="CD46" i="21"/>
  <c r="CF46" i="21"/>
  <c r="CF74" i="21" s="1"/>
  <c r="CH46" i="21"/>
  <c r="CJ46" i="21"/>
  <c r="CL46" i="21"/>
  <c r="CN46" i="21"/>
  <c r="CN74" i="21" s="1"/>
  <c r="CP46" i="21"/>
  <c r="CR46" i="21"/>
  <c r="CT46" i="21"/>
  <c r="CV46" i="21"/>
  <c r="CV74" i="21" s="1"/>
  <c r="CX46" i="21"/>
  <c r="CZ46" i="21"/>
  <c r="DB46" i="21"/>
  <c r="DD46" i="21"/>
  <c r="DD74" i="21" s="1"/>
  <c r="DF46" i="21"/>
  <c r="DH46" i="21"/>
  <c r="DJ46" i="21"/>
  <c r="DL46" i="21"/>
  <c r="W47" i="21"/>
  <c r="Y47" i="21"/>
  <c r="AA47" i="21"/>
  <c r="AC47" i="21"/>
  <c r="AE47" i="21"/>
  <c r="AG47" i="21"/>
  <c r="AI47" i="21"/>
  <c r="AK47" i="21"/>
  <c r="AM47" i="21"/>
  <c r="AO47" i="21"/>
  <c r="AQ47" i="21"/>
  <c r="AS47" i="21"/>
  <c r="AU47" i="21"/>
  <c r="AW47" i="21"/>
  <c r="AY47" i="21"/>
  <c r="BA47" i="21"/>
  <c r="BC47" i="21"/>
  <c r="BE47" i="21"/>
  <c r="BG47" i="21"/>
  <c r="BI47" i="21"/>
  <c r="BK47" i="21"/>
  <c r="BM47" i="21"/>
  <c r="BO47" i="21"/>
  <c r="BQ47" i="21"/>
  <c r="BS47" i="21"/>
  <c r="BU47" i="21"/>
  <c r="BW47" i="21"/>
  <c r="BY47" i="21"/>
  <c r="CA47" i="21"/>
  <c r="CC47" i="21"/>
  <c r="CE47" i="21"/>
  <c r="CG47" i="21"/>
  <c r="CI47" i="21"/>
  <c r="CK47" i="21"/>
  <c r="CM47" i="21"/>
  <c r="CO47" i="21"/>
  <c r="CQ47" i="21"/>
  <c r="CS47" i="21"/>
  <c r="CU47" i="21"/>
  <c r="CW47" i="21"/>
  <c r="CY47" i="21"/>
  <c r="DA47" i="21"/>
  <c r="DC47" i="21"/>
  <c r="DE47" i="21"/>
  <c r="DG47" i="21"/>
  <c r="DI47" i="21"/>
  <c r="DK47" i="21"/>
  <c r="DM47" i="21"/>
  <c r="EG47" i="16" s="1"/>
  <c r="V48" i="21"/>
  <c r="X48" i="21"/>
  <c r="Z48" i="21"/>
  <c r="AB48" i="21"/>
  <c r="AD48" i="21"/>
  <c r="AF48" i="21"/>
  <c r="AH48" i="21"/>
  <c r="AJ48" i="21"/>
  <c r="AL48" i="21"/>
  <c r="AN48" i="21"/>
  <c r="AP48" i="21"/>
  <c r="AT48" i="21"/>
  <c r="AX48" i="21"/>
  <c r="BB48" i="21"/>
  <c r="BH45" i="21"/>
  <c r="BJ45" i="21"/>
  <c r="BL45" i="21"/>
  <c r="BN45" i="21"/>
  <c r="BP45" i="21"/>
  <c r="BR45" i="21"/>
  <c r="BT45" i="21"/>
  <c r="BV45" i="21"/>
  <c r="BX45" i="21"/>
  <c r="BZ45" i="21"/>
  <c r="CB45" i="21"/>
  <c r="CD45" i="21"/>
  <c r="CF45" i="21"/>
  <c r="CH45" i="21"/>
  <c r="CJ45" i="21"/>
  <c r="CL45" i="21"/>
  <c r="CN45" i="21"/>
  <c r="CP45" i="21"/>
  <c r="CR45" i="21"/>
  <c r="CT45" i="21"/>
  <c r="CV45" i="21"/>
  <c r="CX45" i="21"/>
  <c r="CZ45" i="21"/>
  <c r="DB45" i="21"/>
  <c r="DD45" i="21"/>
  <c r="DF45" i="21"/>
  <c r="DH45" i="21"/>
  <c r="DJ45" i="21"/>
  <c r="W46" i="21"/>
  <c r="Y46" i="21"/>
  <c r="AA46" i="21"/>
  <c r="AC46" i="21"/>
  <c r="AE46" i="21"/>
  <c r="AG46" i="21"/>
  <c r="AI46" i="21"/>
  <c r="AK46" i="21"/>
  <c r="AM46" i="21"/>
  <c r="AO46" i="21"/>
  <c r="AQ46" i="21"/>
  <c r="AS46" i="21"/>
  <c r="AU46" i="21"/>
  <c r="AW46" i="21"/>
  <c r="AY46" i="21"/>
  <c r="BA46" i="21"/>
  <c r="BC46" i="21"/>
  <c r="BE46" i="21"/>
  <c r="BG46" i="21"/>
  <c r="BI46" i="21"/>
  <c r="BK46" i="21"/>
  <c r="BM46" i="21"/>
  <c r="BO46" i="21"/>
  <c r="BQ46" i="21"/>
  <c r="BS46" i="21"/>
  <c r="BU46" i="21"/>
  <c r="BW46" i="21"/>
  <c r="BY46" i="21"/>
  <c r="CA46" i="21"/>
  <c r="CC46" i="21"/>
  <c r="CE46" i="21"/>
  <c r="CG46" i="21"/>
  <c r="CI46" i="21"/>
  <c r="CK46" i="21"/>
  <c r="CM46" i="21"/>
  <c r="CO46" i="21"/>
  <c r="CQ46" i="21"/>
  <c r="CS46" i="21"/>
  <c r="CU46" i="21"/>
  <c r="CW46" i="21"/>
  <c r="CY46" i="21"/>
  <c r="DA46" i="21"/>
  <c r="DC46" i="21"/>
  <c r="DE46" i="21"/>
  <c r="DG46" i="21"/>
  <c r="DI46" i="21"/>
  <c r="DK46" i="21"/>
  <c r="BR47" i="21"/>
  <c r="BT47" i="21"/>
  <c r="BV47" i="21"/>
  <c r="BX47" i="21"/>
  <c r="BZ47" i="21"/>
  <c r="CB47" i="21"/>
  <c r="CD47" i="21"/>
  <c r="CF47" i="21"/>
  <c r="CH47" i="21"/>
  <c r="CJ47" i="21"/>
  <c r="CL47" i="21"/>
  <c r="CN47" i="21"/>
  <c r="CP47" i="21"/>
  <c r="CR47" i="21"/>
  <c r="CT47" i="21"/>
  <c r="CV47" i="21"/>
  <c r="CX47" i="21"/>
  <c r="CZ47" i="21"/>
  <c r="DB47" i="21"/>
  <c r="DD47" i="21"/>
  <c r="DF47" i="21"/>
  <c r="DH47" i="21"/>
  <c r="DJ47" i="21"/>
  <c r="DM48" i="21"/>
  <c r="DK48" i="21"/>
  <c r="DI48" i="21"/>
  <c r="DG48" i="21"/>
  <c r="DE48" i="21"/>
  <c r="DC48" i="21"/>
  <c r="DA48" i="21"/>
  <c r="CY48" i="21"/>
  <c r="CW48" i="21"/>
  <c r="CU48" i="21"/>
  <c r="CS48" i="21"/>
  <c r="CQ48" i="21"/>
  <c r="CO48" i="21"/>
  <c r="CM48" i="21"/>
  <c r="CK48" i="21"/>
  <c r="CI48" i="21"/>
  <c r="CG48" i="21"/>
  <c r="CE48" i="21"/>
  <c r="CC48" i="21"/>
  <c r="CA48" i="21"/>
  <c r="BY48" i="21"/>
  <c r="BW48" i="21"/>
  <c r="BU48" i="21"/>
  <c r="BS48" i="21"/>
  <c r="BQ48" i="21"/>
  <c r="BO48" i="21"/>
  <c r="BM48" i="21"/>
  <c r="BK48" i="21"/>
  <c r="BI48" i="21"/>
  <c r="BG48" i="21"/>
  <c r="BE48" i="21"/>
  <c r="BC48" i="21"/>
  <c r="BA48" i="21"/>
  <c r="AY48" i="21"/>
  <c r="AW48" i="21"/>
  <c r="AU48" i="21"/>
  <c r="AS48" i="21"/>
  <c r="AQ48" i="21"/>
  <c r="DL48" i="21"/>
  <c r="DJ48" i="21"/>
  <c r="DH48" i="21"/>
  <c r="DF48" i="21"/>
  <c r="DD48" i="21"/>
  <c r="DB48" i="21"/>
  <c r="CZ48" i="21"/>
  <c r="CX48" i="21"/>
  <c r="CV48" i="21"/>
  <c r="CT48" i="21"/>
  <c r="CR48" i="21"/>
  <c r="CP48" i="21"/>
  <c r="CN48" i="21"/>
  <c r="CL48" i="21"/>
  <c r="CJ48" i="21"/>
  <c r="CH48" i="21"/>
  <c r="CF48" i="21"/>
  <c r="CD48" i="21"/>
  <c r="CB48" i="21"/>
  <c r="BZ48" i="21"/>
  <c r="BX48" i="21"/>
  <c r="BV48" i="21"/>
  <c r="BT48" i="21"/>
  <c r="BR48" i="21"/>
  <c r="BP48" i="21"/>
  <c r="BN48" i="21"/>
  <c r="BL48" i="21"/>
  <c r="BJ48" i="21"/>
  <c r="BH48" i="21"/>
  <c r="W48" i="21"/>
  <c r="Y48" i="21"/>
  <c r="AA48" i="21"/>
  <c r="AC48" i="21"/>
  <c r="AE48" i="21"/>
  <c r="AG48" i="21"/>
  <c r="AI48" i="21"/>
  <c r="AK48" i="21"/>
  <c r="AM48" i="21"/>
  <c r="AO48" i="21"/>
  <c r="AR48" i="21"/>
  <c r="AV48" i="21"/>
  <c r="AZ48" i="21"/>
  <c r="BD48" i="21"/>
  <c r="W49" i="21"/>
  <c r="Y49" i="21"/>
  <c r="AA49" i="21"/>
  <c r="AC49" i="21"/>
  <c r="AE49" i="21"/>
  <c r="AG49" i="21"/>
  <c r="AI49" i="21"/>
  <c r="AK49" i="21"/>
  <c r="AM49" i="21"/>
  <c r="AO49" i="21"/>
  <c r="AQ49" i="21"/>
  <c r="AS49" i="21"/>
  <c r="AU49" i="21"/>
  <c r="AW49" i="21"/>
  <c r="AY49" i="21"/>
  <c r="BA49" i="21"/>
  <c r="BC49" i="21"/>
  <c r="BE49" i="21"/>
  <c r="BG49" i="21"/>
  <c r="BI49" i="21"/>
  <c r="BK49" i="21"/>
  <c r="BM49" i="21"/>
  <c r="BO49" i="21"/>
  <c r="BQ49" i="21"/>
  <c r="BS49" i="21"/>
  <c r="BU49" i="21"/>
  <c r="BW49" i="21"/>
  <c r="BY49" i="21"/>
  <c r="CA49" i="21"/>
  <c r="CC49" i="21"/>
  <c r="CE49" i="21"/>
  <c r="CG49" i="21"/>
  <c r="CI49" i="21"/>
  <c r="CK49" i="21"/>
  <c r="CM49" i="21"/>
  <c r="CO49" i="21"/>
  <c r="CQ49" i="21"/>
  <c r="CS49" i="21"/>
  <c r="CU49" i="21"/>
  <c r="CW49" i="21"/>
  <c r="CY49" i="21"/>
  <c r="DA49" i="21"/>
  <c r="DC49" i="21"/>
  <c r="DE49" i="21"/>
  <c r="DG49" i="21"/>
  <c r="DI49" i="21"/>
  <c r="DK49" i="21"/>
  <c r="DM49" i="21"/>
  <c r="V50" i="21"/>
  <c r="X50" i="21"/>
  <c r="Z50" i="21"/>
  <c r="AB50" i="21"/>
  <c r="AD50" i="21"/>
  <c r="AF50" i="21"/>
  <c r="AH50" i="21"/>
  <c r="AJ50" i="21"/>
  <c r="AL50" i="21"/>
  <c r="AN50" i="21"/>
  <c r="AP50" i="21"/>
  <c r="AR50" i="21"/>
  <c r="AV50" i="21"/>
  <c r="AZ50" i="21"/>
  <c r="BD50" i="21"/>
  <c r="BH50" i="21"/>
  <c r="BL50" i="21"/>
  <c r="BP50" i="21"/>
  <c r="BT50" i="21"/>
  <c r="BX50" i="21"/>
  <c r="CB50" i="21"/>
  <c r="CF50" i="21"/>
  <c r="CJ50" i="21"/>
  <c r="CN50" i="21"/>
  <c r="CR50" i="21"/>
  <c r="CV50" i="21"/>
  <c r="CZ50" i="21"/>
  <c r="DD50" i="21"/>
  <c r="DH50" i="21"/>
  <c r="CD49" i="21"/>
  <c r="CF49" i="21"/>
  <c r="CH49" i="21"/>
  <c r="CJ49" i="21"/>
  <c r="CJ77" i="21" s="1"/>
  <c r="CL49" i="21"/>
  <c r="CN49" i="21"/>
  <c r="CP49" i="21"/>
  <c r="CR49" i="21"/>
  <c r="CR77" i="21" s="1"/>
  <c r="CT49" i="21"/>
  <c r="CV49" i="21"/>
  <c r="CX49" i="21"/>
  <c r="CZ49" i="21"/>
  <c r="DB49" i="21"/>
  <c r="DD49" i="21"/>
  <c r="DF49" i="21"/>
  <c r="DH49" i="21"/>
  <c r="DJ49" i="21"/>
  <c r="DM50" i="21"/>
  <c r="DK50" i="21"/>
  <c r="DI50" i="21"/>
  <c r="DG50" i="21"/>
  <c r="DE50" i="21"/>
  <c r="DC50" i="21"/>
  <c r="DA50" i="21"/>
  <c r="CY50" i="21"/>
  <c r="CW50" i="21"/>
  <c r="CU50" i="21"/>
  <c r="CS50" i="21"/>
  <c r="CQ50" i="21"/>
  <c r="CO50" i="21"/>
  <c r="CM50" i="21"/>
  <c r="CK50" i="21"/>
  <c r="CI50" i="21"/>
  <c r="CG50" i="21"/>
  <c r="CE50" i="21"/>
  <c r="CC50" i="21"/>
  <c r="CA50" i="21"/>
  <c r="BY50" i="21"/>
  <c r="BW50" i="21"/>
  <c r="BU50" i="21"/>
  <c r="BS50" i="21"/>
  <c r="BQ50" i="21"/>
  <c r="BO50" i="21"/>
  <c r="BM50" i="21"/>
  <c r="BK50" i="21"/>
  <c r="BI50" i="21"/>
  <c r="BG50" i="21"/>
  <c r="BE50" i="21"/>
  <c r="BC50" i="21"/>
  <c r="BA50" i="21"/>
  <c r="AY50" i="21"/>
  <c r="AW50" i="21"/>
  <c r="AU50" i="21"/>
  <c r="AS50" i="21"/>
  <c r="W50" i="21"/>
  <c r="Y50" i="21"/>
  <c r="AA50" i="21"/>
  <c r="AC50" i="21"/>
  <c r="AE50" i="21"/>
  <c r="AG50" i="21"/>
  <c r="AI50" i="21"/>
  <c r="AK50" i="21"/>
  <c r="AM50" i="21"/>
  <c r="AO50" i="21"/>
  <c r="AQ50" i="21"/>
  <c r="AT50" i="21"/>
  <c r="AX50" i="21"/>
  <c r="BB50" i="21"/>
  <c r="BF50" i="21"/>
  <c r="BJ50" i="21"/>
  <c r="BN50" i="21"/>
  <c r="BR50" i="21"/>
  <c r="BV50" i="21"/>
  <c r="BZ50" i="21"/>
  <c r="CD50" i="21"/>
  <c r="CH50" i="21"/>
  <c r="CL50" i="21"/>
  <c r="CP50" i="21"/>
  <c r="CT50" i="21"/>
  <c r="CX50" i="21"/>
  <c r="DB50" i="21"/>
  <c r="DF50" i="21"/>
  <c r="DJ50" i="21"/>
  <c r="V51" i="21"/>
  <c r="X51" i="21"/>
  <c r="Z51" i="21"/>
  <c r="AB51" i="21"/>
  <c r="AD51" i="21"/>
  <c r="AF51" i="21"/>
  <c r="AH51" i="21"/>
  <c r="AJ51" i="21"/>
  <c r="AL51" i="21"/>
  <c r="AN51" i="21"/>
  <c r="AP51" i="21"/>
  <c r="AR51" i="21"/>
  <c r="AT51" i="21"/>
  <c r="AV51" i="21"/>
  <c r="AX51" i="21"/>
  <c r="AZ51" i="21"/>
  <c r="BB51" i="21"/>
  <c r="BD51" i="21"/>
  <c r="BF51" i="21"/>
  <c r="BH51" i="21"/>
  <c r="BJ51" i="21"/>
  <c r="BL51" i="21"/>
  <c r="BN51" i="21"/>
  <c r="BP51" i="21"/>
  <c r="BR51" i="21"/>
  <c r="BT51" i="21"/>
  <c r="BV51" i="21"/>
  <c r="BX51" i="21"/>
  <c r="BZ51" i="21"/>
  <c r="CB51" i="21"/>
  <c r="CD51" i="21"/>
  <c r="CF51" i="21"/>
  <c r="CH51" i="21"/>
  <c r="CJ51" i="21"/>
  <c r="CL51" i="21"/>
  <c r="CN51" i="21"/>
  <c r="CP51" i="21"/>
  <c r="CR51" i="21"/>
  <c r="CT51" i="21"/>
  <c r="CV51" i="21"/>
  <c r="CX51" i="21"/>
  <c r="CZ51" i="21"/>
  <c r="DB51" i="21"/>
  <c r="DD51" i="21"/>
  <c r="DF51" i="21"/>
  <c r="DH51" i="21"/>
  <c r="DJ51" i="21"/>
  <c r="DL51" i="21"/>
  <c r="W51" i="21"/>
  <c r="Y51" i="21"/>
  <c r="AA51" i="21"/>
  <c r="AC51" i="21"/>
  <c r="AE51" i="21"/>
  <c r="AG51" i="21"/>
  <c r="AI51" i="21"/>
  <c r="AK51" i="21"/>
  <c r="AM51" i="21"/>
  <c r="AO51" i="21"/>
  <c r="AQ51" i="21"/>
  <c r="AS51" i="21"/>
  <c r="AU51" i="21"/>
  <c r="AW51" i="21"/>
  <c r="AY51" i="21"/>
  <c r="BA51" i="21"/>
  <c r="BC51" i="21"/>
  <c r="BE51" i="21"/>
  <c r="BG51" i="21"/>
  <c r="BI51" i="21"/>
  <c r="BK51" i="21"/>
  <c r="BM51" i="21"/>
  <c r="BO51" i="21"/>
  <c r="BQ51" i="21"/>
  <c r="BS51" i="21"/>
  <c r="BU51" i="21"/>
  <c r="BW51" i="21"/>
  <c r="BY51" i="21"/>
  <c r="CA51" i="21"/>
  <c r="CC51" i="21"/>
  <c r="CE51" i="21"/>
  <c r="CG51" i="21"/>
  <c r="CI51" i="21"/>
  <c r="CK51" i="21"/>
  <c r="CM51" i="21"/>
  <c r="CO51" i="21"/>
  <c r="CQ51" i="21"/>
  <c r="CS51" i="21"/>
  <c r="CU51" i="21"/>
  <c r="CW51" i="21"/>
  <c r="CY51" i="21"/>
  <c r="DA51" i="21"/>
  <c r="DC51" i="21"/>
  <c r="DE51" i="21"/>
  <c r="DG51" i="21"/>
  <c r="DI51" i="21"/>
  <c r="DK51" i="21"/>
  <c r="Y17" i="21"/>
  <c r="AC17" i="21"/>
  <c r="AG17" i="21"/>
  <c r="AK17" i="21"/>
  <c r="AK73" i="21" s="1"/>
  <c r="AO17" i="21"/>
  <c r="AS17" i="21"/>
  <c r="AS73" i="21" s="1"/>
  <c r="AW17" i="21"/>
  <c r="BA17" i="21"/>
  <c r="BA73" i="21" s="1"/>
  <c r="BC17" i="21"/>
  <c r="BE17" i="21"/>
  <c r="BG17" i="21"/>
  <c r="BI17" i="21"/>
  <c r="BI73" i="21" s="1"/>
  <c r="BM17" i="21"/>
  <c r="BO17" i="21"/>
  <c r="BQ17" i="21"/>
  <c r="BS17" i="21"/>
  <c r="BU17" i="21"/>
  <c r="BW17" i="21"/>
  <c r="BY17" i="21"/>
  <c r="CA17" i="21"/>
  <c r="CC17" i="21"/>
  <c r="CE17" i="21"/>
  <c r="CG17" i="21"/>
  <c r="CI17" i="21"/>
  <c r="CK17" i="21"/>
  <c r="CM17" i="21"/>
  <c r="CO17" i="21"/>
  <c r="CQ17" i="21"/>
  <c r="CS17" i="21"/>
  <c r="CU17" i="21"/>
  <c r="CW17" i="21"/>
  <c r="CY17" i="21"/>
  <c r="DA17" i="21"/>
  <c r="DC17" i="21"/>
  <c r="DE17" i="21"/>
  <c r="DG17" i="21"/>
  <c r="DI17" i="21"/>
  <c r="DK17" i="21"/>
  <c r="DM17" i="21"/>
  <c r="W19" i="21"/>
  <c r="Y19" i="21"/>
  <c r="AA19" i="21"/>
  <c r="AC19" i="21"/>
  <c r="AE19" i="21"/>
  <c r="AG19" i="21"/>
  <c r="AI19" i="21"/>
  <c r="AK19" i="21"/>
  <c r="AM19" i="21"/>
  <c r="AO19" i="21"/>
  <c r="AQ19" i="21"/>
  <c r="AS19" i="21"/>
  <c r="AU19" i="21"/>
  <c r="AW19" i="21"/>
  <c r="AY19" i="21"/>
  <c r="BA19" i="21"/>
  <c r="BC19" i="21"/>
  <c r="BE19" i="21"/>
  <c r="BG19" i="21"/>
  <c r="BI19" i="21"/>
  <c r="BK19" i="21"/>
  <c r="BM19" i="21"/>
  <c r="BO19" i="21"/>
  <c r="BQ19" i="21"/>
  <c r="BS19" i="21"/>
  <c r="BU19" i="21"/>
  <c r="BW19" i="21"/>
  <c r="BY19" i="21"/>
  <c r="CA19" i="21"/>
  <c r="CC19" i="21"/>
  <c r="CE19" i="21"/>
  <c r="CG19" i="21"/>
  <c r="CI19" i="21"/>
  <c r="CK19" i="21"/>
  <c r="CM19" i="21"/>
  <c r="CO19" i="21"/>
  <c r="CQ19" i="21"/>
  <c r="CS19" i="21"/>
  <c r="CU19" i="21"/>
  <c r="CW19" i="21"/>
  <c r="CY19" i="21"/>
  <c r="DA19" i="21"/>
  <c r="DC19" i="21"/>
  <c r="DE19" i="21"/>
  <c r="DG19" i="21"/>
  <c r="DI19" i="21"/>
  <c r="DK19" i="21"/>
  <c r="DM20" i="21"/>
  <c r="DK20" i="21"/>
  <c r="DI20" i="21"/>
  <c r="DG20" i="21"/>
  <c r="DE20" i="21"/>
  <c r="DC20" i="21"/>
  <c r="DA20" i="21"/>
  <c r="CY20" i="21"/>
  <c r="CW20" i="21"/>
  <c r="CU20" i="21"/>
  <c r="CS20" i="21"/>
  <c r="CQ20" i="21"/>
  <c r="CO20" i="21"/>
  <c r="CM20" i="21"/>
  <c r="CK20" i="21"/>
  <c r="CI20" i="21"/>
  <c r="CG20" i="21"/>
  <c r="CE20" i="21"/>
  <c r="CC20" i="21"/>
  <c r="CA20" i="21"/>
  <c r="BY20" i="21"/>
  <c r="BW20" i="21"/>
  <c r="BU20" i="21"/>
  <c r="BS20" i="21"/>
  <c r="BQ20" i="21"/>
  <c r="BO20" i="21"/>
  <c r="BM20" i="21"/>
  <c r="BK20" i="21"/>
  <c r="BI20" i="21"/>
  <c r="BG20" i="21"/>
  <c r="BE20" i="21"/>
  <c r="BC20" i="21"/>
  <c r="BA20" i="21"/>
  <c r="AY20" i="21"/>
  <c r="AW20" i="21"/>
  <c r="AU20" i="21"/>
  <c r="AS20" i="21"/>
  <c r="AQ20" i="21"/>
  <c r="AO20" i="21"/>
  <c r="AM20" i="21"/>
  <c r="AK20" i="21"/>
  <c r="AI20" i="21"/>
  <c r="AG20" i="21"/>
  <c r="AE20" i="21"/>
  <c r="AC20" i="21"/>
  <c r="AA20" i="21"/>
  <c r="Y20" i="21"/>
  <c r="DL20" i="21"/>
  <c r="DJ20" i="21"/>
  <c r="DH20" i="21"/>
  <c r="DF20" i="21"/>
  <c r="DD20" i="21"/>
  <c r="DB20" i="21"/>
  <c r="CZ20" i="21"/>
  <c r="CX20" i="21"/>
  <c r="CV20" i="21"/>
  <c r="CT20" i="21"/>
  <c r="CR20" i="21"/>
  <c r="CP20" i="21"/>
  <c r="CN20" i="21"/>
  <c r="CL20" i="21"/>
  <c r="CJ20" i="21"/>
  <c r="CH20" i="21"/>
  <c r="CF20" i="21"/>
  <c r="CD20" i="21"/>
  <c r="CB20" i="21"/>
  <c r="BZ20" i="21"/>
  <c r="BX20" i="21"/>
  <c r="BV20" i="21"/>
  <c r="BT20" i="21"/>
  <c r="BR20" i="21"/>
  <c r="BP20" i="21"/>
  <c r="BN20" i="21"/>
  <c r="BL20" i="21"/>
  <c r="BJ20" i="21"/>
  <c r="BH20" i="21"/>
  <c r="BF20" i="21"/>
  <c r="BD20" i="21"/>
  <c r="BB20" i="21"/>
  <c r="AZ20" i="21"/>
  <c r="AX20" i="21"/>
  <c r="AV20" i="21"/>
  <c r="AT20" i="21"/>
  <c r="AR20" i="21"/>
  <c r="AP20" i="21"/>
  <c r="AN20" i="21"/>
  <c r="AL20" i="21"/>
  <c r="AJ20" i="21"/>
  <c r="AH20" i="21"/>
  <c r="AF20" i="21"/>
  <c r="AD20" i="21"/>
  <c r="AB20" i="21"/>
  <c r="Z20" i="21"/>
  <c r="X20" i="21"/>
  <c r="X76" i="21" s="1"/>
  <c r="V20" i="21"/>
  <c r="W17" i="21"/>
  <c r="AA17" i="21"/>
  <c r="AE17" i="21"/>
  <c r="AI17" i="21"/>
  <c r="AM17" i="21"/>
  <c r="AQ17" i="21"/>
  <c r="AU17" i="21"/>
  <c r="AY17" i="21"/>
  <c r="BK17" i="21"/>
  <c r="V17" i="21"/>
  <c r="X17" i="21"/>
  <c r="Z17" i="21"/>
  <c r="AB17" i="21"/>
  <c r="AD17" i="21"/>
  <c r="AF17" i="21"/>
  <c r="AF73" i="21" s="1"/>
  <c r="AH17" i="21"/>
  <c r="AJ17" i="21"/>
  <c r="AL17" i="21"/>
  <c r="AN17" i="21"/>
  <c r="AN73" i="21" s="1"/>
  <c r="AP17" i="21"/>
  <c r="AR17" i="21"/>
  <c r="AT17" i="21"/>
  <c r="AV17" i="21"/>
  <c r="AV73" i="21" s="1"/>
  <c r="AX17" i="21"/>
  <c r="AZ17" i="21"/>
  <c r="BB17" i="21"/>
  <c r="BD17" i="21"/>
  <c r="BD73" i="21" s="1"/>
  <c r="BF17" i="21"/>
  <c r="BH17" i="21"/>
  <c r="BJ17" i="21"/>
  <c r="BL17" i="21"/>
  <c r="BN17" i="21"/>
  <c r="BP17" i="21"/>
  <c r="BR17" i="21"/>
  <c r="BT17" i="21"/>
  <c r="BV17" i="21"/>
  <c r="BX17" i="21"/>
  <c r="BZ17" i="21"/>
  <c r="CB17" i="21"/>
  <c r="CD17" i="21"/>
  <c r="CF17" i="21"/>
  <c r="CH17" i="21"/>
  <c r="CJ17" i="21"/>
  <c r="CL17" i="21"/>
  <c r="CN17" i="21"/>
  <c r="CP17" i="21"/>
  <c r="CR17" i="21"/>
  <c r="CT17" i="21"/>
  <c r="CV17" i="21"/>
  <c r="CX17" i="21"/>
  <c r="CZ17" i="21"/>
  <c r="DB17" i="21"/>
  <c r="DD17" i="21"/>
  <c r="DF17" i="21"/>
  <c r="DH17" i="21"/>
  <c r="DJ17" i="21"/>
  <c r="ED17" i="16" s="1"/>
  <c r="W18" i="21"/>
  <c r="Y18" i="21"/>
  <c r="AA18" i="21"/>
  <c r="AC18" i="21"/>
  <c r="AE18" i="21"/>
  <c r="AG18" i="21"/>
  <c r="AI18" i="21"/>
  <c r="AK18" i="21"/>
  <c r="AM18" i="21"/>
  <c r="AO18" i="21"/>
  <c r="AQ18" i="21"/>
  <c r="AS18" i="21"/>
  <c r="AU18" i="21"/>
  <c r="AW18" i="21"/>
  <c r="AY18" i="21"/>
  <c r="BA18" i="21"/>
  <c r="BC18" i="21"/>
  <c r="BE18" i="21"/>
  <c r="BG18" i="21"/>
  <c r="BI18" i="21"/>
  <c r="BK18" i="21"/>
  <c r="BM18" i="21"/>
  <c r="BO18" i="21"/>
  <c r="BQ18" i="21"/>
  <c r="BS18" i="21"/>
  <c r="BU18" i="21"/>
  <c r="BW18" i="21"/>
  <c r="BY18" i="21"/>
  <c r="CA18" i="21"/>
  <c r="CC18" i="21"/>
  <c r="CE18" i="21"/>
  <c r="CG18" i="21"/>
  <c r="CI18" i="21"/>
  <c r="CK18" i="21"/>
  <c r="CM18" i="21"/>
  <c r="CO18" i="21"/>
  <c r="CQ18" i="21"/>
  <c r="CS18" i="21"/>
  <c r="CU18" i="21"/>
  <c r="CW18" i="21"/>
  <c r="CY18" i="21"/>
  <c r="DA18" i="21"/>
  <c r="DC18" i="21"/>
  <c r="DE18" i="21"/>
  <c r="DG18" i="21"/>
  <c r="DI18" i="21"/>
  <c r="DK18" i="21"/>
  <c r="V19" i="21"/>
  <c r="X19" i="21"/>
  <c r="Z19" i="21"/>
  <c r="AB19" i="21"/>
  <c r="AD19" i="21"/>
  <c r="AF19" i="21"/>
  <c r="AH19" i="21"/>
  <c r="AJ19" i="21"/>
  <c r="AL19" i="21"/>
  <c r="AN19" i="21"/>
  <c r="AP19" i="21"/>
  <c r="AR19" i="21"/>
  <c r="AT19" i="21"/>
  <c r="AV19" i="21"/>
  <c r="AV75" i="21" s="1"/>
  <c r="AX19" i="21"/>
  <c r="AZ19" i="21"/>
  <c r="BB19" i="21"/>
  <c r="BD19" i="21"/>
  <c r="BF19" i="21"/>
  <c r="BH19" i="21"/>
  <c r="BJ19" i="21"/>
  <c r="BL19" i="21"/>
  <c r="BN19" i="21"/>
  <c r="BP19" i="21"/>
  <c r="BR19" i="21"/>
  <c r="BT19" i="21"/>
  <c r="BV19" i="21"/>
  <c r="BX19" i="21"/>
  <c r="BZ19" i="21"/>
  <c r="CB19" i="21"/>
  <c r="CD19" i="21"/>
  <c r="CF19" i="21"/>
  <c r="CH19" i="21"/>
  <c r="CJ19" i="21"/>
  <c r="CL19" i="21"/>
  <c r="CN19" i="21"/>
  <c r="CP19" i="21"/>
  <c r="CR19" i="21"/>
  <c r="CT19" i="21"/>
  <c r="CV19" i="21"/>
  <c r="CX19" i="21"/>
  <c r="CZ19" i="21"/>
  <c r="DB19" i="21"/>
  <c r="DD19" i="21"/>
  <c r="DF19" i="21"/>
  <c r="DH19" i="21"/>
  <c r="DJ19" i="21"/>
  <c r="DL19" i="21"/>
  <c r="DL75" i="21" s="1"/>
  <c r="W20" i="21"/>
  <c r="W21" i="21"/>
  <c r="Y21" i="21"/>
  <c r="AA21" i="21"/>
  <c r="AC21" i="21"/>
  <c r="AE21" i="21"/>
  <c r="AG21" i="21"/>
  <c r="AI21" i="21"/>
  <c r="AK21" i="21"/>
  <c r="AM21" i="21"/>
  <c r="AO21" i="21"/>
  <c r="AQ21" i="21"/>
  <c r="AS21" i="21"/>
  <c r="AU21" i="21"/>
  <c r="AW21" i="21"/>
  <c r="AY21" i="21"/>
  <c r="BA21" i="21"/>
  <c r="BC21" i="21"/>
  <c r="BE21" i="21"/>
  <c r="BG21" i="21"/>
  <c r="BI21" i="21"/>
  <c r="BK21" i="21"/>
  <c r="BM21" i="21"/>
  <c r="BO21" i="21"/>
  <c r="BQ21" i="21"/>
  <c r="BS21" i="21"/>
  <c r="BU21" i="21"/>
  <c r="BW21" i="21"/>
  <c r="BY21" i="21"/>
  <c r="CA21" i="21"/>
  <c r="CC21" i="21"/>
  <c r="CE21" i="21"/>
  <c r="CG21" i="21"/>
  <c r="CI21" i="21"/>
  <c r="CK21" i="21"/>
  <c r="CM21" i="21"/>
  <c r="CO21" i="21"/>
  <c r="CQ21" i="21"/>
  <c r="CS21" i="21"/>
  <c r="CU21" i="21"/>
  <c r="CW21" i="21"/>
  <c r="CY21" i="21"/>
  <c r="DA21" i="21"/>
  <c r="DC21" i="21"/>
  <c r="DE21" i="21"/>
  <c r="DG21" i="21"/>
  <c r="DI21" i="21"/>
  <c r="DK21" i="21"/>
  <c r="DM21" i="21"/>
  <c r="DM77" i="21" s="1"/>
  <c r="V22" i="21"/>
  <c r="X22" i="21"/>
  <c r="Z22" i="21"/>
  <c r="AB22" i="21"/>
  <c r="AD22" i="21"/>
  <c r="AF22" i="21"/>
  <c r="AH22" i="21"/>
  <c r="AJ22" i="21"/>
  <c r="AL22" i="21"/>
  <c r="AN22" i="21"/>
  <c r="AP22" i="21"/>
  <c r="AR22" i="21"/>
  <c r="AV22" i="21"/>
  <c r="AZ22" i="21"/>
  <c r="BD22" i="21"/>
  <c r="BH22" i="21"/>
  <c r="BL22" i="21"/>
  <c r="BP22" i="21"/>
  <c r="BT22" i="21"/>
  <c r="BX22" i="21"/>
  <c r="CB22" i="21"/>
  <c r="CF22" i="21"/>
  <c r="CJ22" i="21"/>
  <c r="CN22" i="21"/>
  <c r="CR22" i="21"/>
  <c r="CV22" i="21"/>
  <c r="CZ22" i="21"/>
  <c r="DD22" i="21"/>
  <c r="DH22" i="21"/>
  <c r="CV21" i="21"/>
  <c r="CX21" i="21"/>
  <c r="CZ21" i="21"/>
  <c r="DB21" i="21"/>
  <c r="DD21" i="21"/>
  <c r="DF21" i="21"/>
  <c r="DH21" i="21"/>
  <c r="DJ21" i="21"/>
  <c r="DM22" i="21"/>
  <c r="DK22" i="21"/>
  <c r="DI22" i="21"/>
  <c r="DG22" i="21"/>
  <c r="DE22" i="21"/>
  <c r="DC22" i="21"/>
  <c r="DA22" i="21"/>
  <c r="CY22" i="21"/>
  <c r="CW22" i="21"/>
  <c r="CU22" i="21"/>
  <c r="CS22" i="21"/>
  <c r="CQ22" i="21"/>
  <c r="CO22" i="21"/>
  <c r="CM22" i="21"/>
  <c r="CK22" i="21"/>
  <c r="CI22" i="21"/>
  <c r="CG22" i="21"/>
  <c r="CE22" i="21"/>
  <c r="CC22" i="21"/>
  <c r="CA22" i="21"/>
  <c r="BY22" i="21"/>
  <c r="BW22" i="21"/>
  <c r="BU22" i="21"/>
  <c r="BS22" i="21"/>
  <c r="BQ22" i="21"/>
  <c r="BO22" i="21"/>
  <c r="BM22" i="21"/>
  <c r="BK22" i="21"/>
  <c r="BI22" i="21"/>
  <c r="BG22" i="21"/>
  <c r="BE22" i="21"/>
  <c r="BC22" i="21"/>
  <c r="BA22" i="21"/>
  <c r="AY22" i="21"/>
  <c r="AW22" i="21"/>
  <c r="AU22" i="21"/>
  <c r="AS22" i="21"/>
  <c r="W22" i="21"/>
  <c r="Y22" i="21"/>
  <c r="AA22" i="21"/>
  <c r="AC22" i="21"/>
  <c r="AE22" i="21"/>
  <c r="AG22" i="21"/>
  <c r="AI22" i="21"/>
  <c r="AK22" i="21"/>
  <c r="AM22" i="21"/>
  <c r="AO22" i="21"/>
  <c r="AQ22" i="21"/>
  <c r="AT22" i="21"/>
  <c r="AX22" i="21"/>
  <c r="BB22" i="21"/>
  <c r="BF22" i="21"/>
  <c r="BJ22" i="21"/>
  <c r="BN22" i="21"/>
  <c r="BR22" i="21"/>
  <c r="BV22" i="21"/>
  <c r="BZ22" i="21"/>
  <c r="CD22" i="21"/>
  <c r="CH22" i="21"/>
  <c r="CL22" i="21"/>
  <c r="CP22" i="21"/>
  <c r="CT22" i="21"/>
  <c r="CX22" i="21"/>
  <c r="DB22" i="21"/>
  <c r="DF22" i="21"/>
  <c r="DJ22" i="21"/>
  <c r="V23" i="21"/>
  <c r="X23" i="21"/>
  <c r="Z23" i="21"/>
  <c r="AB23" i="21"/>
  <c r="AD23" i="21"/>
  <c r="AF23" i="21"/>
  <c r="AH23" i="21"/>
  <c r="AJ23" i="21"/>
  <c r="AL23" i="21"/>
  <c r="AN23" i="21"/>
  <c r="AP23" i="21"/>
  <c r="AR23" i="21"/>
  <c r="AT23" i="21"/>
  <c r="AV23" i="21"/>
  <c r="AX23" i="21"/>
  <c r="AZ23" i="21"/>
  <c r="BB23" i="21"/>
  <c r="BD23" i="21"/>
  <c r="BF23" i="21"/>
  <c r="BH23" i="21"/>
  <c r="BJ23" i="21"/>
  <c r="BL23" i="21"/>
  <c r="BN23" i="21"/>
  <c r="BP23" i="21"/>
  <c r="BR23" i="21"/>
  <c r="BT23" i="21"/>
  <c r="BV23" i="21"/>
  <c r="BX23" i="21"/>
  <c r="BZ23" i="21"/>
  <c r="CB23" i="21"/>
  <c r="CD23" i="21"/>
  <c r="CF23" i="21"/>
  <c r="CH23" i="21"/>
  <c r="CJ23" i="21"/>
  <c r="CL23" i="21"/>
  <c r="CN23" i="21"/>
  <c r="CP23" i="21"/>
  <c r="CR23" i="21"/>
  <c r="CT23" i="21"/>
  <c r="CV23" i="21"/>
  <c r="CX23" i="21"/>
  <c r="CZ23" i="21"/>
  <c r="DB23" i="21"/>
  <c r="DD23" i="21"/>
  <c r="DF23" i="21"/>
  <c r="DH23" i="21"/>
  <c r="DJ23" i="21"/>
  <c r="DL23" i="21"/>
  <c r="W23" i="21"/>
  <c r="Y23" i="21"/>
  <c r="AA23" i="21"/>
  <c r="AC23" i="21"/>
  <c r="AE23" i="21"/>
  <c r="AG23" i="21"/>
  <c r="AI23" i="21"/>
  <c r="AK23" i="21"/>
  <c r="AM23" i="21"/>
  <c r="AO23" i="21"/>
  <c r="AQ23" i="21"/>
  <c r="AS23" i="21"/>
  <c r="AU23" i="21"/>
  <c r="AW23" i="21"/>
  <c r="AY23" i="21"/>
  <c r="BA23" i="21"/>
  <c r="BC23" i="21"/>
  <c r="BE23" i="21"/>
  <c r="BG23" i="21"/>
  <c r="BI23" i="21"/>
  <c r="BK23" i="21"/>
  <c r="BM23" i="21"/>
  <c r="BO23" i="21"/>
  <c r="BQ23" i="21"/>
  <c r="BS23" i="21"/>
  <c r="BU23" i="21"/>
  <c r="BW23" i="21"/>
  <c r="BY23" i="21"/>
  <c r="CA23" i="21"/>
  <c r="CC23" i="21"/>
  <c r="CE23" i="21"/>
  <c r="CG23" i="21"/>
  <c r="CI23" i="21"/>
  <c r="CK23" i="21"/>
  <c r="CM23" i="21"/>
  <c r="CO23" i="21"/>
  <c r="CQ23" i="21"/>
  <c r="CS23" i="21"/>
  <c r="CU23" i="21"/>
  <c r="CW23" i="21"/>
  <c r="CY23" i="21"/>
  <c r="DA23" i="21"/>
  <c r="DC23" i="21"/>
  <c r="DE23" i="21"/>
  <c r="DG23" i="21"/>
  <c r="DI23" i="21"/>
  <c r="DK23" i="21"/>
  <c r="DM45" i="20"/>
  <c r="EG45" i="16" s="1"/>
  <c r="DK45" i="20"/>
  <c r="EE45" i="16" s="1"/>
  <c r="DI45" i="20"/>
  <c r="EC45" i="16" s="1"/>
  <c r="DG45" i="20"/>
  <c r="EA45" i="16" s="1"/>
  <c r="DE45" i="20"/>
  <c r="DY45" i="16" s="1"/>
  <c r="DC45" i="20"/>
  <c r="DW45" i="16" s="1"/>
  <c r="DA45" i="20"/>
  <c r="DU45" i="16" s="1"/>
  <c r="CY45" i="20"/>
  <c r="DS45" i="16" s="1"/>
  <c r="CW45" i="20"/>
  <c r="DQ45" i="16" s="1"/>
  <c r="CU45" i="20"/>
  <c r="DO45" i="16" s="1"/>
  <c r="CS45" i="20"/>
  <c r="DM45" i="16" s="1"/>
  <c r="CQ45" i="20"/>
  <c r="DK45" i="16" s="1"/>
  <c r="CO45" i="20"/>
  <c r="DI45" i="16" s="1"/>
  <c r="CM45" i="20"/>
  <c r="DG45" i="16" s="1"/>
  <c r="CK45" i="20"/>
  <c r="DE45" i="16" s="1"/>
  <c r="CI45" i="20"/>
  <c r="DC45" i="16" s="1"/>
  <c r="CG45" i="20"/>
  <c r="CE45" i="20"/>
  <c r="CY45" i="16" s="1"/>
  <c r="CC45" i="20"/>
  <c r="CW45" i="16" s="1"/>
  <c r="CA45" i="20"/>
  <c r="CU45" i="16" s="1"/>
  <c r="BY45" i="20"/>
  <c r="CS45" i="16" s="1"/>
  <c r="BW45" i="20"/>
  <c r="CQ45" i="16" s="1"/>
  <c r="BU45" i="20"/>
  <c r="CO45" i="16" s="1"/>
  <c r="BS45" i="20"/>
  <c r="CM45" i="16" s="1"/>
  <c r="BQ45" i="20"/>
  <c r="CK45" i="16" s="1"/>
  <c r="BO45" i="20"/>
  <c r="CI45" i="16" s="1"/>
  <c r="BM45" i="20"/>
  <c r="CG45" i="16" s="1"/>
  <c r="BK45" i="20"/>
  <c r="CE45" i="16" s="1"/>
  <c r="BI45" i="20"/>
  <c r="CC45" i="16" s="1"/>
  <c r="BG45" i="20"/>
  <c r="CA45" i="16" s="1"/>
  <c r="BE45" i="20"/>
  <c r="BY45" i="16" s="1"/>
  <c r="W45" i="20"/>
  <c r="AQ45" i="16" s="1"/>
  <c r="Y45" i="20"/>
  <c r="AS45" i="16" s="1"/>
  <c r="AA45" i="20"/>
  <c r="AU45" i="16" s="1"/>
  <c r="AC45" i="20"/>
  <c r="AW45" i="16" s="1"/>
  <c r="AE45" i="20"/>
  <c r="AY45" i="16" s="1"/>
  <c r="AG45" i="20"/>
  <c r="BA45" i="16" s="1"/>
  <c r="AI45" i="20"/>
  <c r="BC45" i="16" s="1"/>
  <c r="AK45" i="20"/>
  <c r="BE45" i="16" s="1"/>
  <c r="AM45" i="20"/>
  <c r="BG45" i="16" s="1"/>
  <c r="AO45" i="20"/>
  <c r="BI45" i="16" s="1"/>
  <c r="AQ45" i="20"/>
  <c r="BK45" i="16" s="1"/>
  <c r="AS45" i="20"/>
  <c r="BM45" i="16" s="1"/>
  <c r="AU45" i="20"/>
  <c r="BO45" i="16" s="1"/>
  <c r="AW45" i="20"/>
  <c r="BQ45" i="16" s="1"/>
  <c r="AY45" i="20"/>
  <c r="BS45" i="16" s="1"/>
  <c r="BA45" i="20"/>
  <c r="BU45" i="16" s="1"/>
  <c r="BC45" i="20"/>
  <c r="BW45" i="16" s="1"/>
  <c r="BF45" i="20"/>
  <c r="BJ45" i="20"/>
  <c r="BN45" i="20"/>
  <c r="CH45" i="16" s="1"/>
  <c r="BR45" i="20"/>
  <c r="BV45" i="20"/>
  <c r="CP45" i="16" s="1"/>
  <c r="BZ45" i="20"/>
  <c r="CD45" i="20"/>
  <c r="CX45" i="16" s="1"/>
  <c r="CH45" i="20"/>
  <c r="CL45" i="20"/>
  <c r="DF45" i="16" s="1"/>
  <c r="CP45" i="20"/>
  <c r="CT45" i="20"/>
  <c r="DN45" i="16" s="1"/>
  <c r="CX45" i="20"/>
  <c r="DB45" i="20"/>
  <c r="DV45" i="16" s="1"/>
  <c r="DF45" i="20"/>
  <c r="DJ45" i="20"/>
  <c r="ED45" i="16" s="1"/>
  <c r="DL46" i="20"/>
  <c r="DL74" i="20" s="1"/>
  <c r="DJ46" i="20"/>
  <c r="DH46" i="20"/>
  <c r="DF46" i="20"/>
  <c r="DD46" i="20"/>
  <c r="DB46" i="20"/>
  <c r="CZ46" i="20"/>
  <c r="CX46" i="20"/>
  <c r="CV46" i="20"/>
  <c r="CT46" i="20"/>
  <c r="CR46" i="20"/>
  <c r="CP46" i="20"/>
  <c r="CN46" i="20"/>
  <c r="CL46" i="20"/>
  <c r="CJ46" i="20"/>
  <c r="CH46" i="20"/>
  <c r="CF46" i="20"/>
  <c r="CD46" i="20"/>
  <c r="CB46" i="20"/>
  <c r="BZ46" i="20"/>
  <c r="BX46" i="20"/>
  <c r="BV46" i="20"/>
  <c r="BT46" i="20"/>
  <c r="BR46" i="20"/>
  <c r="BP46" i="20"/>
  <c r="BN46" i="20"/>
  <c r="BL46" i="20"/>
  <c r="BJ46" i="20"/>
  <c r="BH46" i="20"/>
  <c r="BF46" i="20"/>
  <c r="BD46" i="20"/>
  <c r="BB46" i="20"/>
  <c r="AZ46" i="20"/>
  <c r="AX46" i="20"/>
  <c r="AV46" i="20"/>
  <c r="AT46" i="20"/>
  <c r="AR46" i="20"/>
  <c r="AP46" i="20"/>
  <c r="AN46" i="20"/>
  <c r="AL46" i="20"/>
  <c r="AJ46" i="20"/>
  <c r="AH46" i="20"/>
  <c r="AF46" i="20"/>
  <c r="AD46" i="20"/>
  <c r="AB46" i="20"/>
  <c r="Z46" i="20"/>
  <c r="X46" i="20"/>
  <c r="V46" i="20"/>
  <c r="DM46" i="20"/>
  <c r="EG46" i="16" s="1"/>
  <c r="DK46" i="20"/>
  <c r="DI46" i="20"/>
  <c r="DG46" i="20"/>
  <c r="DE46" i="20"/>
  <c r="DC46" i="20"/>
  <c r="DA46" i="20"/>
  <c r="CY46" i="20"/>
  <c r="CW46" i="20"/>
  <c r="CU46" i="20"/>
  <c r="CS46" i="20"/>
  <c r="CQ46" i="20"/>
  <c r="CO46" i="20"/>
  <c r="CM46" i="20"/>
  <c r="CK46" i="20"/>
  <c r="CI46" i="20"/>
  <c r="CG46" i="20"/>
  <c r="CE46" i="20"/>
  <c r="CC46" i="20"/>
  <c r="CA46" i="20"/>
  <c r="BY46" i="20"/>
  <c r="BW46" i="20"/>
  <c r="BU46" i="20"/>
  <c r="BS46" i="20"/>
  <c r="BQ46" i="20"/>
  <c r="BO46" i="20"/>
  <c r="BM46" i="20"/>
  <c r="BK46" i="20"/>
  <c r="BI46" i="20"/>
  <c r="BG46" i="20"/>
  <c r="BE46" i="20"/>
  <c r="BC46" i="20"/>
  <c r="BA46" i="20"/>
  <c r="AY46" i="20"/>
  <c r="AW46" i="20"/>
  <c r="AU46" i="20"/>
  <c r="AS46" i="20"/>
  <c r="AQ46" i="20"/>
  <c r="AO46" i="20"/>
  <c r="AM46" i="20"/>
  <c r="AK46" i="20"/>
  <c r="AI46" i="20"/>
  <c r="AG46" i="20"/>
  <c r="AE46" i="20"/>
  <c r="AC46" i="20"/>
  <c r="AA46" i="20"/>
  <c r="Y46" i="20"/>
  <c r="W46" i="20"/>
  <c r="V45" i="20"/>
  <c r="X45" i="20"/>
  <c r="Z45" i="20"/>
  <c r="AB45" i="20"/>
  <c r="AD45" i="20"/>
  <c r="AF45" i="20"/>
  <c r="AZ45" i="16" s="1"/>
  <c r="AH45" i="20"/>
  <c r="BB45" i="16" s="1"/>
  <c r="AJ45" i="20"/>
  <c r="AL45" i="20"/>
  <c r="AN45" i="20"/>
  <c r="BH45" i="16" s="1"/>
  <c r="AP45" i="20"/>
  <c r="BJ45" i="16" s="1"/>
  <c r="AR45" i="20"/>
  <c r="AT45" i="20"/>
  <c r="AV45" i="20"/>
  <c r="BP45" i="16" s="1"/>
  <c r="AX45" i="20"/>
  <c r="BR45" i="16" s="1"/>
  <c r="AZ45" i="20"/>
  <c r="BB45" i="20"/>
  <c r="BD45" i="20"/>
  <c r="BX45" i="16" s="1"/>
  <c r="BH45" i="20"/>
  <c r="CB45" i="16" s="1"/>
  <c r="BL45" i="20"/>
  <c r="BP45" i="20"/>
  <c r="CJ45" i="16" s="1"/>
  <c r="BT45" i="20"/>
  <c r="BX45" i="20"/>
  <c r="CR45" i="16" s="1"/>
  <c r="CB45" i="20"/>
  <c r="CF45" i="20"/>
  <c r="CZ45" i="16" s="1"/>
  <c r="CJ45" i="20"/>
  <c r="CN45" i="20"/>
  <c r="DH45" i="16" s="1"/>
  <c r="CR45" i="20"/>
  <c r="CV45" i="20"/>
  <c r="DP45" i="16" s="1"/>
  <c r="CZ45" i="20"/>
  <c r="DD45" i="20"/>
  <c r="DX45" i="16" s="1"/>
  <c r="DH45" i="20"/>
  <c r="DL45" i="20"/>
  <c r="EF45" i="16" s="1"/>
  <c r="DM48" i="20"/>
  <c r="DK48" i="20"/>
  <c r="DI48" i="20"/>
  <c r="DG48" i="20"/>
  <c r="DE48" i="20"/>
  <c r="DC48" i="20"/>
  <c r="DA48" i="20"/>
  <c r="CY48" i="20"/>
  <c r="CW48" i="20"/>
  <c r="CU48" i="20"/>
  <c r="W48" i="20"/>
  <c r="AQ48" i="16" s="1"/>
  <c r="Y48" i="20"/>
  <c r="AS48" i="16" s="1"/>
  <c r="AA48" i="20"/>
  <c r="AU48" i="16" s="1"/>
  <c r="AC48" i="20"/>
  <c r="AW48" i="16" s="1"/>
  <c r="AE48" i="20"/>
  <c r="AY48" i="16" s="1"/>
  <c r="AG48" i="20"/>
  <c r="BA48" i="16" s="1"/>
  <c r="AI48" i="20"/>
  <c r="BC48" i="16" s="1"/>
  <c r="AK48" i="20"/>
  <c r="BE48" i="16" s="1"/>
  <c r="AM48" i="20"/>
  <c r="BG48" i="16" s="1"/>
  <c r="AO48" i="20"/>
  <c r="BI48" i="16" s="1"/>
  <c r="AQ48" i="20"/>
  <c r="BK48" i="16" s="1"/>
  <c r="AS48" i="20"/>
  <c r="BM48" i="16" s="1"/>
  <c r="AU48" i="20"/>
  <c r="BO48" i="16" s="1"/>
  <c r="AW48" i="20"/>
  <c r="BQ48" i="16" s="1"/>
  <c r="AY48" i="20"/>
  <c r="BS48" i="16" s="1"/>
  <c r="BA48" i="20"/>
  <c r="BU48" i="16" s="1"/>
  <c r="BC48" i="20"/>
  <c r="BW48" i="16" s="1"/>
  <c r="BE48" i="20"/>
  <c r="BY48" i="16" s="1"/>
  <c r="BG48" i="20"/>
  <c r="CA48" i="16" s="1"/>
  <c r="BI48" i="20"/>
  <c r="CC48" i="16" s="1"/>
  <c r="BK48" i="20"/>
  <c r="CE48" i="16" s="1"/>
  <c r="BM48" i="20"/>
  <c r="CG48" i="16" s="1"/>
  <c r="BO48" i="20"/>
  <c r="CI48" i="16" s="1"/>
  <c r="BQ48" i="20"/>
  <c r="CK48" i="16" s="1"/>
  <c r="BS48" i="20"/>
  <c r="CM48" i="16" s="1"/>
  <c r="BU48" i="20"/>
  <c r="CO48" i="16" s="1"/>
  <c r="BW48" i="20"/>
  <c r="CQ48" i="16" s="1"/>
  <c r="BY48" i="20"/>
  <c r="CS48" i="16" s="1"/>
  <c r="CA48" i="20"/>
  <c r="CU48" i="16" s="1"/>
  <c r="CC48" i="20"/>
  <c r="CW48" i="16" s="1"/>
  <c r="CE48" i="20"/>
  <c r="CY48" i="16" s="1"/>
  <c r="CG48" i="20"/>
  <c r="DA48" i="16" s="1"/>
  <c r="CI48" i="20"/>
  <c r="DC48" i="16" s="1"/>
  <c r="CK48" i="20"/>
  <c r="DE48" i="16" s="1"/>
  <c r="CM48" i="20"/>
  <c r="DG48" i="16" s="1"/>
  <c r="CO48" i="20"/>
  <c r="DI48" i="16" s="1"/>
  <c r="CQ48" i="20"/>
  <c r="DK48" i="16" s="1"/>
  <c r="CS48" i="20"/>
  <c r="DM48" i="16" s="1"/>
  <c r="CV48" i="20"/>
  <c r="CZ48" i="20"/>
  <c r="DT48" i="16" s="1"/>
  <c r="DD48" i="20"/>
  <c r="DH48" i="20"/>
  <c r="EB48" i="16" s="1"/>
  <c r="DL48" i="20"/>
  <c r="W47" i="20"/>
  <c r="AQ47" i="16" s="1"/>
  <c r="Y47" i="20"/>
  <c r="AS47" i="16" s="1"/>
  <c r="AA47" i="20"/>
  <c r="AU47" i="16" s="1"/>
  <c r="AC47" i="20"/>
  <c r="AW47" i="16" s="1"/>
  <c r="AE47" i="20"/>
  <c r="AY47" i="16" s="1"/>
  <c r="AG47" i="20"/>
  <c r="BA47" i="16" s="1"/>
  <c r="AI47" i="20"/>
  <c r="BC47" i="16" s="1"/>
  <c r="AK47" i="20"/>
  <c r="BE47" i="16" s="1"/>
  <c r="AM47" i="20"/>
  <c r="BG47" i="16" s="1"/>
  <c r="AO47" i="20"/>
  <c r="BI47" i="16" s="1"/>
  <c r="AQ47" i="20"/>
  <c r="BK47" i="16" s="1"/>
  <c r="AS47" i="20"/>
  <c r="AU47" i="20"/>
  <c r="BO47" i="16" s="1"/>
  <c r="AW47" i="20"/>
  <c r="BQ47" i="16" s="1"/>
  <c r="AY47" i="20"/>
  <c r="BS47" i="16" s="1"/>
  <c r="BA47" i="20"/>
  <c r="BU47" i="16" s="1"/>
  <c r="BC47" i="20"/>
  <c r="BW47" i="16" s="1"/>
  <c r="BE47" i="20"/>
  <c r="BY47" i="16" s="1"/>
  <c r="BG47" i="20"/>
  <c r="CA47" i="16" s="1"/>
  <c r="BI47" i="20"/>
  <c r="CC47" i="16" s="1"/>
  <c r="BK47" i="20"/>
  <c r="CE47" i="16" s="1"/>
  <c r="BM47" i="20"/>
  <c r="CG47" i="16" s="1"/>
  <c r="BO47" i="20"/>
  <c r="CI47" i="16" s="1"/>
  <c r="BQ47" i="20"/>
  <c r="CK47" i="16" s="1"/>
  <c r="BS47" i="20"/>
  <c r="CM47" i="16" s="1"/>
  <c r="BU47" i="20"/>
  <c r="CO47" i="16" s="1"/>
  <c r="BW47" i="20"/>
  <c r="CQ47" i="16" s="1"/>
  <c r="BY47" i="20"/>
  <c r="CS47" i="16" s="1"/>
  <c r="CA47" i="20"/>
  <c r="CU47" i="16" s="1"/>
  <c r="CC47" i="20"/>
  <c r="CW47" i="16" s="1"/>
  <c r="CE47" i="20"/>
  <c r="CY47" i="16" s="1"/>
  <c r="CG47" i="20"/>
  <c r="DA47" i="16" s="1"/>
  <c r="CI47" i="20"/>
  <c r="DC47" i="16" s="1"/>
  <c r="CK47" i="20"/>
  <c r="DE47" i="16" s="1"/>
  <c r="CM47" i="20"/>
  <c r="DG47" i="16" s="1"/>
  <c r="CO47" i="20"/>
  <c r="DI47" i="16" s="1"/>
  <c r="CQ47" i="20"/>
  <c r="DK47" i="16" s="1"/>
  <c r="CS47" i="20"/>
  <c r="DM47" i="16" s="1"/>
  <c r="CU47" i="20"/>
  <c r="DO47" i="16" s="1"/>
  <c r="CW47" i="20"/>
  <c r="DQ47" i="16" s="1"/>
  <c r="CY47" i="20"/>
  <c r="DS47" i="16" s="1"/>
  <c r="DA47" i="20"/>
  <c r="DU47" i="16" s="1"/>
  <c r="DC47" i="20"/>
  <c r="DW47" i="16" s="1"/>
  <c r="DE47" i="20"/>
  <c r="DY47" i="16" s="1"/>
  <c r="DG47" i="20"/>
  <c r="EA47" i="16" s="1"/>
  <c r="DI47" i="20"/>
  <c r="EC47" i="16" s="1"/>
  <c r="DK47" i="20"/>
  <c r="EE47" i="16" s="1"/>
  <c r="V48" i="20"/>
  <c r="X48" i="20"/>
  <c r="Z48" i="20"/>
  <c r="AB48" i="20"/>
  <c r="AD48" i="20"/>
  <c r="AF48" i="20"/>
  <c r="AH48" i="20"/>
  <c r="AJ48" i="20"/>
  <c r="AL48" i="20"/>
  <c r="AN48" i="20"/>
  <c r="AP48" i="20"/>
  <c r="AR48" i="20"/>
  <c r="AT48" i="20"/>
  <c r="BN48" i="16" s="1"/>
  <c r="AV48" i="20"/>
  <c r="BP48" i="16" s="1"/>
  <c r="AX48" i="20"/>
  <c r="AZ48" i="20"/>
  <c r="BB48" i="20"/>
  <c r="BV48" i="16" s="1"/>
  <c r="BD48" i="20"/>
  <c r="BX48" i="16" s="1"/>
  <c r="BF48" i="20"/>
  <c r="BZ48" i="16" s="1"/>
  <c r="BH48" i="20"/>
  <c r="CB48" i="16" s="1"/>
  <c r="BJ48" i="20"/>
  <c r="BL48" i="20"/>
  <c r="CF48" i="16" s="1"/>
  <c r="BN48" i="20"/>
  <c r="CH48" i="16" s="1"/>
  <c r="BP48" i="20"/>
  <c r="CJ48" i="16" s="1"/>
  <c r="BR48" i="20"/>
  <c r="CL48" i="16" s="1"/>
  <c r="BT48" i="20"/>
  <c r="BV48" i="20"/>
  <c r="CP48" i="16" s="1"/>
  <c r="BX48" i="20"/>
  <c r="CR48" i="16" s="1"/>
  <c r="BZ48" i="20"/>
  <c r="CT48" i="16" s="1"/>
  <c r="CB48" i="20"/>
  <c r="CV48" i="16" s="1"/>
  <c r="CD48" i="20"/>
  <c r="CX48" i="16" s="1"/>
  <c r="CF48" i="20"/>
  <c r="CZ48" i="16" s="1"/>
  <c r="CH48" i="20"/>
  <c r="DB48" i="16" s="1"/>
  <c r="CJ48" i="20"/>
  <c r="DD48" i="16" s="1"/>
  <c r="CL48" i="20"/>
  <c r="DF48" i="16" s="1"/>
  <c r="CN48" i="20"/>
  <c r="DH48" i="16" s="1"/>
  <c r="CP48" i="20"/>
  <c r="DJ48" i="16" s="1"/>
  <c r="CR48" i="20"/>
  <c r="DL48" i="16" s="1"/>
  <c r="CT48" i="20"/>
  <c r="DN48" i="16" s="1"/>
  <c r="CX48" i="20"/>
  <c r="DB48" i="20"/>
  <c r="DV48" i="16" s="1"/>
  <c r="DF48" i="20"/>
  <c r="DJ48" i="20"/>
  <c r="ED48" i="16" s="1"/>
  <c r="W49" i="20"/>
  <c r="Y49" i="20"/>
  <c r="AA49" i="20"/>
  <c r="AC49" i="20"/>
  <c r="AE49" i="20"/>
  <c r="AG49" i="20"/>
  <c r="AI49" i="20"/>
  <c r="AK49" i="20"/>
  <c r="AM49" i="20"/>
  <c r="AO49" i="20"/>
  <c r="AQ49" i="20"/>
  <c r="AS49" i="20"/>
  <c r="AU49" i="20"/>
  <c r="AW49" i="20"/>
  <c r="AY49" i="20"/>
  <c r="BA49" i="20"/>
  <c r="BC49" i="20"/>
  <c r="BE49" i="20"/>
  <c r="BG49" i="20"/>
  <c r="BI49" i="20"/>
  <c r="BK49" i="20"/>
  <c r="BM49" i="20"/>
  <c r="BO49" i="20"/>
  <c r="BQ49" i="20"/>
  <c r="BS49" i="20"/>
  <c r="BU49" i="20"/>
  <c r="BW49" i="20"/>
  <c r="BY49" i="20"/>
  <c r="CA49" i="20"/>
  <c r="CC49" i="20"/>
  <c r="CE49" i="20"/>
  <c r="CG49" i="20"/>
  <c r="CI49" i="20"/>
  <c r="CK49" i="20"/>
  <c r="CM49" i="20"/>
  <c r="CO49" i="20"/>
  <c r="CQ49" i="20"/>
  <c r="CS49" i="20"/>
  <c r="CU49" i="20"/>
  <c r="CW49" i="20"/>
  <c r="CY49" i="20"/>
  <c r="DA49" i="20"/>
  <c r="DC49" i="20"/>
  <c r="DE49" i="20"/>
  <c r="DG49" i="20"/>
  <c r="DI49" i="20"/>
  <c r="DK49" i="20"/>
  <c r="DM49" i="20"/>
  <c r="V50" i="20"/>
  <c r="X50" i="20"/>
  <c r="Z50" i="20"/>
  <c r="AB50" i="20"/>
  <c r="AD50" i="20"/>
  <c r="AF50" i="20"/>
  <c r="AH50" i="20"/>
  <c r="AJ50" i="20"/>
  <c r="AL50" i="20"/>
  <c r="AN50" i="20"/>
  <c r="AP50" i="20"/>
  <c r="AR50" i="20"/>
  <c r="AV50" i="20"/>
  <c r="AZ50" i="20"/>
  <c r="BD50" i="20"/>
  <c r="BH50" i="20"/>
  <c r="BL50" i="20"/>
  <c r="BP50" i="20"/>
  <c r="BT50" i="20"/>
  <c r="BX50" i="20"/>
  <c r="CB50" i="20"/>
  <c r="CF50" i="20"/>
  <c r="CJ50" i="20"/>
  <c r="CN50" i="20"/>
  <c r="CR50" i="20"/>
  <c r="CV50" i="20"/>
  <c r="CZ50" i="20"/>
  <c r="DD50" i="20"/>
  <c r="DH50" i="20"/>
  <c r="Z49" i="20"/>
  <c r="AT49" i="16" s="1"/>
  <c r="AB49" i="20"/>
  <c r="AV49" i="16" s="1"/>
  <c r="AD49" i="20"/>
  <c r="AF49" i="20"/>
  <c r="AF77" i="20" s="1"/>
  <c r="AH49" i="20"/>
  <c r="BB49" i="16" s="1"/>
  <c r="AJ49" i="20"/>
  <c r="AL49" i="20"/>
  <c r="AN49" i="20"/>
  <c r="AP49" i="20"/>
  <c r="BJ49" i="16" s="1"/>
  <c r="AR49" i="20"/>
  <c r="BL49" i="16" s="1"/>
  <c r="AT49" i="20"/>
  <c r="AV49" i="20"/>
  <c r="AX49" i="20"/>
  <c r="BR49" i="16" s="1"/>
  <c r="AZ49" i="20"/>
  <c r="BT49" i="16" s="1"/>
  <c r="BB49" i="20"/>
  <c r="BD49" i="20"/>
  <c r="BF49" i="20"/>
  <c r="BZ49" i="16" s="1"/>
  <c r="BH49" i="20"/>
  <c r="CB49" i="16" s="1"/>
  <c r="BJ49" i="20"/>
  <c r="BL49" i="20"/>
  <c r="BN49" i="20"/>
  <c r="CH49" i="16" s="1"/>
  <c r="BP49" i="20"/>
  <c r="CJ49" i="16" s="1"/>
  <c r="BR49" i="20"/>
  <c r="BT49" i="20"/>
  <c r="BV49" i="20"/>
  <c r="CP49" i="16" s="1"/>
  <c r="BX49" i="20"/>
  <c r="CR49" i="16" s="1"/>
  <c r="BZ49" i="20"/>
  <c r="CB49" i="20"/>
  <c r="CD49" i="20"/>
  <c r="CF49" i="20"/>
  <c r="CH49" i="20"/>
  <c r="CJ49" i="20"/>
  <c r="CL49" i="20"/>
  <c r="CN49" i="20"/>
  <c r="CP49" i="20"/>
  <c r="CR49" i="20"/>
  <c r="CT49" i="20"/>
  <c r="CV49" i="20"/>
  <c r="CX49" i="20"/>
  <c r="CZ49" i="20"/>
  <c r="DB49" i="20"/>
  <c r="DD49" i="20"/>
  <c r="DF49" i="20"/>
  <c r="DH49" i="20"/>
  <c r="DJ49" i="20"/>
  <c r="DM50" i="20"/>
  <c r="DK50" i="20"/>
  <c r="DI50" i="20"/>
  <c r="DG50" i="20"/>
  <c r="DE50" i="20"/>
  <c r="DC50" i="20"/>
  <c r="DA50" i="20"/>
  <c r="CY50" i="20"/>
  <c r="CW50" i="20"/>
  <c r="CU50" i="20"/>
  <c r="CS50" i="20"/>
  <c r="CQ50" i="20"/>
  <c r="CO50" i="20"/>
  <c r="CM50" i="20"/>
  <c r="CK50" i="20"/>
  <c r="CI50" i="20"/>
  <c r="CG50" i="20"/>
  <c r="CE50" i="20"/>
  <c r="CC50" i="20"/>
  <c r="CA50" i="20"/>
  <c r="BY50" i="20"/>
  <c r="BW50" i="20"/>
  <c r="BU50" i="20"/>
  <c r="BS50" i="20"/>
  <c r="BQ50" i="20"/>
  <c r="BO50" i="20"/>
  <c r="BM50" i="20"/>
  <c r="BK50" i="20"/>
  <c r="BI50" i="20"/>
  <c r="BG50" i="20"/>
  <c r="BE50" i="20"/>
  <c r="BC50" i="20"/>
  <c r="BA50" i="20"/>
  <c r="AY50" i="20"/>
  <c r="AW50" i="20"/>
  <c r="AU50" i="20"/>
  <c r="AS50" i="20"/>
  <c r="W50" i="20"/>
  <c r="Y50" i="20"/>
  <c r="AA50" i="20"/>
  <c r="AC50" i="20"/>
  <c r="AE50" i="20"/>
  <c r="AG50" i="20"/>
  <c r="AI50" i="20"/>
  <c r="AK50" i="20"/>
  <c r="AM50" i="20"/>
  <c r="AO50" i="20"/>
  <c r="AQ50" i="20"/>
  <c r="AT50" i="20"/>
  <c r="AX50" i="20"/>
  <c r="BB50" i="20"/>
  <c r="BF50" i="20"/>
  <c r="BJ50" i="20"/>
  <c r="BN50" i="20"/>
  <c r="BR50" i="20"/>
  <c r="BV50" i="20"/>
  <c r="BZ50" i="20"/>
  <c r="CD50" i="20"/>
  <c r="CH50" i="20"/>
  <c r="CL50" i="20"/>
  <c r="CP50" i="20"/>
  <c r="CT50" i="20"/>
  <c r="CX50" i="20"/>
  <c r="DB50" i="20"/>
  <c r="DF50" i="20"/>
  <c r="DJ50" i="20"/>
  <c r="V51" i="20"/>
  <c r="X51" i="20"/>
  <c r="Z51" i="20"/>
  <c r="AB51" i="20"/>
  <c r="AD51" i="20"/>
  <c r="AF51" i="20"/>
  <c r="AH51" i="20"/>
  <c r="AJ51" i="20"/>
  <c r="AL51" i="20"/>
  <c r="AN51" i="20"/>
  <c r="AP51" i="20"/>
  <c r="AR51" i="20"/>
  <c r="AT51" i="20"/>
  <c r="AV51" i="20"/>
  <c r="AX51" i="20"/>
  <c r="AZ51" i="20"/>
  <c r="BB51" i="20"/>
  <c r="BD51" i="20"/>
  <c r="BF51" i="20"/>
  <c r="BH51" i="20"/>
  <c r="BJ51" i="20"/>
  <c r="BL51" i="20"/>
  <c r="BN51" i="20"/>
  <c r="BP51" i="20"/>
  <c r="BR51" i="20"/>
  <c r="BT51" i="20"/>
  <c r="BV51" i="20"/>
  <c r="BX51" i="20"/>
  <c r="BZ51" i="20"/>
  <c r="CB51" i="20"/>
  <c r="CD51" i="20"/>
  <c r="CF51" i="20"/>
  <c r="CH51" i="20"/>
  <c r="CJ51" i="20"/>
  <c r="CL51" i="20"/>
  <c r="CN51" i="20"/>
  <c r="CP51" i="20"/>
  <c r="CR51" i="20"/>
  <c r="CT51" i="20"/>
  <c r="CV51" i="20"/>
  <c r="CX51" i="20"/>
  <c r="CZ51" i="20"/>
  <c r="DB51" i="20"/>
  <c r="DD51" i="20"/>
  <c r="DF51" i="20"/>
  <c r="DH51" i="20"/>
  <c r="DJ51" i="20"/>
  <c r="DL51" i="20"/>
  <c r="W51" i="20"/>
  <c r="Y51" i="20"/>
  <c r="AA51" i="20"/>
  <c r="AC51" i="20"/>
  <c r="AE51" i="20"/>
  <c r="AG51" i="20"/>
  <c r="AI51" i="20"/>
  <c r="AK51" i="20"/>
  <c r="AM51" i="20"/>
  <c r="AO51" i="20"/>
  <c r="AQ51" i="20"/>
  <c r="AS51" i="20"/>
  <c r="AU51" i="20"/>
  <c r="AW51" i="20"/>
  <c r="AY51" i="20"/>
  <c r="BA51" i="20"/>
  <c r="BC51" i="20"/>
  <c r="BE51" i="20"/>
  <c r="BG51" i="20"/>
  <c r="BI51" i="20"/>
  <c r="BK51" i="20"/>
  <c r="BM51" i="20"/>
  <c r="BO51" i="20"/>
  <c r="BQ51" i="20"/>
  <c r="BS51" i="20"/>
  <c r="BU51" i="20"/>
  <c r="BW51" i="20"/>
  <c r="BY51" i="20"/>
  <c r="CA51" i="20"/>
  <c r="CC51" i="20"/>
  <c r="CE51" i="20"/>
  <c r="CG51" i="20"/>
  <c r="CI51" i="20"/>
  <c r="CK51" i="20"/>
  <c r="CM51" i="20"/>
  <c r="CO51" i="20"/>
  <c r="CQ51" i="20"/>
  <c r="CS51" i="20"/>
  <c r="CU51" i="20"/>
  <c r="CW51" i="20"/>
  <c r="CY51" i="20"/>
  <c r="DA51" i="20"/>
  <c r="DC51" i="20"/>
  <c r="DE51" i="20"/>
  <c r="DG51" i="20"/>
  <c r="DI51" i="20"/>
  <c r="DK51" i="20"/>
  <c r="V17" i="20"/>
  <c r="X17" i="20"/>
  <c r="Z17" i="20"/>
  <c r="AB17" i="20"/>
  <c r="AD17" i="20"/>
  <c r="AF17" i="20"/>
  <c r="AH17" i="20"/>
  <c r="AJ17" i="20"/>
  <c r="AL17" i="20"/>
  <c r="AN17" i="20"/>
  <c r="AP17" i="20"/>
  <c r="AR17" i="20"/>
  <c r="AT17" i="20"/>
  <c r="AV17" i="20"/>
  <c r="AX17" i="20"/>
  <c r="BB17" i="20"/>
  <c r="BV17" i="16" s="1"/>
  <c r="BF17" i="20"/>
  <c r="BJ17" i="20"/>
  <c r="CD17" i="16" s="1"/>
  <c r="BN17" i="20"/>
  <c r="BR17" i="20"/>
  <c r="CL17" i="16" s="1"/>
  <c r="BV17" i="20"/>
  <c r="BZ17" i="20"/>
  <c r="CT17" i="16" s="1"/>
  <c r="CD17" i="20"/>
  <c r="CH17" i="20"/>
  <c r="DB17" i="16" s="1"/>
  <c r="CL17" i="20"/>
  <c r="CP17" i="20"/>
  <c r="DJ17" i="16" s="1"/>
  <c r="CT17" i="20"/>
  <c r="CX17" i="20"/>
  <c r="DR17" i="16" s="1"/>
  <c r="DB17" i="20"/>
  <c r="DF17" i="20"/>
  <c r="DZ17" i="16" s="1"/>
  <c r="DM17" i="20"/>
  <c r="DM73" i="20" s="1"/>
  <c r="DK17" i="20"/>
  <c r="DI17" i="20"/>
  <c r="DG17" i="20"/>
  <c r="DE17" i="20"/>
  <c r="DC17" i="20"/>
  <c r="DA17" i="20"/>
  <c r="CY17" i="20"/>
  <c r="CW17" i="20"/>
  <c r="CU17" i="20"/>
  <c r="CS17" i="20"/>
  <c r="CQ17" i="20"/>
  <c r="CO17" i="20"/>
  <c r="CM17" i="20"/>
  <c r="CK17" i="20"/>
  <c r="CI17" i="20"/>
  <c r="CG17" i="20"/>
  <c r="CE17" i="20"/>
  <c r="CC17" i="20"/>
  <c r="CA17" i="20"/>
  <c r="BY17" i="20"/>
  <c r="BW17" i="20"/>
  <c r="BU17" i="20"/>
  <c r="BS17" i="20"/>
  <c r="BQ17" i="20"/>
  <c r="BO17" i="20"/>
  <c r="BM17" i="20"/>
  <c r="BK17" i="20"/>
  <c r="BI17" i="20"/>
  <c r="CC17" i="16" s="1"/>
  <c r="BG17" i="20"/>
  <c r="CA17" i="16" s="1"/>
  <c r="BE17" i="20"/>
  <c r="BY17" i="16" s="1"/>
  <c r="BC17" i="20"/>
  <c r="BW17" i="16" s="1"/>
  <c r="BA17" i="20"/>
  <c r="BU17" i="16" s="1"/>
  <c r="AY17" i="20"/>
  <c r="BS17" i="16" s="1"/>
  <c r="W17" i="20"/>
  <c r="AQ17" i="16" s="1"/>
  <c r="Y17" i="20"/>
  <c r="AS17" i="16" s="1"/>
  <c r="AA17" i="20"/>
  <c r="AC17" i="20"/>
  <c r="AE17" i="20"/>
  <c r="AY17" i="16" s="1"/>
  <c r="AG17" i="20"/>
  <c r="BA17" i="16" s="1"/>
  <c r="AI17" i="20"/>
  <c r="AK17" i="20"/>
  <c r="AM17" i="20"/>
  <c r="BG17" i="16" s="1"/>
  <c r="AO17" i="20"/>
  <c r="BI17" i="16" s="1"/>
  <c r="AQ17" i="20"/>
  <c r="AS17" i="20"/>
  <c r="AU17" i="20"/>
  <c r="BO17" i="16" s="1"/>
  <c r="AW17" i="20"/>
  <c r="BQ17" i="16" s="1"/>
  <c r="AZ17" i="20"/>
  <c r="BT17" i="16" s="1"/>
  <c r="BD17" i="20"/>
  <c r="BH17" i="20"/>
  <c r="CB17" i="16" s="1"/>
  <c r="BL17" i="20"/>
  <c r="BP17" i="20"/>
  <c r="CJ17" i="16" s="1"/>
  <c r="BT17" i="20"/>
  <c r="BX17" i="20"/>
  <c r="CR17" i="16" s="1"/>
  <c r="CB17" i="20"/>
  <c r="CF17" i="20"/>
  <c r="CZ17" i="16" s="1"/>
  <c r="CJ17" i="20"/>
  <c r="CN17" i="20"/>
  <c r="DH17" i="16" s="1"/>
  <c r="CR17" i="20"/>
  <c r="CV17" i="20"/>
  <c r="DP17" i="16" s="1"/>
  <c r="CZ17" i="20"/>
  <c r="DD17" i="20"/>
  <c r="DH17" i="20"/>
  <c r="DL17" i="20"/>
  <c r="EF17" i="16" s="1"/>
  <c r="W18" i="20"/>
  <c r="Y18" i="20"/>
  <c r="AA18" i="20"/>
  <c r="AC18" i="20"/>
  <c r="AE18" i="20"/>
  <c r="AG18" i="20"/>
  <c r="AI18" i="20"/>
  <c r="AK18" i="20"/>
  <c r="AM18" i="20"/>
  <c r="AO18" i="20"/>
  <c r="AQ18" i="20"/>
  <c r="AS18" i="20"/>
  <c r="AU18" i="20"/>
  <c r="AW18" i="20"/>
  <c r="AY18" i="20"/>
  <c r="BA18" i="20"/>
  <c r="BC18" i="20"/>
  <c r="BE18" i="20"/>
  <c r="BG18" i="20"/>
  <c r="BI18" i="20"/>
  <c r="BK18" i="20"/>
  <c r="BM18" i="20"/>
  <c r="BO18" i="20"/>
  <c r="BQ18" i="20"/>
  <c r="BS18" i="20"/>
  <c r="BU18" i="20"/>
  <c r="BW18" i="20"/>
  <c r="BY18" i="20"/>
  <c r="CA18" i="20"/>
  <c r="CC18" i="20"/>
  <c r="CE18" i="20"/>
  <c r="CG18" i="20"/>
  <c r="CI18" i="20"/>
  <c r="CK18" i="20"/>
  <c r="CM18" i="20"/>
  <c r="CO18" i="20"/>
  <c r="CQ18" i="20"/>
  <c r="CS18" i="20"/>
  <c r="CU18" i="20"/>
  <c r="CW18" i="20"/>
  <c r="CY18" i="20"/>
  <c r="DA18" i="20"/>
  <c r="DC18" i="20"/>
  <c r="DE18" i="20"/>
  <c r="DG18" i="20"/>
  <c r="DI18" i="20"/>
  <c r="DK18" i="20"/>
  <c r="DM18" i="20"/>
  <c r="EG18" i="16" s="1"/>
  <c r="CX19" i="20"/>
  <c r="DR19" i="16" s="1"/>
  <c r="CZ19" i="20"/>
  <c r="DT19" i="16" s="1"/>
  <c r="DB19" i="20"/>
  <c r="DV19" i="16" s="1"/>
  <c r="DD19" i="20"/>
  <c r="DX19" i="16" s="1"/>
  <c r="DF19" i="20"/>
  <c r="DZ19" i="16" s="1"/>
  <c r="DH19" i="20"/>
  <c r="EB19" i="16" s="1"/>
  <c r="DJ19" i="20"/>
  <c r="ED19" i="16" s="1"/>
  <c r="DL19" i="20"/>
  <c r="EF19" i="16" s="1"/>
  <c r="DM20" i="20"/>
  <c r="EG20" i="16" s="1"/>
  <c r="DK20" i="20"/>
  <c r="DI20" i="20"/>
  <c r="EC20" i="16" s="1"/>
  <c r="DG20" i="20"/>
  <c r="EA20" i="16" s="1"/>
  <c r="DE20" i="20"/>
  <c r="DY20" i="16" s="1"/>
  <c r="DC20" i="20"/>
  <c r="DW20" i="16" s="1"/>
  <c r="DA20" i="20"/>
  <c r="DU20" i="16" s="1"/>
  <c r="CY20" i="20"/>
  <c r="DS20" i="16" s="1"/>
  <c r="CW20" i="20"/>
  <c r="DQ20" i="16" s="1"/>
  <c r="CU20" i="20"/>
  <c r="DO20" i="16" s="1"/>
  <c r="CS20" i="20"/>
  <c r="DM20" i="16" s="1"/>
  <c r="CQ20" i="20"/>
  <c r="DK20" i="16" s="1"/>
  <c r="CO20" i="20"/>
  <c r="DI20" i="16" s="1"/>
  <c r="CM20" i="20"/>
  <c r="DG20" i="16" s="1"/>
  <c r="CK20" i="20"/>
  <c r="DE20" i="16" s="1"/>
  <c r="CI20" i="20"/>
  <c r="DC20" i="16" s="1"/>
  <c r="W20" i="20"/>
  <c r="AQ20" i="16" s="1"/>
  <c r="Y20" i="20"/>
  <c r="AA20" i="20"/>
  <c r="AC20" i="20"/>
  <c r="AE20" i="20"/>
  <c r="AG20" i="20"/>
  <c r="AI20" i="20"/>
  <c r="AK20" i="20"/>
  <c r="AM20" i="20"/>
  <c r="AO20" i="20"/>
  <c r="AQ20" i="20"/>
  <c r="AS20" i="20"/>
  <c r="AU20" i="20"/>
  <c r="AW20" i="20"/>
  <c r="AY20" i="20"/>
  <c r="BA20" i="20"/>
  <c r="BC20" i="20"/>
  <c r="BE20" i="20"/>
  <c r="BG20" i="20"/>
  <c r="BI20" i="20"/>
  <c r="BK20" i="20"/>
  <c r="BM20" i="20"/>
  <c r="BO20" i="20"/>
  <c r="BQ20" i="20"/>
  <c r="BS20" i="20"/>
  <c r="BU20" i="20"/>
  <c r="BW20" i="20"/>
  <c r="BY20" i="20"/>
  <c r="CA20" i="20"/>
  <c r="CC20" i="20"/>
  <c r="CE20" i="20"/>
  <c r="CG20" i="20"/>
  <c r="CJ20" i="20"/>
  <c r="CN20" i="20"/>
  <c r="DH20" i="16" s="1"/>
  <c r="CR20" i="20"/>
  <c r="CV20" i="20"/>
  <c r="DP20" i="16" s="1"/>
  <c r="CZ20" i="20"/>
  <c r="DD20" i="20"/>
  <c r="DX20" i="16" s="1"/>
  <c r="DH20" i="20"/>
  <c r="DL20" i="20"/>
  <c r="EF20" i="16" s="1"/>
  <c r="V18" i="20"/>
  <c r="X18" i="20"/>
  <c r="Z18" i="20"/>
  <c r="AT18" i="16" s="1"/>
  <c r="AB18" i="20"/>
  <c r="AV18" i="16" s="1"/>
  <c r="AD18" i="20"/>
  <c r="AX18" i="16" s="1"/>
  <c r="AF18" i="20"/>
  <c r="AH18" i="20"/>
  <c r="AJ18" i="20"/>
  <c r="BD18" i="16" s="1"/>
  <c r="AL18" i="20"/>
  <c r="AN18" i="20"/>
  <c r="AP18" i="20"/>
  <c r="BJ18" i="16" s="1"/>
  <c r="AR18" i="20"/>
  <c r="BL18" i="16" s="1"/>
  <c r="AT18" i="20"/>
  <c r="BN18" i="16" s="1"/>
  <c r="AV18" i="20"/>
  <c r="AX18" i="20"/>
  <c r="AZ18" i="20"/>
  <c r="BT18" i="16" s="1"/>
  <c r="BB18" i="20"/>
  <c r="BD18" i="20"/>
  <c r="BF18" i="20"/>
  <c r="BZ18" i="16" s="1"/>
  <c r="BH18" i="20"/>
  <c r="CB18" i="16" s="1"/>
  <c r="BJ18" i="20"/>
  <c r="CD18" i="16" s="1"/>
  <c r="BL18" i="20"/>
  <c r="BN18" i="20"/>
  <c r="CH18" i="16" s="1"/>
  <c r="BP18" i="20"/>
  <c r="CJ18" i="16" s="1"/>
  <c r="BR18" i="20"/>
  <c r="BT18" i="20"/>
  <c r="BV18" i="20"/>
  <c r="CP18" i="16" s="1"/>
  <c r="BX18" i="20"/>
  <c r="CR18" i="16" s="1"/>
  <c r="BZ18" i="20"/>
  <c r="CB18" i="20"/>
  <c r="CD18" i="20"/>
  <c r="CX18" i="16" s="1"/>
  <c r="CF18" i="20"/>
  <c r="CZ18" i="16" s="1"/>
  <c r="CH18" i="20"/>
  <c r="CJ18" i="20"/>
  <c r="CL18" i="20"/>
  <c r="DF18" i="16" s="1"/>
  <c r="CN18" i="20"/>
  <c r="DH18" i="16" s="1"/>
  <c r="CP18" i="20"/>
  <c r="CR18" i="20"/>
  <c r="CT18" i="20"/>
  <c r="DN18" i="16" s="1"/>
  <c r="CV18" i="20"/>
  <c r="DP18" i="16" s="1"/>
  <c r="CX18" i="20"/>
  <c r="CZ18" i="20"/>
  <c r="DB18" i="20"/>
  <c r="DV18" i="16" s="1"/>
  <c r="DD18" i="20"/>
  <c r="DX18" i="16" s="1"/>
  <c r="DF18" i="20"/>
  <c r="DH18" i="20"/>
  <c r="DJ18" i="20"/>
  <c r="ED18" i="16" s="1"/>
  <c r="W19" i="20"/>
  <c r="AQ19" i="16" s="1"/>
  <c r="Y19" i="20"/>
  <c r="AA19" i="20"/>
  <c r="AU19" i="16" s="1"/>
  <c r="AC19" i="20"/>
  <c r="AW19" i="16" s="1"/>
  <c r="AE19" i="20"/>
  <c r="AY19" i="16" s="1"/>
  <c r="AG19" i="20"/>
  <c r="BA19" i="16" s="1"/>
  <c r="AI19" i="20"/>
  <c r="BC19" i="16" s="1"/>
  <c r="AK19" i="20"/>
  <c r="BE19" i="16" s="1"/>
  <c r="AM19" i="20"/>
  <c r="BG19" i="16" s="1"/>
  <c r="AO19" i="20"/>
  <c r="BI19" i="16" s="1"/>
  <c r="AQ19" i="20"/>
  <c r="BK19" i="16" s="1"/>
  <c r="AS19" i="20"/>
  <c r="BM19" i="16" s="1"/>
  <c r="AU19" i="20"/>
  <c r="BO19" i="16" s="1"/>
  <c r="AW19" i="20"/>
  <c r="BQ19" i="16" s="1"/>
  <c r="AY19" i="20"/>
  <c r="BS19" i="16" s="1"/>
  <c r="BA19" i="20"/>
  <c r="BU19" i="16" s="1"/>
  <c r="BC19" i="20"/>
  <c r="BW19" i="16" s="1"/>
  <c r="BE19" i="20"/>
  <c r="BY19" i="16" s="1"/>
  <c r="BG19" i="20"/>
  <c r="CA19" i="16" s="1"/>
  <c r="BI19" i="20"/>
  <c r="CC19" i="16" s="1"/>
  <c r="BK19" i="20"/>
  <c r="CE19" i="16" s="1"/>
  <c r="BM19" i="20"/>
  <c r="CG19" i="16" s="1"/>
  <c r="BO19" i="20"/>
  <c r="CI19" i="16" s="1"/>
  <c r="BQ19" i="20"/>
  <c r="CK19" i="16" s="1"/>
  <c r="BS19" i="20"/>
  <c r="CM19" i="16" s="1"/>
  <c r="BU19" i="20"/>
  <c r="CO19" i="16" s="1"/>
  <c r="BW19" i="20"/>
  <c r="CQ19" i="16" s="1"/>
  <c r="BY19" i="20"/>
  <c r="CS19" i="16" s="1"/>
  <c r="CA19" i="20"/>
  <c r="CU19" i="16" s="1"/>
  <c r="CC19" i="20"/>
  <c r="CW19" i="16" s="1"/>
  <c r="CE19" i="20"/>
  <c r="CY19" i="16" s="1"/>
  <c r="CG19" i="20"/>
  <c r="DA19" i="16" s="1"/>
  <c r="CI19" i="20"/>
  <c r="DC19" i="16" s="1"/>
  <c r="CK19" i="20"/>
  <c r="DE19" i="16" s="1"/>
  <c r="CM19" i="20"/>
  <c r="DG19" i="16" s="1"/>
  <c r="CO19" i="20"/>
  <c r="DI19" i="16" s="1"/>
  <c r="CQ19" i="20"/>
  <c r="DK19" i="16" s="1"/>
  <c r="CS19" i="20"/>
  <c r="DM19" i="16" s="1"/>
  <c r="CU19" i="20"/>
  <c r="DO19" i="16" s="1"/>
  <c r="CW19" i="20"/>
  <c r="DQ19" i="16" s="1"/>
  <c r="CY19" i="20"/>
  <c r="DS19" i="16" s="1"/>
  <c r="DA19" i="20"/>
  <c r="DU19" i="16" s="1"/>
  <c r="DC19" i="20"/>
  <c r="DW19" i="16" s="1"/>
  <c r="DE19" i="20"/>
  <c r="DY19" i="16" s="1"/>
  <c r="DG19" i="20"/>
  <c r="EA19" i="16" s="1"/>
  <c r="DI19" i="20"/>
  <c r="EC19" i="16" s="1"/>
  <c r="DK19" i="20"/>
  <c r="EE19" i="16" s="1"/>
  <c r="V20" i="20"/>
  <c r="AP20" i="16" s="1"/>
  <c r="X20" i="20"/>
  <c r="AR20" i="16" s="1"/>
  <c r="Z20" i="20"/>
  <c r="AT20" i="16" s="1"/>
  <c r="AB20" i="20"/>
  <c r="AV20" i="16" s="1"/>
  <c r="AD20" i="20"/>
  <c r="AX20" i="16" s="1"/>
  <c r="AF20" i="20"/>
  <c r="AZ20" i="16" s="1"/>
  <c r="AH20" i="20"/>
  <c r="BB20" i="16" s="1"/>
  <c r="AJ20" i="20"/>
  <c r="BD20" i="16" s="1"/>
  <c r="AL20" i="20"/>
  <c r="BF20" i="16" s="1"/>
  <c r="AN20" i="20"/>
  <c r="BH20" i="16" s="1"/>
  <c r="AP20" i="20"/>
  <c r="BJ20" i="16" s="1"/>
  <c r="AR20" i="20"/>
  <c r="BL20" i="16" s="1"/>
  <c r="AT20" i="20"/>
  <c r="BN20" i="16" s="1"/>
  <c r="AV20" i="20"/>
  <c r="BP20" i="16" s="1"/>
  <c r="AX20" i="20"/>
  <c r="BR20" i="16" s="1"/>
  <c r="AZ20" i="20"/>
  <c r="BT20" i="16" s="1"/>
  <c r="BB20" i="20"/>
  <c r="BV20" i="16" s="1"/>
  <c r="BD20" i="20"/>
  <c r="BX20" i="16" s="1"/>
  <c r="BF20" i="20"/>
  <c r="BZ20" i="16" s="1"/>
  <c r="BH20" i="20"/>
  <c r="CB20" i="16" s="1"/>
  <c r="BJ20" i="20"/>
  <c r="CD20" i="16" s="1"/>
  <c r="BL20" i="20"/>
  <c r="CF20" i="16" s="1"/>
  <c r="BN20" i="20"/>
  <c r="CH20" i="16" s="1"/>
  <c r="BP20" i="20"/>
  <c r="CJ20" i="16" s="1"/>
  <c r="BR20" i="20"/>
  <c r="CL20" i="16" s="1"/>
  <c r="BT20" i="20"/>
  <c r="CN20" i="16" s="1"/>
  <c r="BV20" i="20"/>
  <c r="CP20" i="16" s="1"/>
  <c r="BX20" i="20"/>
  <c r="CR20" i="16" s="1"/>
  <c r="BZ20" i="20"/>
  <c r="CT20" i="16" s="1"/>
  <c r="CB20" i="20"/>
  <c r="CV20" i="16" s="1"/>
  <c r="CD20" i="20"/>
  <c r="CX20" i="16" s="1"/>
  <c r="CF20" i="20"/>
  <c r="CZ20" i="16" s="1"/>
  <c r="CH20" i="20"/>
  <c r="DB20" i="16" s="1"/>
  <c r="CL20" i="20"/>
  <c r="CP20" i="20"/>
  <c r="DJ20" i="16" s="1"/>
  <c r="CT20" i="20"/>
  <c r="CX20" i="20"/>
  <c r="DB20" i="20"/>
  <c r="DF20" i="20"/>
  <c r="DZ20" i="16" s="1"/>
  <c r="DJ20" i="20"/>
  <c r="W21" i="20"/>
  <c r="Y21" i="20"/>
  <c r="AA21" i="20"/>
  <c r="AC21" i="20"/>
  <c r="AE21" i="20"/>
  <c r="AE77" i="20" s="1"/>
  <c r="AG21" i="20"/>
  <c r="AI21" i="20"/>
  <c r="AK21" i="20"/>
  <c r="AM21" i="20"/>
  <c r="AO21" i="20"/>
  <c r="AQ21" i="20"/>
  <c r="AS21" i="20"/>
  <c r="AU21" i="20"/>
  <c r="AW21" i="20"/>
  <c r="AY21" i="20"/>
  <c r="BA21" i="20"/>
  <c r="BC21" i="20"/>
  <c r="BE21" i="20"/>
  <c r="BG21" i="20"/>
  <c r="BI21" i="20"/>
  <c r="BK21" i="20"/>
  <c r="BK77" i="20" s="1"/>
  <c r="BM21" i="20"/>
  <c r="BO21" i="20"/>
  <c r="BQ21" i="20"/>
  <c r="BS21" i="20"/>
  <c r="BU21" i="20"/>
  <c r="BW21" i="20"/>
  <c r="BY21" i="20"/>
  <c r="CA21" i="20"/>
  <c r="CA77" i="20" s="1"/>
  <c r="CC21" i="20"/>
  <c r="CE21" i="20"/>
  <c r="CG21" i="20"/>
  <c r="CI21" i="20"/>
  <c r="CI77" i="20" s="1"/>
  <c r="CK21" i="20"/>
  <c r="CM21" i="20"/>
  <c r="CO21" i="20"/>
  <c r="CQ21" i="20"/>
  <c r="CQ77" i="20" s="1"/>
  <c r="CS21" i="20"/>
  <c r="CU21" i="20"/>
  <c r="CW21" i="20"/>
  <c r="CY21" i="20"/>
  <c r="DA21" i="20"/>
  <c r="DC21" i="20"/>
  <c r="DE21" i="20"/>
  <c r="DG21" i="20"/>
  <c r="DG77" i="20" s="1"/>
  <c r="DI21" i="20"/>
  <c r="DK21" i="20"/>
  <c r="DM21" i="20"/>
  <c r="V22" i="20"/>
  <c r="X22" i="20"/>
  <c r="Z22" i="20"/>
  <c r="AB22" i="20"/>
  <c r="AD22" i="20"/>
  <c r="AF22" i="20"/>
  <c r="AH22" i="20"/>
  <c r="AJ22" i="20"/>
  <c r="AL22" i="20"/>
  <c r="AN22" i="20"/>
  <c r="AP22" i="20"/>
  <c r="AR22" i="20"/>
  <c r="AV22" i="20"/>
  <c r="AZ22" i="20"/>
  <c r="BD22" i="20"/>
  <c r="BH22" i="20"/>
  <c r="BL22" i="20"/>
  <c r="BP22" i="20"/>
  <c r="BT22" i="20"/>
  <c r="BX22" i="20"/>
  <c r="CB22" i="20"/>
  <c r="CF22" i="20"/>
  <c r="CJ22" i="20"/>
  <c r="CN22" i="20"/>
  <c r="CR22" i="20"/>
  <c r="CV22" i="20"/>
  <c r="CZ22" i="20"/>
  <c r="DD22" i="20"/>
  <c r="DH22" i="20"/>
  <c r="AL21" i="20"/>
  <c r="AN21" i="20"/>
  <c r="AP21" i="20"/>
  <c r="BJ21" i="16" s="1"/>
  <c r="AR21" i="20"/>
  <c r="BL21" i="16" s="1"/>
  <c r="AT21" i="20"/>
  <c r="AV21" i="20"/>
  <c r="AX21" i="20"/>
  <c r="BR21" i="16" s="1"/>
  <c r="AZ21" i="20"/>
  <c r="BT21" i="16" s="1"/>
  <c r="BB21" i="20"/>
  <c r="BD21" i="20"/>
  <c r="BF21" i="20"/>
  <c r="BZ21" i="16" s="1"/>
  <c r="BH21" i="20"/>
  <c r="CB21" i="16" s="1"/>
  <c r="BJ21" i="20"/>
  <c r="BL21" i="20"/>
  <c r="BN21" i="20"/>
  <c r="CH21" i="16" s="1"/>
  <c r="BP21" i="20"/>
  <c r="CJ21" i="16" s="1"/>
  <c r="BR21" i="20"/>
  <c r="BT21" i="20"/>
  <c r="BV21" i="20"/>
  <c r="CP21" i="16" s="1"/>
  <c r="BX21" i="20"/>
  <c r="CR21" i="16" s="1"/>
  <c r="BZ21" i="20"/>
  <c r="CB21" i="20"/>
  <c r="CD21" i="20"/>
  <c r="CX21" i="16" s="1"/>
  <c r="CF21" i="20"/>
  <c r="CZ21" i="16" s="1"/>
  <c r="CH21" i="20"/>
  <c r="CJ21" i="20"/>
  <c r="CL21" i="20"/>
  <c r="CN21" i="20"/>
  <c r="DH21" i="16" s="1"/>
  <c r="CP21" i="20"/>
  <c r="CR21" i="20"/>
  <c r="CR77" i="20" s="1"/>
  <c r="CT21" i="20"/>
  <c r="DN21" i="16" s="1"/>
  <c r="CV21" i="20"/>
  <c r="CX21" i="20"/>
  <c r="DR21" i="16" s="1"/>
  <c r="CZ21" i="20"/>
  <c r="DT21" i="16" s="1"/>
  <c r="DB21" i="20"/>
  <c r="DV21" i="16" s="1"/>
  <c r="DD21" i="20"/>
  <c r="DX21" i="16" s="1"/>
  <c r="DF21" i="20"/>
  <c r="DZ21" i="16" s="1"/>
  <c r="DH21" i="20"/>
  <c r="EB21" i="16" s="1"/>
  <c r="DJ21" i="20"/>
  <c r="ED21" i="16" s="1"/>
  <c r="DM22" i="20"/>
  <c r="EG22" i="16" s="1"/>
  <c r="DK22" i="20"/>
  <c r="EE22" i="16" s="1"/>
  <c r="DI22" i="20"/>
  <c r="EC22" i="16" s="1"/>
  <c r="DG22" i="20"/>
  <c r="EA22" i="16" s="1"/>
  <c r="DE22" i="20"/>
  <c r="DY22" i="16" s="1"/>
  <c r="DC22" i="20"/>
  <c r="DW22" i="16" s="1"/>
  <c r="DA22" i="20"/>
  <c r="DU22" i="16" s="1"/>
  <c r="CY22" i="20"/>
  <c r="DS22" i="16" s="1"/>
  <c r="CW22" i="20"/>
  <c r="DQ22" i="16" s="1"/>
  <c r="CU22" i="20"/>
  <c r="DO22" i="16" s="1"/>
  <c r="CS22" i="20"/>
  <c r="DM22" i="16" s="1"/>
  <c r="CQ22" i="20"/>
  <c r="DK22" i="16" s="1"/>
  <c r="CO22" i="20"/>
  <c r="DI22" i="16" s="1"/>
  <c r="CM22" i="20"/>
  <c r="DG22" i="16" s="1"/>
  <c r="CK22" i="20"/>
  <c r="DE22" i="16" s="1"/>
  <c r="CI22" i="20"/>
  <c r="DC22" i="16" s="1"/>
  <c r="CG22" i="20"/>
  <c r="DA22" i="16" s="1"/>
  <c r="CE22" i="20"/>
  <c r="CY22" i="16" s="1"/>
  <c r="CC22" i="20"/>
  <c r="CW22" i="16" s="1"/>
  <c r="CA22" i="20"/>
  <c r="CU22" i="16" s="1"/>
  <c r="BY22" i="20"/>
  <c r="CS22" i="16" s="1"/>
  <c r="BW22" i="20"/>
  <c r="CQ22" i="16" s="1"/>
  <c r="BU22" i="20"/>
  <c r="CO22" i="16" s="1"/>
  <c r="BS22" i="20"/>
  <c r="CM22" i="16" s="1"/>
  <c r="BQ22" i="20"/>
  <c r="CK22" i="16" s="1"/>
  <c r="BO22" i="20"/>
  <c r="CI22" i="16" s="1"/>
  <c r="BM22" i="20"/>
  <c r="CG22" i="16" s="1"/>
  <c r="BK22" i="20"/>
  <c r="CE22" i="16" s="1"/>
  <c r="BI22" i="20"/>
  <c r="CC22" i="16" s="1"/>
  <c r="BG22" i="20"/>
  <c r="CA22" i="16" s="1"/>
  <c r="BE22" i="20"/>
  <c r="BY22" i="16" s="1"/>
  <c r="BC22" i="20"/>
  <c r="BW22" i="16" s="1"/>
  <c r="BA22" i="20"/>
  <c r="BU22" i="16" s="1"/>
  <c r="AY22" i="20"/>
  <c r="BS22" i="16" s="1"/>
  <c r="AW22" i="20"/>
  <c r="BQ22" i="16" s="1"/>
  <c r="AU22" i="20"/>
  <c r="BO22" i="16" s="1"/>
  <c r="AS22" i="20"/>
  <c r="BM22" i="16" s="1"/>
  <c r="W22" i="20"/>
  <c r="AQ22" i="16" s="1"/>
  <c r="Y22" i="20"/>
  <c r="AS22" i="16" s="1"/>
  <c r="AA22" i="20"/>
  <c r="AU22" i="16" s="1"/>
  <c r="AC22" i="20"/>
  <c r="AW22" i="16" s="1"/>
  <c r="AE22" i="20"/>
  <c r="AY22" i="16" s="1"/>
  <c r="AG22" i="20"/>
  <c r="BA22" i="16" s="1"/>
  <c r="AI22" i="20"/>
  <c r="BC22" i="16" s="1"/>
  <c r="AK22" i="20"/>
  <c r="BE22" i="16" s="1"/>
  <c r="AM22" i="20"/>
  <c r="BG22" i="16" s="1"/>
  <c r="AO22" i="20"/>
  <c r="BI22" i="16" s="1"/>
  <c r="AQ22" i="20"/>
  <c r="BK22" i="16" s="1"/>
  <c r="AT22" i="20"/>
  <c r="BN22" i="16" s="1"/>
  <c r="AX22" i="20"/>
  <c r="BR22" i="16" s="1"/>
  <c r="BB22" i="20"/>
  <c r="BV22" i="16" s="1"/>
  <c r="BF22" i="20"/>
  <c r="BZ22" i="16" s="1"/>
  <c r="BJ22" i="20"/>
  <c r="CD22" i="16" s="1"/>
  <c r="BN22" i="20"/>
  <c r="CH22" i="16" s="1"/>
  <c r="BR22" i="20"/>
  <c r="CL22" i="16" s="1"/>
  <c r="BV22" i="20"/>
  <c r="CP22" i="16" s="1"/>
  <c r="BZ22" i="20"/>
  <c r="CT22" i="16" s="1"/>
  <c r="CD22" i="20"/>
  <c r="CX22" i="16" s="1"/>
  <c r="CH22" i="20"/>
  <c r="DB22" i="16" s="1"/>
  <c r="CL22" i="20"/>
  <c r="DF22" i="16" s="1"/>
  <c r="CP22" i="20"/>
  <c r="DJ22" i="16" s="1"/>
  <c r="CT22" i="20"/>
  <c r="DN22" i="16" s="1"/>
  <c r="CX22" i="20"/>
  <c r="DR22" i="16" s="1"/>
  <c r="DB22" i="20"/>
  <c r="DV22" i="16" s="1"/>
  <c r="DF22" i="20"/>
  <c r="DZ22" i="16" s="1"/>
  <c r="DJ22" i="20"/>
  <c r="ED22" i="16" s="1"/>
  <c r="V23" i="20"/>
  <c r="AP23" i="16" s="1"/>
  <c r="X23" i="20"/>
  <c r="AR23" i="16" s="1"/>
  <c r="Z23" i="20"/>
  <c r="AT23" i="16" s="1"/>
  <c r="AB23" i="20"/>
  <c r="AV23" i="16" s="1"/>
  <c r="AD23" i="20"/>
  <c r="AX23" i="16" s="1"/>
  <c r="AF23" i="20"/>
  <c r="AZ23" i="16" s="1"/>
  <c r="AH23" i="20"/>
  <c r="BB23" i="16" s="1"/>
  <c r="AJ23" i="20"/>
  <c r="BD23" i="16" s="1"/>
  <c r="AL23" i="20"/>
  <c r="BF23" i="16" s="1"/>
  <c r="AN23" i="20"/>
  <c r="BH23" i="16" s="1"/>
  <c r="AP23" i="20"/>
  <c r="BJ23" i="16" s="1"/>
  <c r="AR23" i="20"/>
  <c r="BL23" i="16" s="1"/>
  <c r="AT23" i="20"/>
  <c r="BN23" i="16" s="1"/>
  <c r="AV23" i="20"/>
  <c r="BP23" i="16" s="1"/>
  <c r="AX23" i="20"/>
  <c r="BR23" i="16" s="1"/>
  <c r="AZ23" i="20"/>
  <c r="BT23" i="16" s="1"/>
  <c r="BB23" i="20"/>
  <c r="BV23" i="16" s="1"/>
  <c r="BD23" i="20"/>
  <c r="BX23" i="16" s="1"/>
  <c r="BF23" i="20"/>
  <c r="BZ23" i="16" s="1"/>
  <c r="BH23" i="20"/>
  <c r="CB23" i="16" s="1"/>
  <c r="BJ23" i="20"/>
  <c r="CD23" i="16" s="1"/>
  <c r="BL23" i="20"/>
  <c r="CF23" i="16" s="1"/>
  <c r="BN23" i="20"/>
  <c r="CH23" i="16" s="1"/>
  <c r="BP23" i="20"/>
  <c r="CJ23" i="16" s="1"/>
  <c r="BR23" i="20"/>
  <c r="CL23" i="16" s="1"/>
  <c r="BT23" i="20"/>
  <c r="CN23" i="16" s="1"/>
  <c r="BV23" i="20"/>
  <c r="CP23" i="16" s="1"/>
  <c r="BX23" i="20"/>
  <c r="CR23" i="16" s="1"/>
  <c r="BZ23" i="20"/>
  <c r="CT23" i="16" s="1"/>
  <c r="CB23" i="20"/>
  <c r="CV23" i="16" s="1"/>
  <c r="CD23" i="20"/>
  <c r="CX23" i="16" s="1"/>
  <c r="CF23" i="20"/>
  <c r="CZ23" i="16" s="1"/>
  <c r="CH23" i="20"/>
  <c r="DB23" i="16" s="1"/>
  <c r="CJ23" i="20"/>
  <c r="DD23" i="16" s="1"/>
  <c r="CL23" i="20"/>
  <c r="DF23" i="16" s="1"/>
  <c r="CN23" i="20"/>
  <c r="DH23" i="16" s="1"/>
  <c r="CP23" i="20"/>
  <c r="DJ23" i="16" s="1"/>
  <c r="CR23" i="20"/>
  <c r="DL23" i="16" s="1"/>
  <c r="CT23" i="20"/>
  <c r="DN23" i="16" s="1"/>
  <c r="CV23" i="20"/>
  <c r="DP23" i="16" s="1"/>
  <c r="CX23" i="20"/>
  <c r="DR23" i="16" s="1"/>
  <c r="CZ23" i="20"/>
  <c r="DT23" i="16" s="1"/>
  <c r="DB23" i="20"/>
  <c r="DV23" i="16" s="1"/>
  <c r="DD23" i="20"/>
  <c r="DX23" i="16" s="1"/>
  <c r="DF23" i="20"/>
  <c r="DZ23" i="16" s="1"/>
  <c r="DH23" i="20"/>
  <c r="EB23" i="16" s="1"/>
  <c r="DJ23" i="20"/>
  <c r="ED23" i="16" s="1"/>
  <c r="DL23" i="20"/>
  <c r="EF23" i="16" s="1"/>
  <c r="W23" i="20"/>
  <c r="AQ23" i="16" s="1"/>
  <c r="Y23" i="20"/>
  <c r="AS23" i="16" s="1"/>
  <c r="AA23" i="20"/>
  <c r="AU23" i="16" s="1"/>
  <c r="AC23" i="20"/>
  <c r="AW23" i="16" s="1"/>
  <c r="AE23" i="20"/>
  <c r="AY23" i="16" s="1"/>
  <c r="AG23" i="20"/>
  <c r="BA23" i="16" s="1"/>
  <c r="AI23" i="20"/>
  <c r="BC23" i="16" s="1"/>
  <c r="AK23" i="20"/>
  <c r="BE23" i="16" s="1"/>
  <c r="AM23" i="20"/>
  <c r="BG23" i="16" s="1"/>
  <c r="AO23" i="20"/>
  <c r="BI23" i="16" s="1"/>
  <c r="AQ23" i="20"/>
  <c r="BK23" i="16" s="1"/>
  <c r="AS23" i="20"/>
  <c r="BM23" i="16" s="1"/>
  <c r="AU23" i="20"/>
  <c r="BO23" i="16" s="1"/>
  <c r="AW23" i="20"/>
  <c r="BQ23" i="16" s="1"/>
  <c r="AY23" i="20"/>
  <c r="BS23" i="16" s="1"/>
  <c r="BA23" i="20"/>
  <c r="BU23" i="16" s="1"/>
  <c r="BC23" i="20"/>
  <c r="BW23" i="16" s="1"/>
  <c r="BE23" i="20"/>
  <c r="BY23" i="16" s="1"/>
  <c r="BG23" i="20"/>
  <c r="CA23" i="16" s="1"/>
  <c r="BI23" i="20"/>
  <c r="CC23" i="16" s="1"/>
  <c r="BK23" i="20"/>
  <c r="CE23" i="16" s="1"/>
  <c r="BM23" i="20"/>
  <c r="CG23" i="16" s="1"/>
  <c r="BO23" i="20"/>
  <c r="CI23" i="16" s="1"/>
  <c r="BQ23" i="20"/>
  <c r="CK23" i="16" s="1"/>
  <c r="BS23" i="20"/>
  <c r="CM23" i="16" s="1"/>
  <c r="BU23" i="20"/>
  <c r="CO23" i="16" s="1"/>
  <c r="BW23" i="20"/>
  <c r="CQ23" i="16" s="1"/>
  <c r="BY23" i="20"/>
  <c r="CS23" i="16" s="1"/>
  <c r="CA23" i="20"/>
  <c r="CU23" i="16" s="1"/>
  <c r="CC23" i="20"/>
  <c r="CW23" i="16" s="1"/>
  <c r="CE23" i="20"/>
  <c r="CY23" i="16" s="1"/>
  <c r="CG23" i="20"/>
  <c r="DA23" i="16" s="1"/>
  <c r="CI23" i="20"/>
  <c r="DC23" i="16" s="1"/>
  <c r="CK23" i="20"/>
  <c r="DE23" i="16" s="1"/>
  <c r="CM23" i="20"/>
  <c r="DG23" i="16" s="1"/>
  <c r="CO23" i="20"/>
  <c r="DI23" i="16" s="1"/>
  <c r="CQ23" i="20"/>
  <c r="DK23" i="16" s="1"/>
  <c r="CS23" i="20"/>
  <c r="DM23" i="16" s="1"/>
  <c r="CU23" i="20"/>
  <c r="DO23" i="16" s="1"/>
  <c r="CW23" i="20"/>
  <c r="DQ23" i="16" s="1"/>
  <c r="CY23" i="20"/>
  <c r="DS23" i="16" s="1"/>
  <c r="DA23" i="20"/>
  <c r="DU23" i="16" s="1"/>
  <c r="DC23" i="20"/>
  <c r="DW23" i="16" s="1"/>
  <c r="DE23" i="20"/>
  <c r="DY23" i="16" s="1"/>
  <c r="DG23" i="20"/>
  <c r="EA23" i="16" s="1"/>
  <c r="DI23" i="20"/>
  <c r="EC23" i="16" s="1"/>
  <c r="DK23" i="20"/>
  <c r="EE23" i="16" s="1"/>
  <c r="U89" i="21"/>
  <c r="U87" i="21"/>
  <c r="U85" i="21"/>
  <c r="U88" i="21"/>
  <c r="U86" i="21"/>
  <c r="U84" i="21"/>
  <c r="U83" i="21"/>
  <c r="U79" i="21"/>
  <c r="U78" i="21"/>
  <c r="U76" i="21"/>
  <c r="U77" i="21"/>
  <c r="U73" i="21"/>
  <c r="S71" i="21"/>
  <c r="Q71" i="21"/>
  <c r="O71" i="21"/>
  <c r="M71" i="21"/>
  <c r="U60" i="21"/>
  <c r="U58" i="21"/>
  <c r="U56" i="21"/>
  <c r="U75" i="21"/>
  <c r="P71" i="21"/>
  <c r="U61" i="21"/>
  <c r="U57" i="21"/>
  <c r="U74" i="21"/>
  <c r="R71" i="21"/>
  <c r="N71" i="21"/>
  <c r="U59" i="21"/>
  <c r="U55" i="21"/>
  <c r="U51" i="21"/>
  <c r="U50" i="21"/>
  <c r="U49" i="21"/>
  <c r="U48" i="21"/>
  <c r="U47" i="21"/>
  <c r="U46" i="21"/>
  <c r="U45" i="21"/>
  <c r="S43" i="21"/>
  <c r="Q43" i="21"/>
  <c r="O43" i="21"/>
  <c r="M43" i="21"/>
  <c r="U32" i="21"/>
  <c r="U30" i="21"/>
  <c r="U28" i="21"/>
  <c r="F7" i="21"/>
  <c r="H7" i="21"/>
  <c r="J7" i="21"/>
  <c r="F12" i="21"/>
  <c r="H12" i="21"/>
  <c r="J12" i="21"/>
  <c r="N15" i="21"/>
  <c r="P15" i="21"/>
  <c r="R15" i="21"/>
  <c r="D2" i="21"/>
  <c r="E7" i="21"/>
  <c r="G7" i="21"/>
  <c r="I7" i="21"/>
  <c r="K7" i="21"/>
  <c r="E12" i="21"/>
  <c r="G12" i="21"/>
  <c r="I12" i="21"/>
  <c r="M15" i="21"/>
  <c r="O15" i="21"/>
  <c r="Q15" i="21"/>
  <c r="S15" i="21"/>
  <c r="U17" i="21"/>
  <c r="U18" i="21"/>
  <c r="U19" i="21"/>
  <c r="U20" i="21"/>
  <c r="U21" i="21"/>
  <c r="U22" i="21"/>
  <c r="U23" i="21"/>
  <c r="U27" i="21"/>
  <c r="U31" i="21"/>
  <c r="N43" i="21"/>
  <c r="R43" i="21"/>
  <c r="DL74" i="21"/>
  <c r="U29" i="21"/>
  <c r="U33" i="21"/>
  <c r="P43" i="21"/>
  <c r="DL73" i="21"/>
  <c r="DL77" i="21"/>
  <c r="AC73" i="21"/>
  <c r="DM74" i="21"/>
  <c r="DM79" i="21"/>
  <c r="DL78" i="21"/>
  <c r="U89" i="20"/>
  <c r="U87" i="20"/>
  <c r="U85" i="20"/>
  <c r="U88" i="20"/>
  <c r="U86" i="20"/>
  <c r="U84" i="20"/>
  <c r="U83" i="20"/>
  <c r="U79" i="20"/>
  <c r="U78" i="20"/>
  <c r="U76" i="20"/>
  <c r="U77" i="20"/>
  <c r="U75" i="20"/>
  <c r="U73" i="20"/>
  <c r="U74" i="20"/>
  <c r="R71" i="20"/>
  <c r="P71" i="20"/>
  <c r="N71" i="20"/>
  <c r="U61" i="20"/>
  <c r="U59" i="20"/>
  <c r="U57" i="20"/>
  <c r="U55" i="20"/>
  <c r="U51" i="20"/>
  <c r="U50" i="20"/>
  <c r="U49" i="20"/>
  <c r="U48" i="20"/>
  <c r="U47" i="20"/>
  <c r="S71" i="20"/>
  <c r="Q71" i="20"/>
  <c r="O71" i="20"/>
  <c r="M71" i="20"/>
  <c r="U60" i="20"/>
  <c r="U58" i="20"/>
  <c r="U56" i="20"/>
  <c r="R43" i="20"/>
  <c r="P43" i="20"/>
  <c r="N43" i="20"/>
  <c r="U33" i="20"/>
  <c r="U46" i="20"/>
  <c r="U45" i="20"/>
  <c r="S43" i="20"/>
  <c r="Q43" i="20"/>
  <c r="O43" i="20"/>
  <c r="M43" i="20"/>
  <c r="U32" i="20"/>
  <c r="U30" i="20"/>
  <c r="U28" i="20"/>
  <c r="F7" i="20"/>
  <c r="H7" i="20"/>
  <c r="J7" i="20"/>
  <c r="F12" i="20"/>
  <c r="H12" i="20"/>
  <c r="J12" i="20"/>
  <c r="N15" i="20"/>
  <c r="P15" i="20"/>
  <c r="R15" i="20"/>
  <c r="U31" i="20"/>
  <c r="D2" i="20"/>
  <c r="E7" i="20"/>
  <c r="G7" i="20"/>
  <c r="I7" i="20"/>
  <c r="K7" i="20"/>
  <c r="E12" i="20"/>
  <c r="G12" i="20"/>
  <c r="I12" i="20"/>
  <c r="M15" i="20"/>
  <c r="O15" i="20"/>
  <c r="Q15" i="20"/>
  <c r="S15" i="20"/>
  <c r="U17" i="20"/>
  <c r="U18" i="20"/>
  <c r="U19" i="20"/>
  <c r="U20" i="20"/>
  <c r="U21" i="20"/>
  <c r="U22" i="20"/>
  <c r="U23" i="20"/>
  <c r="U27" i="20"/>
  <c r="U29" i="20"/>
  <c r="DL78" i="20"/>
  <c r="DM75" i="20"/>
  <c r="DL77" i="20"/>
  <c r="DM79" i="20"/>
  <c r="K11" i="19"/>
  <c r="J11" i="19"/>
  <c r="I11" i="19"/>
  <c r="H11" i="19"/>
  <c r="G11" i="19"/>
  <c r="F11" i="19"/>
  <c r="E11" i="19"/>
  <c r="AK84" i="22" l="1"/>
  <c r="AJ83" i="22"/>
  <c r="AP83" i="22"/>
  <c r="DP21" i="16"/>
  <c r="AQ85" i="22"/>
  <c r="AO85" i="22"/>
  <c r="AM85" i="22"/>
  <c r="AK85" i="22"/>
  <c r="AI85" i="22"/>
  <c r="AG85" i="22"/>
  <c r="AE85" i="22"/>
  <c r="AC85" i="22"/>
  <c r="AA85" i="22"/>
  <c r="Y85" i="22"/>
  <c r="W85" i="22"/>
  <c r="V85" i="22"/>
  <c r="AL83" i="22"/>
  <c r="W89" i="22"/>
  <c r="AP88" i="22"/>
  <c r="AR83" i="22"/>
  <c r="AN83" i="22"/>
  <c r="AH83" i="22"/>
  <c r="AD83" i="22"/>
  <c r="Z83" i="22"/>
  <c r="AR84" i="22"/>
  <c r="AJ88" i="22"/>
  <c r="Z88" i="23"/>
  <c r="AP88" i="23"/>
  <c r="AB88" i="23"/>
  <c r="V88" i="23"/>
  <c r="AL88" i="23"/>
  <c r="AS87" i="23"/>
  <c r="X86" i="23"/>
  <c r="AN86" i="23"/>
  <c r="AB86" i="23"/>
  <c r="AR86" i="23"/>
  <c r="Y86" i="23"/>
  <c r="AO86" i="23"/>
  <c r="AC86" i="23"/>
  <c r="Z86" i="23"/>
  <c r="V86" i="23"/>
  <c r="AS86" i="23"/>
  <c r="Z89" i="22"/>
  <c r="W88" i="22"/>
  <c r="AJ87" i="22"/>
  <c r="Y86" i="22"/>
  <c r="AC86" i="22"/>
  <c r="AG86" i="22"/>
  <c r="AK86" i="22"/>
  <c r="AO86" i="22"/>
  <c r="AS86" i="22"/>
  <c r="AC84" i="22"/>
  <c r="AQ84" i="22"/>
  <c r="AM84" i="22"/>
  <c r="AG84" i="22"/>
  <c r="AA84" i="22"/>
  <c r="W84" i="22"/>
  <c r="AQ83" i="22"/>
  <c r="AM83" i="22"/>
  <c r="AI83" i="22"/>
  <c r="AE83" i="22"/>
  <c r="AA83" i="22"/>
  <c r="W83" i="22"/>
  <c r="AA89" i="22"/>
  <c r="AI89" i="22"/>
  <c r="AS89" i="22"/>
  <c r="Z88" i="22"/>
  <c r="AB88" i="22"/>
  <c r="AD88" i="22"/>
  <c r="AF88" i="22"/>
  <c r="AI88" i="22"/>
  <c r="AL88" i="22"/>
  <c r="AM88" i="22"/>
  <c r="AQ88" i="22"/>
  <c r="AS88" i="22"/>
  <c r="AE83" i="23"/>
  <c r="AK83" i="23"/>
  <c r="AS89" i="23"/>
  <c r="AI88" i="23"/>
  <c r="W88" i="23"/>
  <c r="AM88" i="23"/>
  <c r="Y88" i="23"/>
  <c r="AO88" i="23"/>
  <c r="AR88" i="23"/>
  <c r="AC88" i="23"/>
  <c r="AS88" i="23"/>
  <c r="AE86" i="23"/>
  <c r="AI86" i="23"/>
  <c r="W85" i="23"/>
  <c r="AL89" i="22"/>
  <c r="X87" i="22"/>
  <c r="V87" i="22"/>
  <c r="Y87" i="22"/>
  <c r="AB87" i="22"/>
  <c r="AD87" i="22"/>
  <c r="AK87" i="22"/>
  <c r="AL87" i="22"/>
  <c r="AO87" i="22"/>
  <c r="AS87" i="22"/>
  <c r="W87" i="22"/>
  <c r="AA87" i="22"/>
  <c r="X86" i="22"/>
  <c r="AB86" i="22"/>
  <c r="AF86" i="22"/>
  <c r="AJ86" i="22"/>
  <c r="AL86" i="22"/>
  <c r="AP86" i="22"/>
  <c r="AP84" i="22"/>
  <c r="AL84" i="22"/>
  <c r="AH84" i="22"/>
  <c r="AD84" i="22"/>
  <c r="Z84" i="22"/>
  <c r="M16" i="22" a="1"/>
  <c r="Q39" i="22" s="1"/>
  <c r="CN48" i="16"/>
  <c r="BB58" i="16" s="1"/>
  <c r="X89" i="22"/>
  <c r="AJ89" i="22"/>
  <c r="AN89" i="22"/>
  <c r="AR89" i="22"/>
  <c r="CO44" i="17" a="1"/>
  <c r="CR44" i="17" s="1"/>
  <c r="CO16" i="17" a="1"/>
  <c r="CP16" i="17" s="1"/>
  <c r="CE16" i="17" a="1"/>
  <c r="CK38" i="17" s="1"/>
  <c r="AG16" i="24" a="1"/>
  <c r="AG16" i="24" s="1"/>
  <c r="AG44" i="24" a="1"/>
  <c r="CE44" i="17" a="1"/>
  <c r="L12" i="24"/>
  <c r="Y84" i="23"/>
  <c r="AA84" i="23"/>
  <c r="AO84" i="23"/>
  <c r="AQ84" i="23"/>
  <c r="AJ85" i="23"/>
  <c r="AL85" i="23"/>
  <c r="AP85" i="23"/>
  <c r="AD87" i="23"/>
  <c r="AF87" i="23"/>
  <c r="AO83" i="23"/>
  <c r="AI83" i="23"/>
  <c r="AS85" i="22"/>
  <c r="AP83" i="23"/>
  <c r="AR83" i="23"/>
  <c r="W84" i="23"/>
  <c r="AD84" i="23"/>
  <c r="AK84" i="23"/>
  <c r="AM84" i="23"/>
  <c r="X85" i="23"/>
  <c r="Z85" i="23"/>
  <c r="AG85" i="23"/>
  <c r="AA86" i="23"/>
  <c r="AQ86" i="23"/>
  <c r="AA87" i="23"/>
  <c r="AH87" i="23"/>
  <c r="AJ87" i="23"/>
  <c r="AQ87" i="23"/>
  <c r="AE88" i="23"/>
  <c r="Y89" i="23"/>
  <c r="AA89" i="23"/>
  <c r="AC89" i="23"/>
  <c r="AE89" i="23"/>
  <c r="AG89" i="23"/>
  <c r="AI89" i="23"/>
  <c r="AK89" i="23"/>
  <c r="AM89" i="23"/>
  <c r="AO89" i="23"/>
  <c r="AQ89" i="23"/>
  <c r="AS83" i="23"/>
  <c r="AA85" i="23"/>
  <c r="AS85" i="23"/>
  <c r="X84" i="23"/>
  <c r="AE85" i="23"/>
  <c r="V83" i="23"/>
  <c r="M44" i="23" a="1"/>
  <c r="AC85" i="23"/>
  <c r="W87" i="23"/>
  <c r="AM87" i="23"/>
  <c r="AO87" i="23"/>
  <c r="W89" i="23"/>
  <c r="M16" i="23" a="1"/>
  <c r="AO85" i="23"/>
  <c r="Z83" i="23"/>
  <c r="AB83" i="23"/>
  <c r="AD83" i="23"/>
  <c r="AF83" i="23"/>
  <c r="Z84" i="23"/>
  <c r="AP84" i="23"/>
  <c r="AB85" i="23"/>
  <c r="AD85" i="23"/>
  <c r="AK85" i="23"/>
  <c r="AN85" i="23"/>
  <c r="AR85" i="23"/>
  <c r="V87" i="23"/>
  <c r="X87" i="23"/>
  <c r="AE87" i="23"/>
  <c r="AL87" i="23"/>
  <c r="AN87" i="23"/>
  <c r="V89" i="23"/>
  <c r="AB84" i="23"/>
  <c r="AI85" i="23"/>
  <c r="Y87" i="23"/>
  <c r="Y83" i="23"/>
  <c r="AF84" i="23"/>
  <c r="AM85" i="23"/>
  <c r="AK87" i="23"/>
  <c r="AQ85" i="23"/>
  <c r="AA83" i="23"/>
  <c r="AH83" i="23"/>
  <c r="AJ83" i="23"/>
  <c r="AQ83" i="23"/>
  <c r="V84" i="23"/>
  <c r="AC84" i="23"/>
  <c r="AE84" i="23"/>
  <c r="AL84" i="23"/>
  <c r="Y85" i="23"/>
  <c r="AF85" i="23"/>
  <c r="AH85" i="23"/>
  <c r="Z87" i="23"/>
  <c r="AB87" i="23"/>
  <c r="AI87" i="23"/>
  <c r="AP87" i="23"/>
  <c r="AR87" i="23"/>
  <c r="X89" i="23"/>
  <c r="Z89" i="23"/>
  <c r="AB89" i="23"/>
  <c r="AD89" i="23"/>
  <c r="AF89" i="23"/>
  <c r="AH89" i="23"/>
  <c r="AJ89" i="23"/>
  <c r="AL89" i="23"/>
  <c r="AN89" i="23"/>
  <c r="AP89" i="23"/>
  <c r="AR89" i="23"/>
  <c r="AC83" i="23"/>
  <c r="AJ84" i="23"/>
  <c r="AG87" i="23"/>
  <c r="AG83" i="23"/>
  <c r="AN84" i="23"/>
  <c r="AC87" i="23"/>
  <c r="V83" i="22"/>
  <c r="M44" i="22" a="1"/>
  <c r="AU77" i="20"/>
  <c r="DA45" i="16"/>
  <c r="BE55" i="16" s="1"/>
  <c r="DF21" i="16"/>
  <c r="AR45" i="16"/>
  <c r="X73" i="21"/>
  <c r="BM47" i="16"/>
  <c r="AT45" i="16"/>
  <c r="CD48" i="16"/>
  <c r="AZ58" i="16" s="1"/>
  <c r="AS19" i="16"/>
  <c r="DX17" i="16"/>
  <c r="BD49" i="16"/>
  <c r="AJ77" i="21"/>
  <c r="DR20" i="16"/>
  <c r="EE20" i="16"/>
  <c r="AL30" i="21"/>
  <c r="AE32" i="21"/>
  <c r="AM32" i="21"/>
  <c r="W32" i="21"/>
  <c r="EB22" i="16"/>
  <c r="DT22" i="16"/>
  <c r="DL22" i="16"/>
  <c r="DD22" i="16"/>
  <c r="CV22" i="16"/>
  <c r="CN22" i="16"/>
  <c r="CF22" i="16"/>
  <c r="BX22" i="16"/>
  <c r="BP22" i="16"/>
  <c r="BJ22" i="16"/>
  <c r="BF22" i="16"/>
  <c r="BB22" i="16"/>
  <c r="AX22" i="16"/>
  <c r="AT22" i="16"/>
  <c r="AP22" i="16"/>
  <c r="AR32" i="21"/>
  <c r="AP32" i="21"/>
  <c r="AN32" i="21"/>
  <c r="AL32" i="21"/>
  <c r="AJ32" i="21"/>
  <c r="AH32" i="21"/>
  <c r="AF32" i="21"/>
  <c r="AD32" i="21"/>
  <c r="AB32" i="21"/>
  <c r="BL75" i="21"/>
  <c r="AF75" i="21"/>
  <c r="V29" i="21"/>
  <c r="BL73" i="21"/>
  <c r="CR73" i="21"/>
  <c r="BS79" i="20"/>
  <c r="CY79" i="20"/>
  <c r="AM79" i="20"/>
  <c r="CI79" i="20"/>
  <c r="BC79" i="20"/>
  <c r="W79" i="20"/>
  <c r="AZ79" i="20"/>
  <c r="AB78" i="20"/>
  <c r="BH77" i="20"/>
  <c r="DK77" i="20"/>
  <c r="W77" i="20"/>
  <c r="CK76" i="20"/>
  <c r="AG76" i="20"/>
  <c r="BM76" i="20"/>
  <c r="CM75" i="20"/>
  <c r="BD75" i="20"/>
  <c r="AA75" i="20"/>
  <c r="AL29" i="20"/>
  <c r="CN74" i="20"/>
  <c r="BU74" i="20"/>
  <c r="AF74" i="20"/>
  <c r="DA74" i="20"/>
  <c r="CK74" i="20"/>
  <c r="BE74" i="20"/>
  <c r="AO74" i="20"/>
  <c r="BH74" i="20"/>
  <c r="DD74" i="20"/>
  <c r="BX74" i="20"/>
  <c r="AH28" i="20"/>
  <c r="BK76" i="20"/>
  <c r="BH76" i="20"/>
  <c r="AL30" i="20"/>
  <c r="BU75" i="20"/>
  <c r="DL75" i="20"/>
  <c r="BG75" i="20"/>
  <c r="X29" i="20"/>
  <c r="AB76" i="20"/>
  <c r="DG76" i="20"/>
  <c r="AD29" i="20"/>
  <c r="CR75" i="20"/>
  <c r="CB75" i="20"/>
  <c r="BL75" i="20"/>
  <c r="AV75" i="20"/>
  <c r="AF75" i="20"/>
  <c r="CS76" i="20"/>
  <c r="CC76" i="20"/>
  <c r="AW76" i="20"/>
  <c r="AP30" i="20"/>
  <c r="AB30" i="20"/>
  <c r="DA75" i="20"/>
  <c r="AO75" i="20"/>
  <c r="DC75" i="20"/>
  <c r="BW75" i="20"/>
  <c r="AQ75" i="20"/>
  <c r="AQ46" i="16"/>
  <c r="AU46" i="16"/>
  <c r="AY46" i="16"/>
  <c r="BC46" i="16"/>
  <c r="BG46" i="16"/>
  <c r="BK46" i="16"/>
  <c r="BO46" i="16"/>
  <c r="BS46" i="16"/>
  <c r="BW46" i="16"/>
  <c r="CA46" i="16"/>
  <c r="CE46" i="16"/>
  <c r="CI46" i="16"/>
  <c r="CM46" i="16"/>
  <c r="CQ46" i="16"/>
  <c r="CU46" i="16"/>
  <c r="CY46" i="16"/>
  <c r="DC46" i="16"/>
  <c r="DG46" i="16"/>
  <c r="DK46" i="16"/>
  <c r="DO46" i="16"/>
  <c r="DS46" i="16"/>
  <c r="DW46" i="16"/>
  <c r="EA46" i="16"/>
  <c r="EE46" i="16"/>
  <c r="AP46" i="16"/>
  <c r="AT46" i="16"/>
  <c r="AX46" i="16"/>
  <c r="BB46" i="16"/>
  <c r="BF46" i="16"/>
  <c r="BJ46" i="16"/>
  <c r="BN46" i="16"/>
  <c r="BR46" i="16"/>
  <c r="BV46" i="16"/>
  <c r="BZ46" i="16"/>
  <c r="CD46" i="16"/>
  <c r="CH46" i="16"/>
  <c r="CL46" i="16"/>
  <c r="CP46" i="16"/>
  <c r="CT46" i="16"/>
  <c r="CX46" i="16"/>
  <c r="DB46" i="16"/>
  <c r="DF46" i="16"/>
  <c r="DJ46" i="16"/>
  <c r="DN46" i="16"/>
  <c r="DR46" i="16"/>
  <c r="DV46" i="16"/>
  <c r="DZ46" i="16"/>
  <c r="ED46" i="16"/>
  <c r="DK74" i="21"/>
  <c r="DG74" i="21"/>
  <c r="DC74" i="21"/>
  <c r="CY74" i="21"/>
  <c r="CU74" i="21"/>
  <c r="CQ74" i="21"/>
  <c r="CM74" i="21"/>
  <c r="CI74" i="21"/>
  <c r="CE74" i="21"/>
  <c r="CA74" i="21"/>
  <c r="BW74" i="21"/>
  <c r="BS74" i="21"/>
  <c r="BO74" i="21"/>
  <c r="BK74" i="21"/>
  <c r="BG74" i="21"/>
  <c r="BC74" i="21"/>
  <c r="AY74" i="21"/>
  <c r="AU74" i="21"/>
  <c r="AQ74" i="21"/>
  <c r="AM74" i="21"/>
  <c r="AI74" i="21"/>
  <c r="AE74" i="21"/>
  <c r="AA74" i="21"/>
  <c r="W74" i="21"/>
  <c r="AV74" i="21"/>
  <c r="V33" i="21"/>
  <c r="DH79" i="21"/>
  <c r="AA79" i="21"/>
  <c r="CM79" i="21"/>
  <c r="AH79" i="21"/>
  <c r="BG79" i="21"/>
  <c r="BN79" i="21"/>
  <c r="AV79" i="21"/>
  <c r="DK79" i="21"/>
  <c r="DC79" i="21"/>
  <c r="CU79" i="21"/>
  <c r="CE79" i="21"/>
  <c r="BW79" i="21"/>
  <c r="BO79" i="21"/>
  <c r="AY79" i="21"/>
  <c r="AQ79" i="21"/>
  <c r="AI79" i="21"/>
  <c r="DJ79" i="21"/>
  <c r="CT79" i="21"/>
  <c r="CD79" i="21"/>
  <c r="AX79" i="21"/>
  <c r="AL33" i="21"/>
  <c r="AD33" i="21"/>
  <c r="AS33" i="21"/>
  <c r="AP33" i="21"/>
  <c r="AH33" i="21"/>
  <c r="Z33" i="21"/>
  <c r="DG79" i="21"/>
  <c r="CY79" i="21"/>
  <c r="CQ79" i="21"/>
  <c r="CI79" i="21"/>
  <c r="CA79" i="21"/>
  <c r="BS79" i="21"/>
  <c r="BK79" i="21"/>
  <c r="BC79" i="21"/>
  <c r="AU79" i="21"/>
  <c r="AM79" i="21"/>
  <c r="AE79" i="21"/>
  <c r="W79" i="21"/>
  <c r="DB79" i="21"/>
  <c r="CL79" i="21"/>
  <c r="BV79" i="21"/>
  <c r="BF79" i="21"/>
  <c r="AP79" i="21"/>
  <c r="Z79" i="21"/>
  <c r="EE51" i="16"/>
  <c r="EA51" i="16"/>
  <c r="DW51" i="16"/>
  <c r="DS51" i="16"/>
  <c r="DO51" i="16"/>
  <c r="DK51" i="16"/>
  <c r="DG51" i="16"/>
  <c r="DC51" i="16"/>
  <c r="CY51" i="16"/>
  <c r="CU51" i="16"/>
  <c r="CQ51" i="16"/>
  <c r="CM51" i="16"/>
  <c r="CI51" i="16"/>
  <c r="CE51" i="16"/>
  <c r="CA51" i="16"/>
  <c r="BW51" i="16"/>
  <c r="BS51" i="16"/>
  <c r="BO51" i="16"/>
  <c r="BK51" i="16"/>
  <c r="BG51" i="16"/>
  <c r="BC51" i="16"/>
  <c r="AY51" i="16"/>
  <c r="AU51" i="16"/>
  <c r="AQ51" i="16"/>
  <c r="ED51" i="16"/>
  <c r="DZ51" i="16"/>
  <c r="DV51" i="16"/>
  <c r="DR51" i="16"/>
  <c r="DN51" i="16"/>
  <c r="DJ51" i="16"/>
  <c r="DF51" i="16"/>
  <c r="DB51" i="16"/>
  <c r="CX51" i="16"/>
  <c r="CT51" i="16"/>
  <c r="CP51" i="16"/>
  <c r="CL51" i="16"/>
  <c r="CH51" i="16"/>
  <c r="CD51" i="16"/>
  <c r="BZ51" i="16"/>
  <c r="BV51" i="16"/>
  <c r="BR51" i="16"/>
  <c r="BN51" i="16"/>
  <c r="BJ51" i="16"/>
  <c r="BF51" i="16"/>
  <c r="BB51" i="16"/>
  <c r="AX51" i="16"/>
  <c r="AT51" i="16"/>
  <c r="AP51" i="16"/>
  <c r="CB79" i="21"/>
  <c r="CZ79" i="21"/>
  <c r="CR79" i="21"/>
  <c r="CJ79" i="21"/>
  <c r="BT79" i="21"/>
  <c r="BL79" i="21"/>
  <c r="BD79" i="21"/>
  <c r="AN79" i="21"/>
  <c r="AF79" i="21"/>
  <c r="X79" i="21"/>
  <c r="AR33" i="21"/>
  <c r="AJ33" i="21"/>
  <c r="AB33" i="21"/>
  <c r="AN33" i="21"/>
  <c r="AF33" i="21"/>
  <c r="X33" i="21"/>
  <c r="AQ33" i="21"/>
  <c r="AO33" i="21"/>
  <c r="AM33" i="21"/>
  <c r="AK33" i="21"/>
  <c r="AI33" i="21"/>
  <c r="AG33" i="21"/>
  <c r="AE33" i="21"/>
  <c r="AC33" i="21"/>
  <c r="AA33" i="21"/>
  <c r="Y33" i="21"/>
  <c r="W33" i="21"/>
  <c r="DI79" i="21"/>
  <c r="DE79" i="21"/>
  <c r="DA79" i="21"/>
  <c r="CW79" i="21"/>
  <c r="CS79" i="21"/>
  <c r="CO79" i="21"/>
  <c r="CK79" i="21"/>
  <c r="CG79" i="21"/>
  <c r="CC79" i="21"/>
  <c r="BY79" i="21"/>
  <c r="BU79" i="21"/>
  <c r="BQ79" i="21"/>
  <c r="BM79" i="21"/>
  <c r="BI79" i="21"/>
  <c r="BE79" i="21"/>
  <c r="BA79" i="21"/>
  <c r="AW79" i="21"/>
  <c r="AS79" i="21"/>
  <c r="AO79" i="21"/>
  <c r="AK79" i="21"/>
  <c r="AG79" i="21"/>
  <c r="AC79" i="21"/>
  <c r="Y79" i="21"/>
  <c r="DL79" i="21"/>
  <c r="DD79" i="21"/>
  <c r="CV79" i="21"/>
  <c r="CN79" i="21"/>
  <c r="CF79" i="21"/>
  <c r="BX79" i="21"/>
  <c r="BP79" i="21"/>
  <c r="BH79" i="21"/>
  <c r="AZ79" i="21"/>
  <c r="AR79" i="21"/>
  <c r="AJ79" i="21"/>
  <c r="AB79" i="21"/>
  <c r="EC51" i="16"/>
  <c r="DY51" i="16"/>
  <c r="DU51" i="16"/>
  <c r="DQ51" i="16"/>
  <c r="DM51" i="16"/>
  <c r="DI51" i="16"/>
  <c r="DE51" i="16"/>
  <c r="DA51" i="16"/>
  <c r="CW51" i="16"/>
  <c r="CS51" i="16"/>
  <c r="CO51" i="16"/>
  <c r="CK51" i="16"/>
  <c r="CG51" i="16"/>
  <c r="CC51" i="16"/>
  <c r="BY51" i="16"/>
  <c r="BU51" i="16"/>
  <c r="BQ51" i="16"/>
  <c r="BM51" i="16"/>
  <c r="BI51" i="16"/>
  <c r="BE51" i="16"/>
  <c r="BA51" i="16"/>
  <c r="AW51" i="16"/>
  <c r="AS51" i="16"/>
  <c r="EF51" i="16"/>
  <c r="EB51" i="16"/>
  <c r="DX51" i="16"/>
  <c r="DT51" i="16"/>
  <c r="DP51" i="16"/>
  <c r="DL51" i="16"/>
  <c r="DH51" i="16"/>
  <c r="DD51" i="16"/>
  <c r="CZ51" i="16"/>
  <c r="CV51" i="16"/>
  <c r="CR51" i="16"/>
  <c r="CN51" i="16"/>
  <c r="CJ51" i="16"/>
  <c r="CF51" i="16"/>
  <c r="CB51" i="16"/>
  <c r="BX51" i="16"/>
  <c r="BT51" i="16"/>
  <c r="BP51" i="16"/>
  <c r="BL51" i="16"/>
  <c r="BH51" i="16"/>
  <c r="BD51" i="16"/>
  <c r="AZ51" i="16"/>
  <c r="AV51" i="16"/>
  <c r="AR51" i="16"/>
  <c r="AQ32" i="21"/>
  <c r="AI32" i="21"/>
  <c r="AA32" i="21"/>
  <c r="AS32" i="21"/>
  <c r="AO32" i="21"/>
  <c r="AK32" i="21"/>
  <c r="AG32" i="21"/>
  <c r="AC32" i="21"/>
  <c r="Y32" i="21"/>
  <c r="BQ78" i="21"/>
  <c r="Z32" i="21"/>
  <c r="X32" i="21"/>
  <c r="V32" i="21"/>
  <c r="DX22" i="16"/>
  <c r="DP22" i="16"/>
  <c r="DH22" i="16"/>
  <c r="CZ22" i="16"/>
  <c r="CR22" i="16"/>
  <c r="CJ22" i="16"/>
  <c r="CB22" i="16"/>
  <c r="BT22" i="16"/>
  <c r="BL22" i="16"/>
  <c r="BH22" i="16"/>
  <c r="BD22" i="16"/>
  <c r="AZ22" i="16"/>
  <c r="AV22" i="16"/>
  <c r="AR22" i="16"/>
  <c r="AF78" i="21"/>
  <c r="CJ78" i="21"/>
  <c r="CV78" i="21"/>
  <c r="BL78" i="21"/>
  <c r="AV78" i="21"/>
  <c r="CF78" i="21"/>
  <c r="AN78" i="21"/>
  <c r="X78" i="21"/>
  <c r="BI78" i="21"/>
  <c r="CZ78" i="21"/>
  <c r="BT78" i="21"/>
  <c r="BD78" i="21"/>
  <c r="DZ50" i="16"/>
  <c r="DR50" i="16"/>
  <c r="DJ50" i="16"/>
  <c r="DB50" i="16"/>
  <c r="CT50" i="16"/>
  <c r="CL50" i="16"/>
  <c r="CD50" i="16"/>
  <c r="BV50" i="16"/>
  <c r="BN50" i="16"/>
  <c r="BI50" i="16"/>
  <c r="BE50" i="16"/>
  <c r="BA50" i="16"/>
  <c r="AW50" i="16"/>
  <c r="AS50" i="16"/>
  <c r="BM50" i="16"/>
  <c r="BQ50" i="16"/>
  <c r="BU50" i="16"/>
  <c r="BY50" i="16"/>
  <c r="CC50" i="16"/>
  <c r="CG50" i="16"/>
  <c r="CK50" i="16"/>
  <c r="CO50" i="16"/>
  <c r="CS50" i="16"/>
  <c r="CW50" i="16"/>
  <c r="DA50" i="16"/>
  <c r="DE50" i="16"/>
  <c r="DI50" i="16"/>
  <c r="DM50" i="16"/>
  <c r="DQ50" i="16"/>
  <c r="DU50" i="16"/>
  <c r="DY50" i="16"/>
  <c r="EC50" i="16"/>
  <c r="EG50" i="16"/>
  <c r="EB50" i="16"/>
  <c r="DT50" i="16"/>
  <c r="DL50" i="16"/>
  <c r="DD50" i="16"/>
  <c r="CV50" i="16"/>
  <c r="CN50" i="16"/>
  <c r="CF50" i="16"/>
  <c r="BX50" i="16"/>
  <c r="BP50" i="16"/>
  <c r="BJ50" i="16"/>
  <c r="BF50" i="16"/>
  <c r="BB50" i="16"/>
  <c r="AX50" i="16"/>
  <c r="AT50" i="16"/>
  <c r="AP50" i="16"/>
  <c r="DD78" i="21"/>
  <c r="CN78" i="21"/>
  <c r="BX78" i="21"/>
  <c r="BP78" i="21"/>
  <c r="BH78" i="21"/>
  <c r="AZ78" i="21"/>
  <c r="AR78" i="21"/>
  <c r="AJ78" i="21"/>
  <c r="AB78" i="21"/>
  <c r="ED50" i="16"/>
  <c r="DV50" i="16"/>
  <c r="DN50" i="16"/>
  <c r="DF50" i="16"/>
  <c r="CX50" i="16"/>
  <c r="CP50" i="16"/>
  <c r="CH50" i="16"/>
  <c r="BZ50" i="16"/>
  <c r="BR50" i="16"/>
  <c r="BK50" i="16"/>
  <c r="BG50" i="16"/>
  <c r="BC50" i="16"/>
  <c r="AY50" i="16"/>
  <c r="AU50" i="16"/>
  <c r="AQ50" i="16"/>
  <c r="BO50" i="16"/>
  <c r="BS50" i="16"/>
  <c r="BW50" i="16"/>
  <c r="CA50" i="16"/>
  <c r="CE50" i="16"/>
  <c r="CI50" i="16"/>
  <c r="CM50" i="16"/>
  <c r="CQ50" i="16"/>
  <c r="CU50" i="16"/>
  <c r="CY50" i="16"/>
  <c r="DC50" i="16"/>
  <c r="DG50" i="16"/>
  <c r="DK50" i="16"/>
  <c r="DO50" i="16"/>
  <c r="DS50" i="16"/>
  <c r="DW50" i="16"/>
  <c r="EA50" i="16"/>
  <c r="EE50" i="16"/>
  <c r="DX50" i="16"/>
  <c r="DP50" i="16"/>
  <c r="DH50" i="16"/>
  <c r="CZ50" i="16"/>
  <c r="CR50" i="16"/>
  <c r="CJ50" i="16"/>
  <c r="CB50" i="16"/>
  <c r="BT50" i="16"/>
  <c r="BL50" i="16"/>
  <c r="BH50" i="16"/>
  <c r="BD50" i="16"/>
  <c r="AZ50" i="16"/>
  <c r="AV50" i="16"/>
  <c r="AR50" i="16"/>
  <c r="X77" i="21"/>
  <c r="AC31" i="21"/>
  <c r="AR31" i="21"/>
  <c r="AO31" i="21"/>
  <c r="AK31" i="21"/>
  <c r="ED49" i="16"/>
  <c r="DZ49" i="16"/>
  <c r="DV49" i="16"/>
  <c r="DR49" i="16"/>
  <c r="DN49" i="16"/>
  <c r="DJ49" i="16"/>
  <c r="DF49" i="16"/>
  <c r="DB49" i="16"/>
  <c r="CX49" i="16"/>
  <c r="CT49" i="16"/>
  <c r="CL49" i="16"/>
  <c r="CD49" i="16"/>
  <c r="BV49" i="16"/>
  <c r="BN49" i="16"/>
  <c r="BF49" i="16"/>
  <c r="AX49" i="16"/>
  <c r="EG49" i="16"/>
  <c r="EC49" i="16"/>
  <c r="DY49" i="16"/>
  <c r="DU49" i="16"/>
  <c r="DQ49" i="16"/>
  <c r="DM49" i="16"/>
  <c r="DI49" i="16"/>
  <c r="DE49" i="16"/>
  <c r="DA49" i="16"/>
  <c r="CW49" i="16"/>
  <c r="CS49" i="16"/>
  <c r="CO49" i="16"/>
  <c r="CK49" i="16"/>
  <c r="CG49" i="16"/>
  <c r="CC49" i="16"/>
  <c r="BY49" i="16"/>
  <c r="BU49" i="16"/>
  <c r="BQ49" i="16"/>
  <c r="BM49" i="16"/>
  <c r="BI49" i="16"/>
  <c r="BE49" i="16"/>
  <c r="BA49" i="16"/>
  <c r="AW49" i="16"/>
  <c r="AS49" i="16"/>
  <c r="AP49" i="16"/>
  <c r="CB77" i="21"/>
  <c r="BL77" i="21"/>
  <c r="AV77" i="21"/>
  <c r="AF77" i="21"/>
  <c r="DD77" i="21"/>
  <c r="CN77" i="21"/>
  <c r="AG31" i="21"/>
  <c r="Y31" i="21"/>
  <c r="DJ21" i="16"/>
  <c r="DB21" i="16"/>
  <c r="CT21" i="16"/>
  <c r="CL21" i="16"/>
  <c r="CD21" i="16"/>
  <c r="BV21" i="16"/>
  <c r="BN21" i="16"/>
  <c r="BF21" i="16"/>
  <c r="EG21" i="16"/>
  <c r="EC21" i="16"/>
  <c r="DY21" i="16"/>
  <c r="DU21" i="16"/>
  <c r="DQ21" i="16"/>
  <c r="DM21" i="16"/>
  <c r="DI21" i="16"/>
  <c r="DE21" i="16"/>
  <c r="DA21" i="16"/>
  <c r="CW21" i="16"/>
  <c r="CS21" i="16"/>
  <c r="CO21" i="16"/>
  <c r="CK21" i="16"/>
  <c r="CG21" i="16"/>
  <c r="CC21" i="16"/>
  <c r="BY21" i="16"/>
  <c r="BU21" i="16"/>
  <c r="BQ21" i="16"/>
  <c r="BM21" i="16"/>
  <c r="BI21" i="16"/>
  <c r="BE21" i="16"/>
  <c r="BA21" i="16"/>
  <c r="AW21" i="16"/>
  <c r="AS21" i="16"/>
  <c r="AS31" i="21"/>
  <c r="AQ31" i="21"/>
  <c r="AP31" i="21"/>
  <c r="AN31" i="21"/>
  <c r="AL31" i="21"/>
  <c r="AJ31" i="21"/>
  <c r="AH31" i="21"/>
  <c r="AF31" i="21"/>
  <c r="AD31" i="21"/>
  <c r="AB31" i="21"/>
  <c r="Z31" i="21"/>
  <c r="X31" i="21"/>
  <c r="V31" i="21"/>
  <c r="CF77" i="21"/>
  <c r="BD21" i="16"/>
  <c r="AV21" i="16"/>
  <c r="CZ76" i="21"/>
  <c r="BD76" i="21"/>
  <c r="BT76" i="21"/>
  <c r="CJ76" i="21"/>
  <c r="V30" i="21"/>
  <c r="ED20" i="16"/>
  <c r="DV20" i="16"/>
  <c r="DN20" i="16"/>
  <c r="DF20" i="16"/>
  <c r="DA20" i="16"/>
  <c r="CW20" i="16"/>
  <c r="CS20" i="16"/>
  <c r="CO20" i="16"/>
  <c r="CK20" i="16"/>
  <c r="CG20" i="16"/>
  <c r="CC20" i="16"/>
  <c r="BY20" i="16"/>
  <c r="BU20" i="16"/>
  <c r="BQ20" i="16"/>
  <c r="BM20" i="16"/>
  <c r="BI20" i="16"/>
  <c r="BE20" i="16"/>
  <c r="BA20" i="16"/>
  <c r="AW20" i="16"/>
  <c r="AS20" i="16"/>
  <c r="AD30" i="21"/>
  <c r="Z30" i="21"/>
  <c r="AH30" i="21"/>
  <c r="AP30" i="21"/>
  <c r="X30" i="21"/>
  <c r="AB30" i="21"/>
  <c r="AF30" i="21"/>
  <c r="AJ30" i="21"/>
  <c r="AN30" i="21"/>
  <c r="AR30" i="21"/>
  <c r="AN76" i="21"/>
  <c r="BL76" i="21"/>
  <c r="CB76" i="21"/>
  <c r="CR76" i="21"/>
  <c r="DH76" i="21"/>
  <c r="DM76" i="21"/>
  <c r="BR48" i="16"/>
  <c r="BJ48" i="16"/>
  <c r="BF48" i="16"/>
  <c r="BB48" i="16"/>
  <c r="AX48" i="16"/>
  <c r="AT48" i="16"/>
  <c r="AP48" i="16"/>
  <c r="EF48" i="16"/>
  <c r="DX48" i="16"/>
  <c r="DP48" i="16"/>
  <c r="DQ48" i="16"/>
  <c r="DU48" i="16"/>
  <c r="DY48" i="16"/>
  <c r="EC48" i="16"/>
  <c r="EG48" i="16"/>
  <c r="AV76" i="21"/>
  <c r="BH76" i="21"/>
  <c r="BP76" i="21"/>
  <c r="BX76" i="21"/>
  <c r="CF76" i="21"/>
  <c r="CN76" i="21"/>
  <c r="CV76" i="21"/>
  <c r="DD76" i="21"/>
  <c r="DL76" i="21"/>
  <c r="AB29" i="21"/>
  <c r="AA29" i="21"/>
  <c r="Z29" i="21"/>
  <c r="Y29" i="21"/>
  <c r="X29" i="21"/>
  <c r="W29" i="21"/>
  <c r="BC75" i="21"/>
  <c r="CJ75" i="21"/>
  <c r="CI75" i="21"/>
  <c r="W75" i="21"/>
  <c r="CZ75" i="21"/>
  <c r="BT75" i="21"/>
  <c r="CY75" i="21"/>
  <c r="BS75" i="21"/>
  <c r="AM75" i="21"/>
  <c r="BD75" i="21"/>
  <c r="AN75" i="21"/>
  <c r="X75" i="21"/>
  <c r="DH75" i="21"/>
  <c r="CR75" i="21"/>
  <c r="CB75" i="21"/>
  <c r="DG75" i="21"/>
  <c r="CQ75" i="21"/>
  <c r="CA75" i="21"/>
  <c r="BK75" i="21"/>
  <c r="AU75" i="21"/>
  <c r="AE75" i="21"/>
  <c r="DD75" i="21"/>
  <c r="CV75" i="21"/>
  <c r="CN75" i="21"/>
  <c r="CF75" i="21"/>
  <c r="BX75" i="21"/>
  <c r="DK75" i="21"/>
  <c r="DC75" i="21"/>
  <c r="CU75" i="21"/>
  <c r="CM75" i="21"/>
  <c r="CE75" i="21"/>
  <c r="BW75" i="21"/>
  <c r="BO75" i="21"/>
  <c r="BG75" i="21"/>
  <c r="AY75" i="21"/>
  <c r="AQ75" i="21"/>
  <c r="AI75" i="21"/>
  <c r="AA75" i="21"/>
  <c r="BP75" i="21"/>
  <c r="BH75" i="21"/>
  <c r="AZ75" i="21"/>
  <c r="AR75" i="21"/>
  <c r="AJ75" i="21"/>
  <c r="AB75" i="21"/>
  <c r="CD47" i="16"/>
  <c r="BV47" i="16"/>
  <c r="BN47" i="16"/>
  <c r="BF47" i="16"/>
  <c r="AX47" i="16"/>
  <c r="AP47" i="16"/>
  <c r="CJ47" i="16"/>
  <c r="CB47" i="16"/>
  <c r="BT47" i="16"/>
  <c r="BL47" i="16"/>
  <c r="BD47" i="16"/>
  <c r="AV47" i="16"/>
  <c r="DI75" i="21"/>
  <c r="DE75" i="21"/>
  <c r="DA75" i="21"/>
  <c r="CW75" i="21"/>
  <c r="CS75" i="21"/>
  <c r="CO75" i="21"/>
  <c r="CK75" i="21"/>
  <c r="CG75" i="21"/>
  <c r="CC75" i="21"/>
  <c r="BY75" i="21"/>
  <c r="BU75" i="21"/>
  <c r="BQ75" i="21"/>
  <c r="BM75" i="21"/>
  <c r="BI75" i="21"/>
  <c r="BE75" i="21"/>
  <c r="BA75" i="21"/>
  <c r="AW75" i="21"/>
  <c r="AS75" i="21"/>
  <c r="AO75" i="21"/>
  <c r="AK75" i="21"/>
  <c r="AG75" i="21"/>
  <c r="AC75" i="21"/>
  <c r="Y75" i="21"/>
  <c r="DM75" i="21"/>
  <c r="DI74" i="21"/>
  <c r="AW74" i="21"/>
  <c r="CC74" i="21"/>
  <c r="DH74" i="21"/>
  <c r="CS74" i="21"/>
  <c r="BM74" i="21"/>
  <c r="AG74" i="21"/>
  <c r="DA74" i="21"/>
  <c r="CK74" i="21"/>
  <c r="BU74" i="21"/>
  <c r="BE74" i="21"/>
  <c r="AO74" i="21"/>
  <c r="Y74" i="21"/>
  <c r="DE74" i="21"/>
  <c r="CW74" i="21"/>
  <c r="CO74" i="21"/>
  <c r="CG74" i="21"/>
  <c r="BY74" i="21"/>
  <c r="BQ74" i="21"/>
  <c r="BI74" i="21"/>
  <c r="BA74" i="21"/>
  <c r="AS74" i="21"/>
  <c r="AK74" i="21"/>
  <c r="AC74" i="21"/>
  <c r="CB74" i="21"/>
  <c r="EB18" i="16"/>
  <c r="DT18" i="16"/>
  <c r="DL18" i="16"/>
  <c r="DD18" i="16"/>
  <c r="CV18" i="16"/>
  <c r="CN18" i="16"/>
  <c r="CF18" i="16"/>
  <c r="BX18" i="16"/>
  <c r="BP18" i="16"/>
  <c r="BH18" i="16"/>
  <c r="AZ18" i="16"/>
  <c r="AR18" i="16"/>
  <c r="EC18" i="16"/>
  <c r="DY18" i="16"/>
  <c r="DU18" i="16"/>
  <c r="DQ18" i="16"/>
  <c r="DM18" i="16"/>
  <c r="DI18" i="16"/>
  <c r="DE18" i="16"/>
  <c r="DA18" i="16"/>
  <c r="CW18" i="16"/>
  <c r="CS18" i="16"/>
  <c r="CO18" i="16"/>
  <c r="CK18" i="16"/>
  <c r="CG18" i="16"/>
  <c r="CC18" i="16"/>
  <c r="BY18" i="16"/>
  <c r="BU18" i="16"/>
  <c r="BQ18" i="16"/>
  <c r="BM18" i="16"/>
  <c r="BI18" i="16"/>
  <c r="BE18" i="16"/>
  <c r="BA18" i="16"/>
  <c r="AW18" i="16"/>
  <c r="AS18" i="16"/>
  <c r="CZ74" i="21"/>
  <c r="CR74" i="21"/>
  <c r="CJ74" i="21"/>
  <c r="BT74" i="21"/>
  <c r="BL74" i="21"/>
  <c r="BD74" i="21"/>
  <c r="AN74" i="21"/>
  <c r="AF74" i="21"/>
  <c r="DZ18" i="16"/>
  <c r="DR18" i="16"/>
  <c r="DJ18" i="16"/>
  <c r="DB18" i="16"/>
  <c r="CT18" i="16"/>
  <c r="CL18" i="16"/>
  <c r="BV18" i="16"/>
  <c r="BR18" i="16"/>
  <c r="BF18" i="16"/>
  <c r="BB18" i="16"/>
  <c r="AP18" i="16"/>
  <c r="EE18" i="16"/>
  <c r="EA18" i="16"/>
  <c r="DW18" i="16"/>
  <c r="DS18" i="16"/>
  <c r="DO18" i="16"/>
  <c r="DK18" i="16"/>
  <c r="DG18" i="16"/>
  <c r="DC18" i="16"/>
  <c r="CY18" i="16"/>
  <c r="CU18" i="16"/>
  <c r="CQ18" i="16"/>
  <c r="CM18" i="16"/>
  <c r="CI18" i="16"/>
  <c r="CE18" i="16"/>
  <c r="CA18" i="16"/>
  <c r="BW18" i="16"/>
  <c r="BS18" i="16"/>
  <c r="BO18" i="16"/>
  <c r="BK18" i="16"/>
  <c r="BG18" i="16"/>
  <c r="BC18" i="16"/>
  <c r="AY18" i="16"/>
  <c r="AU18" i="16"/>
  <c r="AQ18" i="16"/>
  <c r="X74" i="21"/>
  <c r="AS46" i="16"/>
  <c r="AW46" i="16"/>
  <c r="BA46" i="16"/>
  <c r="BE46" i="16"/>
  <c r="BI46" i="16"/>
  <c r="BM46" i="16"/>
  <c r="BQ46" i="16"/>
  <c r="BU46" i="16"/>
  <c r="BY46" i="16"/>
  <c r="CC46" i="16"/>
  <c r="CG46" i="16"/>
  <c r="CK46" i="16"/>
  <c r="CO46" i="16"/>
  <c r="CS46" i="16"/>
  <c r="CW46" i="16"/>
  <c r="DA46" i="16"/>
  <c r="DE46" i="16"/>
  <c r="DI46" i="16"/>
  <c r="DM46" i="16"/>
  <c r="DQ46" i="16"/>
  <c r="DU46" i="16"/>
  <c r="DY46" i="16"/>
  <c r="EC46" i="16"/>
  <c r="AR46" i="16"/>
  <c r="AV46" i="16"/>
  <c r="AZ46" i="16"/>
  <c r="BD46" i="16"/>
  <c r="BH46" i="16"/>
  <c r="BL46" i="16"/>
  <c r="BP46" i="16"/>
  <c r="BT46" i="16"/>
  <c r="BX46" i="16"/>
  <c r="CB46" i="16"/>
  <c r="CF46" i="16"/>
  <c r="CJ46" i="16"/>
  <c r="CN46" i="16"/>
  <c r="CR46" i="16"/>
  <c r="CV46" i="16"/>
  <c r="CZ46" i="16"/>
  <c r="DD46" i="16"/>
  <c r="DH46" i="16"/>
  <c r="DL46" i="16"/>
  <c r="DP46" i="16"/>
  <c r="DT46" i="16"/>
  <c r="DX46" i="16"/>
  <c r="EB46" i="16"/>
  <c r="EF46" i="16"/>
  <c r="CW73" i="21"/>
  <c r="BQ73" i="21"/>
  <c r="DM73" i="21"/>
  <c r="DE73" i="21"/>
  <c r="CO73" i="21"/>
  <c r="CG73" i="21"/>
  <c r="BY73" i="21"/>
  <c r="BT45" i="16"/>
  <c r="AW55" i="16" s="1"/>
  <c r="BL45" i="16"/>
  <c r="AU55" i="16" s="1"/>
  <c r="BD45" i="16"/>
  <c r="AS55" i="16" s="1"/>
  <c r="AV45" i="16"/>
  <c r="BZ45" i="16"/>
  <c r="AY55" i="16" s="1"/>
  <c r="DH73" i="21"/>
  <c r="DD73" i="21"/>
  <c r="CZ73" i="21"/>
  <c r="CV73" i="21"/>
  <c r="CN73" i="21"/>
  <c r="CJ73" i="21"/>
  <c r="CF73" i="21"/>
  <c r="CB73" i="21"/>
  <c r="BX73" i="21"/>
  <c r="BT73" i="21"/>
  <c r="BP73" i="21"/>
  <c r="BH73" i="21"/>
  <c r="AZ73" i="21"/>
  <c r="AR73" i="21"/>
  <c r="AJ73" i="21"/>
  <c r="AB73" i="21"/>
  <c r="EB45" i="16"/>
  <c r="DT45" i="16"/>
  <c r="DL45" i="16"/>
  <c r="DD45" i="16"/>
  <c r="CV45" i="16"/>
  <c r="CN45" i="16"/>
  <c r="CF45" i="16"/>
  <c r="CG17" i="16"/>
  <c r="CK17" i="16"/>
  <c r="CO17" i="16"/>
  <c r="CS17" i="16"/>
  <c r="CW17" i="16"/>
  <c r="DA17" i="16"/>
  <c r="DE17" i="16"/>
  <c r="DI17" i="16"/>
  <c r="DM17" i="16"/>
  <c r="DQ17" i="16"/>
  <c r="DU17" i="16"/>
  <c r="DY17" i="16"/>
  <c r="EC17" i="16"/>
  <c r="EG17" i="16"/>
  <c r="BK17" i="16"/>
  <c r="BC17" i="16"/>
  <c r="AU17" i="16"/>
  <c r="DV17" i="16"/>
  <c r="DN17" i="16"/>
  <c r="DF17" i="16"/>
  <c r="CX17" i="16"/>
  <c r="CP17" i="16"/>
  <c r="CH17" i="16"/>
  <c r="BZ17" i="16"/>
  <c r="BR17" i="16"/>
  <c r="BN17" i="16"/>
  <c r="BJ17" i="16"/>
  <c r="BF17" i="16"/>
  <c r="BB17" i="16"/>
  <c r="AX17" i="16"/>
  <c r="AT17" i="16"/>
  <c r="AP17" i="16"/>
  <c r="EB17" i="16"/>
  <c r="DT17" i="16"/>
  <c r="DL17" i="16"/>
  <c r="DD17" i="16"/>
  <c r="CV17" i="16"/>
  <c r="CN17" i="16"/>
  <c r="CF17" i="16"/>
  <c r="BX17" i="16"/>
  <c r="BM17" i="16"/>
  <c r="BE17" i="16"/>
  <c r="AW17" i="16"/>
  <c r="CE17" i="16"/>
  <c r="CI17" i="16"/>
  <c r="CM17" i="16"/>
  <c r="CQ17" i="16"/>
  <c r="CU17" i="16"/>
  <c r="CY17" i="16"/>
  <c r="DC17" i="16"/>
  <c r="DG17" i="16"/>
  <c r="DK17" i="16"/>
  <c r="DO17" i="16"/>
  <c r="DS17" i="16"/>
  <c r="DW17" i="16"/>
  <c r="EA17" i="16"/>
  <c r="EE17" i="16"/>
  <c r="BP17" i="16"/>
  <c r="BL17" i="16"/>
  <c r="BH17" i="16"/>
  <c r="BD17" i="16"/>
  <c r="AZ17" i="16"/>
  <c r="AV17" i="16"/>
  <c r="AR17" i="16"/>
  <c r="BV45" i="16"/>
  <c r="AX55" i="16" s="1"/>
  <c r="BN45" i="16"/>
  <c r="AV55" i="16" s="1"/>
  <c r="BF45" i="16"/>
  <c r="AT55" i="16" s="1"/>
  <c r="AX45" i="16"/>
  <c r="AR55" i="16" s="1"/>
  <c r="AP45" i="16"/>
  <c r="DZ45" i="16"/>
  <c r="BL55" i="16" s="1"/>
  <c r="DR45" i="16"/>
  <c r="DJ45" i="16"/>
  <c r="DB45" i="16"/>
  <c r="BF55" i="16" s="1"/>
  <c r="CT45" i="16"/>
  <c r="BD55" i="16" s="1"/>
  <c r="CL45" i="16"/>
  <c r="CD45" i="16"/>
  <c r="AZ55" i="16" s="1"/>
  <c r="AK33" i="20"/>
  <c r="DG79" i="20"/>
  <c r="CQ79" i="20"/>
  <c r="CA79" i="20"/>
  <c r="BK79" i="20"/>
  <c r="AU79" i="20"/>
  <c r="AE79" i="20"/>
  <c r="DK79" i="20"/>
  <c r="DC79" i="20"/>
  <c r="CU79" i="20"/>
  <c r="CM79" i="20"/>
  <c r="CE79" i="20"/>
  <c r="BW79" i="20"/>
  <c r="BO79" i="20"/>
  <c r="BG79" i="20"/>
  <c r="AY79" i="20"/>
  <c r="AQ79" i="20"/>
  <c r="AI79" i="20"/>
  <c r="AA79" i="20"/>
  <c r="CF79" i="20"/>
  <c r="DI79" i="20"/>
  <c r="DE79" i="20"/>
  <c r="DA79" i="20"/>
  <c r="CW79" i="20"/>
  <c r="CS79" i="20"/>
  <c r="CO79" i="20"/>
  <c r="CK79" i="20"/>
  <c r="CG79" i="20"/>
  <c r="CC79" i="20"/>
  <c r="BY79" i="20"/>
  <c r="BU79" i="20"/>
  <c r="BQ79" i="20"/>
  <c r="BM79" i="20"/>
  <c r="BI79" i="20"/>
  <c r="BE79" i="20"/>
  <c r="BA79" i="20"/>
  <c r="AW79" i="20"/>
  <c r="AS79" i="20"/>
  <c r="AO79" i="20"/>
  <c r="AK79" i="20"/>
  <c r="AG79" i="20"/>
  <c r="AC79" i="20"/>
  <c r="Y79" i="20"/>
  <c r="DL79" i="20"/>
  <c r="AS33" i="20"/>
  <c r="AC33" i="20"/>
  <c r="CV79" i="20"/>
  <c r="BP79" i="20"/>
  <c r="AJ79" i="20"/>
  <c r="AO33" i="20"/>
  <c r="AG33" i="20"/>
  <c r="Y33" i="20"/>
  <c r="DD79" i="20"/>
  <c r="CN79" i="20"/>
  <c r="BX79" i="20"/>
  <c r="BH79" i="20"/>
  <c r="AR79" i="20"/>
  <c r="AB79" i="20"/>
  <c r="AQ33" i="20"/>
  <c r="AM33" i="20"/>
  <c r="AI33" i="20"/>
  <c r="AE33" i="20"/>
  <c r="AA33" i="20"/>
  <c r="W33" i="20"/>
  <c r="DH79" i="20"/>
  <c r="CZ79" i="20"/>
  <c r="CR79" i="20"/>
  <c r="CJ79" i="20"/>
  <c r="CB79" i="20"/>
  <c r="BT79" i="20"/>
  <c r="BL79" i="20"/>
  <c r="BD79" i="20"/>
  <c r="AV79" i="20"/>
  <c r="AN79" i="20"/>
  <c r="AF79" i="20"/>
  <c r="X79" i="20"/>
  <c r="AR33" i="20"/>
  <c r="AP33" i="20"/>
  <c r="AN33" i="20"/>
  <c r="AL33" i="20"/>
  <c r="AJ33" i="20"/>
  <c r="AH33" i="20"/>
  <c r="AF33" i="20"/>
  <c r="AD33" i="20"/>
  <c r="AB33" i="20"/>
  <c r="Z33" i="20"/>
  <c r="X33" i="20"/>
  <c r="V33" i="20"/>
  <c r="AW78" i="20"/>
  <c r="V32" i="20"/>
  <c r="AN32" i="20"/>
  <c r="AE78" i="20"/>
  <c r="BX78" i="20"/>
  <c r="AF32" i="20"/>
  <c r="CM78" i="20"/>
  <c r="AR78" i="20"/>
  <c r="AR32" i="20"/>
  <c r="AJ32" i="20"/>
  <c r="AB32" i="20"/>
  <c r="BG78" i="20"/>
  <c r="AP32" i="20"/>
  <c r="AL32" i="20"/>
  <c r="AH32" i="20"/>
  <c r="AD32" i="20"/>
  <c r="Z32" i="20"/>
  <c r="AG78" i="20"/>
  <c r="AU78" i="20"/>
  <c r="BW78" i="20"/>
  <c r="DC78" i="20"/>
  <c r="DD78" i="20"/>
  <c r="X32" i="20"/>
  <c r="AM78" i="20"/>
  <c r="W78" i="20"/>
  <c r="AY78" i="20"/>
  <c r="BO78" i="20"/>
  <c r="CE78" i="20"/>
  <c r="CU78" i="20"/>
  <c r="DK78" i="20"/>
  <c r="AJ78" i="20"/>
  <c r="BH78" i="20"/>
  <c r="CN78" i="20"/>
  <c r="AQ78" i="20"/>
  <c r="AI78" i="20"/>
  <c r="AA78" i="20"/>
  <c r="BC78" i="20"/>
  <c r="BK78" i="20"/>
  <c r="BS78" i="20"/>
  <c r="CA78" i="20"/>
  <c r="CI78" i="20"/>
  <c r="CQ78" i="20"/>
  <c r="CY78" i="20"/>
  <c r="DG78" i="20"/>
  <c r="X78" i="20"/>
  <c r="AF78" i="20"/>
  <c r="AN78" i="20"/>
  <c r="AZ78" i="20"/>
  <c r="BP78" i="20"/>
  <c r="CF78" i="20"/>
  <c r="CV78" i="20"/>
  <c r="AS32" i="20"/>
  <c r="AQ32" i="20"/>
  <c r="AO32" i="20"/>
  <c r="AM32" i="20"/>
  <c r="AK32" i="20"/>
  <c r="AI32" i="20"/>
  <c r="AG32" i="20"/>
  <c r="AE32" i="20"/>
  <c r="AC32" i="20"/>
  <c r="AA32" i="20"/>
  <c r="Y32" i="20"/>
  <c r="W32" i="20"/>
  <c r="AO78" i="20"/>
  <c r="Y78" i="20"/>
  <c r="BA78" i="20"/>
  <c r="BE78" i="20"/>
  <c r="BI78" i="20"/>
  <c r="BM78" i="20"/>
  <c r="BQ78" i="20"/>
  <c r="BU78" i="20"/>
  <c r="BY78" i="20"/>
  <c r="CC78" i="20"/>
  <c r="CG78" i="20"/>
  <c r="CK78" i="20"/>
  <c r="CO78" i="20"/>
  <c r="CS78" i="20"/>
  <c r="CW78" i="20"/>
  <c r="DA78" i="20"/>
  <c r="DE78" i="20"/>
  <c r="DI78" i="20"/>
  <c r="DM78" i="20"/>
  <c r="AS78" i="20"/>
  <c r="AK78" i="20"/>
  <c r="AC78" i="20"/>
  <c r="AV78" i="20"/>
  <c r="BD78" i="20"/>
  <c r="BL78" i="20"/>
  <c r="BT78" i="20"/>
  <c r="CB78" i="20"/>
  <c r="CJ78" i="20"/>
  <c r="CR78" i="20"/>
  <c r="CZ78" i="20"/>
  <c r="DH78" i="20"/>
  <c r="BC77" i="20"/>
  <c r="CF77" i="20"/>
  <c r="CY77" i="20"/>
  <c r="BS77" i="20"/>
  <c r="AM77" i="20"/>
  <c r="AR77" i="20"/>
  <c r="AZ77" i="20"/>
  <c r="BP77" i="20"/>
  <c r="DH77" i="20"/>
  <c r="CG77" i="20"/>
  <c r="AJ31" i="20"/>
  <c r="BX77" i="20"/>
  <c r="DM77" i="20"/>
  <c r="BA77" i="20"/>
  <c r="AB31" i="20"/>
  <c r="AP31" i="20"/>
  <c r="AF31" i="20"/>
  <c r="X31" i="20"/>
  <c r="CW77" i="20"/>
  <c r="BQ77" i="20"/>
  <c r="AK77" i="20"/>
  <c r="AL31" i="20"/>
  <c r="AH31" i="20"/>
  <c r="AD31" i="20"/>
  <c r="Z31" i="20"/>
  <c r="V31" i="20"/>
  <c r="DE77" i="20"/>
  <c r="CO77" i="20"/>
  <c r="BY77" i="20"/>
  <c r="BI77" i="20"/>
  <c r="AS77" i="20"/>
  <c r="AC77" i="20"/>
  <c r="CZ77" i="20"/>
  <c r="CJ77" i="20"/>
  <c r="CB77" i="20"/>
  <c r="BT77" i="20"/>
  <c r="BL77" i="20"/>
  <c r="BD77" i="20"/>
  <c r="AV77" i="20"/>
  <c r="AN77" i="20"/>
  <c r="DC77" i="20"/>
  <c r="CU77" i="20"/>
  <c r="CM77" i="20"/>
  <c r="CE77" i="20"/>
  <c r="BW77" i="20"/>
  <c r="BO77" i="20"/>
  <c r="BG77" i="20"/>
  <c r="AY77" i="20"/>
  <c r="AQ77" i="20"/>
  <c r="AI77" i="20"/>
  <c r="AA77" i="20"/>
  <c r="X77" i="20"/>
  <c r="AN31" i="20"/>
  <c r="CN77" i="20"/>
  <c r="CV77" i="20"/>
  <c r="DD77" i="20"/>
  <c r="AR31" i="20"/>
  <c r="AR76" i="20"/>
  <c r="CF76" i="20"/>
  <c r="AF30" i="20"/>
  <c r="X30" i="20"/>
  <c r="CY76" i="20"/>
  <c r="BU76" i="20"/>
  <c r="BE76" i="20"/>
  <c r="AO76" i="20"/>
  <c r="Y76" i="20"/>
  <c r="AJ76" i="20"/>
  <c r="AZ76" i="20"/>
  <c r="BP76" i="20"/>
  <c r="CN76" i="20"/>
  <c r="AR30" i="20"/>
  <c r="AN30" i="20"/>
  <c r="AJ30" i="20"/>
  <c r="AD30" i="20"/>
  <c r="Z30" i="20"/>
  <c r="V30" i="20"/>
  <c r="CM76" i="20"/>
  <c r="AE76" i="20"/>
  <c r="DA76" i="20"/>
  <c r="CA76" i="20"/>
  <c r="AU76" i="20"/>
  <c r="DD76" i="20"/>
  <c r="CQ76" i="20"/>
  <c r="CI76" i="20"/>
  <c r="BS76" i="20"/>
  <c r="BC76" i="20"/>
  <c r="AM76" i="20"/>
  <c r="W76" i="20"/>
  <c r="DI76" i="20"/>
  <c r="CV76" i="20"/>
  <c r="DL76" i="20"/>
  <c r="CE76" i="20"/>
  <c r="BW76" i="20"/>
  <c r="BO76" i="20"/>
  <c r="BG76" i="20"/>
  <c r="AY76" i="20"/>
  <c r="AQ76" i="20"/>
  <c r="AI76" i="20"/>
  <c r="AA76" i="20"/>
  <c r="BX76" i="20"/>
  <c r="AH30" i="20"/>
  <c r="DK76" i="20"/>
  <c r="AN76" i="20"/>
  <c r="AF76" i="20"/>
  <c r="X76" i="20"/>
  <c r="CU76" i="20"/>
  <c r="DC76" i="20"/>
  <c r="CV75" i="20"/>
  <c r="CN75" i="20"/>
  <c r="CF75" i="20"/>
  <c r="BX75" i="20"/>
  <c r="DK75" i="20"/>
  <c r="CU75" i="20"/>
  <c r="CE75" i="20"/>
  <c r="BO75" i="20"/>
  <c r="AY75" i="20"/>
  <c r="AI75" i="20"/>
  <c r="AP29" i="20"/>
  <c r="AH29" i="20"/>
  <c r="Z29" i="20"/>
  <c r="V29" i="20"/>
  <c r="CK75" i="20"/>
  <c r="BE75" i="20"/>
  <c r="Y75" i="20"/>
  <c r="AB75" i="20"/>
  <c r="AJ75" i="20"/>
  <c r="AR75" i="20"/>
  <c r="AZ75" i="20"/>
  <c r="BH75" i="20"/>
  <c r="BP75" i="20"/>
  <c r="DD75" i="20"/>
  <c r="CS75" i="20"/>
  <c r="CC75" i="20"/>
  <c r="BM75" i="20"/>
  <c r="AW75" i="20"/>
  <c r="AG75" i="20"/>
  <c r="DI75" i="20"/>
  <c r="AR29" i="20"/>
  <c r="AN29" i="20"/>
  <c r="AJ29" i="20"/>
  <c r="AF29" i="20"/>
  <c r="AB29" i="20"/>
  <c r="DI74" i="20"/>
  <c r="CS74" i="20"/>
  <c r="CC74" i="20"/>
  <c r="BM74" i="20"/>
  <c r="AW74" i="20"/>
  <c r="AC74" i="20"/>
  <c r="DM74" i="20"/>
  <c r="CV74" i="20"/>
  <c r="CF74" i="20"/>
  <c r="BP74" i="20"/>
  <c r="AV74" i="20"/>
  <c r="AP28" i="20"/>
  <c r="Z28" i="20"/>
  <c r="DE74" i="20"/>
  <c r="CW74" i="20"/>
  <c r="CO74" i="20"/>
  <c r="CG74" i="20"/>
  <c r="BY74" i="20"/>
  <c r="BQ74" i="20"/>
  <c r="BI74" i="20"/>
  <c r="BA74" i="20"/>
  <c r="AS74" i="20"/>
  <c r="AK74" i="20"/>
  <c r="DH74" i="20"/>
  <c r="CZ74" i="20"/>
  <c r="CR74" i="20"/>
  <c r="CJ74" i="20"/>
  <c r="CB74" i="20"/>
  <c r="BT74" i="20"/>
  <c r="BL74" i="20"/>
  <c r="BD74" i="20"/>
  <c r="AN74" i="20"/>
  <c r="X74" i="20"/>
  <c r="AL28" i="20"/>
  <c r="AD28" i="20"/>
  <c r="V28" i="20"/>
  <c r="AG74" i="20"/>
  <c r="Y74" i="20"/>
  <c r="AZ74" i="20"/>
  <c r="AR74" i="20"/>
  <c r="AJ74" i="20"/>
  <c r="AB74" i="20"/>
  <c r="AR28" i="20"/>
  <c r="AN28" i="20"/>
  <c r="AJ28" i="20"/>
  <c r="AF28" i="20"/>
  <c r="AB28" i="20"/>
  <c r="X28" i="20"/>
  <c r="DK74" i="20"/>
  <c r="DG74" i="20"/>
  <c r="DC74" i="20"/>
  <c r="CY74" i="20"/>
  <c r="CU74" i="20"/>
  <c r="CQ74" i="20"/>
  <c r="CM74" i="20"/>
  <c r="CI74" i="20"/>
  <c r="CE74" i="20"/>
  <c r="CA74" i="20"/>
  <c r="BW74" i="20"/>
  <c r="BS74" i="20"/>
  <c r="BO74" i="20"/>
  <c r="BK74" i="20"/>
  <c r="BG74" i="20"/>
  <c r="BC74" i="20"/>
  <c r="AY74" i="20"/>
  <c r="AU74" i="20"/>
  <c r="AQ74" i="20"/>
  <c r="AM74" i="20"/>
  <c r="AI74" i="20"/>
  <c r="AE74" i="20"/>
  <c r="AA74" i="20"/>
  <c r="W74" i="20"/>
  <c r="AD74" i="20"/>
  <c r="AS28" i="20"/>
  <c r="AQ28" i="20"/>
  <c r="AO28" i="20"/>
  <c r="AM28" i="20"/>
  <c r="AK28" i="20"/>
  <c r="AI28" i="20"/>
  <c r="AG28" i="20"/>
  <c r="AE28" i="20"/>
  <c r="AC28" i="20"/>
  <c r="AA28" i="20"/>
  <c r="Y28" i="20"/>
  <c r="W28" i="20"/>
  <c r="V74" i="20"/>
  <c r="Y73" i="20"/>
  <c r="BD73" i="20"/>
  <c r="CW73" i="20"/>
  <c r="AO73" i="20"/>
  <c r="CJ73" i="20"/>
  <c r="AJ73" i="20"/>
  <c r="AW73" i="20"/>
  <c r="AG73" i="20"/>
  <c r="CZ73" i="20"/>
  <c r="BT73" i="20"/>
  <c r="AR73" i="20"/>
  <c r="AB73" i="20"/>
  <c r="V27" i="20"/>
  <c r="AL27" i="20"/>
  <c r="BQ73" i="20"/>
  <c r="AS73" i="20"/>
  <c r="AK73" i="20"/>
  <c r="AC73" i="20"/>
  <c r="DH73" i="20"/>
  <c r="CR73" i="20"/>
  <c r="CB73" i="20"/>
  <c r="BL73" i="20"/>
  <c r="AV73" i="20"/>
  <c r="AN73" i="20"/>
  <c r="AF73" i="20"/>
  <c r="X73" i="20"/>
  <c r="CG73" i="20"/>
  <c r="BA73" i="20"/>
  <c r="AZ73" i="20"/>
  <c r="AD27" i="20"/>
  <c r="DE73" i="20"/>
  <c r="CO73" i="20"/>
  <c r="BY73" i="20"/>
  <c r="BI73" i="20"/>
  <c r="AP27" i="20"/>
  <c r="AH27" i="20"/>
  <c r="Z27" i="20"/>
  <c r="DI73" i="20"/>
  <c r="DA73" i="20"/>
  <c r="CS73" i="20"/>
  <c r="CK73" i="20"/>
  <c r="CC73" i="20"/>
  <c r="BU73" i="20"/>
  <c r="BM73" i="20"/>
  <c r="BE73" i="20"/>
  <c r="AR27" i="20"/>
  <c r="AN27" i="20"/>
  <c r="AJ27" i="20"/>
  <c r="AF27" i="20"/>
  <c r="AB27" i="20"/>
  <c r="X27" i="20"/>
  <c r="DK73" i="20"/>
  <c r="DG73" i="20"/>
  <c r="DC73" i="20"/>
  <c r="CY73" i="20"/>
  <c r="CU73" i="20"/>
  <c r="CQ73" i="20"/>
  <c r="CM73" i="20"/>
  <c r="CI73" i="20"/>
  <c r="CE73" i="20"/>
  <c r="CA73" i="20"/>
  <c r="BW73" i="20"/>
  <c r="BS73" i="20"/>
  <c r="BO73" i="20"/>
  <c r="BK73" i="20"/>
  <c r="BG73" i="20"/>
  <c r="BC73" i="20"/>
  <c r="AY73" i="20"/>
  <c r="DL73" i="20"/>
  <c r="DD73" i="20"/>
  <c r="CV73" i="20"/>
  <c r="CN73" i="20"/>
  <c r="CF73" i="20"/>
  <c r="BX73" i="20"/>
  <c r="BP73" i="20"/>
  <c r="BH73" i="20"/>
  <c r="AU73" i="20"/>
  <c r="AQ73" i="20"/>
  <c r="AM73" i="20"/>
  <c r="AI73" i="20"/>
  <c r="AE73" i="20"/>
  <c r="AA73" i="20"/>
  <c r="W73" i="20"/>
  <c r="AS27" i="20"/>
  <c r="AQ27" i="20"/>
  <c r="AO27" i="20"/>
  <c r="AM27" i="20"/>
  <c r="AK27" i="20"/>
  <c r="AI27" i="20"/>
  <c r="AG27" i="20"/>
  <c r="AE27" i="20"/>
  <c r="AC27" i="20"/>
  <c r="AA27" i="20"/>
  <c r="Y27" i="20"/>
  <c r="W27" i="20"/>
  <c r="CV77" i="21"/>
  <c r="AM31" i="21"/>
  <c r="AI31" i="21"/>
  <c r="AE31" i="21"/>
  <c r="AA31" i="21"/>
  <c r="W31" i="21"/>
  <c r="W30" i="21"/>
  <c r="Y30" i="21"/>
  <c r="AA30" i="21"/>
  <c r="AC30" i="21"/>
  <c r="AE30" i="21"/>
  <c r="AG30" i="21"/>
  <c r="AI30" i="21"/>
  <c r="AK30" i="21"/>
  <c r="AM30" i="21"/>
  <c r="AO30" i="21"/>
  <c r="AQ30" i="21"/>
  <c r="AS30" i="21"/>
  <c r="AF76" i="21"/>
  <c r="DM76" i="20"/>
  <c r="DE76" i="20"/>
  <c r="CW76" i="20"/>
  <c r="CO76" i="20"/>
  <c r="CG76" i="20"/>
  <c r="BY76" i="20"/>
  <c r="BQ76" i="20"/>
  <c r="BI76" i="20"/>
  <c r="BA76" i="20"/>
  <c r="AS76" i="20"/>
  <c r="AK76" i="20"/>
  <c r="AC76" i="20"/>
  <c r="AV76" i="20"/>
  <c r="BD76" i="20"/>
  <c r="BL76" i="20"/>
  <c r="BT76" i="20"/>
  <c r="CB76" i="20"/>
  <c r="CJ76" i="20"/>
  <c r="CR76" i="20"/>
  <c r="CZ76" i="20"/>
  <c r="DH76" i="20"/>
  <c r="AS30" i="20"/>
  <c r="AQ30" i="20"/>
  <c r="AO30" i="20"/>
  <c r="AM30" i="20"/>
  <c r="AK30" i="20"/>
  <c r="AI30" i="20"/>
  <c r="AG30" i="20"/>
  <c r="AE30" i="20"/>
  <c r="AC30" i="20"/>
  <c r="AA30" i="20"/>
  <c r="Y30" i="20"/>
  <c r="W30" i="20"/>
  <c r="BH58" i="16"/>
  <c r="BG58" i="16"/>
  <c r="BF58" i="16"/>
  <c r="BE58" i="16"/>
  <c r="BD58" i="16"/>
  <c r="BC58" i="16"/>
  <c r="BA58" i="16"/>
  <c r="AY58" i="16"/>
  <c r="AX58" i="16"/>
  <c r="AV58" i="16"/>
  <c r="AO29" i="20"/>
  <c r="AM29" i="20"/>
  <c r="AK29" i="20"/>
  <c r="AI29" i="20"/>
  <c r="AG29" i="20"/>
  <c r="AE29" i="20"/>
  <c r="AC29" i="20"/>
  <c r="AA29" i="20"/>
  <c r="Y29" i="20"/>
  <c r="W29" i="20"/>
  <c r="DL21" i="16"/>
  <c r="DD21" i="16"/>
  <c r="CV21" i="16"/>
  <c r="CN21" i="16"/>
  <c r="CF21" i="16"/>
  <c r="BX21" i="16"/>
  <c r="BP21" i="16"/>
  <c r="BH21" i="16"/>
  <c r="EE21" i="16"/>
  <c r="EA21" i="16"/>
  <c r="DW21" i="16"/>
  <c r="DS21" i="16"/>
  <c r="DO21" i="16"/>
  <c r="DK21" i="16"/>
  <c r="DG21" i="16"/>
  <c r="DC21" i="16"/>
  <c r="CY21" i="16"/>
  <c r="CU21" i="16"/>
  <c r="CQ21" i="16"/>
  <c r="CM21" i="16"/>
  <c r="CI21" i="16"/>
  <c r="CE21" i="16"/>
  <c r="CA21" i="16"/>
  <c r="BW21" i="16"/>
  <c r="BS21" i="16"/>
  <c r="BO21" i="16"/>
  <c r="BK21" i="16"/>
  <c r="BG21" i="16"/>
  <c r="BC21" i="16"/>
  <c r="AY21" i="16"/>
  <c r="AU21" i="16"/>
  <c r="AQ21" i="16"/>
  <c r="EB49" i="16"/>
  <c r="DX49" i="16"/>
  <c r="DT49" i="16"/>
  <c r="DP49" i="16"/>
  <c r="DL49" i="16"/>
  <c r="DH49" i="16"/>
  <c r="DD49" i="16"/>
  <c r="CZ49" i="16"/>
  <c r="CV49" i="16"/>
  <c r="CN49" i="16"/>
  <c r="CF49" i="16"/>
  <c r="BX49" i="16"/>
  <c r="BP49" i="16"/>
  <c r="BH49" i="16"/>
  <c r="AZ49" i="16"/>
  <c r="EE49" i="16"/>
  <c r="EA49" i="16"/>
  <c r="DW49" i="16"/>
  <c r="DS49" i="16"/>
  <c r="DO49" i="16"/>
  <c r="DK49" i="16"/>
  <c r="DG49" i="16"/>
  <c r="DC49" i="16"/>
  <c r="CY49" i="16"/>
  <c r="CU49" i="16"/>
  <c r="CQ49" i="16"/>
  <c r="CM49" i="16"/>
  <c r="CI49" i="16"/>
  <c r="CE49" i="16"/>
  <c r="CA49" i="16"/>
  <c r="BW49" i="16"/>
  <c r="BS49" i="16"/>
  <c r="BO49" i="16"/>
  <c r="BK49" i="16"/>
  <c r="BG49" i="16"/>
  <c r="BC49" i="16"/>
  <c r="AY49" i="16"/>
  <c r="AU49" i="16"/>
  <c r="AQ49" i="16"/>
  <c r="AZ21" i="16"/>
  <c r="AR21" i="16"/>
  <c r="AR49" i="16"/>
  <c r="DI77" i="20"/>
  <c r="DA77" i="20"/>
  <c r="CS77" i="20"/>
  <c r="CK77" i="20"/>
  <c r="CC77" i="20"/>
  <c r="BU77" i="20"/>
  <c r="BM77" i="20"/>
  <c r="BE77" i="20"/>
  <c r="AW77" i="20"/>
  <c r="AO77" i="20"/>
  <c r="AG77" i="20"/>
  <c r="Y77" i="20"/>
  <c r="AB77" i="20"/>
  <c r="AJ77" i="20"/>
  <c r="AS31" i="20"/>
  <c r="AQ31" i="20"/>
  <c r="AO31" i="20"/>
  <c r="AM31" i="20"/>
  <c r="AK31" i="20"/>
  <c r="AI31" i="20"/>
  <c r="AG31" i="20"/>
  <c r="AE31" i="20"/>
  <c r="AC31" i="20"/>
  <c r="AA31" i="20"/>
  <c r="Y31" i="20"/>
  <c r="W31" i="20"/>
  <c r="EB20" i="16"/>
  <c r="DT20" i="16"/>
  <c r="DL20" i="16"/>
  <c r="DD20" i="16"/>
  <c r="CY20" i="16"/>
  <c r="CU20" i="16"/>
  <c r="CQ20" i="16"/>
  <c r="CM20" i="16"/>
  <c r="CI20" i="16"/>
  <c r="CE20" i="16"/>
  <c r="CA20" i="16"/>
  <c r="BW20" i="16"/>
  <c r="BS20" i="16"/>
  <c r="BO20" i="16"/>
  <c r="BK20" i="16"/>
  <c r="BG20" i="16"/>
  <c r="BC20" i="16"/>
  <c r="AY20" i="16"/>
  <c r="AU20" i="16"/>
  <c r="DZ48" i="16"/>
  <c r="DR48" i="16"/>
  <c r="BT48" i="16"/>
  <c r="BL48" i="16"/>
  <c r="BH48" i="16"/>
  <c r="BD48" i="16"/>
  <c r="AZ48" i="16"/>
  <c r="AV48" i="16"/>
  <c r="AR48" i="16"/>
  <c r="DO48" i="16"/>
  <c r="DS48" i="16"/>
  <c r="DW48" i="16"/>
  <c r="EA48" i="16"/>
  <c r="EE48" i="16"/>
  <c r="CH47" i="16"/>
  <c r="BZ47" i="16"/>
  <c r="BR47" i="16"/>
  <c r="BJ47" i="16"/>
  <c r="BB47" i="16"/>
  <c r="AT47" i="16"/>
  <c r="CF47" i="16"/>
  <c r="BX47" i="16"/>
  <c r="BP47" i="16"/>
  <c r="BH47" i="16"/>
  <c r="AZ47" i="16"/>
  <c r="AR47" i="16"/>
  <c r="DE75" i="20"/>
  <c r="CW75" i="20"/>
  <c r="CO75" i="20"/>
  <c r="CG75" i="20"/>
  <c r="BY75" i="20"/>
  <c r="BQ75" i="20"/>
  <c r="BI75" i="20"/>
  <c r="BA75" i="20"/>
  <c r="AS75" i="20"/>
  <c r="AK75" i="20"/>
  <c r="AC75" i="20"/>
  <c r="CZ75" i="20"/>
  <c r="DH75" i="20"/>
  <c r="DG75" i="20"/>
  <c r="CY75" i="20"/>
  <c r="CQ75" i="20"/>
  <c r="CI75" i="20"/>
  <c r="CA75" i="20"/>
  <c r="BS75" i="20"/>
  <c r="BK75" i="20"/>
  <c r="BC75" i="20"/>
  <c r="AU75" i="20"/>
  <c r="AM75" i="20"/>
  <c r="AE75" i="20"/>
  <c r="W75" i="20"/>
  <c r="AS29" i="20"/>
  <c r="AQ29" i="20"/>
  <c r="DJ19" i="16"/>
  <c r="DB19" i="16"/>
  <c r="CT19" i="16"/>
  <c r="CL19" i="16"/>
  <c r="CD19" i="16"/>
  <c r="BV19" i="16"/>
  <c r="BN19" i="16"/>
  <c r="BF19" i="16"/>
  <c r="AX19" i="16"/>
  <c r="AP19" i="16"/>
  <c r="DL19" i="16"/>
  <c r="DD19" i="16"/>
  <c r="CV19" i="16"/>
  <c r="CN19" i="16"/>
  <c r="CF19" i="16"/>
  <c r="BX19" i="16"/>
  <c r="BP19" i="16"/>
  <c r="BH19" i="16"/>
  <c r="AZ19" i="16"/>
  <c r="AR19" i="16"/>
  <c r="ED47" i="16"/>
  <c r="BM57" i="16" s="1"/>
  <c r="DV47" i="16"/>
  <c r="DN47" i="16"/>
  <c r="DF47" i="16"/>
  <c r="CX47" i="16"/>
  <c r="CP47" i="16"/>
  <c r="EB47" i="16"/>
  <c r="DT47" i="16"/>
  <c r="DL47" i="16"/>
  <c r="DD47" i="16"/>
  <c r="CV47" i="16"/>
  <c r="CN47" i="16"/>
  <c r="BM55" i="16"/>
  <c r="BK55" i="16"/>
  <c r="BI55" i="16"/>
  <c r="BG55" i="16"/>
  <c r="BC55" i="16"/>
  <c r="BA55" i="16"/>
  <c r="DN19" i="16"/>
  <c r="DF19" i="16"/>
  <c r="CX19" i="16"/>
  <c r="CP19" i="16"/>
  <c r="CH19" i="16"/>
  <c r="BZ19" i="16"/>
  <c r="BR19" i="16"/>
  <c r="BJ19" i="16"/>
  <c r="BB19" i="16"/>
  <c r="AT19" i="16"/>
  <c r="DP19" i="16"/>
  <c r="DH19" i="16"/>
  <c r="CZ19" i="16"/>
  <c r="CR19" i="16"/>
  <c r="CJ19" i="16"/>
  <c r="CB19" i="16"/>
  <c r="BT19" i="16"/>
  <c r="BL19" i="16"/>
  <c r="BD19" i="16"/>
  <c r="AV19" i="16"/>
  <c r="DZ47" i="16"/>
  <c r="DR47" i="16"/>
  <c r="DJ47" i="16"/>
  <c r="DB47" i="16"/>
  <c r="CT47" i="16"/>
  <c r="CL47" i="16"/>
  <c r="DX47" i="16"/>
  <c r="DP47" i="16"/>
  <c r="DH47" i="16"/>
  <c r="CZ47" i="16"/>
  <c r="CR47" i="16"/>
  <c r="AS61" i="21"/>
  <c r="DF79" i="21"/>
  <c r="CX79" i="21"/>
  <c r="CP79" i="21"/>
  <c r="CH79" i="21"/>
  <c r="BZ79" i="21"/>
  <c r="BR79" i="21"/>
  <c r="BJ79" i="21"/>
  <c r="BB79" i="21"/>
  <c r="AT79" i="21"/>
  <c r="AL79" i="21"/>
  <c r="AD79" i="21"/>
  <c r="V79" i="21"/>
  <c r="BM78" i="21"/>
  <c r="DM78" i="21"/>
  <c r="DH77" i="21"/>
  <c r="CZ77" i="21"/>
  <c r="DH78" i="21"/>
  <c r="CR78" i="21"/>
  <c r="CB78" i="21"/>
  <c r="AZ76" i="21"/>
  <c r="AR76" i="21"/>
  <c r="AJ76" i="21"/>
  <c r="AB76" i="21"/>
  <c r="DI73" i="21"/>
  <c r="DA73" i="21"/>
  <c r="CS73" i="21"/>
  <c r="CK73" i="21"/>
  <c r="CC73" i="21"/>
  <c r="BU73" i="21"/>
  <c r="BM73" i="21"/>
  <c r="BE73" i="21"/>
  <c r="AW73" i="21"/>
  <c r="AO73" i="21"/>
  <c r="AG73" i="21"/>
  <c r="Y73" i="21"/>
  <c r="AK61" i="21"/>
  <c r="AC61" i="21"/>
  <c r="AQ61" i="21"/>
  <c r="AI61" i="21"/>
  <c r="AA61" i="21"/>
  <c r="AP61" i="21"/>
  <c r="AL61" i="21"/>
  <c r="AH61" i="21"/>
  <c r="AD61" i="21"/>
  <c r="Z61" i="21"/>
  <c r="V61" i="21"/>
  <c r="BR78" i="21"/>
  <c r="AH60" i="21"/>
  <c r="BJ78" i="21"/>
  <c r="AF60" i="21"/>
  <c r="DJ77" i="21"/>
  <c r="AS59" i="21"/>
  <c r="DF77" i="21"/>
  <c r="AR59" i="21"/>
  <c r="DB77" i="21"/>
  <c r="AQ59" i="21"/>
  <c r="CX77" i="21"/>
  <c r="AP59" i="21"/>
  <c r="CT77" i="21"/>
  <c r="AO59" i="21"/>
  <c r="CP77" i="21"/>
  <c r="AN59" i="21"/>
  <c r="CL77" i="21"/>
  <c r="AM59" i="21"/>
  <c r="CH77" i="21"/>
  <c r="AL59" i="21"/>
  <c r="CD77" i="21"/>
  <c r="AK59" i="21"/>
  <c r="BZ77" i="21"/>
  <c r="AJ59" i="21"/>
  <c r="BV77" i="21"/>
  <c r="AI59" i="21"/>
  <c r="BR77" i="21"/>
  <c r="AH59" i="21"/>
  <c r="BN77" i="21"/>
  <c r="AG59" i="21"/>
  <c r="BJ77" i="21"/>
  <c r="AF59" i="21"/>
  <c r="BF77" i="21"/>
  <c r="AE59" i="21"/>
  <c r="BB77" i="21"/>
  <c r="AD59" i="21"/>
  <c r="AX77" i="21"/>
  <c r="AC59" i="21"/>
  <c r="AT77" i="21"/>
  <c r="AB59" i="21"/>
  <c r="AP77" i="21"/>
  <c r="AA59" i="21"/>
  <c r="AL77" i="21"/>
  <c r="Z59" i="21"/>
  <c r="AH77" i="21"/>
  <c r="Y59" i="21"/>
  <c r="AD77" i="21"/>
  <c r="X59" i="21"/>
  <c r="Z77" i="21"/>
  <c r="W59" i="21"/>
  <c r="V77" i="21"/>
  <c r="V59" i="21"/>
  <c r="DJ75" i="21"/>
  <c r="AS57" i="21"/>
  <c r="DF75" i="21"/>
  <c r="AR57" i="21"/>
  <c r="DB75" i="21"/>
  <c r="AQ57" i="21"/>
  <c r="CX75" i="21"/>
  <c r="AP57" i="21"/>
  <c r="CT75" i="21"/>
  <c r="AO57" i="21"/>
  <c r="CP75" i="21"/>
  <c r="AN57" i="21"/>
  <c r="CL75" i="21"/>
  <c r="AM57" i="21"/>
  <c r="CH75" i="21"/>
  <c r="AL57" i="21"/>
  <c r="CD75" i="21"/>
  <c r="AK57" i="21"/>
  <c r="BZ75" i="21"/>
  <c r="AJ57" i="21"/>
  <c r="BV75" i="21"/>
  <c r="AI57" i="21"/>
  <c r="BR75" i="21"/>
  <c r="AH57" i="21"/>
  <c r="BN75" i="21"/>
  <c r="AG57" i="21"/>
  <c r="BJ75" i="21"/>
  <c r="AF57" i="21"/>
  <c r="BF75" i="21"/>
  <c r="AE57" i="21"/>
  <c r="BB75" i="21"/>
  <c r="AD57" i="21"/>
  <c r="AX75" i="21"/>
  <c r="AC57" i="21"/>
  <c r="AT75" i="21"/>
  <c r="AB57" i="21"/>
  <c r="AP75" i="21"/>
  <c r="AA57" i="21"/>
  <c r="AL75" i="21"/>
  <c r="Z57" i="21"/>
  <c r="AH75" i="21"/>
  <c r="Y57" i="21"/>
  <c r="AD75" i="21"/>
  <c r="X57" i="21"/>
  <c r="Z75" i="21"/>
  <c r="W57" i="21"/>
  <c r="V75" i="21"/>
  <c r="V57" i="21"/>
  <c r="DJ73" i="21"/>
  <c r="AS55" i="21"/>
  <c r="AR55" i="21"/>
  <c r="DF73" i="21"/>
  <c r="DB73" i="21"/>
  <c r="AQ55" i="21"/>
  <c r="AP55" i="21"/>
  <c r="CX73" i="21"/>
  <c r="CT73" i="21"/>
  <c r="AO55" i="21"/>
  <c r="AN55" i="21"/>
  <c r="CP73" i="21"/>
  <c r="CL73" i="21"/>
  <c r="AM55" i="21"/>
  <c r="AL55" i="21"/>
  <c r="CH73" i="21"/>
  <c r="CD73" i="21"/>
  <c r="AK55" i="21"/>
  <c r="AJ55" i="21"/>
  <c r="BZ73" i="21"/>
  <c r="BV73" i="21"/>
  <c r="AI55" i="21"/>
  <c r="AH55" i="21"/>
  <c r="BR73" i="21"/>
  <c r="BN73" i="21"/>
  <c r="AG55" i="21"/>
  <c r="AF55" i="21"/>
  <c r="BJ73" i="21"/>
  <c r="BF73" i="21"/>
  <c r="AE55" i="21"/>
  <c r="AD55" i="21"/>
  <c r="BB73" i="21"/>
  <c r="AX73" i="21"/>
  <c r="AC55" i="21"/>
  <c r="AB55" i="21"/>
  <c r="AT73" i="21"/>
  <c r="AP73" i="21"/>
  <c r="AA55" i="21"/>
  <c r="Z55" i="21"/>
  <c r="AL73" i="21"/>
  <c r="AH73" i="21"/>
  <c r="Y55" i="21"/>
  <c r="X55" i="21"/>
  <c r="AD73" i="21"/>
  <c r="Z73" i="21"/>
  <c r="W55" i="21"/>
  <c r="V55" i="21"/>
  <c r="V73" i="21"/>
  <c r="BC78" i="21"/>
  <c r="AY78" i="21"/>
  <c r="AU78" i="21"/>
  <c r="AQ78" i="21"/>
  <c r="AM78" i="21"/>
  <c r="AI78" i="21"/>
  <c r="AE78" i="21"/>
  <c r="AA78" i="21"/>
  <c r="W78" i="21"/>
  <c r="BV78" i="21"/>
  <c r="AI60" i="21"/>
  <c r="CD78" i="21"/>
  <c r="AK60" i="21"/>
  <c r="CL78" i="21"/>
  <c r="AM60" i="21"/>
  <c r="CT78" i="21"/>
  <c r="AO60" i="21"/>
  <c r="DB78" i="21"/>
  <c r="AQ60" i="21"/>
  <c r="DJ78" i="21"/>
  <c r="AS60" i="21"/>
  <c r="BW78" i="21"/>
  <c r="CA78" i="21"/>
  <c r="CE78" i="21"/>
  <c r="CI78" i="21"/>
  <c r="CM78" i="21"/>
  <c r="CQ78" i="21"/>
  <c r="CU78" i="21"/>
  <c r="CY78" i="21"/>
  <c r="DC78" i="21"/>
  <c r="DG78" i="21"/>
  <c r="DK78" i="21"/>
  <c r="DI77" i="21"/>
  <c r="DE77" i="21"/>
  <c r="DA77" i="21"/>
  <c r="CW77" i="21"/>
  <c r="CS77" i="21"/>
  <c r="CO77" i="21"/>
  <c r="CK77" i="21"/>
  <c r="CG77" i="21"/>
  <c r="CC77" i="21"/>
  <c r="BY77" i="21"/>
  <c r="BU77" i="21"/>
  <c r="BQ77" i="21"/>
  <c r="BM77" i="21"/>
  <c r="BI77" i="21"/>
  <c r="BE77" i="21"/>
  <c r="BA77" i="21"/>
  <c r="AW77" i="21"/>
  <c r="AS77" i="21"/>
  <c r="AO77" i="21"/>
  <c r="AK77" i="21"/>
  <c r="AG77" i="21"/>
  <c r="AC77" i="21"/>
  <c r="Y77" i="21"/>
  <c r="DI76" i="21"/>
  <c r="DE76" i="21"/>
  <c r="DA76" i="21"/>
  <c r="CW76" i="21"/>
  <c r="CS76" i="21"/>
  <c r="CO76" i="21"/>
  <c r="CK76" i="21"/>
  <c r="CG76" i="21"/>
  <c r="CC76" i="21"/>
  <c r="BY76" i="21"/>
  <c r="BU76" i="21"/>
  <c r="BQ76" i="21"/>
  <c r="BM76" i="21"/>
  <c r="BI76" i="21"/>
  <c r="BE76" i="21"/>
  <c r="BA76" i="21"/>
  <c r="AW76" i="21"/>
  <c r="AS76" i="21"/>
  <c r="AO76" i="21"/>
  <c r="AK76" i="21"/>
  <c r="AG76" i="21"/>
  <c r="AC76" i="21"/>
  <c r="Y76" i="21"/>
  <c r="AS29" i="21"/>
  <c r="AR29" i="21"/>
  <c r="AQ29" i="21"/>
  <c r="AP29" i="21"/>
  <c r="AO29" i="21"/>
  <c r="AN29" i="21"/>
  <c r="AM29" i="21"/>
  <c r="AL29" i="21"/>
  <c r="AK29" i="21"/>
  <c r="AJ29" i="21"/>
  <c r="AI29" i="21"/>
  <c r="AH29" i="21"/>
  <c r="AG29" i="21"/>
  <c r="AF29" i="21"/>
  <c r="AE29" i="21"/>
  <c r="AD29" i="21"/>
  <c r="AC29" i="21"/>
  <c r="AS27" i="21"/>
  <c r="AR27" i="21"/>
  <c r="AQ27" i="21"/>
  <c r="AP27" i="21"/>
  <c r="AO27" i="21"/>
  <c r="AN27" i="21"/>
  <c r="AM27" i="21"/>
  <c r="AL27" i="21"/>
  <c r="AK27" i="21"/>
  <c r="AJ27" i="21"/>
  <c r="AI27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L12" i="21"/>
  <c r="AO61" i="21"/>
  <c r="AG61" i="21"/>
  <c r="Y61" i="21"/>
  <c r="AM61" i="21"/>
  <c r="AE61" i="21"/>
  <c r="W61" i="21"/>
  <c r="AR61" i="21"/>
  <c r="AN61" i="21"/>
  <c r="AJ61" i="21"/>
  <c r="AF61" i="21"/>
  <c r="AB61" i="21"/>
  <c r="X61" i="21"/>
  <c r="BN78" i="21"/>
  <c r="AG60" i="21"/>
  <c r="BF78" i="21"/>
  <c r="AE60" i="21"/>
  <c r="BB78" i="21"/>
  <c r="AD60" i="21"/>
  <c r="AX78" i="21"/>
  <c r="AC60" i="21"/>
  <c r="AT78" i="21"/>
  <c r="AB60" i="21"/>
  <c r="AP78" i="21"/>
  <c r="AA60" i="21"/>
  <c r="AL78" i="21"/>
  <c r="Z60" i="21"/>
  <c r="AH78" i="21"/>
  <c r="Y60" i="21"/>
  <c r="AD78" i="21"/>
  <c r="X60" i="21"/>
  <c r="Z78" i="21"/>
  <c r="W60" i="21"/>
  <c r="V78" i="21"/>
  <c r="V60" i="21"/>
  <c r="DJ76" i="21"/>
  <c r="AS58" i="21"/>
  <c r="DF76" i="21"/>
  <c r="AR58" i="21"/>
  <c r="DB76" i="21"/>
  <c r="AQ58" i="21"/>
  <c r="CX76" i="21"/>
  <c r="AP58" i="21"/>
  <c r="CT76" i="21"/>
  <c r="AO58" i="21"/>
  <c r="CP76" i="21"/>
  <c r="AN58" i="21"/>
  <c r="CL76" i="21"/>
  <c r="AM58" i="21"/>
  <c r="CH76" i="21"/>
  <c r="AL58" i="21"/>
  <c r="CD76" i="21"/>
  <c r="AK58" i="21"/>
  <c r="BZ76" i="21"/>
  <c r="AJ58" i="21"/>
  <c r="BV76" i="21"/>
  <c r="AI58" i="21"/>
  <c r="BR76" i="21"/>
  <c r="AH58" i="21"/>
  <c r="BN76" i="21"/>
  <c r="AG58" i="21"/>
  <c r="BJ76" i="21"/>
  <c r="AF58" i="21"/>
  <c r="BF76" i="21"/>
  <c r="AE58" i="21"/>
  <c r="BB76" i="21"/>
  <c r="AD58" i="21"/>
  <c r="AX76" i="21"/>
  <c r="AC58" i="21"/>
  <c r="AT76" i="21"/>
  <c r="AB58" i="21"/>
  <c r="AP76" i="21"/>
  <c r="AA58" i="21"/>
  <c r="AL76" i="21"/>
  <c r="Z58" i="21"/>
  <c r="AH76" i="21"/>
  <c r="Y58" i="21"/>
  <c r="AD76" i="21"/>
  <c r="X58" i="21"/>
  <c r="Z76" i="21"/>
  <c r="W58" i="21"/>
  <c r="V76" i="21"/>
  <c r="V58" i="21"/>
  <c r="AS56" i="21"/>
  <c r="DJ74" i="21"/>
  <c r="DF74" i="21"/>
  <c r="AR56" i="21"/>
  <c r="AQ56" i="21"/>
  <c r="DB74" i="21"/>
  <c r="CX74" i="21"/>
  <c r="AP56" i="21"/>
  <c r="AO56" i="21"/>
  <c r="CT74" i="21"/>
  <c r="CP74" i="21"/>
  <c r="AN56" i="21"/>
  <c r="CL74" i="21"/>
  <c r="AM56" i="21"/>
  <c r="CH74" i="21"/>
  <c r="AL56" i="21"/>
  <c r="CD74" i="21"/>
  <c r="AK56" i="21"/>
  <c r="BZ74" i="21"/>
  <c r="AJ56" i="21"/>
  <c r="BV74" i="21"/>
  <c r="AI56" i="21"/>
  <c r="BR74" i="21"/>
  <c r="AH56" i="21"/>
  <c r="BN74" i="21"/>
  <c r="AG56" i="21"/>
  <c r="BJ74" i="21"/>
  <c r="AF56" i="21"/>
  <c r="BF74" i="21"/>
  <c r="AE56" i="21"/>
  <c r="BB74" i="21"/>
  <c r="AD56" i="21"/>
  <c r="AX74" i="21"/>
  <c r="AC56" i="21"/>
  <c r="AT74" i="21"/>
  <c r="AB56" i="21"/>
  <c r="AP74" i="21"/>
  <c r="AA56" i="21"/>
  <c r="AL74" i="21"/>
  <c r="Z56" i="21"/>
  <c r="AH74" i="21"/>
  <c r="Y56" i="21"/>
  <c r="AD74" i="21"/>
  <c r="X56" i="21"/>
  <c r="Z74" i="21"/>
  <c r="W56" i="21"/>
  <c r="V74" i="21"/>
  <c r="V56" i="21"/>
  <c r="BE78" i="21"/>
  <c r="BA78" i="21"/>
  <c r="AW78" i="21"/>
  <c r="AS78" i="21"/>
  <c r="AO78" i="21"/>
  <c r="AK78" i="21"/>
  <c r="AG78" i="21"/>
  <c r="AC78" i="21"/>
  <c r="Y78" i="21"/>
  <c r="BG78" i="21"/>
  <c r="BK78" i="21"/>
  <c r="BO78" i="21"/>
  <c r="BS78" i="21"/>
  <c r="BZ78" i="21"/>
  <c r="AJ60" i="21"/>
  <c r="CH78" i="21"/>
  <c r="AL60" i="21"/>
  <c r="CP78" i="21"/>
  <c r="AN60" i="21"/>
  <c r="CX78" i="21"/>
  <c r="AP60" i="21"/>
  <c r="DF78" i="21"/>
  <c r="AR60" i="21"/>
  <c r="BU78" i="21"/>
  <c r="BY78" i="21"/>
  <c r="CC78" i="21"/>
  <c r="CG78" i="21"/>
  <c r="CK78" i="21"/>
  <c r="CO78" i="21"/>
  <c r="CS78" i="21"/>
  <c r="CW78" i="21"/>
  <c r="DA78" i="21"/>
  <c r="DE78" i="21"/>
  <c r="DI78" i="21"/>
  <c r="DK77" i="21"/>
  <c r="DG77" i="21"/>
  <c r="DC77" i="21"/>
  <c r="CY77" i="21"/>
  <c r="CU77" i="21"/>
  <c r="CQ77" i="21"/>
  <c r="CM77" i="21"/>
  <c r="CI77" i="21"/>
  <c r="CE77" i="21"/>
  <c r="CA77" i="21"/>
  <c r="BW77" i="21"/>
  <c r="BS77" i="21"/>
  <c r="BO77" i="21"/>
  <c r="BK77" i="21"/>
  <c r="BG77" i="21"/>
  <c r="BC77" i="21"/>
  <c r="AY77" i="21"/>
  <c r="AU77" i="21"/>
  <c r="AQ77" i="21"/>
  <c r="AM77" i="21"/>
  <c r="AI77" i="21"/>
  <c r="AE77" i="21"/>
  <c r="AA77" i="21"/>
  <c r="W77" i="21"/>
  <c r="DK76" i="21"/>
  <c r="DG76" i="21"/>
  <c r="DC76" i="21"/>
  <c r="CY76" i="21"/>
  <c r="CU76" i="21"/>
  <c r="CQ76" i="21"/>
  <c r="CM76" i="21"/>
  <c r="CI76" i="21"/>
  <c r="CE76" i="21"/>
  <c r="CA76" i="21"/>
  <c r="BW76" i="21"/>
  <c r="BS76" i="21"/>
  <c r="BO76" i="21"/>
  <c r="BK76" i="21"/>
  <c r="BG76" i="21"/>
  <c r="BC76" i="21"/>
  <c r="AY76" i="21"/>
  <c r="AU76" i="21"/>
  <c r="AQ76" i="21"/>
  <c r="AM76" i="21"/>
  <c r="AI76" i="21"/>
  <c r="AE76" i="21"/>
  <c r="AA76" i="21"/>
  <c r="W76" i="21"/>
  <c r="DK73" i="21"/>
  <c r="DG73" i="21"/>
  <c r="DC73" i="21"/>
  <c r="CY73" i="21"/>
  <c r="CU73" i="21"/>
  <c r="CQ73" i="21"/>
  <c r="CM73" i="21"/>
  <c r="CI73" i="21"/>
  <c r="CE73" i="21"/>
  <c r="CA73" i="21"/>
  <c r="BW73" i="21"/>
  <c r="BS73" i="21"/>
  <c r="BO73" i="21"/>
  <c r="BK73" i="21"/>
  <c r="BG73" i="21"/>
  <c r="BC73" i="21"/>
  <c r="AY73" i="21"/>
  <c r="AU73" i="21"/>
  <c r="AQ73" i="21"/>
  <c r="AM73" i="21"/>
  <c r="AI73" i="21"/>
  <c r="AE73" i="21"/>
  <c r="AA73" i="21"/>
  <c r="W73" i="21"/>
  <c r="AS28" i="21"/>
  <c r="AR28" i="21"/>
  <c r="AQ28" i="21"/>
  <c r="AP28" i="21"/>
  <c r="AO28" i="21"/>
  <c r="AN28" i="21"/>
  <c r="AM28" i="21"/>
  <c r="AL28" i="21"/>
  <c r="AK28" i="21"/>
  <c r="AJ28" i="21"/>
  <c r="AI28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V77" i="20"/>
  <c r="V59" i="20"/>
  <c r="AD77" i="20"/>
  <c r="X59" i="20"/>
  <c r="AH77" i="20"/>
  <c r="Y59" i="20"/>
  <c r="AP77" i="20"/>
  <c r="AA59" i="20"/>
  <c r="AX77" i="20"/>
  <c r="AC59" i="20"/>
  <c r="BB77" i="20"/>
  <c r="AD59" i="20"/>
  <c r="BJ77" i="20"/>
  <c r="AF59" i="20"/>
  <c r="BN77" i="20"/>
  <c r="AG59" i="20"/>
  <c r="BR77" i="20"/>
  <c r="AH59" i="20"/>
  <c r="BZ77" i="20"/>
  <c r="AJ59" i="20"/>
  <c r="CD77" i="20"/>
  <c r="AK59" i="20"/>
  <c r="CL77" i="20"/>
  <c r="AM59" i="20"/>
  <c r="CP77" i="20"/>
  <c r="AN59" i="20"/>
  <c r="CX77" i="20"/>
  <c r="AP59" i="20"/>
  <c r="DF77" i="20"/>
  <c r="AR59" i="20"/>
  <c r="DJ77" i="20"/>
  <c r="AS59" i="20"/>
  <c r="Z75" i="20"/>
  <c r="W57" i="20"/>
  <c r="AD75" i="20"/>
  <c r="X57" i="20"/>
  <c r="AL75" i="20"/>
  <c r="Z57" i="20"/>
  <c r="AP75" i="20"/>
  <c r="AA57" i="20"/>
  <c r="AX75" i="20"/>
  <c r="AC57" i="20"/>
  <c r="BF75" i="20"/>
  <c r="AE57" i="20"/>
  <c r="BJ75" i="20"/>
  <c r="AF57" i="20"/>
  <c r="BR75" i="20"/>
  <c r="AH57" i="20"/>
  <c r="BV75" i="20"/>
  <c r="AI57" i="20"/>
  <c r="CD75" i="20"/>
  <c r="AK57" i="20"/>
  <c r="CL75" i="20"/>
  <c r="AM57" i="20"/>
  <c r="CP75" i="20"/>
  <c r="AN57" i="20"/>
  <c r="CX75" i="20"/>
  <c r="AP57" i="20"/>
  <c r="DB75" i="20"/>
  <c r="AQ57" i="20"/>
  <c r="DJ75" i="20"/>
  <c r="AS57" i="20"/>
  <c r="V78" i="20"/>
  <c r="V60" i="20"/>
  <c r="Z78" i="20"/>
  <c r="W60" i="20"/>
  <c r="AH78" i="20"/>
  <c r="Y60" i="20"/>
  <c r="AL78" i="20"/>
  <c r="Z60" i="20"/>
  <c r="AT78" i="20"/>
  <c r="AB60" i="20"/>
  <c r="AX78" i="20"/>
  <c r="AC60" i="20"/>
  <c r="BF78" i="20"/>
  <c r="AE60" i="20"/>
  <c r="BN78" i="20"/>
  <c r="AG60" i="20"/>
  <c r="BV78" i="20"/>
  <c r="AI60" i="20"/>
  <c r="CD78" i="20"/>
  <c r="AK60" i="20"/>
  <c r="CH78" i="20"/>
  <c r="AL60" i="20"/>
  <c r="CP78" i="20"/>
  <c r="AN60" i="20"/>
  <c r="CX78" i="20"/>
  <c r="AP60" i="20"/>
  <c r="DB78" i="20"/>
  <c r="AQ60" i="20"/>
  <c r="DF78" i="20"/>
  <c r="AR60" i="20"/>
  <c r="DJ74" i="20"/>
  <c r="AS56" i="20"/>
  <c r="DF74" i="20"/>
  <c r="AR56" i="20"/>
  <c r="CX74" i="20"/>
  <c r="AP56" i="20"/>
  <c r="CT74" i="20"/>
  <c r="AO56" i="20"/>
  <c r="CP74" i="20"/>
  <c r="AN56" i="20"/>
  <c r="CL74" i="20"/>
  <c r="AM56" i="20"/>
  <c r="CD74" i="20"/>
  <c r="AK56" i="20"/>
  <c r="BZ74" i="20"/>
  <c r="AJ56" i="20"/>
  <c r="BV74" i="20"/>
  <c r="AI56" i="20"/>
  <c r="BN74" i="20"/>
  <c r="AG56" i="20"/>
  <c r="BJ74" i="20"/>
  <c r="AF56" i="20"/>
  <c r="BF74" i="20"/>
  <c r="AE56" i="20"/>
  <c r="BB74" i="20"/>
  <c r="AD56" i="20"/>
  <c r="AT74" i="20"/>
  <c r="AB56" i="20"/>
  <c r="AP74" i="20"/>
  <c r="AA56" i="20"/>
  <c r="AL74" i="20"/>
  <c r="Z56" i="20"/>
  <c r="W56" i="20"/>
  <c r="DJ73" i="20"/>
  <c r="AS55" i="20"/>
  <c r="DF73" i="20"/>
  <c r="AR55" i="20"/>
  <c r="CX73" i="20"/>
  <c r="AP55" i="20"/>
  <c r="CP73" i="20"/>
  <c r="AN55" i="20"/>
  <c r="CH73" i="20"/>
  <c r="AL55" i="20"/>
  <c r="BV73" i="20"/>
  <c r="AI55" i="20"/>
  <c r="AX73" i="20"/>
  <c r="AC55" i="20"/>
  <c r="DJ79" i="20"/>
  <c r="AS61" i="20"/>
  <c r="DF79" i="20"/>
  <c r="AR61" i="20"/>
  <c r="DB79" i="20"/>
  <c r="AQ61" i="20"/>
  <c r="CX79" i="20"/>
  <c r="AP61" i="20"/>
  <c r="CT79" i="20"/>
  <c r="AO61" i="20"/>
  <c r="CP79" i="20"/>
  <c r="AN61" i="20"/>
  <c r="CL79" i="20"/>
  <c r="AM61" i="20"/>
  <c r="CH79" i="20"/>
  <c r="AL61" i="20"/>
  <c r="CD79" i="20"/>
  <c r="AK61" i="20"/>
  <c r="BZ79" i="20"/>
  <c r="AJ61" i="20"/>
  <c r="BV79" i="20"/>
  <c r="AI61" i="20"/>
  <c r="BR79" i="20"/>
  <c r="AH61" i="20"/>
  <c r="BN79" i="20"/>
  <c r="AG61" i="20"/>
  <c r="BJ79" i="20"/>
  <c r="AF61" i="20"/>
  <c r="BF79" i="20"/>
  <c r="AE61" i="20"/>
  <c r="BB79" i="20"/>
  <c r="AD61" i="20"/>
  <c r="AX79" i="20"/>
  <c r="AC61" i="20"/>
  <c r="AT79" i="20"/>
  <c r="AB61" i="20"/>
  <c r="AP79" i="20"/>
  <c r="AA61" i="20"/>
  <c r="AL79" i="20"/>
  <c r="Z61" i="20"/>
  <c r="AH79" i="20"/>
  <c r="Y61" i="20"/>
  <c r="AD79" i="20"/>
  <c r="X61" i="20"/>
  <c r="Z79" i="20"/>
  <c r="W61" i="20"/>
  <c r="V79" i="20"/>
  <c r="V61" i="20"/>
  <c r="V76" i="20"/>
  <c r="V58" i="20"/>
  <c r="Z76" i="20"/>
  <c r="W58" i="20"/>
  <c r="AD76" i="20"/>
  <c r="X58" i="20"/>
  <c r="AH76" i="20"/>
  <c r="Y58" i="20"/>
  <c r="AL76" i="20"/>
  <c r="Z58" i="20"/>
  <c r="AP76" i="20"/>
  <c r="AA58" i="20"/>
  <c r="AT76" i="20"/>
  <c r="AB58" i="20"/>
  <c r="AX76" i="20"/>
  <c r="AC58" i="20"/>
  <c r="BB76" i="20"/>
  <c r="AD58" i="20"/>
  <c r="BF76" i="20"/>
  <c r="AE58" i="20"/>
  <c r="BJ76" i="20"/>
  <c r="AF58" i="20"/>
  <c r="BN76" i="20"/>
  <c r="AG58" i="20"/>
  <c r="BR76" i="20"/>
  <c r="AH58" i="20"/>
  <c r="BV76" i="20"/>
  <c r="AI58" i="20"/>
  <c r="BZ76" i="20"/>
  <c r="AJ58" i="20"/>
  <c r="CD76" i="20"/>
  <c r="AK58" i="20"/>
  <c r="CH76" i="20"/>
  <c r="AL58" i="20"/>
  <c r="CL76" i="20"/>
  <c r="AM58" i="20"/>
  <c r="CP76" i="20"/>
  <c r="AN58" i="20"/>
  <c r="CT76" i="20"/>
  <c r="AO58" i="20"/>
  <c r="CX76" i="20"/>
  <c r="AP58" i="20"/>
  <c r="DB76" i="20"/>
  <c r="AQ58" i="20"/>
  <c r="DF76" i="20"/>
  <c r="AR58" i="20"/>
  <c r="DJ76" i="20"/>
  <c r="AS58" i="20"/>
  <c r="AH74" i="20"/>
  <c r="X56" i="20"/>
  <c r="Z74" i="20"/>
  <c r="V56" i="20"/>
  <c r="Z77" i="20"/>
  <c r="W59" i="20"/>
  <c r="AL77" i="20"/>
  <c r="Z59" i="20"/>
  <c r="AT77" i="20"/>
  <c r="AB59" i="20"/>
  <c r="BF77" i="20"/>
  <c r="AE59" i="20"/>
  <c r="BV77" i="20"/>
  <c r="AI59" i="20"/>
  <c r="CH77" i="20"/>
  <c r="AL59" i="20"/>
  <c r="CT77" i="20"/>
  <c r="AO59" i="20"/>
  <c r="DB77" i="20"/>
  <c r="AQ59" i="20"/>
  <c r="V75" i="20"/>
  <c r="V57" i="20"/>
  <c r="AH75" i="20"/>
  <c r="Y57" i="20"/>
  <c r="AT75" i="20"/>
  <c r="AB57" i="20"/>
  <c r="BB75" i="20"/>
  <c r="AD57" i="20"/>
  <c r="BN75" i="20"/>
  <c r="AG57" i="20"/>
  <c r="BZ75" i="20"/>
  <c r="AJ57" i="20"/>
  <c r="CH75" i="20"/>
  <c r="AL57" i="20"/>
  <c r="CT75" i="20"/>
  <c r="AO57" i="20"/>
  <c r="DF75" i="20"/>
  <c r="AR57" i="20"/>
  <c r="AD78" i="20"/>
  <c r="X60" i="20"/>
  <c r="AP78" i="20"/>
  <c r="AA60" i="20"/>
  <c r="BB78" i="20"/>
  <c r="AD60" i="20"/>
  <c r="BJ78" i="20"/>
  <c r="AF60" i="20"/>
  <c r="BR78" i="20"/>
  <c r="AH60" i="20"/>
  <c r="BZ78" i="20"/>
  <c r="AJ60" i="20"/>
  <c r="CL78" i="20"/>
  <c r="AM60" i="20"/>
  <c r="CT78" i="20"/>
  <c r="AO60" i="20"/>
  <c r="DJ78" i="20"/>
  <c r="AS60" i="20"/>
  <c r="DB74" i="20"/>
  <c r="AQ56" i="20"/>
  <c r="CH74" i="20"/>
  <c r="AL56" i="20"/>
  <c r="BR74" i="20"/>
  <c r="AH56" i="20"/>
  <c r="AX74" i="20"/>
  <c r="AC56" i="20"/>
  <c r="Y56" i="20"/>
  <c r="DB73" i="20"/>
  <c r="AQ55" i="20"/>
  <c r="CT73" i="20"/>
  <c r="AO55" i="20"/>
  <c r="CL73" i="20"/>
  <c r="AM55" i="20"/>
  <c r="CD73" i="20"/>
  <c r="AK55" i="20"/>
  <c r="BZ73" i="20"/>
  <c r="AJ55" i="20"/>
  <c r="BR73" i="20"/>
  <c r="AH55" i="20"/>
  <c r="BN73" i="20"/>
  <c r="AG55" i="20"/>
  <c r="BJ73" i="20"/>
  <c r="AF55" i="20"/>
  <c r="BF73" i="20"/>
  <c r="AE55" i="20"/>
  <c r="BB73" i="20"/>
  <c r="AD55" i="20"/>
  <c r="AT73" i="20"/>
  <c r="AB55" i="20"/>
  <c r="AP73" i="20"/>
  <c r="AA55" i="20"/>
  <c r="AL73" i="20"/>
  <c r="Z55" i="20"/>
  <c r="AH73" i="20"/>
  <c r="Y55" i="20"/>
  <c r="AD73" i="20"/>
  <c r="X55" i="20"/>
  <c r="Z73" i="20"/>
  <c r="W55" i="20"/>
  <c r="V73" i="20"/>
  <c r="V55" i="20"/>
  <c r="L12" i="20"/>
  <c r="K10" i="19"/>
  <c r="K9" i="19"/>
  <c r="F9" i="19"/>
  <c r="G9" i="19"/>
  <c r="H9" i="19"/>
  <c r="I9" i="19"/>
  <c r="J9" i="19"/>
  <c r="F10" i="19"/>
  <c r="G10" i="19"/>
  <c r="H10" i="19"/>
  <c r="I10" i="19"/>
  <c r="J10" i="19"/>
  <c r="E10" i="19"/>
  <c r="E9" i="19"/>
  <c r="CW89" i="17"/>
  <c r="CW88" i="17"/>
  <c r="CW87" i="17"/>
  <c r="CW86" i="17"/>
  <c r="CW85" i="17"/>
  <c r="CW84" i="17"/>
  <c r="CW83" i="17"/>
  <c r="CW79" i="17"/>
  <c r="CW78" i="17"/>
  <c r="CW77" i="17"/>
  <c r="CW76" i="17"/>
  <c r="CW75" i="17"/>
  <c r="CW74" i="17"/>
  <c r="CW73" i="17"/>
  <c r="CW61" i="17"/>
  <c r="CW60" i="17"/>
  <c r="CW59" i="17"/>
  <c r="CW58" i="17"/>
  <c r="CW57" i="17"/>
  <c r="CW56" i="17"/>
  <c r="CW55" i="17"/>
  <c r="CW51" i="17"/>
  <c r="CW50" i="17"/>
  <c r="CW49" i="17"/>
  <c r="CW48" i="17"/>
  <c r="CW47" i="17"/>
  <c r="CW46" i="17"/>
  <c r="CW45" i="17"/>
  <c r="CW33" i="17"/>
  <c r="CW32" i="17"/>
  <c r="CW31" i="17"/>
  <c r="CW30" i="17"/>
  <c r="CW29" i="17"/>
  <c r="CW28" i="17"/>
  <c r="CW27" i="17"/>
  <c r="CA71" i="17"/>
  <c r="BZ71" i="17"/>
  <c r="BY71" i="17"/>
  <c r="BX71" i="17"/>
  <c r="BW71" i="17"/>
  <c r="BV71" i="17"/>
  <c r="BU71" i="17"/>
  <c r="CA43" i="17"/>
  <c r="BZ43" i="17"/>
  <c r="BY43" i="17"/>
  <c r="BX43" i="17"/>
  <c r="BW43" i="17"/>
  <c r="BV43" i="17"/>
  <c r="BU43" i="17"/>
  <c r="CA15" i="17"/>
  <c r="BZ15" i="17"/>
  <c r="BY15" i="17"/>
  <c r="BX15" i="17"/>
  <c r="BW15" i="17"/>
  <c r="BV15" i="17"/>
  <c r="BU15" i="17"/>
  <c r="AW71" i="17"/>
  <c r="AV71" i="17"/>
  <c r="AU71" i="17"/>
  <c r="AT71" i="17"/>
  <c r="AS71" i="17"/>
  <c r="AR71" i="17"/>
  <c r="AQ71" i="17"/>
  <c r="AW43" i="17"/>
  <c r="AV43" i="17"/>
  <c r="AU43" i="17"/>
  <c r="AT43" i="17"/>
  <c r="AS43" i="17"/>
  <c r="AR43" i="17"/>
  <c r="AQ43" i="17"/>
  <c r="AW15" i="17"/>
  <c r="AV15" i="17"/>
  <c r="AU15" i="17"/>
  <c r="AT15" i="17"/>
  <c r="AS15" i="17"/>
  <c r="AR15" i="17"/>
  <c r="AQ15" i="17"/>
  <c r="S71" i="17"/>
  <c r="R71" i="17"/>
  <c r="Q71" i="17"/>
  <c r="P71" i="17"/>
  <c r="O71" i="17"/>
  <c r="N71" i="17"/>
  <c r="M71" i="17"/>
  <c r="AM71" i="17"/>
  <c r="AL71" i="17"/>
  <c r="AK71" i="17"/>
  <c r="AJ71" i="17"/>
  <c r="AI71" i="17"/>
  <c r="AH71" i="17"/>
  <c r="AG71" i="17"/>
  <c r="AC71" i="17"/>
  <c r="AB71" i="17"/>
  <c r="AA71" i="17"/>
  <c r="Z71" i="17"/>
  <c r="Y71" i="17"/>
  <c r="X71" i="17"/>
  <c r="W71" i="17"/>
  <c r="AM43" i="17"/>
  <c r="AL43" i="17"/>
  <c r="AK43" i="17"/>
  <c r="AJ43" i="17"/>
  <c r="AI43" i="17"/>
  <c r="AH43" i="17"/>
  <c r="AG43" i="17"/>
  <c r="AC43" i="17"/>
  <c r="AB43" i="17"/>
  <c r="AA43" i="17"/>
  <c r="Z43" i="17"/>
  <c r="Y43" i="17"/>
  <c r="X43" i="17"/>
  <c r="W43" i="17"/>
  <c r="AM15" i="17"/>
  <c r="AL15" i="17"/>
  <c r="AK15" i="17"/>
  <c r="AJ15" i="17"/>
  <c r="AI15" i="17"/>
  <c r="AH15" i="17"/>
  <c r="AG15" i="17"/>
  <c r="AC15" i="17"/>
  <c r="AB15" i="17"/>
  <c r="AA15" i="17"/>
  <c r="Z15" i="17"/>
  <c r="Y15" i="17"/>
  <c r="X15" i="17"/>
  <c r="W15" i="17"/>
  <c r="S43" i="17"/>
  <c r="R43" i="17"/>
  <c r="Q43" i="17"/>
  <c r="P43" i="17"/>
  <c r="O43" i="17"/>
  <c r="N43" i="17"/>
  <c r="M43" i="17"/>
  <c r="S15" i="17"/>
  <c r="R15" i="17"/>
  <c r="Q15" i="17"/>
  <c r="P15" i="17"/>
  <c r="O15" i="17"/>
  <c r="N15" i="17"/>
  <c r="M15" i="17"/>
  <c r="E7" i="17"/>
  <c r="F7" i="17"/>
  <c r="B2" i="19"/>
  <c r="D5" i="19"/>
  <c r="D6" i="19" s="1"/>
  <c r="C5" i="19"/>
  <c r="C6" i="19" s="1"/>
  <c r="B5" i="19"/>
  <c r="B6" i="19" s="1"/>
  <c r="AQ57" i="16" l="1"/>
  <c r="AU60" i="16"/>
  <c r="M27" i="22"/>
  <c r="AI33" i="24"/>
  <c r="Q32" i="22"/>
  <c r="P23" i="22"/>
  <c r="S17" i="22"/>
  <c r="AH21" i="24"/>
  <c r="S18" i="22"/>
  <c r="M28" i="22"/>
  <c r="N37" i="22"/>
  <c r="P22" i="22"/>
  <c r="Q31" i="22"/>
  <c r="AG34" i="24"/>
  <c r="AJ39" i="24"/>
  <c r="AM39" i="24"/>
  <c r="CP44" i="17"/>
  <c r="CS59" i="17"/>
  <c r="CT25" i="17"/>
  <c r="CQ56" i="17"/>
  <c r="CU44" i="17"/>
  <c r="CQ53" i="17"/>
  <c r="CO29" i="17"/>
  <c r="CP64" i="17"/>
  <c r="CO54" i="17"/>
  <c r="CU60" i="17"/>
  <c r="CR47" i="17"/>
  <c r="CT48" i="17"/>
  <c r="CP28" i="17"/>
  <c r="CU34" i="17"/>
  <c r="CS16" i="17"/>
  <c r="CO67" i="17"/>
  <c r="CU61" i="17"/>
  <c r="CQ57" i="17"/>
  <c r="CR49" i="17"/>
  <c r="CQ64" i="17"/>
  <c r="CS58" i="17"/>
  <c r="CO52" i="17"/>
  <c r="CS55" i="17"/>
  <c r="CO51" i="17"/>
  <c r="CR46" i="17"/>
  <c r="CQ37" i="17"/>
  <c r="CP38" i="17"/>
  <c r="CR39" i="17"/>
  <c r="CQ30" i="17"/>
  <c r="CP21" i="17"/>
  <c r="CO17" i="17"/>
  <c r="CQ65" i="17"/>
  <c r="CO63" i="17"/>
  <c r="CT60" i="17"/>
  <c r="CR58" i="17"/>
  <c r="CP56" i="17"/>
  <c r="CT51" i="17"/>
  <c r="CP47" i="17"/>
  <c r="CS66" i="17"/>
  <c r="CS62" i="17"/>
  <c r="CT59" i="17"/>
  <c r="CR57" i="17"/>
  <c r="CQ54" i="17"/>
  <c r="CT49" i="17"/>
  <c r="CP45" i="17"/>
  <c r="CR54" i="17"/>
  <c r="CP52" i="17"/>
  <c r="CU49" i="17"/>
  <c r="CS47" i="17"/>
  <c r="CQ45" i="17"/>
  <c r="CT32" i="17"/>
  <c r="CS23" i="17"/>
  <c r="CS33" i="17"/>
  <c r="CR24" i="17"/>
  <c r="CP37" i="17"/>
  <c r="CS32" i="17"/>
  <c r="CO28" i="17"/>
  <c r="CR23" i="17"/>
  <c r="CU18" i="17"/>
  <c r="CQ19" i="17"/>
  <c r="CU65" i="17"/>
  <c r="CT64" i="17"/>
  <c r="CS63" i="17"/>
  <c r="CR62" i="17"/>
  <c r="CQ61" i="17"/>
  <c r="CP60" i="17"/>
  <c r="CO59" i="17"/>
  <c r="CU57" i="17"/>
  <c r="CT56" i="17"/>
  <c r="CP55" i="17"/>
  <c r="CU52" i="17"/>
  <c r="CS50" i="17"/>
  <c r="CQ48" i="17"/>
  <c r="CO46" i="17"/>
  <c r="CT67" i="17"/>
  <c r="CR65" i="17"/>
  <c r="CP63" i="17"/>
  <c r="CO62" i="17"/>
  <c r="CQ60" i="17"/>
  <c r="CP59" i="17"/>
  <c r="CO58" i="17"/>
  <c r="CU56" i="17"/>
  <c r="CR55" i="17"/>
  <c r="CP53" i="17"/>
  <c r="CU50" i="17"/>
  <c r="CS48" i="17"/>
  <c r="CQ46" i="17"/>
  <c r="CO44" i="17"/>
  <c r="CO55" i="17"/>
  <c r="CU53" i="17"/>
  <c r="CT52" i="17"/>
  <c r="CS51" i="17"/>
  <c r="CR50" i="17"/>
  <c r="CQ49" i="17"/>
  <c r="CP48" i="17"/>
  <c r="CO47" i="17"/>
  <c r="CU45" i="17"/>
  <c r="CT44" i="17"/>
  <c r="CS39" i="17"/>
  <c r="CO35" i="17"/>
  <c r="CR30" i="17"/>
  <c r="CU25" i="17"/>
  <c r="CQ21" i="17"/>
  <c r="CU35" i="17"/>
  <c r="CQ31" i="17"/>
  <c r="CT26" i="17"/>
  <c r="CP22" i="17"/>
  <c r="CQ38" i="17"/>
  <c r="CO36" i="17"/>
  <c r="CT33" i="17"/>
  <c r="CR31" i="17"/>
  <c r="CP29" i="17"/>
  <c r="CU26" i="17"/>
  <c r="CS24" i="17"/>
  <c r="CQ22" i="17"/>
  <c r="CO20" i="17"/>
  <c r="CT17" i="17"/>
  <c r="CR20" i="17"/>
  <c r="CP18" i="17"/>
  <c r="N36" i="22"/>
  <c r="S16" i="22"/>
  <c r="N21" i="22"/>
  <c r="R25" i="22"/>
  <c r="O30" i="22"/>
  <c r="S34" i="22"/>
  <c r="P39" i="22"/>
  <c r="N20" i="22"/>
  <c r="R24" i="22"/>
  <c r="O29" i="22"/>
  <c r="S33" i="22"/>
  <c r="P38" i="22"/>
  <c r="O16" i="22"/>
  <c r="R17" i="22"/>
  <c r="M20" i="22"/>
  <c r="O22" i="22"/>
  <c r="Q24" i="22"/>
  <c r="S26" i="22"/>
  <c r="N29" i="22"/>
  <c r="P31" i="22"/>
  <c r="R33" i="22"/>
  <c r="M36" i="22"/>
  <c r="O38" i="22"/>
  <c r="R16" i="22"/>
  <c r="M19" i="22"/>
  <c r="O21" i="22"/>
  <c r="Q23" i="22"/>
  <c r="S25" i="22"/>
  <c r="N28" i="22"/>
  <c r="P30" i="22"/>
  <c r="R32" i="22"/>
  <c r="M35" i="22"/>
  <c r="O37" i="22"/>
  <c r="AI30" i="24"/>
  <c r="AM24" i="24"/>
  <c r="AK33" i="24"/>
  <c r="AK21" i="24"/>
  <c r="AH24" i="24"/>
  <c r="AK16" i="24"/>
  <c r="AL25" i="24"/>
  <c r="AM34" i="24"/>
  <c r="AI20" i="24"/>
  <c r="AJ29" i="24"/>
  <c r="AK38" i="24"/>
  <c r="AJ24" i="24"/>
  <c r="AL30" i="24"/>
  <c r="AM37" i="24"/>
  <c r="AL28" i="24"/>
  <c r="AK19" i="24"/>
  <c r="AM18" i="24"/>
  <c r="AJ23" i="24"/>
  <c r="AG28" i="24"/>
  <c r="AK32" i="24"/>
  <c r="AH37" i="24"/>
  <c r="AG18" i="24"/>
  <c r="AK22" i="24"/>
  <c r="AH27" i="24"/>
  <c r="AL31" i="24"/>
  <c r="AI36" i="24"/>
  <c r="AH38" i="24"/>
  <c r="AG29" i="24"/>
  <c r="AM19" i="24"/>
  <c r="AI35" i="24"/>
  <c r="AH26" i="24"/>
  <c r="AG17" i="24"/>
  <c r="AK35" i="24"/>
  <c r="AG31" i="24"/>
  <c r="AJ26" i="24"/>
  <c r="AM21" i="24"/>
  <c r="AI17" i="24"/>
  <c r="AL17" i="24"/>
  <c r="AG20" i="24"/>
  <c r="AI22" i="24"/>
  <c r="AK24" i="24"/>
  <c r="AM26" i="24"/>
  <c r="AH29" i="24"/>
  <c r="AJ31" i="24"/>
  <c r="AL33" i="24"/>
  <c r="AG36" i="24"/>
  <c r="AI38" i="24"/>
  <c r="AM16" i="24"/>
  <c r="AH19" i="24"/>
  <c r="AJ21" i="24"/>
  <c r="AL23" i="24"/>
  <c r="AG26" i="24"/>
  <c r="AI28" i="24"/>
  <c r="AK30" i="24"/>
  <c r="AM32" i="24"/>
  <c r="AH35" i="24"/>
  <c r="AJ37" i="24"/>
  <c r="AL39" i="24"/>
  <c r="AM35" i="24"/>
  <c r="AI31" i="24"/>
  <c r="AL26" i="24"/>
  <c r="AH22" i="24"/>
  <c r="AK17" i="24"/>
  <c r="AK37" i="24"/>
  <c r="AG33" i="24"/>
  <c r="AJ28" i="24"/>
  <c r="AM23" i="24"/>
  <c r="AI19" i="24"/>
  <c r="AG39" i="24"/>
  <c r="AL36" i="24"/>
  <c r="AJ34" i="24"/>
  <c r="AH32" i="24"/>
  <c r="AM29" i="24"/>
  <c r="AK27" i="24"/>
  <c r="AI25" i="24"/>
  <c r="AG23" i="24"/>
  <c r="AL20" i="24"/>
  <c r="AJ18" i="24"/>
  <c r="AH16" i="24"/>
  <c r="AH17" i="24"/>
  <c r="AI18" i="24"/>
  <c r="AJ19" i="24"/>
  <c r="AK20" i="24"/>
  <c r="AL21" i="24"/>
  <c r="AM22" i="24"/>
  <c r="AG24" i="24"/>
  <c r="AH25" i="24"/>
  <c r="AI26" i="24"/>
  <c r="AJ27" i="24"/>
  <c r="AK28" i="24"/>
  <c r="AL29" i="24"/>
  <c r="AM30" i="24"/>
  <c r="AG32" i="24"/>
  <c r="AH33" i="24"/>
  <c r="AI34" i="24"/>
  <c r="AJ35" i="24"/>
  <c r="AK36" i="24"/>
  <c r="AL37" i="24"/>
  <c r="AM38" i="24"/>
  <c r="AI16" i="24"/>
  <c r="AJ17" i="24"/>
  <c r="AK18" i="24"/>
  <c r="AL19" i="24"/>
  <c r="AM20" i="24"/>
  <c r="AG22" i="24"/>
  <c r="AH23" i="24"/>
  <c r="AI24" i="24"/>
  <c r="AJ25" i="24"/>
  <c r="AK26" i="24"/>
  <c r="AL27" i="24"/>
  <c r="AM28" i="24"/>
  <c r="AG30" i="24"/>
  <c r="AH31" i="24"/>
  <c r="AI32" i="24"/>
  <c r="AJ33" i="24"/>
  <c r="AK34" i="24"/>
  <c r="AL35" i="24"/>
  <c r="AM36" i="24"/>
  <c r="AG38" i="24"/>
  <c r="AH39" i="24"/>
  <c r="AI39" i="24"/>
  <c r="AG37" i="24"/>
  <c r="AL34" i="24"/>
  <c r="AJ32" i="24"/>
  <c r="AH30" i="24"/>
  <c r="AM27" i="24"/>
  <c r="AK25" i="24"/>
  <c r="AI23" i="24"/>
  <c r="AG21" i="24"/>
  <c r="AL18" i="24"/>
  <c r="AJ16" i="24"/>
  <c r="AL38" i="24"/>
  <c r="AJ36" i="24"/>
  <c r="AH34" i="24"/>
  <c r="AM31" i="24"/>
  <c r="AK29" i="24"/>
  <c r="AI27" i="24"/>
  <c r="AG25" i="24"/>
  <c r="AL22" i="24"/>
  <c r="AJ20" i="24"/>
  <c r="AH18" i="24"/>
  <c r="AK39" i="24"/>
  <c r="AJ38" i="24"/>
  <c r="AI37" i="24"/>
  <c r="AH36" i="24"/>
  <c r="AG35" i="24"/>
  <c r="AM33" i="24"/>
  <c r="AL32" i="24"/>
  <c r="AK31" i="24"/>
  <c r="AJ30" i="24"/>
  <c r="AI29" i="24"/>
  <c r="AH28" i="24"/>
  <c r="AG27" i="24"/>
  <c r="AM25" i="24"/>
  <c r="AL24" i="24"/>
  <c r="AK23" i="24"/>
  <c r="AJ22" i="24"/>
  <c r="AI21" i="24"/>
  <c r="AH20" i="24"/>
  <c r="AG19" i="24"/>
  <c r="AM17" i="24"/>
  <c r="AL16" i="24"/>
  <c r="CH16" i="17"/>
  <c r="CF24" i="17"/>
  <c r="CI20" i="17"/>
  <c r="CH33" i="17"/>
  <c r="S39" i="22"/>
  <c r="O39" i="22"/>
  <c r="R38" i="22"/>
  <c r="N38" i="22"/>
  <c r="Q37" i="22"/>
  <c r="M37" i="22"/>
  <c r="P36" i="22"/>
  <c r="S35" i="22"/>
  <c r="O35" i="22"/>
  <c r="R34" i="22"/>
  <c r="N34" i="22"/>
  <c r="Q33" i="22"/>
  <c r="M33" i="22"/>
  <c r="P32" i="22"/>
  <c r="S31" i="22"/>
  <c r="O31" i="22"/>
  <c r="R30" i="22"/>
  <c r="N30" i="22"/>
  <c r="Q29" i="22"/>
  <c r="M29" i="22"/>
  <c r="P28" i="22"/>
  <c r="S27" i="22"/>
  <c r="O27" i="22"/>
  <c r="R26" i="22"/>
  <c r="N26" i="22"/>
  <c r="Q25" i="22"/>
  <c r="M25" i="22"/>
  <c r="P24" i="22"/>
  <c r="S23" i="22"/>
  <c r="O23" i="22"/>
  <c r="R22" i="22"/>
  <c r="N22" i="22"/>
  <c r="Q21" i="22"/>
  <c r="M21" i="22"/>
  <c r="P20" i="22"/>
  <c r="S19" i="22"/>
  <c r="O19" i="22"/>
  <c r="R18" i="22"/>
  <c r="N18" i="22"/>
  <c r="Q17" i="22"/>
  <c r="M17" i="22"/>
  <c r="P16" i="22"/>
  <c r="R39" i="22"/>
  <c r="N39" i="22"/>
  <c r="Q38" i="22"/>
  <c r="M38" i="22"/>
  <c r="P37" i="22"/>
  <c r="S36" i="22"/>
  <c r="O36" i="22"/>
  <c r="R35" i="22"/>
  <c r="N35" i="22"/>
  <c r="Q34" i="22"/>
  <c r="M34" i="22"/>
  <c r="P33" i="22"/>
  <c r="S32" i="22"/>
  <c r="O32" i="22"/>
  <c r="R31" i="22"/>
  <c r="N31" i="22"/>
  <c r="Q30" i="22"/>
  <c r="M30" i="22"/>
  <c r="P29" i="22"/>
  <c r="S28" i="22"/>
  <c r="O28" i="22"/>
  <c r="R27" i="22"/>
  <c r="N27" i="22"/>
  <c r="Q26" i="22"/>
  <c r="M26" i="22"/>
  <c r="P25" i="22"/>
  <c r="S24" i="22"/>
  <c r="O24" i="22"/>
  <c r="R23" i="22"/>
  <c r="N23" i="22"/>
  <c r="Q22" i="22"/>
  <c r="M22" i="22"/>
  <c r="P21" i="22"/>
  <c r="S20" i="22"/>
  <c r="O20" i="22"/>
  <c r="R19" i="22"/>
  <c r="N19" i="22"/>
  <c r="Q18" i="22"/>
  <c r="M18" i="22"/>
  <c r="P17" i="22"/>
  <c r="M16" i="22"/>
  <c r="Q16" i="22"/>
  <c r="N17" i="22"/>
  <c r="O18" i="22"/>
  <c r="P19" i="22"/>
  <c r="Q20" i="22"/>
  <c r="R21" i="22"/>
  <c r="S22" i="22"/>
  <c r="M24" i="22"/>
  <c r="N25" i="22"/>
  <c r="O26" i="22"/>
  <c r="P27" i="22"/>
  <c r="Q28" i="22"/>
  <c r="R29" i="22"/>
  <c r="S30" i="22"/>
  <c r="M32" i="22"/>
  <c r="N33" i="22"/>
  <c r="O34" i="22"/>
  <c r="P35" i="22"/>
  <c r="Q36" i="22"/>
  <c r="R37" i="22"/>
  <c r="S38" i="22"/>
  <c r="N16" i="22"/>
  <c r="O17" i="22"/>
  <c r="P18" i="22"/>
  <c r="Q19" i="22"/>
  <c r="R20" i="22"/>
  <c r="S21" i="22"/>
  <c r="M23" i="22"/>
  <c r="N24" i="22"/>
  <c r="O25" i="22"/>
  <c r="P26" i="22"/>
  <c r="Q27" i="22"/>
  <c r="R28" i="22"/>
  <c r="S29" i="22"/>
  <c r="M31" i="22"/>
  <c r="N32" i="22"/>
  <c r="O33" i="22"/>
  <c r="P34" i="22"/>
  <c r="Q35" i="22"/>
  <c r="R36" i="22"/>
  <c r="S37" i="22"/>
  <c r="M39" i="22"/>
  <c r="CG33" i="17"/>
  <c r="CG24" i="17"/>
  <c r="CJ29" i="17"/>
  <c r="CK37" i="17"/>
  <c r="CJ28" i="17"/>
  <c r="CI19" i="17"/>
  <c r="CJ39" i="17"/>
  <c r="CK28" i="17"/>
  <c r="CJ19" i="17"/>
  <c r="CG34" i="17"/>
  <c r="CF25" i="17"/>
  <c r="CE16" i="17"/>
  <c r="CI35" i="17"/>
  <c r="CE31" i="17"/>
  <c r="CH26" i="17"/>
  <c r="CK21" i="17"/>
  <c r="CG17" i="17"/>
  <c r="CJ35" i="17"/>
  <c r="CF31" i="17"/>
  <c r="CI26" i="17"/>
  <c r="CE22" i="17"/>
  <c r="CH17" i="17"/>
  <c r="CI36" i="17"/>
  <c r="CE32" i="17"/>
  <c r="CH27" i="17"/>
  <c r="CK22" i="17"/>
  <c r="CG18" i="17"/>
  <c r="CE39" i="17"/>
  <c r="CJ36" i="17"/>
  <c r="CH34" i="17"/>
  <c r="CF32" i="17"/>
  <c r="CK29" i="17"/>
  <c r="CI27" i="17"/>
  <c r="CG25" i="17"/>
  <c r="CE23" i="17"/>
  <c r="CJ20" i="17"/>
  <c r="CH18" i="17"/>
  <c r="CF16" i="17"/>
  <c r="CS67" i="17"/>
  <c r="CR66" i="17"/>
  <c r="CP67" i="17"/>
  <c r="CO66" i="17"/>
  <c r="CU64" i="17"/>
  <c r="CT63" i="17"/>
  <c r="CR61" i="17"/>
  <c r="CU67" i="17"/>
  <c r="CQ67" i="17"/>
  <c r="CT66" i="17"/>
  <c r="CP66" i="17"/>
  <c r="CS65" i="17"/>
  <c r="CO65" i="17"/>
  <c r="CR64" i="17"/>
  <c r="CU63" i="17"/>
  <c r="CQ63" i="17"/>
  <c r="CT62" i="17"/>
  <c r="CP62" i="17"/>
  <c r="CS61" i="17"/>
  <c r="CO61" i="17"/>
  <c r="CR60" i="17"/>
  <c r="CU59" i="17"/>
  <c r="CQ59" i="17"/>
  <c r="CT58" i="17"/>
  <c r="CP58" i="17"/>
  <c r="CS57" i="17"/>
  <c r="CO57" i="17"/>
  <c r="CR56" i="17"/>
  <c r="CT55" i="17"/>
  <c r="CS54" i="17"/>
  <c r="CR53" i="17"/>
  <c r="CQ52" i="17"/>
  <c r="CP51" i="17"/>
  <c r="CO50" i="17"/>
  <c r="CU48" i="17"/>
  <c r="CT47" i="17"/>
  <c r="CS46" i="17"/>
  <c r="CR45" i="17"/>
  <c r="CQ44" i="17"/>
  <c r="CR67" i="17"/>
  <c r="CU66" i="17"/>
  <c r="CQ66" i="17"/>
  <c r="CT65" i="17"/>
  <c r="CP65" i="17"/>
  <c r="CS64" i="17"/>
  <c r="CO64" i="17"/>
  <c r="CR63" i="17"/>
  <c r="CU62" i="17"/>
  <c r="CQ62" i="17"/>
  <c r="CT61" i="17"/>
  <c r="CP61" i="17"/>
  <c r="CS60" i="17"/>
  <c r="CO60" i="17"/>
  <c r="CR59" i="17"/>
  <c r="CU58" i="17"/>
  <c r="CQ58" i="17"/>
  <c r="CT57" i="17"/>
  <c r="CP57" i="17"/>
  <c r="CS56" i="17"/>
  <c r="CO56" i="17"/>
  <c r="CU54" i="17"/>
  <c r="CT53" i="17"/>
  <c r="CS52" i="17"/>
  <c r="CR51" i="17"/>
  <c r="CQ50" i="17"/>
  <c r="CP49" i="17"/>
  <c r="CO48" i="17"/>
  <c r="CU46" i="17"/>
  <c r="CT45" i="17"/>
  <c r="CS44" i="17"/>
  <c r="CU55" i="17"/>
  <c r="CQ55" i="17"/>
  <c r="CT54" i="17"/>
  <c r="CP54" i="17"/>
  <c r="CS53" i="17"/>
  <c r="CO53" i="17"/>
  <c r="CR52" i="17"/>
  <c r="CU51" i="17"/>
  <c r="CQ51" i="17"/>
  <c r="CT50" i="17"/>
  <c r="CP50" i="17"/>
  <c r="CS49" i="17"/>
  <c r="CO49" i="17"/>
  <c r="CR48" i="17"/>
  <c r="CU47" i="17"/>
  <c r="CQ47" i="17"/>
  <c r="CT46" i="17"/>
  <c r="CP46" i="17"/>
  <c r="CS45" i="17"/>
  <c r="CO45" i="17"/>
  <c r="CE38" i="17"/>
  <c r="CH37" i="17"/>
  <c r="CI34" i="17"/>
  <c r="CG32" i="17"/>
  <c r="CE30" i="17"/>
  <c r="CJ27" i="17"/>
  <c r="CH25" i="17"/>
  <c r="CF23" i="17"/>
  <c r="CK20" i="17"/>
  <c r="CI18" i="17"/>
  <c r="CG16" i="17"/>
  <c r="CJ37" i="17"/>
  <c r="CH35" i="17"/>
  <c r="CF33" i="17"/>
  <c r="CK30" i="17"/>
  <c r="CI28" i="17"/>
  <c r="CG26" i="17"/>
  <c r="CE24" i="17"/>
  <c r="CJ21" i="17"/>
  <c r="CH19" i="17"/>
  <c r="CF17" i="17"/>
  <c r="CI39" i="17"/>
  <c r="CH38" i="17"/>
  <c r="CG37" i="17"/>
  <c r="CF36" i="17"/>
  <c r="CE35" i="17"/>
  <c r="CK33" i="17"/>
  <c r="CJ32" i="17"/>
  <c r="CI31" i="17"/>
  <c r="CH30" i="17"/>
  <c r="CG29" i="17"/>
  <c r="CF28" i="17"/>
  <c r="CE27" i="17"/>
  <c r="CK25" i="17"/>
  <c r="CJ24" i="17"/>
  <c r="CI23" i="17"/>
  <c r="CH22" i="17"/>
  <c r="CG21" i="17"/>
  <c r="CF20" i="17"/>
  <c r="CE19" i="17"/>
  <c r="CK17" i="17"/>
  <c r="CJ16" i="17"/>
  <c r="CF39" i="17"/>
  <c r="CK36" i="17"/>
  <c r="CI38" i="17"/>
  <c r="CG36" i="17"/>
  <c r="CF35" i="17"/>
  <c r="CE34" i="17"/>
  <c r="CK32" i="17"/>
  <c r="CJ31" i="17"/>
  <c r="CI30" i="17"/>
  <c r="CH29" i="17"/>
  <c r="CG28" i="17"/>
  <c r="CF27" i="17"/>
  <c r="CE26" i="17"/>
  <c r="CK24" i="17"/>
  <c r="CJ23" i="17"/>
  <c r="CI22" i="17"/>
  <c r="CH21" i="17"/>
  <c r="CG20" i="17"/>
  <c r="CF19" i="17"/>
  <c r="CE18" i="17"/>
  <c r="CK16" i="17"/>
  <c r="CH39" i="17"/>
  <c r="CG38" i="17"/>
  <c r="CF37" i="17"/>
  <c r="CE36" i="17"/>
  <c r="CK34" i="17"/>
  <c r="CJ33" i="17"/>
  <c r="CI32" i="17"/>
  <c r="CH31" i="17"/>
  <c r="CG30" i="17"/>
  <c r="CF29" i="17"/>
  <c r="CE28" i="17"/>
  <c r="CK26" i="17"/>
  <c r="CJ25" i="17"/>
  <c r="CI24" i="17"/>
  <c r="CH23" i="17"/>
  <c r="CG22" i="17"/>
  <c r="CF21" i="17"/>
  <c r="CE20" i="17"/>
  <c r="CK18" i="17"/>
  <c r="CJ17" i="17"/>
  <c r="CI16" i="17"/>
  <c r="CK39" i="17"/>
  <c r="CG39" i="17"/>
  <c r="CJ38" i="17"/>
  <c r="CF38" i="17"/>
  <c r="CI37" i="17"/>
  <c r="CE37" i="17"/>
  <c r="CH36" i="17"/>
  <c r="CK35" i="17"/>
  <c r="CG35" i="17"/>
  <c r="CJ34" i="17"/>
  <c r="CF34" i="17"/>
  <c r="CI33" i="17"/>
  <c r="CE33" i="17"/>
  <c r="CH32" i="17"/>
  <c r="CK31" i="17"/>
  <c r="CG31" i="17"/>
  <c r="CJ30" i="17"/>
  <c r="CF30" i="17"/>
  <c r="CI29" i="17"/>
  <c r="CE29" i="17"/>
  <c r="CH28" i="17"/>
  <c r="CK27" i="17"/>
  <c r="CG27" i="17"/>
  <c r="CJ26" i="17"/>
  <c r="CF26" i="17"/>
  <c r="CI25" i="17"/>
  <c r="CE25" i="17"/>
  <c r="CH24" i="17"/>
  <c r="CK23" i="17"/>
  <c r="CG23" i="17"/>
  <c r="CJ22" i="17"/>
  <c r="CF22" i="17"/>
  <c r="CI21" i="17"/>
  <c r="CE21" i="17"/>
  <c r="CH20" i="17"/>
  <c r="CK19" i="17"/>
  <c r="CG19" i="17"/>
  <c r="CJ18" i="17"/>
  <c r="CF18" i="17"/>
  <c r="CI17" i="17"/>
  <c r="CE17" i="17"/>
  <c r="CR38" i="17"/>
  <c r="CP36" i="17"/>
  <c r="CU33" i="17"/>
  <c r="CS31" i="17"/>
  <c r="CQ29" i="17"/>
  <c r="CO27" i="17"/>
  <c r="CT24" i="17"/>
  <c r="CR22" i="17"/>
  <c r="CQ39" i="17"/>
  <c r="CO37" i="17"/>
  <c r="CT34" i="17"/>
  <c r="CR32" i="17"/>
  <c r="CP30" i="17"/>
  <c r="CU27" i="17"/>
  <c r="CS25" i="17"/>
  <c r="CQ23" i="17"/>
  <c r="CO21" i="17"/>
  <c r="CU38" i="17"/>
  <c r="CT37" i="17"/>
  <c r="CS36" i="17"/>
  <c r="CR35" i="17"/>
  <c r="CQ34" i="17"/>
  <c r="CP33" i="17"/>
  <c r="CO32" i="17"/>
  <c r="CU30" i="17"/>
  <c r="CT29" i="17"/>
  <c r="CS28" i="17"/>
  <c r="CR27" i="17"/>
  <c r="CQ26" i="17"/>
  <c r="CP25" i="17"/>
  <c r="CO24" i="17"/>
  <c r="CU22" i="17"/>
  <c r="CT21" i="17"/>
  <c r="CS20" i="17"/>
  <c r="CR19" i="17"/>
  <c r="CQ18" i="17"/>
  <c r="CP17" i="17"/>
  <c r="CO16" i="17"/>
  <c r="CU19" i="17"/>
  <c r="CT18" i="17"/>
  <c r="CS17" i="17"/>
  <c r="CR16" i="17"/>
  <c r="CO39" i="17"/>
  <c r="CU37" i="17"/>
  <c r="CT36" i="17"/>
  <c r="CS35" i="17"/>
  <c r="CR34" i="17"/>
  <c r="CQ33" i="17"/>
  <c r="CP32" i="17"/>
  <c r="CO31" i="17"/>
  <c r="CU29" i="17"/>
  <c r="CT28" i="17"/>
  <c r="CS27" i="17"/>
  <c r="CR26" i="17"/>
  <c r="CQ25" i="17"/>
  <c r="CP24" i="17"/>
  <c r="CO23" i="17"/>
  <c r="CU21" i="17"/>
  <c r="CU39" i="17"/>
  <c r="CT38" i="17"/>
  <c r="CS37" i="17"/>
  <c r="CR36" i="17"/>
  <c r="CQ35" i="17"/>
  <c r="CP34" i="17"/>
  <c r="CO33" i="17"/>
  <c r="CU31" i="17"/>
  <c r="CT30" i="17"/>
  <c r="CS29" i="17"/>
  <c r="CR28" i="17"/>
  <c r="CQ27" i="17"/>
  <c r="CP26" i="17"/>
  <c r="CO25" i="17"/>
  <c r="CU23" i="17"/>
  <c r="CT22" i="17"/>
  <c r="CS21" i="17"/>
  <c r="CT39" i="17"/>
  <c r="CP39" i="17"/>
  <c r="CS38" i="17"/>
  <c r="CO38" i="17"/>
  <c r="CR37" i="17"/>
  <c r="CU36" i="17"/>
  <c r="CQ36" i="17"/>
  <c r="CT35" i="17"/>
  <c r="CP35" i="17"/>
  <c r="CS34" i="17"/>
  <c r="CO34" i="17"/>
  <c r="CR33" i="17"/>
  <c r="CU32" i="17"/>
  <c r="CQ32" i="17"/>
  <c r="CT31" i="17"/>
  <c r="CP31" i="17"/>
  <c r="CS30" i="17"/>
  <c r="CO30" i="17"/>
  <c r="CR29" i="17"/>
  <c r="CU28" i="17"/>
  <c r="CQ28" i="17"/>
  <c r="CT27" i="17"/>
  <c r="CP27" i="17"/>
  <c r="CS26" i="17"/>
  <c r="CO26" i="17"/>
  <c r="CR25" i="17"/>
  <c r="CU24" i="17"/>
  <c r="CQ24" i="17"/>
  <c r="CT23" i="17"/>
  <c r="CP23" i="17"/>
  <c r="CS22" i="17"/>
  <c r="CO22" i="17"/>
  <c r="CR21" i="17"/>
  <c r="CU20" i="17"/>
  <c r="CQ20" i="17"/>
  <c r="CT19" i="17"/>
  <c r="CP19" i="17"/>
  <c r="CS18" i="17"/>
  <c r="CO18" i="17"/>
  <c r="CR17" i="17"/>
  <c r="CU16" i="17"/>
  <c r="CQ16" i="17"/>
  <c r="CT20" i="17"/>
  <c r="CP20" i="17"/>
  <c r="CS19" i="17"/>
  <c r="CO19" i="17"/>
  <c r="CR18" i="17"/>
  <c r="CU17" i="17"/>
  <c r="CQ17" i="17"/>
  <c r="CT16" i="17"/>
  <c r="CO72" i="17" a="1"/>
  <c r="AG72" i="24" a="1"/>
  <c r="CE72" i="17" a="1"/>
  <c r="CE44" i="17"/>
  <c r="CH44" i="17"/>
  <c r="CE45" i="17"/>
  <c r="CI45" i="17"/>
  <c r="CF46" i="17"/>
  <c r="CJ46" i="17"/>
  <c r="CG47" i="17"/>
  <c r="CK47" i="17"/>
  <c r="CH48" i="17"/>
  <c r="CE49" i="17"/>
  <c r="CI49" i="17"/>
  <c r="CF50" i="17"/>
  <c r="CJ50" i="17"/>
  <c r="CG51" i="17"/>
  <c r="CK51" i="17"/>
  <c r="CH52" i="17"/>
  <c r="CE53" i="17"/>
  <c r="CI53" i="17"/>
  <c r="CF54" i="17"/>
  <c r="CJ54" i="17"/>
  <c r="CG55" i="17"/>
  <c r="CK55" i="17"/>
  <c r="CH56" i="17"/>
  <c r="CE57" i="17"/>
  <c r="CI57" i="17"/>
  <c r="CF58" i="17"/>
  <c r="CJ58" i="17"/>
  <c r="CG59" i="17"/>
  <c r="CK59" i="17"/>
  <c r="CH60" i="17"/>
  <c r="CE61" i="17"/>
  <c r="CI61" i="17"/>
  <c r="CF62" i="17"/>
  <c r="CJ62" i="17"/>
  <c r="CG63" i="17"/>
  <c r="CK63" i="17"/>
  <c r="CH64" i="17"/>
  <c r="CE65" i="17"/>
  <c r="CI65" i="17"/>
  <c r="CF66" i="17"/>
  <c r="CJ66" i="17"/>
  <c r="CG67" i="17"/>
  <c r="CK67" i="17"/>
  <c r="CF44" i="17"/>
  <c r="CG45" i="17"/>
  <c r="CH46" i="17"/>
  <c r="CI47" i="17"/>
  <c r="CJ48" i="17"/>
  <c r="CK49" i="17"/>
  <c r="CE51" i="17"/>
  <c r="CF52" i="17"/>
  <c r="CG53" i="17"/>
  <c r="CH54" i="17"/>
  <c r="CI55" i="17"/>
  <c r="CJ56" i="17"/>
  <c r="CK57" i="17"/>
  <c r="CE59" i="17"/>
  <c r="CF60" i="17"/>
  <c r="CG61" i="17"/>
  <c r="CH62" i="17"/>
  <c r="CI63" i="17"/>
  <c r="CJ64" i="17"/>
  <c r="CK65" i="17"/>
  <c r="CE67" i="17"/>
  <c r="CK45" i="17"/>
  <c r="CF48" i="17"/>
  <c r="CH50" i="17"/>
  <c r="CJ52" i="17"/>
  <c r="CE55" i="17"/>
  <c r="CG57" i="17"/>
  <c r="CI59" i="17"/>
  <c r="CK61" i="17"/>
  <c r="CF64" i="17"/>
  <c r="CH66" i="17"/>
  <c r="CJ44" i="17"/>
  <c r="CE47" i="17"/>
  <c r="CG49" i="17"/>
  <c r="CI51" i="17"/>
  <c r="CK53" i="17"/>
  <c r="CF56" i="17"/>
  <c r="CH58" i="17"/>
  <c r="CJ60" i="17"/>
  <c r="CE63" i="17"/>
  <c r="CG65" i="17"/>
  <c r="CI67" i="17"/>
  <c r="CH67" i="17"/>
  <c r="CK66" i="17"/>
  <c r="CG66" i="17"/>
  <c r="CJ65" i="17"/>
  <c r="CF65" i="17"/>
  <c r="CI64" i="17"/>
  <c r="CE64" i="17"/>
  <c r="CH63" i="17"/>
  <c r="CK62" i="17"/>
  <c r="CG62" i="17"/>
  <c r="CJ61" i="17"/>
  <c r="CF61" i="17"/>
  <c r="CI60" i="17"/>
  <c r="CE60" i="17"/>
  <c r="CH59" i="17"/>
  <c r="CK58" i="17"/>
  <c r="CG58" i="17"/>
  <c r="CJ57" i="17"/>
  <c r="CF57" i="17"/>
  <c r="CI56" i="17"/>
  <c r="CE56" i="17"/>
  <c r="CH55" i="17"/>
  <c r="CK54" i="17"/>
  <c r="CG54" i="17"/>
  <c r="CJ53" i="17"/>
  <c r="CF53" i="17"/>
  <c r="CI52" i="17"/>
  <c r="CE52" i="17"/>
  <c r="CH51" i="17"/>
  <c r="CK50" i="17"/>
  <c r="CG50" i="17"/>
  <c r="CJ49" i="17"/>
  <c r="CF49" i="17"/>
  <c r="CI48" i="17"/>
  <c r="CE48" i="17"/>
  <c r="CH47" i="17"/>
  <c r="CK46" i="17"/>
  <c r="CG46" i="17"/>
  <c r="CJ45" i="17"/>
  <c r="CF45" i="17"/>
  <c r="CI44" i="17"/>
  <c r="CJ67" i="17"/>
  <c r="CF67" i="17"/>
  <c r="CI66" i="17"/>
  <c r="CE66" i="17"/>
  <c r="CH65" i="17"/>
  <c r="CK64" i="17"/>
  <c r="CG64" i="17"/>
  <c r="CJ63" i="17"/>
  <c r="CF63" i="17"/>
  <c r="CI62" i="17"/>
  <c r="CE62" i="17"/>
  <c r="CH61" i="17"/>
  <c r="CK60" i="17"/>
  <c r="CG60" i="17"/>
  <c r="CJ59" i="17"/>
  <c r="CF59" i="17"/>
  <c r="CI58" i="17"/>
  <c r="CE58" i="17"/>
  <c r="CH57" i="17"/>
  <c r="CK56" i="17"/>
  <c r="CG56" i="17"/>
  <c r="CJ55" i="17"/>
  <c r="CF55" i="17"/>
  <c r="CI54" i="17"/>
  <c r="CE54" i="17"/>
  <c r="CH53" i="17"/>
  <c r="CK52" i="17"/>
  <c r="CG52" i="17"/>
  <c r="CJ51" i="17"/>
  <c r="CF51" i="17"/>
  <c r="CI50" i="17"/>
  <c r="CE50" i="17"/>
  <c r="CH49" i="17"/>
  <c r="CK48" i="17"/>
  <c r="CG48" i="17"/>
  <c r="CJ47" i="17"/>
  <c r="CF47" i="17"/>
  <c r="CI46" i="17"/>
  <c r="CE46" i="17"/>
  <c r="CH45" i="17"/>
  <c r="CK44" i="17"/>
  <c r="CG44" i="17"/>
  <c r="AH44" i="24"/>
  <c r="AJ44" i="24"/>
  <c r="AL44" i="24"/>
  <c r="AG45" i="24"/>
  <c r="AI45" i="24"/>
  <c r="AK45" i="24"/>
  <c r="AM45" i="24"/>
  <c r="AH46" i="24"/>
  <c r="AJ46" i="24"/>
  <c r="AL46" i="24"/>
  <c r="AG47" i="24"/>
  <c r="AI47" i="24"/>
  <c r="AK47" i="24"/>
  <c r="AM47" i="24"/>
  <c r="AH48" i="24"/>
  <c r="AJ48" i="24"/>
  <c r="AL48" i="24"/>
  <c r="AG49" i="24"/>
  <c r="AI49" i="24"/>
  <c r="AK49" i="24"/>
  <c r="AM49" i="24"/>
  <c r="AH50" i="24"/>
  <c r="AJ50" i="24"/>
  <c r="AL50" i="24"/>
  <c r="AG51" i="24"/>
  <c r="AI51" i="24"/>
  <c r="AK51" i="24"/>
  <c r="AM51" i="24"/>
  <c r="AH52" i="24"/>
  <c r="AJ52" i="24"/>
  <c r="AL52" i="24"/>
  <c r="AG53" i="24"/>
  <c r="AI53" i="24"/>
  <c r="AK53" i="24"/>
  <c r="AM53" i="24"/>
  <c r="AH54" i="24"/>
  <c r="AJ54" i="24"/>
  <c r="AL54" i="24"/>
  <c r="AG55" i="24"/>
  <c r="AI55" i="24"/>
  <c r="AK55" i="24"/>
  <c r="AM55" i="24"/>
  <c r="AH56" i="24"/>
  <c r="AJ56" i="24"/>
  <c r="AL56" i="24"/>
  <c r="AG57" i="24"/>
  <c r="AI57" i="24"/>
  <c r="AK57" i="24"/>
  <c r="AM57" i="24"/>
  <c r="AH58" i="24"/>
  <c r="AJ58" i="24"/>
  <c r="AL58" i="24"/>
  <c r="AG59" i="24"/>
  <c r="AI59" i="24"/>
  <c r="AK59" i="24"/>
  <c r="AM59" i="24"/>
  <c r="AH60" i="24"/>
  <c r="AJ60" i="24"/>
  <c r="AL60" i="24"/>
  <c r="AG61" i="24"/>
  <c r="AI61" i="24"/>
  <c r="AK61" i="24"/>
  <c r="AM61" i="24"/>
  <c r="AH62" i="24"/>
  <c r="AJ62" i="24"/>
  <c r="AL62" i="24"/>
  <c r="AG63" i="24"/>
  <c r="AI63" i="24"/>
  <c r="AK63" i="24"/>
  <c r="AM63" i="24"/>
  <c r="AH64" i="24"/>
  <c r="AJ64" i="24"/>
  <c r="AL64" i="24"/>
  <c r="AG65" i="24"/>
  <c r="AI65" i="24"/>
  <c r="AK65" i="24"/>
  <c r="AM65" i="24"/>
  <c r="AH66" i="24"/>
  <c r="AJ66" i="24"/>
  <c r="AL66" i="24"/>
  <c r="AG67" i="24"/>
  <c r="AI67" i="24"/>
  <c r="AK67" i="24"/>
  <c r="AM67" i="24"/>
  <c r="AG44" i="24"/>
  <c r="AK44" i="24"/>
  <c r="AH45" i="24"/>
  <c r="AL45" i="24"/>
  <c r="AI46" i="24"/>
  <c r="AM46" i="24"/>
  <c r="AJ47" i="24"/>
  <c r="AG48" i="24"/>
  <c r="AK48" i="24"/>
  <c r="AH49" i="24"/>
  <c r="AL49" i="24"/>
  <c r="AI50" i="24"/>
  <c r="AM50" i="24"/>
  <c r="AJ51" i="24"/>
  <c r="AG52" i="24"/>
  <c r="AK52" i="24"/>
  <c r="AH53" i="24"/>
  <c r="AL53" i="24"/>
  <c r="AI54" i="24"/>
  <c r="AM54" i="24"/>
  <c r="AJ55" i="24"/>
  <c r="AG56" i="24"/>
  <c r="AK56" i="24"/>
  <c r="AH57" i="24"/>
  <c r="AL57" i="24"/>
  <c r="AI58" i="24"/>
  <c r="AM58" i="24"/>
  <c r="AJ59" i="24"/>
  <c r="AG60" i="24"/>
  <c r="AK60" i="24"/>
  <c r="AH61" i="24"/>
  <c r="AL61" i="24"/>
  <c r="AI62" i="24"/>
  <c r="AM62" i="24"/>
  <c r="AJ63" i="24"/>
  <c r="AG64" i="24"/>
  <c r="AK64" i="24"/>
  <c r="AH65" i="24"/>
  <c r="AL65" i="24"/>
  <c r="AI66" i="24"/>
  <c r="AM66" i="24"/>
  <c r="AJ67" i="24"/>
  <c r="AI44" i="24"/>
  <c r="AM44" i="24"/>
  <c r="AJ45" i="24"/>
  <c r="AG46" i="24"/>
  <c r="AK46" i="24"/>
  <c r="AH47" i="24"/>
  <c r="AL47" i="24"/>
  <c r="AI48" i="24"/>
  <c r="AM48" i="24"/>
  <c r="AJ49" i="24"/>
  <c r="AG50" i="24"/>
  <c r="AK50" i="24"/>
  <c r="AH51" i="24"/>
  <c r="AL51" i="24"/>
  <c r="AI52" i="24"/>
  <c r="AM52" i="24"/>
  <c r="AJ53" i="24"/>
  <c r="AG54" i="24"/>
  <c r="AK54" i="24"/>
  <c r="AH55" i="24"/>
  <c r="AL55" i="24"/>
  <c r="AI56" i="24"/>
  <c r="AM56" i="24"/>
  <c r="AJ57" i="24"/>
  <c r="AG58" i="24"/>
  <c r="AK58" i="24"/>
  <c r="AH59" i="24"/>
  <c r="AL59" i="24"/>
  <c r="AI60" i="24"/>
  <c r="AM60" i="24"/>
  <c r="AJ61" i="24"/>
  <c r="AG62" i="24"/>
  <c r="AK62" i="24"/>
  <c r="AH63" i="24"/>
  <c r="AL63" i="24"/>
  <c r="AI64" i="24"/>
  <c r="AM64" i="24"/>
  <c r="AJ65" i="24"/>
  <c r="AG66" i="24"/>
  <c r="AK66" i="24"/>
  <c r="AH67" i="24"/>
  <c r="AL67" i="24"/>
  <c r="M72" i="22" a="1"/>
  <c r="Q95" i="22" s="1"/>
  <c r="M72" i="23" a="1"/>
  <c r="R39" i="23"/>
  <c r="P39" i="23"/>
  <c r="N39" i="23"/>
  <c r="S38" i="23"/>
  <c r="Q38" i="23"/>
  <c r="O38" i="23"/>
  <c r="M38" i="23"/>
  <c r="R37" i="23"/>
  <c r="P37" i="23"/>
  <c r="N37" i="23"/>
  <c r="S36" i="23"/>
  <c r="Q36" i="23"/>
  <c r="O36" i="23"/>
  <c r="M36" i="23"/>
  <c r="R35" i="23"/>
  <c r="P35" i="23"/>
  <c r="N35" i="23"/>
  <c r="S34" i="23"/>
  <c r="Q34" i="23"/>
  <c r="O34" i="23"/>
  <c r="M34" i="23"/>
  <c r="R33" i="23"/>
  <c r="P33" i="23"/>
  <c r="N33" i="23"/>
  <c r="S32" i="23"/>
  <c r="Q32" i="23"/>
  <c r="O32" i="23"/>
  <c r="M32" i="23"/>
  <c r="R31" i="23"/>
  <c r="P31" i="23"/>
  <c r="N31" i="23"/>
  <c r="S30" i="23"/>
  <c r="Q30" i="23"/>
  <c r="O30" i="23"/>
  <c r="M30" i="23"/>
  <c r="R29" i="23"/>
  <c r="P29" i="23"/>
  <c r="N29" i="23"/>
  <c r="S28" i="23"/>
  <c r="Q28" i="23"/>
  <c r="O28" i="23"/>
  <c r="M28" i="23"/>
  <c r="R27" i="23"/>
  <c r="P27" i="23"/>
  <c r="N27" i="23"/>
  <c r="S26" i="23"/>
  <c r="Q26" i="23"/>
  <c r="O26" i="23"/>
  <c r="M26" i="23"/>
  <c r="R25" i="23"/>
  <c r="P25" i="23"/>
  <c r="N25" i="23"/>
  <c r="S24" i="23"/>
  <c r="Q24" i="23"/>
  <c r="O24" i="23"/>
  <c r="M24" i="23"/>
  <c r="R23" i="23"/>
  <c r="P23" i="23"/>
  <c r="N23" i="23"/>
  <c r="S22" i="23"/>
  <c r="Q22" i="23"/>
  <c r="O22" i="23"/>
  <c r="M22" i="23"/>
  <c r="R21" i="23"/>
  <c r="P21" i="23"/>
  <c r="N21" i="23"/>
  <c r="S20" i="23"/>
  <c r="Q20" i="23"/>
  <c r="O20" i="23"/>
  <c r="M20" i="23"/>
  <c r="R19" i="23"/>
  <c r="P19" i="23"/>
  <c r="N19" i="23"/>
  <c r="S18" i="23"/>
  <c r="Q18" i="23"/>
  <c r="O18" i="23"/>
  <c r="M18" i="23"/>
  <c r="R17" i="23"/>
  <c r="P17" i="23"/>
  <c r="N17" i="23"/>
  <c r="S16" i="23"/>
  <c r="Q16" i="23"/>
  <c r="O16" i="23"/>
  <c r="M16" i="23"/>
  <c r="S39" i="23"/>
  <c r="Q39" i="23"/>
  <c r="O39" i="23"/>
  <c r="M39" i="23"/>
  <c r="R38" i="23"/>
  <c r="P38" i="23"/>
  <c r="N38" i="23"/>
  <c r="S37" i="23"/>
  <c r="Q37" i="23"/>
  <c r="O37" i="23"/>
  <c r="M37" i="23"/>
  <c r="R36" i="23"/>
  <c r="P36" i="23"/>
  <c r="N36" i="23"/>
  <c r="S35" i="23"/>
  <c r="Q35" i="23"/>
  <c r="O35" i="23"/>
  <c r="M35" i="23"/>
  <c r="R34" i="23"/>
  <c r="P34" i="23"/>
  <c r="N34" i="23"/>
  <c r="S33" i="23"/>
  <c r="Q33" i="23"/>
  <c r="O33" i="23"/>
  <c r="M33" i="23"/>
  <c r="R32" i="23"/>
  <c r="P32" i="23"/>
  <c r="N32" i="23"/>
  <c r="S31" i="23"/>
  <c r="Q31" i="23"/>
  <c r="O31" i="23"/>
  <c r="M31" i="23"/>
  <c r="R30" i="23"/>
  <c r="P30" i="23"/>
  <c r="N30" i="23"/>
  <c r="S29" i="23"/>
  <c r="Q29" i="23"/>
  <c r="O29" i="23"/>
  <c r="M29" i="23"/>
  <c r="R28" i="23"/>
  <c r="P28" i="23"/>
  <c r="N28" i="23"/>
  <c r="S27" i="23"/>
  <c r="Q27" i="23"/>
  <c r="O27" i="23"/>
  <c r="M27" i="23"/>
  <c r="R26" i="23"/>
  <c r="P26" i="23"/>
  <c r="N26" i="23"/>
  <c r="S25" i="23"/>
  <c r="Q25" i="23"/>
  <c r="O25" i="23"/>
  <c r="M25" i="23"/>
  <c r="R24" i="23"/>
  <c r="P24" i="23"/>
  <c r="N24" i="23"/>
  <c r="S23" i="23"/>
  <c r="Q23" i="23"/>
  <c r="O23" i="23"/>
  <c r="M23" i="23"/>
  <c r="R22" i="23"/>
  <c r="P22" i="23"/>
  <c r="N22" i="23"/>
  <c r="S21" i="23"/>
  <c r="Q21" i="23"/>
  <c r="O21" i="23"/>
  <c r="M21" i="23"/>
  <c r="R20" i="23"/>
  <c r="P20" i="23"/>
  <c r="N20" i="23"/>
  <c r="S19" i="23"/>
  <c r="Q19" i="23"/>
  <c r="O19" i="23"/>
  <c r="M19" i="23"/>
  <c r="R18" i="23"/>
  <c r="P18" i="23"/>
  <c r="N18" i="23"/>
  <c r="S17" i="23"/>
  <c r="Q17" i="23"/>
  <c r="O17" i="23"/>
  <c r="M17" i="23"/>
  <c r="R16" i="23"/>
  <c r="P16" i="23"/>
  <c r="N16" i="23"/>
  <c r="S67" i="23"/>
  <c r="Q67" i="23"/>
  <c r="O67" i="23"/>
  <c r="M67" i="23"/>
  <c r="R66" i="23"/>
  <c r="P66" i="23"/>
  <c r="N66" i="23"/>
  <c r="S65" i="23"/>
  <c r="Q65" i="23"/>
  <c r="O65" i="23"/>
  <c r="M65" i="23"/>
  <c r="R64" i="23"/>
  <c r="P64" i="23"/>
  <c r="N64" i="23"/>
  <c r="S63" i="23"/>
  <c r="Q63" i="23"/>
  <c r="O63" i="23"/>
  <c r="M63" i="23"/>
  <c r="R62" i="23"/>
  <c r="P62" i="23"/>
  <c r="N62" i="23"/>
  <c r="S61" i="23"/>
  <c r="Q61" i="23"/>
  <c r="O61" i="23"/>
  <c r="M61" i="23"/>
  <c r="R60" i="23"/>
  <c r="P60" i="23"/>
  <c r="N60" i="23"/>
  <c r="S59" i="23"/>
  <c r="Q59" i="23"/>
  <c r="O59" i="23"/>
  <c r="M59" i="23"/>
  <c r="R58" i="23"/>
  <c r="P58" i="23"/>
  <c r="N58" i="23"/>
  <c r="S57" i="23"/>
  <c r="Q57" i="23"/>
  <c r="O57" i="23"/>
  <c r="M57" i="23"/>
  <c r="R56" i="23"/>
  <c r="P56" i="23"/>
  <c r="N56" i="23"/>
  <c r="S55" i="23"/>
  <c r="Q55" i="23"/>
  <c r="O55" i="23"/>
  <c r="M55" i="23"/>
  <c r="R54" i="23"/>
  <c r="P54" i="23"/>
  <c r="N54" i="23"/>
  <c r="S53" i="23"/>
  <c r="Q53" i="23"/>
  <c r="O53" i="23"/>
  <c r="M53" i="23"/>
  <c r="R52" i="23"/>
  <c r="P52" i="23"/>
  <c r="N52" i="23"/>
  <c r="S51" i="23"/>
  <c r="Q51" i="23"/>
  <c r="O51" i="23"/>
  <c r="M51" i="23"/>
  <c r="R50" i="23"/>
  <c r="P50" i="23"/>
  <c r="N50" i="23"/>
  <c r="S49" i="23"/>
  <c r="Q49" i="23"/>
  <c r="O49" i="23"/>
  <c r="M49" i="23"/>
  <c r="R48" i="23"/>
  <c r="P48" i="23"/>
  <c r="N48" i="23"/>
  <c r="S47" i="23"/>
  <c r="Q47" i="23"/>
  <c r="O47" i="23"/>
  <c r="M47" i="23"/>
  <c r="R46" i="23"/>
  <c r="P46" i="23"/>
  <c r="N46" i="23"/>
  <c r="S45" i="23"/>
  <c r="Q45" i="23"/>
  <c r="O45" i="23"/>
  <c r="M45" i="23"/>
  <c r="R44" i="23"/>
  <c r="P44" i="23"/>
  <c r="N44" i="23"/>
  <c r="R67" i="23"/>
  <c r="N67" i="23"/>
  <c r="Q66" i="23"/>
  <c r="M66" i="23"/>
  <c r="P65" i="23"/>
  <c r="S64" i="23"/>
  <c r="O64" i="23"/>
  <c r="R63" i="23"/>
  <c r="N63" i="23"/>
  <c r="Q62" i="23"/>
  <c r="M62" i="23"/>
  <c r="P61" i="23"/>
  <c r="S60" i="23"/>
  <c r="O60" i="23"/>
  <c r="R59" i="23"/>
  <c r="N59" i="23"/>
  <c r="Q58" i="23"/>
  <c r="M58" i="23"/>
  <c r="P57" i="23"/>
  <c r="S56" i="23"/>
  <c r="O56" i="23"/>
  <c r="R55" i="23"/>
  <c r="N55" i="23"/>
  <c r="Q54" i="23"/>
  <c r="M54" i="23"/>
  <c r="P53" i="23"/>
  <c r="S52" i="23"/>
  <c r="O52" i="23"/>
  <c r="R51" i="23"/>
  <c r="N51" i="23"/>
  <c r="Q50" i="23"/>
  <c r="M50" i="23"/>
  <c r="P49" i="23"/>
  <c r="S48" i="23"/>
  <c r="O48" i="23"/>
  <c r="R47" i="23"/>
  <c r="N47" i="23"/>
  <c r="Q46" i="23"/>
  <c r="M46" i="23"/>
  <c r="P45" i="23"/>
  <c r="S44" i="23"/>
  <c r="O44" i="23"/>
  <c r="P67" i="23"/>
  <c r="S66" i="23"/>
  <c r="O66" i="23"/>
  <c r="R65" i="23"/>
  <c r="N65" i="23"/>
  <c r="Q64" i="23"/>
  <c r="M64" i="23"/>
  <c r="P63" i="23"/>
  <c r="S62" i="23"/>
  <c r="O62" i="23"/>
  <c r="R61" i="23"/>
  <c r="N61" i="23"/>
  <c r="Q60" i="23"/>
  <c r="M60" i="23"/>
  <c r="P59" i="23"/>
  <c r="S58" i="23"/>
  <c r="O58" i="23"/>
  <c r="R57" i="23"/>
  <c r="N57" i="23"/>
  <c r="Q56" i="23"/>
  <c r="M56" i="23"/>
  <c r="P55" i="23"/>
  <c r="S54" i="23"/>
  <c r="O54" i="23"/>
  <c r="R53" i="23"/>
  <c r="N53" i="23"/>
  <c r="Q52" i="23"/>
  <c r="M52" i="23"/>
  <c r="P51" i="23"/>
  <c r="S50" i="23"/>
  <c r="O50" i="23"/>
  <c r="R49" i="23"/>
  <c r="N49" i="23"/>
  <c r="Q48" i="23"/>
  <c r="M48" i="23"/>
  <c r="P47" i="23"/>
  <c r="S46" i="23"/>
  <c r="O46" i="23"/>
  <c r="R45" i="23"/>
  <c r="N45" i="23"/>
  <c r="Q44" i="23"/>
  <c r="M44" i="23"/>
  <c r="R67" i="22"/>
  <c r="P67" i="22"/>
  <c r="N67" i="22"/>
  <c r="S66" i="22"/>
  <c r="Q66" i="22"/>
  <c r="O66" i="22"/>
  <c r="M66" i="22"/>
  <c r="R65" i="22"/>
  <c r="P65" i="22"/>
  <c r="N65" i="22"/>
  <c r="S64" i="22"/>
  <c r="Q64" i="22"/>
  <c r="O64" i="22"/>
  <c r="M64" i="22"/>
  <c r="R63" i="22"/>
  <c r="P63" i="22"/>
  <c r="N63" i="22"/>
  <c r="S62" i="22"/>
  <c r="Q62" i="22"/>
  <c r="O62" i="22"/>
  <c r="M62" i="22"/>
  <c r="R61" i="22"/>
  <c r="P61" i="22"/>
  <c r="N61" i="22"/>
  <c r="S60" i="22"/>
  <c r="Q60" i="22"/>
  <c r="O60" i="22"/>
  <c r="M60" i="22"/>
  <c r="R59" i="22"/>
  <c r="P59" i="22"/>
  <c r="N59" i="22"/>
  <c r="S58" i="22"/>
  <c r="Q58" i="22"/>
  <c r="O58" i="22"/>
  <c r="M58" i="22"/>
  <c r="R57" i="22"/>
  <c r="P57" i="22"/>
  <c r="N57" i="22"/>
  <c r="S56" i="22"/>
  <c r="Q56" i="22"/>
  <c r="O56" i="22"/>
  <c r="M56" i="22"/>
  <c r="R55" i="22"/>
  <c r="P55" i="22"/>
  <c r="N55" i="22"/>
  <c r="S54" i="22"/>
  <c r="Q54" i="22"/>
  <c r="O54" i="22"/>
  <c r="M54" i="22"/>
  <c r="R53" i="22"/>
  <c r="P53" i="22"/>
  <c r="N53" i="22"/>
  <c r="S52" i="22"/>
  <c r="Q52" i="22"/>
  <c r="O52" i="22"/>
  <c r="M52" i="22"/>
  <c r="R51" i="22"/>
  <c r="P51" i="22"/>
  <c r="N51" i="22"/>
  <c r="S50" i="22"/>
  <c r="Q50" i="22"/>
  <c r="O50" i="22"/>
  <c r="M50" i="22"/>
  <c r="R49" i="22"/>
  <c r="P49" i="22"/>
  <c r="N49" i="22"/>
  <c r="S48" i="22"/>
  <c r="Q48" i="22"/>
  <c r="O48" i="22"/>
  <c r="M48" i="22"/>
  <c r="R47" i="22"/>
  <c r="P47" i="22"/>
  <c r="N47" i="22"/>
  <c r="S46" i="22"/>
  <c r="Q46" i="22"/>
  <c r="O46" i="22"/>
  <c r="M46" i="22"/>
  <c r="R45" i="22"/>
  <c r="P45" i="22"/>
  <c r="N45" i="22"/>
  <c r="S44" i="22"/>
  <c r="Q44" i="22"/>
  <c r="O44" i="22"/>
  <c r="M44" i="22"/>
  <c r="Q67" i="22"/>
  <c r="M67" i="22"/>
  <c r="P66" i="22"/>
  <c r="S65" i="22"/>
  <c r="O65" i="22"/>
  <c r="R64" i="22"/>
  <c r="N64" i="22"/>
  <c r="Q63" i="22"/>
  <c r="M63" i="22"/>
  <c r="P62" i="22"/>
  <c r="S61" i="22"/>
  <c r="O61" i="22"/>
  <c r="R60" i="22"/>
  <c r="N60" i="22"/>
  <c r="Q59" i="22"/>
  <c r="M59" i="22"/>
  <c r="P58" i="22"/>
  <c r="S57" i="22"/>
  <c r="O57" i="22"/>
  <c r="R56" i="22"/>
  <c r="N56" i="22"/>
  <c r="Q55" i="22"/>
  <c r="M55" i="22"/>
  <c r="P54" i="22"/>
  <c r="S53" i="22"/>
  <c r="O53" i="22"/>
  <c r="R52" i="22"/>
  <c r="N52" i="22"/>
  <c r="Q51" i="22"/>
  <c r="M51" i="22"/>
  <c r="P50" i="22"/>
  <c r="S49" i="22"/>
  <c r="O49" i="22"/>
  <c r="R48" i="22"/>
  <c r="N48" i="22"/>
  <c r="Q47" i="22"/>
  <c r="M47" i="22"/>
  <c r="P46" i="22"/>
  <c r="S45" i="22"/>
  <c r="O45" i="22"/>
  <c r="R44" i="22"/>
  <c r="N44" i="22"/>
  <c r="S67" i="22"/>
  <c r="O67" i="22"/>
  <c r="R66" i="22"/>
  <c r="N66" i="22"/>
  <c r="Q65" i="22"/>
  <c r="M65" i="22"/>
  <c r="P64" i="22"/>
  <c r="S63" i="22"/>
  <c r="O63" i="22"/>
  <c r="R62" i="22"/>
  <c r="N62" i="22"/>
  <c r="Q61" i="22"/>
  <c r="M61" i="22"/>
  <c r="P60" i="22"/>
  <c r="S59" i="22"/>
  <c r="O59" i="22"/>
  <c r="R58" i="22"/>
  <c r="N58" i="22"/>
  <c r="Q57" i="22"/>
  <c r="M57" i="22"/>
  <c r="P56" i="22"/>
  <c r="S55" i="22"/>
  <c r="O55" i="22"/>
  <c r="R54" i="22"/>
  <c r="N54" i="22"/>
  <c r="Q53" i="22"/>
  <c r="M53" i="22"/>
  <c r="P52" i="22"/>
  <c r="S51" i="22"/>
  <c r="O51" i="22"/>
  <c r="R50" i="22"/>
  <c r="N50" i="22"/>
  <c r="Q49" i="22"/>
  <c r="M49" i="22"/>
  <c r="P48" i="22"/>
  <c r="S47" i="22"/>
  <c r="O47" i="22"/>
  <c r="R46" i="22"/>
  <c r="N46" i="22"/>
  <c r="Q45" i="22"/>
  <c r="M45" i="22"/>
  <c r="P44" i="22"/>
  <c r="BB55" i="16"/>
  <c r="AP55" i="16"/>
  <c r="AQ55" i="16"/>
  <c r="AB84" i="20"/>
  <c r="AD84" i="20"/>
  <c r="AJ84" i="20"/>
  <c r="AR84" i="20"/>
  <c r="X87" i="21"/>
  <c r="Y87" i="21"/>
  <c r="AB87" i="21"/>
  <c r="AC87" i="21"/>
  <c r="AF87" i="21"/>
  <c r="AJ87" i="21"/>
  <c r="AN87" i="21"/>
  <c r="AO87" i="21"/>
  <c r="AQ87" i="21"/>
  <c r="AA84" i="20"/>
  <c r="AI84" i="20"/>
  <c r="AM84" i="20"/>
  <c r="AL86" i="21"/>
  <c r="AH84" i="20"/>
  <c r="V84" i="20"/>
  <c r="V85" i="21"/>
  <c r="X85" i="21"/>
  <c r="Z85" i="21"/>
  <c r="AB85" i="21"/>
  <c r="V88" i="21"/>
  <c r="Y88" i="21"/>
  <c r="Z88" i="21"/>
  <c r="AA88" i="21"/>
  <c r="AD88" i="21"/>
  <c r="AG88" i="21"/>
  <c r="AH88" i="21"/>
  <c r="AR88" i="21"/>
  <c r="AN88" i="21"/>
  <c r="AJ88" i="21"/>
  <c r="AS88" i="21"/>
  <c r="AK88" i="21"/>
  <c r="AI88" i="21"/>
  <c r="AD86" i="21"/>
  <c r="AF86" i="21"/>
  <c r="AH86" i="21"/>
  <c r="AN86" i="21"/>
  <c r="AC84" i="20"/>
  <c r="X84" i="20"/>
  <c r="X89" i="21"/>
  <c r="AN89" i="21"/>
  <c r="AG89" i="21"/>
  <c r="AD89" i="21"/>
  <c r="AK89" i="21"/>
  <c r="V89" i="21"/>
  <c r="AE84" i="20"/>
  <c r="BJ55" i="16"/>
  <c r="AL84" i="20"/>
  <c r="Z84" i="20"/>
  <c r="X86" i="21"/>
  <c r="AL83" i="20"/>
  <c r="BH55" i="16"/>
  <c r="AP85" i="20"/>
  <c r="Z85" i="20"/>
  <c r="AP88" i="21"/>
  <c r="AL88" i="21"/>
  <c r="AQ88" i="21"/>
  <c r="AO88" i="21"/>
  <c r="AM88" i="21"/>
  <c r="X89" i="20"/>
  <c r="AA89" i="20"/>
  <c r="AB89" i="20"/>
  <c r="AF89" i="20"/>
  <c r="AG89" i="20"/>
  <c r="AI89" i="20"/>
  <c r="AJ89" i="20"/>
  <c r="AK89" i="20"/>
  <c r="AN89" i="20"/>
  <c r="AQ89" i="20"/>
  <c r="AR89" i="20"/>
  <c r="AS89" i="20"/>
  <c r="AM88" i="20"/>
  <c r="AH88" i="20"/>
  <c r="AA88" i="20"/>
  <c r="X88" i="20"/>
  <c r="AQ87" i="20"/>
  <c r="AI87" i="20"/>
  <c r="AE87" i="20"/>
  <c r="AB87" i="20"/>
  <c r="Z87" i="20"/>
  <c r="W87" i="20"/>
  <c r="AR86" i="20"/>
  <c r="AP86" i="20"/>
  <c r="AL86" i="20"/>
  <c r="AJ86" i="20"/>
  <c r="AH86" i="20"/>
  <c r="Z86" i="20"/>
  <c r="X86" i="20"/>
  <c r="AL85" i="20"/>
  <c r="V85" i="20"/>
  <c r="AP84" i="20"/>
  <c r="W88" i="21"/>
  <c r="X88" i="21"/>
  <c r="AB88" i="21"/>
  <c r="AC88" i="21"/>
  <c r="AE88" i="21"/>
  <c r="AF88" i="21"/>
  <c r="AL89" i="21"/>
  <c r="AS89" i="21"/>
  <c r="AA87" i="21"/>
  <c r="AI87" i="21"/>
  <c r="W85" i="21"/>
  <c r="Y85" i="21"/>
  <c r="AA85" i="21"/>
  <c r="BB57" i="16"/>
  <c r="BF57" i="16"/>
  <c r="BJ57" i="16"/>
  <c r="AY56" i="16"/>
  <c r="BM56" i="16"/>
  <c r="AT61" i="16"/>
  <c r="BJ61" i="16"/>
  <c r="AP61" i="16"/>
  <c r="AX61" i="16"/>
  <c r="BB61" i="16"/>
  <c r="BF61" i="16"/>
  <c r="AR88" i="20"/>
  <c r="AP88" i="20"/>
  <c r="AN88" i="20"/>
  <c r="AB88" i="20"/>
  <c r="Z88" i="20"/>
  <c r="AR87" i="20"/>
  <c r="AN87" i="20"/>
  <c r="AM87" i="20"/>
  <c r="AJ87" i="20"/>
  <c r="AH87" i="20"/>
  <c r="AF87" i="20"/>
  <c r="AA87" i="20"/>
  <c r="AS86" i="20"/>
  <c r="AO86" i="20"/>
  <c r="AN86" i="20"/>
  <c r="AK86" i="20"/>
  <c r="AG86" i="20"/>
  <c r="AF86" i="20"/>
  <c r="AD86" i="20"/>
  <c r="AC86" i="20"/>
  <c r="AB86" i="20"/>
  <c r="Y86" i="20"/>
  <c r="V86" i="20"/>
  <c r="X85" i="20"/>
  <c r="AR85" i="20"/>
  <c r="AO85" i="20"/>
  <c r="AJ85" i="20"/>
  <c r="AG85" i="20"/>
  <c r="AD85" i="20"/>
  <c r="AB85" i="20"/>
  <c r="Y85" i="20"/>
  <c r="AQ56" i="16"/>
  <c r="BE56" i="16"/>
  <c r="AU56" i="16"/>
  <c r="BI56" i="16"/>
  <c r="BA56" i="16"/>
  <c r="AW56" i="16"/>
  <c r="AS56" i="16"/>
  <c r="BL56" i="16"/>
  <c r="BJ56" i="16"/>
  <c r="BH56" i="16"/>
  <c r="BF56" i="16"/>
  <c r="BD56" i="16"/>
  <c r="BB56" i="16"/>
  <c r="AZ56" i="16"/>
  <c r="AX56" i="16"/>
  <c r="AV56" i="16"/>
  <c r="AT56" i="16"/>
  <c r="AR56" i="16"/>
  <c r="AP56" i="16"/>
  <c r="Y84" i="20"/>
  <c r="AF84" i="20"/>
  <c r="AG84" i="20"/>
  <c r="AK84" i="20"/>
  <c r="AN84" i="20"/>
  <c r="AO84" i="20"/>
  <c r="AS84" i="20"/>
  <c r="BK56" i="16"/>
  <c r="BG56" i="16"/>
  <c r="BC56" i="16"/>
  <c r="W83" i="20"/>
  <c r="X83" i="20"/>
  <c r="Z83" i="20"/>
  <c r="AA83" i="20"/>
  <c r="AE83" i="20"/>
  <c r="AF83" i="20"/>
  <c r="AM83" i="20"/>
  <c r="AQ83" i="20"/>
  <c r="AC83" i="20"/>
  <c r="AR83" i="20"/>
  <c r="AS83" i="20"/>
  <c r="AO87" i="20"/>
  <c r="AL87" i="20"/>
  <c r="AQ60" i="16"/>
  <c r="AL88" i="20"/>
  <c r="AK88" i="20"/>
  <c r="AG88" i="20"/>
  <c r="AC88" i="20"/>
  <c r="Y88" i="20"/>
  <c r="V88" i="20"/>
  <c r="W86" i="21"/>
  <c r="AA86" i="21"/>
  <c r="AE86" i="21"/>
  <c r="AI86" i="21"/>
  <c r="AM86" i="21"/>
  <c r="AQ86" i="21"/>
  <c r="BK58" i="16"/>
  <c r="AB89" i="21"/>
  <c r="AR89" i="21"/>
  <c r="AE89" i="21"/>
  <c r="AH89" i="21"/>
  <c r="AI89" i="21"/>
  <c r="AQ61" i="16"/>
  <c r="AS61" i="16"/>
  <c r="AU61" i="16"/>
  <c r="AW61" i="16"/>
  <c r="AY61" i="16"/>
  <c r="BA61" i="16"/>
  <c r="BC61" i="16"/>
  <c r="BE61" i="16"/>
  <c r="BG61" i="16"/>
  <c r="BI61" i="16"/>
  <c r="BK61" i="16"/>
  <c r="BM61" i="16"/>
  <c r="AJ89" i="21"/>
  <c r="Y89" i="21"/>
  <c r="AO89" i="21"/>
  <c r="Z89" i="21"/>
  <c r="AP89" i="21"/>
  <c r="AC89" i="21"/>
  <c r="AR61" i="16"/>
  <c r="AV61" i="16"/>
  <c r="AZ61" i="16"/>
  <c r="BD61" i="16"/>
  <c r="BH61" i="16"/>
  <c r="BL61" i="16"/>
  <c r="AF89" i="21"/>
  <c r="W89" i="21"/>
  <c r="AM89" i="21"/>
  <c r="AA89" i="21"/>
  <c r="AQ89" i="21"/>
  <c r="BJ60" i="16"/>
  <c r="AY60" i="16"/>
  <c r="AS60" i="16"/>
  <c r="AP60" i="16"/>
  <c r="AR60" i="16"/>
  <c r="AT60" i="16"/>
  <c r="BB60" i="16"/>
  <c r="BG60" i="16"/>
  <c r="BF60" i="16"/>
  <c r="AX60" i="16"/>
  <c r="BC60" i="16"/>
  <c r="BK60" i="16"/>
  <c r="BM60" i="16"/>
  <c r="BI60" i="16"/>
  <c r="BE60" i="16"/>
  <c r="BA60" i="16"/>
  <c r="AW60" i="16"/>
  <c r="AV60" i="16"/>
  <c r="AZ60" i="16"/>
  <c r="BD60" i="16"/>
  <c r="BH60" i="16"/>
  <c r="BL60" i="16"/>
  <c r="AK87" i="21"/>
  <c r="AR87" i="21"/>
  <c r="AQ59" i="16"/>
  <c r="AS59" i="16"/>
  <c r="AU59" i="16"/>
  <c r="AW59" i="16"/>
  <c r="AY59" i="16"/>
  <c r="BA59" i="16"/>
  <c r="BC59" i="16"/>
  <c r="BE59" i="16"/>
  <c r="BG59" i="16"/>
  <c r="BI59" i="16"/>
  <c r="BK59" i="16"/>
  <c r="BM59" i="16"/>
  <c r="AR59" i="16"/>
  <c r="AV59" i="16"/>
  <c r="AZ59" i="16"/>
  <c r="BD59" i="16"/>
  <c r="BF59" i="16"/>
  <c r="BH59" i="16"/>
  <c r="BJ59" i="16"/>
  <c r="BL59" i="16"/>
  <c r="V87" i="21"/>
  <c r="W87" i="21"/>
  <c r="Z87" i="21"/>
  <c r="AD87" i="21"/>
  <c r="AE87" i="21"/>
  <c r="AG87" i="21"/>
  <c r="AH87" i="21"/>
  <c r="AL87" i="21"/>
  <c r="AM87" i="21"/>
  <c r="AP87" i="21"/>
  <c r="AS87" i="21"/>
  <c r="V86" i="21"/>
  <c r="Y86" i="21"/>
  <c r="Z86" i="21"/>
  <c r="AB86" i="21"/>
  <c r="AC86" i="21"/>
  <c r="AG86" i="21"/>
  <c r="AJ86" i="21"/>
  <c r="AK86" i="21"/>
  <c r="AO86" i="21"/>
  <c r="AP86" i="21"/>
  <c r="AR86" i="21"/>
  <c r="AS86" i="21"/>
  <c r="AP58" i="16"/>
  <c r="AR58" i="16"/>
  <c r="AT58" i="16"/>
  <c r="AW58" i="16"/>
  <c r="BM58" i="16"/>
  <c r="BI58" i="16"/>
  <c r="AQ58" i="16"/>
  <c r="AS58" i="16"/>
  <c r="AU58" i="16"/>
  <c r="AR57" i="16"/>
  <c r="AV57" i="16"/>
  <c r="AZ57" i="16"/>
  <c r="AS57" i="16"/>
  <c r="AW57" i="16"/>
  <c r="BA57" i="16"/>
  <c r="AY57" i="16"/>
  <c r="AT57" i="16"/>
  <c r="AP57" i="16"/>
  <c r="AX57" i="16"/>
  <c r="AU57" i="16"/>
  <c r="V89" i="20"/>
  <c r="W89" i="20"/>
  <c r="Y89" i="20"/>
  <c r="Z89" i="20"/>
  <c r="AC89" i="20"/>
  <c r="AD89" i="20"/>
  <c r="AE89" i="20"/>
  <c r="AH89" i="20"/>
  <c r="AL89" i="20"/>
  <c r="AM89" i="20"/>
  <c r="AO89" i="20"/>
  <c r="AP89" i="20"/>
  <c r="AF88" i="20"/>
  <c r="AJ88" i="20"/>
  <c r="AD88" i="20"/>
  <c r="AS88" i="20"/>
  <c r="AO88" i="20"/>
  <c r="AQ88" i="20"/>
  <c r="AI88" i="20"/>
  <c r="AE88" i="20"/>
  <c r="W88" i="20"/>
  <c r="AS87" i="20"/>
  <c r="AP87" i="20"/>
  <c r="AK87" i="20"/>
  <c r="AG87" i="20"/>
  <c r="AD87" i="20"/>
  <c r="AC87" i="20"/>
  <c r="Y87" i="20"/>
  <c r="X87" i="20"/>
  <c r="V87" i="20"/>
  <c r="AP59" i="16"/>
  <c r="AQ85" i="20"/>
  <c r="AN85" i="20"/>
  <c r="AM85" i="20"/>
  <c r="AI85" i="20"/>
  <c r="AH85" i="20"/>
  <c r="AF85" i="20"/>
  <c r="AE85" i="20"/>
  <c r="AA85" i="20"/>
  <c r="W85" i="20"/>
  <c r="BD57" i="16"/>
  <c r="BH57" i="16"/>
  <c r="BL57" i="16"/>
  <c r="AS85" i="20"/>
  <c r="AK85" i="20"/>
  <c r="AC85" i="20"/>
  <c r="AQ84" i="20"/>
  <c r="W84" i="20"/>
  <c r="AD83" i="20"/>
  <c r="AP83" i="20"/>
  <c r="Y83" i="20"/>
  <c r="AB83" i="20"/>
  <c r="AG83" i="20"/>
  <c r="AH83" i="20"/>
  <c r="AJ83" i="20"/>
  <c r="AK83" i="20"/>
  <c r="AO83" i="20"/>
  <c r="AI83" i="20"/>
  <c r="AN83" i="20"/>
  <c r="BA16" i="17" a="1"/>
  <c r="BA18" i="17" s="1"/>
  <c r="BA16" i="19" a="1"/>
  <c r="BB20" i="19" s="1"/>
  <c r="AT59" i="16"/>
  <c r="AX59" i="16"/>
  <c r="BB59" i="16"/>
  <c r="M16" i="20" a="1"/>
  <c r="P37" i="20" s="1"/>
  <c r="AQ86" i="20"/>
  <c r="AM86" i="20"/>
  <c r="AI86" i="20"/>
  <c r="AE86" i="20"/>
  <c r="AA86" i="20"/>
  <c r="W86" i="20"/>
  <c r="W16" i="16" a="1"/>
  <c r="Y17" i="16" s="1"/>
  <c r="BL58" i="16"/>
  <c r="BJ58" i="16"/>
  <c r="BA44" i="19" a="1"/>
  <c r="BA44" i="19" s="1"/>
  <c r="BA44" i="17" a="1"/>
  <c r="W44" i="16" a="1"/>
  <c r="BE57" i="16"/>
  <c r="BI57" i="16"/>
  <c r="AG16" i="16" a="1"/>
  <c r="BK16" i="19" a="1"/>
  <c r="BK16" i="17" a="1"/>
  <c r="BK44" i="17" a="1"/>
  <c r="AG44" i="16" a="1"/>
  <c r="BK44" i="19" a="1"/>
  <c r="BC57" i="16"/>
  <c r="BG57" i="16"/>
  <c r="BK57" i="16"/>
  <c r="BS28" i="19"/>
  <c r="BQ71" i="19"/>
  <c r="BO71" i="19"/>
  <c r="BM71" i="19"/>
  <c r="BK71" i="19"/>
  <c r="BF71" i="19"/>
  <c r="BD71" i="19"/>
  <c r="BB71" i="19"/>
  <c r="BQ43" i="19"/>
  <c r="BO43" i="19"/>
  <c r="BM43" i="19"/>
  <c r="BK43" i="19"/>
  <c r="BF43" i="19"/>
  <c r="BD43" i="19"/>
  <c r="BB43" i="19"/>
  <c r="BQ15" i="19"/>
  <c r="BO15" i="19"/>
  <c r="BM15" i="19"/>
  <c r="BK15" i="19"/>
  <c r="BF15" i="19"/>
  <c r="BD15" i="19"/>
  <c r="BB15" i="19"/>
  <c r="BP71" i="19"/>
  <c r="BN71" i="19"/>
  <c r="BL71" i="19"/>
  <c r="BG71" i="19"/>
  <c r="BE71" i="19"/>
  <c r="BC71" i="19"/>
  <c r="BA71" i="19"/>
  <c r="BP43" i="19"/>
  <c r="BN43" i="19"/>
  <c r="BL43" i="19"/>
  <c r="BG43" i="19"/>
  <c r="BE43" i="19"/>
  <c r="BC43" i="19"/>
  <c r="BA43" i="19"/>
  <c r="BP15" i="19"/>
  <c r="BN15" i="19"/>
  <c r="BL15" i="19"/>
  <c r="BG15" i="19"/>
  <c r="BE15" i="19"/>
  <c r="BC15" i="19"/>
  <c r="BA15" i="19"/>
  <c r="W84" i="21"/>
  <c r="Y84" i="21"/>
  <c r="AA84" i="21"/>
  <c r="AC84" i="21"/>
  <c r="AE84" i="21"/>
  <c r="AG84" i="21"/>
  <c r="AI84" i="21"/>
  <c r="AK84" i="21"/>
  <c r="AM84" i="21"/>
  <c r="AH84" i="21"/>
  <c r="AJ84" i="21"/>
  <c r="AL84" i="21"/>
  <c r="AN84" i="21"/>
  <c r="AP84" i="21"/>
  <c r="AR84" i="21"/>
  <c r="W83" i="21"/>
  <c r="Y83" i="21"/>
  <c r="AA83" i="21"/>
  <c r="AC83" i="21"/>
  <c r="AE83" i="21"/>
  <c r="AG83" i="21"/>
  <c r="AI83" i="21"/>
  <c r="AK83" i="21"/>
  <c r="AM83" i="21"/>
  <c r="AO83" i="21"/>
  <c r="AQ83" i="21"/>
  <c r="AS83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AP85" i="21"/>
  <c r="AQ85" i="21"/>
  <c r="AR85" i="21"/>
  <c r="AS85" i="21"/>
  <c r="V84" i="21"/>
  <c r="X84" i="21"/>
  <c r="Z84" i="21"/>
  <c r="AB84" i="21"/>
  <c r="AD84" i="21"/>
  <c r="AF84" i="21"/>
  <c r="AO84" i="21"/>
  <c r="AQ84" i="21"/>
  <c r="AS84" i="21"/>
  <c r="M16" i="21" a="1"/>
  <c r="V83" i="21"/>
  <c r="M44" i="21" a="1"/>
  <c r="X83" i="21"/>
  <c r="Z83" i="21"/>
  <c r="AB83" i="21"/>
  <c r="AD83" i="21"/>
  <c r="AF83" i="21"/>
  <c r="AH83" i="21"/>
  <c r="AJ83" i="21"/>
  <c r="AL83" i="21"/>
  <c r="AN83" i="21"/>
  <c r="AP83" i="21"/>
  <c r="AR83" i="21"/>
  <c r="V83" i="20"/>
  <c r="M44" i="20" a="1"/>
  <c r="S15" i="19"/>
  <c r="O15" i="19"/>
  <c r="BS20" i="19"/>
  <c r="D2" i="19"/>
  <c r="M15" i="19"/>
  <c r="Q15" i="19"/>
  <c r="BS18" i="19"/>
  <c r="BS22" i="19"/>
  <c r="N15" i="19"/>
  <c r="P15" i="19"/>
  <c r="R15" i="19"/>
  <c r="BS17" i="19"/>
  <c r="BS19" i="19"/>
  <c r="BS21" i="19"/>
  <c r="BS23" i="19"/>
  <c r="K7" i="19"/>
  <c r="N43" i="19"/>
  <c r="O71" i="19"/>
  <c r="Z15" i="19"/>
  <c r="AA43" i="19"/>
  <c r="AB71" i="19"/>
  <c r="AM15" i="19"/>
  <c r="AG71" i="19"/>
  <c r="AR15" i="19"/>
  <c r="AS43" i="19"/>
  <c r="AT71" i="19"/>
  <c r="BS88" i="19"/>
  <c r="BS86" i="19"/>
  <c r="BS84" i="19"/>
  <c r="BS79" i="19"/>
  <c r="BS77" i="19"/>
  <c r="BS75" i="19"/>
  <c r="BS73" i="19"/>
  <c r="BS60" i="19"/>
  <c r="BS58" i="19"/>
  <c r="BS56" i="19"/>
  <c r="BS51" i="19"/>
  <c r="BS49" i="19"/>
  <c r="BS47" i="19"/>
  <c r="BS45" i="19"/>
  <c r="BS32" i="19"/>
  <c r="BS30" i="19"/>
  <c r="BS89" i="19"/>
  <c r="BS87" i="19"/>
  <c r="BS85" i="19"/>
  <c r="BS83" i="19"/>
  <c r="BS78" i="19"/>
  <c r="BS76" i="19"/>
  <c r="BS74" i="19"/>
  <c r="BS61" i="19"/>
  <c r="BS59" i="19"/>
  <c r="BS57" i="19"/>
  <c r="BS55" i="19"/>
  <c r="BS50" i="19"/>
  <c r="BS48" i="19"/>
  <c r="BS46" i="19"/>
  <c r="BS33" i="19"/>
  <c r="BS31" i="19"/>
  <c r="G7" i="19"/>
  <c r="R43" i="19"/>
  <c r="S71" i="19"/>
  <c r="W43" i="19"/>
  <c r="X71" i="19"/>
  <c r="AI15" i="19"/>
  <c r="AJ43" i="19"/>
  <c r="AK71" i="19"/>
  <c r="AV15" i="19"/>
  <c r="AW43" i="19"/>
  <c r="BS27" i="19"/>
  <c r="BS29" i="19"/>
  <c r="L9" i="19"/>
  <c r="K12" i="19" s="1"/>
  <c r="L11" i="19"/>
  <c r="AW71" i="19"/>
  <c r="AU71" i="19"/>
  <c r="AS71" i="19"/>
  <c r="AQ71" i="19"/>
  <c r="AV43" i="19"/>
  <c r="AT43" i="19"/>
  <c r="AR43" i="19"/>
  <c r="AW15" i="19"/>
  <c r="AU15" i="19"/>
  <c r="AS15" i="19"/>
  <c r="AQ15" i="19"/>
  <c r="AL71" i="19"/>
  <c r="AJ71" i="19"/>
  <c r="AH71" i="19"/>
  <c r="AM43" i="19"/>
  <c r="AK43" i="19"/>
  <c r="AI43" i="19"/>
  <c r="AG43" i="19"/>
  <c r="AL15" i="19"/>
  <c r="AJ15" i="19"/>
  <c r="AH15" i="19"/>
  <c r="AC71" i="19"/>
  <c r="AA71" i="19"/>
  <c r="Y71" i="19"/>
  <c r="W71" i="19"/>
  <c r="AB43" i="19"/>
  <c r="Z43" i="19"/>
  <c r="X43" i="19"/>
  <c r="AC15" i="19"/>
  <c r="AA15" i="19"/>
  <c r="Y15" i="19"/>
  <c r="W15" i="19"/>
  <c r="R71" i="19"/>
  <c r="P71" i="19"/>
  <c r="N71" i="19"/>
  <c r="S43" i="19"/>
  <c r="Q43" i="19"/>
  <c r="O43" i="19"/>
  <c r="M43" i="19"/>
  <c r="J7" i="19"/>
  <c r="H7" i="19"/>
  <c r="F7" i="19"/>
  <c r="E7" i="19"/>
  <c r="I7" i="19"/>
  <c r="P43" i="19"/>
  <c r="M71" i="19"/>
  <c r="Q71" i="19"/>
  <c r="X15" i="19"/>
  <c r="AB15" i="19"/>
  <c r="Y43" i="19"/>
  <c r="AC43" i="19"/>
  <c r="Z71" i="19"/>
  <c r="AG15" i="19"/>
  <c r="AK15" i="19"/>
  <c r="AH43" i="19"/>
  <c r="AL43" i="19"/>
  <c r="AI71" i="19"/>
  <c r="AM71" i="19"/>
  <c r="AT15" i="19"/>
  <c r="AQ43" i="19"/>
  <c r="AU43" i="19"/>
  <c r="AR71" i="19"/>
  <c r="AV71" i="19"/>
  <c r="L10" i="19"/>
  <c r="E6" i="19"/>
  <c r="E5" i="19"/>
  <c r="L11" i="15"/>
  <c r="L10" i="15"/>
  <c r="S95" i="22" l="1"/>
  <c r="CO72" i="17"/>
  <c r="CR72" i="17"/>
  <c r="CO73" i="17"/>
  <c r="CS73" i="17"/>
  <c r="CP74" i="17"/>
  <c r="CT74" i="17"/>
  <c r="CQ75" i="17"/>
  <c r="CU75" i="17"/>
  <c r="CR76" i="17"/>
  <c r="CO77" i="17"/>
  <c r="CS77" i="17"/>
  <c r="CP78" i="17"/>
  <c r="CT78" i="17"/>
  <c r="CQ79" i="17"/>
  <c r="CU79" i="17"/>
  <c r="CR80" i="17"/>
  <c r="CO81" i="17"/>
  <c r="CS81" i="17"/>
  <c r="CP82" i="17"/>
  <c r="CT82" i="17"/>
  <c r="CQ83" i="17"/>
  <c r="CU83" i="17"/>
  <c r="CR84" i="17"/>
  <c r="CO85" i="17"/>
  <c r="CS85" i="17"/>
  <c r="CP86" i="17"/>
  <c r="CT86" i="17"/>
  <c r="CQ87" i="17"/>
  <c r="CU87" i="17"/>
  <c r="CR88" i="17"/>
  <c r="CO89" i="17"/>
  <c r="CS89" i="17"/>
  <c r="CP90" i="17"/>
  <c r="CT90" i="17"/>
  <c r="CQ91" i="17"/>
  <c r="CP72" i="17"/>
  <c r="CT72" i="17"/>
  <c r="CQ73" i="17"/>
  <c r="CU73" i="17"/>
  <c r="CR74" i="17"/>
  <c r="CO75" i="17"/>
  <c r="CS75" i="17"/>
  <c r="CP76" i="17"/>
  <c r="CT76" i="17"/>
  <c r="CQ77" i="17"/>
  <c r="CU77" i="17"/>
  <c r="CR78" i="17"/>
  <c r="CO79" i="17"/>
  <c r="CS79" i="17"/>
  <c r="CP80" i="17"/>
  <c r="CT80" i="17"/>
  <c r="CQ81" i="17"/>
  <c r="CU81" i="17"/>
  <c r="CR82" i="17"/>
  <c r="CO83" i="17"/>
  <c r="CS83" i="17"/>
  <c r="CP84" i="17"/>
  <c r="CT84" i="17"/>
  <c r="CQ85" i="17"/>
  <c r="CU85" i="17"/>
  <c r="CR86" i="17"/>
  <c r="CO87" i="17"/>
  <c r="CS87" i="17"/>
  <c r="CP88" i="17"/>
  <c r="CT88" i="17"/>
  <c r="CQ89" i="17"/>
  <c r="CU89" i="17"/>
  <c r="CR90" i="17"/>
  <c r="CO91" i="17"/>
  <c r="CS91" i="17"/>
  <c r="CP92" i="17"/>
  <c r="CT92" i="17"/>
  <c r="CQ93" i="17"/>
  <c r="CU93" i="17"/>
  <c r="CR94" i="17"/>
  <c r="CO95" i="17"/>
  <c r="CS95" i="17"/>
  <c r="CU91" i="17"/>
  <c r="CO93" i="17"/>
  <c r="CP94" i="17"/>
  <c r="CQ95" i="17"/>
  <c r="CR92" i="17"/>
  <c r="CS93" i="17"/>
  <c r="CT94" i="17"/>
  <c r="CU95" i="17"/>
  <c r="CR95" i="17"/>
  <c r="CU94" i="17"/>
  <c r="CQ94" i="17"/>
  <c r="CT93" i="17"/>
  <c r="CP93" i="17"/>
  <c r="CS92" i="17"/>
  <c r="CO92" i="17"/>
  <c r="CR91" i="17"/>
  <c r="CU90" i="17"/>
  <c r="CQ90" i="17"/>
  <c r="CT89" i="17"/>
  <c r="CP89" i="17"/>
  <c r="CS88" i="17"/>
  <c r="CO88" i="17"/>
  <c r="CR87" i="17"/>
  <c r="CU86" i="17"/>
  <c r="CQ86" i="17"/>
  <c r="CT85" i="17"/>
  <c r="CP85" i="17"/>
  <c r="CS84" i="17"/>
  <c r="CO84" i="17"/>
  <c r="CR83" i="17"/>
  <c r="CU82" i="17"/>
  <c r="CQ82" i="17"/>
  <c r="CT81" i="17"/>
  <c r="CP81" i="17"/>
  <c r="CS80" i="17"/>
  <c r="CO80" i="17"/>
  <c r="CR79" i="17"/>
  <c r="CU78" i="17"/>
  <c r="CQ78" i="17"/>
  <c r="CT77" i="17"/>
  <c r="CP77" i="17"/>
  <c r="CS76" i="17"/>
  <c r="CO76" i="17"/>
  <c r="CR75" i="17"/>
  <c r="CU74" i="17"/>
  <c r="CQ74" i="17"/>
  <c r="CT73" i="17"/>
  <c r="CP73" i="17"/>
  <c r="CS72" i="17"/>
  <c r="CT95" i="17"/>
  <c r="CP95" i="17"/>
  <c r="CS94" i="17"/>
  <c r="CO94" i="17"/>
  <c r="CR93" i="17"/>
  <c r="CU92" i="17"/>
  <c r="CQ92" i="17"/>
  <c r="CT91" i="17"/>
  <c r="CP91" i="17"/>
  <c r="CS90" i="17"/>
  <c r="CO90" i="17"/>
  <c r="CR89" i="17"/>
  <c r="CU88" i="17"/>
  <c r="CQ88" i="17"/>
  <c r="CT87" i="17"/>
  <c r="CP87" i="17"/>
  <c r="CS86" i="17"/>
  <c r="CO86" i="17"/>
  <c r="CR85" i="17"/>
  <c r="CU84" i="17"/>
  <c r="CQ84" i="17"/>
  <c r="CT83" i="17"/>
  <c r="CP83" i="17"/>
  <c r="CS82" i="17"/>
  <c r="CO82" i="17"/>
  <c r="CR81" i="17"/>
  <c r="CU80" i="17"/>
  <c r="CQ80" i="17"/>
  <c r="CT79" i="17"/>
  <c r="CP79" i="17"/>
  <c r="CS78" i="17"/>
  <c r="CO78" i="17"/>
  <c r="CR77" i="17"/>
  <c r="CU76" i="17"/>
  <c r="CQ76" i="17"/>
  <c r="CT75" i="17"/>
  <c r="CP75" i="17"/>
  <c r="CS74" i="17"/>
  <c r="CO74" i="17"/>
  <c r="CR73" i="17"/>
  <c r="CU72" i="17"/>
  <c r="CQ72" i="17"/>
  <c r="CE72" i="17"/>
  <c r="CF72" i="17"/>
  <c r="CJ72" i="17"/>
  <c r="CG73" i="17"/>
  <c r="CK73" i="17"/>
  <c r="CH74" i="17"/>
  <c r="CE75" i="17"/>
  <c r="CI75" i="17"/>
  <c r="CF76" i="17"/>
  <c r="CJ76" i="17"/>
  <c r="CG77" i="17"/>
  <c r="CK77" i="17"/>
  <c r="CH78" i="17"/>
  <c r="CE79" i="17"/>
  <c r="CI79" i="17"/>
  <c r="CF80" i="17"/>
  <c r="CJ80" i="17"/>
  <c r="CG81" i="17"/>
  <c r="CK81" i="17"/>
  <c r="CH82" i="17"/>
  <c r="CE83" i="17"/>
  <c r="CI83" i="17"/>
  <c r="CF84" i="17"/>
  <c r="CJ84" i="17"/>
  <c r="CG85" i="17"/>
  <c r="CK85" i="17"/>
  <c r="CH86" i="17"/>
  <c r="CE87" i="17"/>
  <c r="CI87" i="17"/>
  <c r="CF88" i="17"/>
  <c r="CJ88" i="17"/>
  <c r="CG89" i="17"/>
  <c r="CK89" i="17"/>
  <c r="CH90" i="17"/>
  <c r="CE91" i="17"/>
  <c r="CI91" i="17"/>
  <c r="CF92" i="17"/>
  <c r="CJ92" i="17"/>
  <c r="CG93" i="17"/>
  <c r="CK93" i="17"/>
  <c r="CH94" i="17"/>
  <c r="CE95" i="17"/>
  <c r="CI95" i="17"/>
  <c r="CH72" i="17"/>
  <c r="CI73" i="17"/>
  <c r="CJ74" i="17"/>
  <c r="CK75" i="17"/>
  <c r="CE77" i="17"/>
  <c r="CF78" i="17"/>
  <c r="CG79" i="17"/>
  <c r="CH80" i="17"/>
  <c r="CI81" i="17"/>
  <c r="CJ82" i="17"/>
  <c r="CK83" i="17"/>
  <c r="CE85" i="17"/>
  <c r="CF86" i="17"/>
  <c r="CG87" i="17"/>
  <c r="CH88" i="17"/>
  <c r="CI89" i="17"/>
  <c r="CJ90" i="17"/>
  <c r="CK91" i="17"/>
  <c r="CE93" i="17"/>
  <c r="CF94" i="17"/>
  <c r="CG95" i="17"/>
  <c r="CE73" i="17"/>
  <c r="CG75" i="17"/>
  <c r="CI77" i="17"/>
  <c r="CK79" i="17"/>
  <c r="CF82" i="17"/>
  <c r="CH84" i="17"/>
  <c r="CJ86" i="17"/>
  <c r="CE89" i="17"/>
  <c r="CG91" i="17"/>
  <c r="CI93" i="17"/>
  <c r="CK95" i="17"/>
  <c r="CF74" i="17"/>
  <c r="CH76" i="17"/>
  <c r="CJ78" i="17"/>
  <c r="CE81" i="17"/>
  <c r="CG83" i="17"/>
  <c r="CI85" i="17"/>
  <c r="CK87" i="17"/>
  <c r="CF90" i="17"/>
  <c r="CH92" i="17"/>
  <c r="CJ94" i="17"/>
  <c r="CJ95" i="17"/>
  <c r="CF95" i="17"/>
  <c r="CI94" i="17"/>
  <c r="CE94" i="17"/>
  <c r="CH93" i="17"/>
  <c r="CK92" i="17"/>
  <c r="CG92" i="17"/>
  <c r="CJ91" i="17"/>
  <c r="CF91" i="17"/>
  <c r="CI90" i="17"/>
  <c r="CE90" i="17"/>
  <c r="CH89" i="17"/>
  <c r="CK88" i="17"/>
  <c r="CG88" i="17"/>
  <c r="CJ87" i="17"/>
  <c r="CF87" i="17"/>
  <c r="CI86" i="17"/>
  <c r="CE86" i="17"/>
  <c r="CH85" i="17"/>
  <c r="CK84" i="17"/>
  <c r="CG84" i="17"/>
  <c r="CJ83" i="17"/>
  <c r="CF83" i="17"/>
  <c r="CI82" i="17"/>
  <c r="CE82" i="17"/>
  <c r="CH81" i="17"/>
  <c r="CK80" i="17"/>
  <c r="CG80" i="17"/>
  <c r="CJ79" i="17"/>
  <c r="CF79" i="17"/>
  <c r="CI78" i="17"/>
  <c r="CE78" i="17"/>
  <c r="CH77" i="17"/>
  <c r="CK76" i="17"/>
  <c r="CG76" i="17"/>
  <c r="CJ75" i="17"/>
  <c r="CF75" i="17"/>
  <c r="CI74" i="17"/>
  <c r="CE74" i="17"/>
  <c r="CH73" i="17"/>
  <c r="CK72" i="17"/>
  <c r="CG72" i="17"/>
  <c r="CH95" i="17"/>
  <c r="CK94" i="17"/>
  <c r="CG94" i="17"/>
  <c r="CJ93" i="17"/>
  <c r="CF93" i="17"/>
  <c r="CI92" i="17"/>
  <c r="CE92" i="17"/>
  <c r="CH91" i="17"/>
  <c r="CK90" i="17"/>
  <c r="CG90" i="17"/>
  <c r="CJ89" i="17"/>
  <c r="CF89" i="17"/>
  <c r="CI88" i="17"/>
  <c r="CE88" i="17"/>
  <c r="CH87" i="17"/>
  <c r="CK86" i="17"/>
  <c r="CG86" i="17"/>
  <c r="CJ85" i="17"/>
  <c r="CF85" i="17"/>
  <c r="CI84" i="17"/>
  <c r="CE84" i="17"/>
  <c r="CH83" i="17"/>
  <c r="CK82" i="17"/>
  <c r="CG82" i="17"/>
  <c r="CJ81" i="17"/>
  <c r="CF81" i="17"/>
  <c r="CI80" i="17"/>
  <c r="CE80" i="17"/>
  <c r="CH79" i="17"/>
  <c r="CK78" i="17"/>
  <c r="CG78" i="17"/>
  <c r="CJ77" i="17"/>
  <c r="CF77" i="17"/>
  <c r="CI76" i="17"/>
  <c r="CE76" i="17"/>
  <c r="CH75" i="17"/>
  <c r="CK74" i="17"/>
  <c r="CG74" i="17"/>
  <c r="CJ73" i="17"/>
  <c r="CF73" i="17"/>
  <c r="CI72" i="17"/>
  <c r="AG72" i="24"/>
  <c r="AH72" i="24"/>
  <c r="AL72" i="24"/>
  <c r="AI73" i="24"/>
  <c r="AM73" i="24"/>
  <c r="AJ74" i="24"/>
  <c r="AG75" i="24"/>
  <c r="AK75" i="24"/>
  <c r="AH76" i="24"/>
  <c r="AL76" i="24"/>
  <c r="AI77" i="24"/>
  <c r="AM77" i="24"/>
  <c r="AJ78" i="24"/>
  <c r="AG79" i="24"/>
  <c r="AK79" i="24"/>
  <c r="AH80" i="24"/>
  <c r="AL80" i="24"/>
  <c r="AI81" i="24"/>
  <c r="AM81" i="24"/>
  <c r="AJ82" i="24"/>
  <c r="AG83" i="24"/>
  <c r="AK83" i="24"/>
  <c r="AH84" i="24"/>
  <c r="AL84" i="24"/>
  <c r="AI85" i="24"/>
  <c r="AM85" i="24"/>
  <c r="AJ86" i="24"/>
  <c r="AG87" i="24"/>
  <c r="AK87" i="24"/>
  <c r="AH88" i="24"/>
  <c r="AL88" i="24"/>
  <c r="AI89" i="24"/>
  <c r="AM89" i="24"/>
  <c r="AJ90" i="24"/>
  <c r="AG91" i="24"/>
  <c r="AK91" i="24"/>
  <c r="AH92" i="24"/>
  <c r="AL92" i="24"/>
  <c r="AI93" i="24"/>
  <c r="AM93" i="24"/>
  <c r="AJ94" i="24"/>
  <c r="AG95" i="24"/>
  <c r="AK95" i="24"/>
  <c r="AG73" i="24"/>
  <c r="AH74" i="24"/>
  <c r="AI75" i="24"/>
  <c r="AJ76" i="24"/>
  <c r="AK77" i="24"/>
  <c r="AL78" i="24"/>
  <c r="AM79" i="24"/>
  <c r="AG81" i="24"/>
  <c r="AH82" i="24"/>
  <c r="AI83" i="24"/>
  <c r="AJ84" i="24"/>
  <c r="AK85" i="24"/>
  <c r="AL86" i="24"/>
  <c r="AM87" i="24"/>
  <c r="AG89" i="24"/>
  <c r="AH90" i="24"/>
  <c r="AI91" i="24"/>
  <c r="AJ92" i="24"/>
  <c r="AK93" i="24"/>
  <c r="AL94" i="24"/>
  <c r="AM95" i="24"/>
  <c r="AK73" i="24"/>
  <c r="AM75" i="24"/>
  <c r="AH78" i="24"/>
  <c r="AJ80" i="24"/>
  <c r="AL82" i="24"/>
  <c r="AG85" i="24"/>
  <c r="AI87" i="24"/>
  <c r="AK89" i="24"/>
  <c r="AM91" i="24"/>
  <c r="AH94" i="24"/>
  <c r="AJ72" i="24"/>
  <c r="AL74" i="24"/>
  <c r="AG77" i="24"/>
  <c r="AI79" i="24"/>
  <c r="AK81" i="24"/>
  <c r="AM83" i="24"/>
  <c r="AH86" i="24"/>
  <c r="AJ88" i="24"/>
  <c r="AL90" i="24"/>
  <c r="AG93" i="24"/>
  <c r="AI95" i="24"/>
  <c r="AJ95" i="24"/>
  <c r="AM94" i="24"/>
  <c r="AI94" i="24"/>
  <c r="AL93" i="24"/>
  <c r="AH93" i="24"/>
  <c r="AK92" i="24"/>
  <c r="AG92" i="24"/>
  <c r="AJ91" i="24"/>
  <c r="AM90" i="24"/>
  <c r="AI90" i="24"/>
  <c r="AL89" i="24"/>
  <c r="AH89" i="24"/>
  <c r="AK88" i="24"/>
  <c r="AG88" i="24"/>
  <c r="AJ87" i="24"/>
  <c r="AM86" i="24"/>
  <c r="AI86" i="24"/>
  <c r="AL85" i="24"/>
  <c r="AH85" i="24"/>
  <c r="AK84" i="24"/>
  <c r="AG84" i="24"/>
  <c r="AJ83" i="24"/>
  <c r="AM82" i="24"/>
  <c r="AI82" i="24"/>
  <c r="AL81" i="24"/>
  <c r="AH81" i="24"/>
  <c r="AK80" i="24"/>
  <c r="AG80" i="24"/>
  <c r="AJ79" i="24"/>
  <c r="AM78" i="24"/>
  <c r="AI78" i="24"/>
  <c r="AL77" i="24"/>
  <c r="AH77" i="24"/>
  <c r="AK76" i="24"/>
  <c r="AG76" i="24"/>
  <c r="AJ75" i="24"/>
  <c r="AM74" i="24"/>
  <c r="AI74" i="24"/>
  <c r="AL73" i="24"/>
  <c r="AH73" i="24"/>
  <c r="AK72" i="24"/>
  <c r="AL95" i="24"/>
  <c r="AH95" i="24"/>
  <c r="AK94" i="24"/>
  <c r="AG94" i="24"/>
  <c r="AJ93" i="24"/>
  <c r="AM92" i="24"/>
  <c r="AI92" i="24"/>
  <c r="AL91" i="24"/>
  <c r="AH91" i="24"/>
  <c r="AK90" i="24"/>
  <c r="AG90" i="24"/>
  <c r="AJ89" i="24"/>
  <c r="AM88" i="24"/>
  <c r="AI88" i="24"/>
  <c r="AL87" i="24"/>
  <c r="AH87" i="24"/>
  <c r="AK86" i="24"/>
  <c r="AG86" i="24"/>
  <c r="AJ85" i="24"/>
  <c r="AM84" i="24"/>
  <c r="AI84" i="24"/>
  <c r="AL83" i="24"/>
  <c r="AH83" i="24"/>
  <c r="AK82" i="24"/>
  <c r="AG82" i="24"/>
  <c r="AJ81" i="24"/>
  <c r="AM80" i="24"/>
  <c r="AI80" i="24"/>
  <c r="AL79" i="24"/>
  <c r="AH79" i="24"/>
  <c r="AK78" i="24"/>
  <c r="AG78" i="24"/>
  <c r="AJ77" i="24"/>
  <c r="AM76" i="24"/>
  <c r="AI76" i="24"/>
  <c r="AL75" i="24"/>
  <c r="AH75" i="24"/>
  <c r="AK74" i="24"/>
  <c r="AG74" i="24"/>
  <c r="AJ73" i="24"/>
  <c r="AM72" i="24"/>
  <c r="AI72" i="24"/>
  <c r="S88" i="22"/>
  <c r="M76" i="22"/>
  <c r="Q77" i="22"/>
  <c r="O94" i="22"/>
  <c r="M73" i="22"/>
  <c r="R86" i="22"/>
  <c r="N85" i="22"/>
  <c r="R79" i="22"/>
  <c r="N82" i="22"/>
  <c r="O91" i="22"/>
  <c r="Q80" i="22"/>
  <c r="R89" i="22"/>
  <c r="N75" i="22"/>
  <c r="O84" i="22"/>
  <c r="P93" i="22"/>
  <c r="O75" i="22"/>
  <c r="S79" i="22"/>
  <c r="P84" i="22"/>
  <c r="M89" i="22"/>
  <c r="Q93" i="22"/>
  <c r="R73" i="22"/>
  <c r="O78" i="22"/>
  <c r="S82" i="22"/>
  <c r="P87" i="22"/>
  <c r="M92" i="22"/>
  <c r="S72" i="22"/>
  <c r="P77" i="22"/>
  <c r="M82" i="22"/>
  <c r="Q86" i="22"/>
  <c r="N91" i="22"/>
  <c r="R95" i="22"/>
  <c r="N74" i="22"/>
  <c r="P76" i="22"/>
  <c r="R78" i="22"/>
  <c r="M81" i="22"/>
  <c r="O83" i="22"/>
  <c r="Q85" i="22"/>
  <c r="S87" i="22"/>
  <c r="N90" i="22"/>
  <c r="P92" i="22"/>
  <c r="R94" i="22"/>
  <c r="Q72" i="22"/>
  <c r="S74" i="22"/>
  <c r="N77" i="22"/>
  <c r="P79" i="22"/>
  <c r="R81" i="22"/>
  <c r="M84" i="22"/>
  <c r="O86" i="22"/>
  <c r="Q88" i="22"/>
  <c r="S90" i="22"/>
  <c r="N93" i="22"/>
  <c r="P95" i="22"/>
  <c r="M74" i="22"/>
  <c r="O76" i="22"/>
  <c r="Q78" i="22"/>
  <c r="S80" i="22"/>
  <c r="N83" i="22"/>
  <c r="P85" i="22"/>
  <c r="R87" i="22"/>
  <c r="M90" i="22"/>
  <c r="O92" i="22"/>
  <c r="Q94" i="22"/>
  <c r="P72" i="22"/>
  <c r="Q73" i="22"/>
  <c r="R74" i="22"/>
  <c r="S75" i="22"/>
  <c r="M77" i="22"/>
  <c r="N78" i="22"/>
  <c r="O79" i="22"/>
  <c r="P80" i="22"/>
  <c r="Q81" i="22"/>
  <c r="R82" i="22"/>
  <c r="S83" i="22"/>
  <c r="M85" i="22"/>
  <c r="N86" i="22"/>
  <c r="O87" i="22"/>
  <c r="P88" i="22"/>
  <c r="Q89" i="22"/>
  <c r="R90" i="22"/>
  <c r="S91" i="22"/>
  <c r="M93" i="22"/>
  <c r="N94" i="22"/>
  <c r="O95" i="22"/>
  <c r="M72" i="22"/>
  <c r="N73" i="22"/>
  <c r="O74" i="22"/>
  <c r="P75" i="22"/>
  <c r="Q76" i="22"/>
  <c r="R77" i="22"/>
  <c r="S78" i="22"/>
  <c r="M80" i="22"/>
  <c r="N81" i="22"/>
  <c r="O82" i="22"/>
  <c r="P83" i="22"/>
  <c r="Q84" i="22"/>
  <c r="R85" i="22"/>
  <c r="S86" i="22"/>
  <c r="M88" i="22"/>
  <c r="N89" i="22"/>
  <c r="O90" i="22"/>
  <c r="P91" i="22"/>
  <c r="Q92" i="22"/>
  <c r="R93" i="22"/>
  <c r="S94" i="22"/>
  <c r="O72" i="22"/>
  <c r="P73" i="22"/>
  <c r="Q74" i="22"/>
  <c r="R75" i="22"/>
  <c r="S76" i="22"/>
  <c r="M78" i="22"/>
  <c r="N79" i="22"/>
  <c r="O80" i="22"/>
  <c r="P81" i="22"/>
  <c r="Q82" i="22"/>
  <c r="R83" i="22"/>
  <c r="S84" i="22"/>
  <c r="M86" i="22"/>
  <c r="N87" i="22"/>
  <c r="O88" i="22"/>
  <c r="P89" i="22"/>
  <c r="Q90" i="22"/>
  <c r="R91" i="22"/>
  <c r="S92" i="22"/>
  <c r="M94" i="22"/>
  <c r="N95" i="22"/>
  <c r="N72" i="22"/>
  <c r="R72" i="22"/>
  <c r="O73" i="22"/>
  <c r="S73" i="22"/>
  <c r="P74" i="22"/>
  <c r="M75" i="22"/>
  <c r="Q75" i="22"/>
  <c r="N76" i="22"/>
  <c r="R76" i="22"/>
  <c r="O77" i="22"/>
  <c r="S77" i="22"/>
  <c r="P78" i="22"/>
  <c r="M79" i="22"/>
  <c r="Q79" i="22"/>
  <c r="N80" i="22"/>
  <c r="R80" i="22"/>
  <c r="O81" i="22"/>
  <c r="S81" i="22"/>
  <c r="P82" i="22"/>
  <c r="M83" i="22"/>
  <c r="Q83" i="22"/>
  <c r="N84" i="22"/>
  <c r="R84" i="22"/>
  <c r="O85" i="22"/>
  <c r="S85" i="22"/>
  <c r="P86" i="22"/>
  <c r="M87" i="22"/>
  <c r="Q87" i="22"/>
  <c r="N88" i="22"/>
  <c r="R88" i="22"/>
  <c r="O89" i="22"/>
  <c r="S89" i="22"/>
  <c r="P90" i="22"/>
  <c r="M91" i="22"/>
  <c r="Q91" i="22"/>
  <c r="N92" i="22"/>
  <c r="R92" i="22"/>
  <c r="O93" i="22"/>
  <c r="S93" i="22"/>
  <c r="P94" i="22"/>
  <c r="M95" i="22"/>
  <c r="S95" i="23"/>
  <c r="Q95" i="23"/>
  <c r="O95" i="23"/>
  <c r="M95" i="23"/>
  <c r="R94" i="23"/>
  <c r="P94" i="23"/>
  <c r="N94" i="23"/>
  <c r="S93" i="23"/>
  <c r="Q93" i="23"/>
  <c r="O93" i="23"/>
  <c r="M93" i="23"/>
  <c r="R92" i="23"/>
  <c r="P92" i="23"/>
  <c r="N92" i="23"/>
  <c r="S91" i="23"/>
  <c r="Q91" i="23"/>
  <c r="O91" i="23"/>
  <c r="M91" i="23"/>
  <c r="R90" i="23"/>
  <c r="P90" i="23"/>
  <c r="N90" i="23"/>
  <c r="S89" i="23"/>
  <c r="Q89" i="23"/>
  <c r="O89" i="23"/>
  <c r="M89" i="23"/>
  <c r="R88" i="23"/>
  <c r="P88" i="23"/>
  <c r="N88" i="23"/>
  <c r="S87" i="23"/>
  <c r="Q87" i="23"/>
  <c r="O87" i="23"/>
  <c r="M87" i="23"/>
  <c r="R86" i="23"/>
  <c r="P86" i="23"/>
  <c r="N86" i="23"/>
  <c r="S85" i="23"/>
  <c r="Q85" i="23"/>
  <c r="O85" i="23"/>
  <c r="M85" i="23"/>
  <c r="R84" i="23"/>
  <c r="P84" i="23"/>
  <c r="N84" i="23"/>
  <c r="S83" i="23"/>
  <c r="R95" i="23"/>
  <c r="P95" i="23"/>
  <c r="N95" i="23"/>
  <c r="S94" i="23"/>
  <c r="Q94" i="23"/>
  <c r="O94" i="23"/>
  <c r="M94" i="23"/>
  <c r="R93" i="23"/>
  <c r="P93" i="23"/>
  <c r="N93" i="23"/>
  <c r="S92" i="23"/>
  <c r="Q92" i="23"/>
  <c r="O92" i="23"/>
  <c r="M92" i="23"/>
  <c r="R91" i="23"/>
  <c r="P91" i="23"/>
  <c r="N91" i="23"/>
  <c r="S90" i="23"/>
  <c r="Q90" i="23"/>
  <c r="O90" i="23"/>
  <c r="M90" i="23"/>
  <c r="R89" i="23"/>
  <c r="P89" i="23"/>
  <c r="N89" i="23"/>
  <c r="S88" i="23"/>
  <c r="Q88" i="23"/>
  <c r="O88" i="23"/>
  <c r="M88" i="23"/>
  <c r="R87" i="23"/>
  <c r="P87" i="23"/>
  <c r="N87" i="23"/>
  <c r="S86" i="23"/>
  <c r="Q86" i="23"/>
  <c r="O86" i="23"/>
  <c r="M86" i="23"/>
  <c r="R85" i="23"/>
  <c r="P85" i="23"/>
  <c r="N85" i="23"/>
  <c r="S84" i="23"/>
  <c r="Q84" i="23"/>
  <c r="O84" i="23"/>
  <c r="M84" i="23"/>
  <c r="Q83" i="23"/>
  <c r="O83" i="23"/>
  <c r="M83" i="23"/>
  <c r="R82" i="23"/>
  <c r="P82" i="23"/>
  <c r="N82" i="23"/>
  <c r="S81" i="23"/>
  <c r="Q81" i="23"/>
  <c r="O81" i="23"/>
  <c r="M81" i="23"/>
  <c r="R80" i="23"/>
  <c r="P80" i="23"/>
  <c r="N80" i="23"/>
  <c r="S79" i="23"/>
  <c r="Q79" i="23"/>
  <c r="O79" i="23"/>
  <c r="M79" i="23"/>
  <c r="R78" i="23"/>
  <c r="P78" i="23"/>
  <c r="N78" i="23"/>
  <c r="S77" i="23"/>
  <c r="Q77" i="23"/>
  <c r="O77" i="23"/>
  <c r="M77" i="23"/>
  <c r="R76" i="23"/>
  <c r="P76" i="23"/>
  <c r="N76" i="23"/>
  <c r="S75" i="23"/>
  <c r="Q75" i="23"/>
  <c r="O75" i="23"/>
  <c r="M75" i="23"/>
  <c r="R74" i="23"/>
  <c r="P74" i="23"/>
  <c r="N74" i="23"/>
  <c r="S73" i="23"/>
  <c r="Q73" i="23"/>
  <c r="O73" i="23"/>
  <c r="M73" i="23"/>
  <c r="R72" i="23"/>
  <c r="P72" i="23"/>
  <c r="N72" i="23"/>
  <c r="R83" i="23"/>
  <c r="P83" i="23"/>
  <c r="N83" i="23"/>
  <c r="S82" i="23"/>
  <c r="Q82" i="23"/>
  <c r="O82" i="23"/>
  <c r="M82" i="23"/>
  <c r="R81" i="23"/>
  <c r="P81" i="23"/>
  <c r="N81" i="23"/>
  <c r="S80" i="23"/>
  <c r="Q80" i="23"/>
  <c r="O80" i="23"/>
  <c r="M80" i="23"/>
  <c r="R79" i="23"/>
  <c r="P79" i="23"/>
  <c r="N79" i="23"/>
  <c r="S78" i="23"/>
  <c r="Q78" i="23"/>
  <c r="O78" i="23"/>
  <c r="M78" i="23"/>
  <c r="R77" i="23"/>
  <c r="P77" i="23"/>
  <c r="N77" i="23"/>
  <c r="S76" i="23"/>
  <c r="Q76" i="23"/>
  <c r="O76" i="23"/>
  <c r="M76" i="23"/>
  <c r="R75" i="23"/>
  <c r="P75" i="23"/>
  <c r="N75" i="23"/>
  <c r="S74" i="23"/>
  <c r="Q74" i="23"/>
  <c r="O74" i="23"/>
  <c r="M74" i="23"/>
  <c r="R73" i="23"/>
  <c r="P73" i="23"/>
  <c r="N73" i="23"/>
  <c r="S72" i="23"/>
  <c r="Q72" i="23"/>
  <c r="O72" i="23"/>
  <c r="M72" i="23"/>
  <c r="BG46" i="19"/>
  <c r="BE45" i="19"/>
  <c r="BA24" i="19"/>
  <c r="BC19" i="19"/>
  <c r="BD29" i="19"/>
  <c r="BE37" i="19"/>
  <c r="BF24" i="19"/>
  <c r="BF59" i="19"/>
  <c r="BG63" i="19"/>
  <c r="BB65" i="19"/>
  <c r="BG57" i="19"/>
  <c r="R24" i="20"/>
  <c r="R30" i="20"/>
  <c r="O35" i="20"/>
  <c r="S39" i="20"/>
  <c r="P24" i="20"/>
  <c r="Q22" i="20"/>
  <c r="R31" i="20"/>
  <c r="Q19" i="20"/>
  <c r="N28" i="20"/>
  <c r="M33" i="20"/>
  <c r="Q37" i="20"/>
  <c r="P20" i="20"/>
  <c r="M18" i="20"/>
  <c r="N27" i="20"/>
  <c r="O36" i="20"/>
  <c r="BG38" i="17"/>
  <c r="BA56" i="19"/>
  <c r="BE50" i="19"/>
  <c r="BA67" i="19"/>
  <c r="BF48" i="19"/>
  <c r="BF54" i="19"/>
  <c r="BB36" i="17"/>
  <c r="BG25" i="17"/>
  <c r="BA33" i="17"/>
  <c r="BG22" i="17"/>
  <c r="BA34" i="17"/>
  <c r="BG23" i="17"/>
  <c r="BA32" i="17"/>
  <c r="BB35" i="17"/>
  <c r="BF16" i="17"/>
  <c r="BG24" i="17"/>
  <c r="BD51" i="19"/>
  <c r="BE60" i="19"/>
  <c r="BA46" i="19"/>
  <c r="BB55" i="19"/>
  <c r="BC64" i="19"/>
  <c r="BD62" i="19"/>
  <c r="BC53" i="19"/>
  <c r="BB44" i="19"/>
  <c r="BC59" i="19"/>
  <c r="BB50" i="19"/>
  <c r="O17" i="20"/>
  <c r="P22" i="20"/>
  <c r="M27" i="20"/>
  <c r="Q29" i="20"/>
  <c r="S31" i="20"/>
  <c r="N34" i="20"/>
  <c r="P36" i="20"/>
  <c r="R38" i="20"/>
  <c r="N18" i="20"/>
  <c r="N22" i="20"/>
  <c r="P28" i="20"/>
  <c r="O20" i="20"/>
  <c r="S24" i="20"/>
  <c r="P29" i="20"/>
  <c r="M34" i="20"/>
  <c r="Q38" i="20"/>
  <c r="BC20" i="19"/>
  <c r="BE38" i="19"/>
  <c r="BB33" i="19"/>
  <c r="BD28" i="19"/>
  <c r="BG33" i="19"/>
  <c r="BA16" i="19"/>
  <c r="BE44" i="19"/>
  <c r="BB49" i="19"/>
  <c r="BF53" i="19"/>
  <c r="BC58" i="19"/>
  <c r="BG62" i="19"/>
  <c r="BD67" i="19"/>
  <c r="BC48" i="19"/>
  <c r="BG52" i="19"/>
  <c r="BD57" i="19"/>
  <c r="BA62" i="19"/>
  <c r="BE66" i="19"/>
  <c r="BF64" i="19"/>
  <c r="BB60" i="19"/>
  <c r="BE55" i="19"/>
  <c r="BA51" i="19"/>
  <c r="BD46" i="19"/>
  <c r="BB66" i="19"/>
  <c r="BE61" i="19"/>
  <c r="BA57" i="19"/>
  <c r="BD52" i="19"/>
  <c r="BG47" i="19"/>
  <c r="N16" i="20"/>
  <c r="P18" i="20"/>
  <c r="M21" i="20"/>
  <c r="Q23" i="20"/>
  <c r="S25" i="20"/>
  <c r="Q27" i="20"/>
  <c r="M29" i="20"/>
  <c r="N30" i="20"/>
  <c r="O31" i="20"/>
  <c r="P32" i="20"/>
  <c r="Q33" i="20"/>
  <c r="R34" i="20"/>
  <c r="S35" i="20"/>
  <c r="M37" i="20"/>
  <c r="N38" i="20"/>
  <c r="O39" i="20"/>
  <c r="M17" i="20"/>
  <c r="O19" i="20"/>
  <c r="O21" i="20"/>
  <c r="O23" i="20"/>
  <c r="Q25" i="20"/>
  <c r="S16" i="20"/>
  <c r="N19" i="20"/>
  <c r="P21" i="20"/>
  <c r="R23" i="20"/>
  <c r="M26" i="20"/>
  <c r="O28" i="20"/>
  <c r="Q30" i="20"/>
  <c r="S32" i="20"/>
  <c r="N35" i="20"/>
  <c r="BG24" i="19"/>
  <c r="BA34" i="19"/>
  <c r="BD19" i="19"/>
  <c r="BE28" i="19"/>
  <c r="BF37" i="19"/>
  <c r="BA33" i="19"/>
  <c r="BG23" i="19"/>
  <c r="BD38" i="19"/>
  <c r="BC29" i="19"/>
  <c r="BF45" i="19"/>
  <c r="BA48" i="19"/>
  <c r="BC50" i="19"/>
  <c r="BE52" i="19"/>
  <c r="BG54" i="19"/>
  <c r="BB57" i="19"/>
  <c r="BD59" i="19"/>
  <c r="BF61" i="19"/>
  <c r="BA64" i="19"/>
  <c r="BC66" i="19"/>
  <c r="BG44" i="19"/>
  <c r="BB47" i="19"/>
  <c r="BD49" i="19"/>
  <c r="BF51" i="19"/>
  <c r="BA54" i="19"/>
  <c r="BC56" i="19"/>
  <c r="BE58" i="19"/>
  <c r="BG60" i="19"/>
  <c r="BB63" i="19"/>
  <c r="BD65" i="19"/>
  <c r="BF67" i="19"/>
  <c r="BG65" i="19"/>
  <c r="BE63" i="19"/>
  <c r="BC61" i="19"/>
  <c r="BA59" i="19"/>
  <c r="BF56" i="19"/>
  <c r="BD54" i="19"/>
  <c r="BB52" i="19"/>
  <c r="BG49" i="19"/>
  <c r="BE47" i="19"/>
  <c r="BC45" i="19"/>
  <c r="BC67" i="19"/>
  <c r="BA65" i="19"/>
  <c r="BF62" i="19"/>
  <c r="BD60" i="19"/>
  <c r="BB58" i="19"/>
  <c r="BG55" i="19"/>
  <c r="BE53" i="19"/>
  <c r="BC51" i="19"/>
  <c r="BA49" i="19"/>
  <c r="BF46" i="19"/>
  <c r="BD28" i="17"/>
  <c r="BC19" i="17"/>
  <c r="BC38" i="17"/>
  <c r="BD27" i="17"/>
  <c r="BC18" i="17"/>
  <c r="BD30" i="17"/>
  <c r="BC21" i="17"/>
  <c r="BF38" i="17"/>
  <c r="BD29" i="17"/>
  <c r="BC20" i="17"/>
  <c r="BF35" i="17"/>
  <c r="BF30" i="17"/>
  <c r="BB26" i="17"/>
  <c r="BE21" i="17"/>
  <c r="BA17" i="17"/>
  <c r="BD38" i="17"/>
  <c r="BC34" i="17"/>
  <c r="BF29" i="17"/>
  <c r="BB25" i="17"/>
  <c r="BE20" i="17"/>
  <c r="BA16" i="17"/>
  <c r="BF32" i="17"/>
  <c r="BB28" i="17"/>
  <c r="BE23" i="17"/>
  <c r="BA19" i="17"/>
  <c r="BD36" i="17"/>
  <c r="BF37" i="17"/>
  <c r="BF31" i="17"/>
  <c r="BB27" i="17"/>
  <c r="BE22" i="17"/>
  <c r="AB17" i="16"/>
  <c r="W20" i="16"/>
  <c r="Y22" i="16"/>
  <c r="AA24" i="16"/>
  <c r="AC26" i="16"/>
  <c r="X29" i="16"/>
  <c r="Z31" i="16"/>
  <c r="AB33" i="16"/>
  <c r="W36" i="16"/>
  <c r="Y38" i="16"/>
  <c r="AC16" i="16"/>
  <c r="X19" i="16"/>
  <c r="Z21" i="16"/>
  <c r="AB23" i="16"/>
  <c r="W26" i="16"/>
  <c r="Y28" i="16"/>
  <c r="AA30" i="16"/>
  <c r="AC32" i="16"/>
  <c r="X35" i="16"/>
  <c r="Z37" i="16"/>
  <c r="AB39" i="16"/>
  <c r="AC35" i="16"/>
  <c r="Y31" i="16"/>
  <c r="AB26" i="16"/>
  <c r="X22" i="16"/>
  <c r="AA17" i="16"/>
  <c r="AA37" i="16"/>
  <c r="W33" i="16"/>
  <c r="Z28" i="16"/>
  <c r="AC23" i="16"/>
  <c r="Y19" i="16"/>
  <c r="Z38" i="16"/>
  <c r="W35" i="16"/>
  <c r="AB32" i="16"/>
  <c r="AC29" i="16"/>
  <c r="AA27" i="16"/>
  <c r="Y25" i="16"/>
  <c r="W23" i="16"/>
  <c r="AB20" i="16"/>
  <c r="Z18" i="16"/>
  <c r="W16" i="16"/>
  <c r="AA16" i="16"/>
  <c r="AC18" i="16"/>
  <c r="X21" i="16"/>
  <c r="Z23" i="16"/>
  <c r="AB25" i="16"/>
  <c r="W28" i="16"/>
  <c r="Y30" i="16"/>
  <c r="AA32" i="16"/>
  <c r="AC34" i="16"/>
  <c r="X37" i="16"/>
  <c r="Z39" i="16"/>
  <c r="W18" i="16"/>
  <c r="Y20" i="16"/>
  <c r="AA22" i="16"/>
  <c r="AC24" i="16"/>
  <c r="X27" i="16"/>
  <c r="Z29" i="16"/>
  <c r="AB31" i="16"/>
  <c r="W34" i="16"/>
  <c r="Y36" i="16"/>
  <c r="AA38" i="16"/>
  <c r="X38" i="16"/>
  <c r="AA33" i="16"/>
  <c r="W29" i="16"/>
  <c r="Z24" i="16"/>
  <c r="AC19" i="16"/>
  <c r="AC39" i="16"/>
  <c r="Y35" i="16"/>
  <c r="AB30" i="16"/>
  <c r="X26" i="16"/>
  <c r="AA21" i="16"/>
  <c r="W17" i="16"/>
  <c r="X36" i="16"/>
  <c r="AC33" i="16"/>
  <c r="W31" i="16"/>
  <c r="AB28" i="16"/>
  <c r="Z26" i="16"/>
  <c r="X24" i="16"/>
  <c r="AC21" i="16"/>
  <c r="AA19" i="16"/>
  <c r="X32" i="16"/>
  <c r="X16" i="16"/>
  <c r="BC16" i="17"/>
  <c r="BD17" i="17"/>
  <c r="BE18" i="17"/>
  <c r="BF19" i="17"/>
  <c r="BG20" i="17"/>
  <c r="BA22" i="17"/>
  <c r="BB23" i="17"/>
  <c r="BC24" i="17"/>
  <c r="BD25" i="17"/>
  <c r="BE26" i="17"/>
  <c r="BF27" i="17"/>
  <c r="BG28" i="17"/>
  <c r="BA30" i="17"/>
  <c r="BB31" i="17"/>
  <c r="BC32" i="17"/>
  <c r="BD33" i="17"/>
  <c r="BE34" i="17"/>
  <c r="BE36" i="17"/>
  <c r="BF39" i="17"/>
  <c r="BC39" i="17"/>
  <c r="BB38" i="17"/>
  <c r="BA37" i="17"/>
  <c r="BG35" i="17"/>
  <c r="BB16" i="17"/>
  <c r="BC17" i="17"/>
  <c r="BD18" i="17"/>
  <c r="BE19" i="17"/>
  <c r="BF20" i="17"/>
  <c r="BG21" i="17"/>
  <c r="BA23" i="17"/>
  <c r="BB24" i="17"/>
  <c r="BC25" i="17"/>
  <c r="BD26" i="17"/>
  <c r="BE27" i="17"/>
  <c r="BF28" i="17"/>
  <c r="BG29" i="17"/>
  <c r="BA31" i="17"/>
  <c r="BB32" i="17"/>
  <c r="BC33" i="17"/>
  <c r="BD34" i="17"/>
  <c r="BC36" i="17"/>
  <c r="BE38" i="17"/>
  <c r="BE16" i="17"/>
  <c r="BF17" i="17"/>
  <c r="BG18" i="17"/>
  <c r="BA20" i="17"/>
  <c r="BB21" i="17"/>
  <c r="BC22" i="17"/>
  <c r="BD23" i="17"/>
  <c r="BE24" i="17"/>
  <c r="BF25" i="17"/>
  <c r="BG26" i="17"/>
  <c r="BA28" i="17"/>
  <c r="BB29" i="17"/>
  <c r="BC30" i="17"/>
  <c r="BD31" i="17"/>
  <c r="BE32" i="17"/>
  <c r="BF33" i="17"/>
  <c r="BG34" i="17"/>
  <c r="BB37" i="17"/>
  <c r="BD39" i="17"/>
  <c r="BA39" i="17"/>
  <c r="BG37" i="17"/>
  <c r="BF36" i="17"/>
  <c r="BE35" i="17"/>
  <c r="BD16" i="17"/>
  <c r="BE17" i="17"/>
  <c r="BF18" i="17"/>
  <c r="BG19" i="17"/>
  <c r="BA21" i="17"/>
  <c r="BB22" i="17"/>
  <c r="BC23" i="17"/>
  <c r="BD24" i="17"/>
  <c r="BE25" i="17"/>
  <c r="BF26" i="17"/>
  <c r="BG27" i="17"/>
  <c r="BA29" i="17"/>
  <c r="BB30" i="17"/>
  <c r="BC31" i="17"/>
  <c r="BD32" i="17"/>
  <c r="BE33" i="17"/>
  <c r="BF34" i="17"/>
  <c r="BG36" i="17"/>
  <c r="BB39" i="17"/>
  <c r="X17" i="16"/>
  <c r="Y18" i="16"/>
  <c r="Z19" i="16"/>
  <c r="AA20" i="16"/>
  <c r="AB21" i="16"/>
  <c r="AC22" i="16"/>
  <c r="W24" i="16"/>
  <c r="X25" i="16"/>
  <c r="Y26" i="16"/>
  <c r="Z27" i="16"/>
  <c r="AA28" i="16"/>
  <c r="AB29" i="16"/>
  <c r="AC30" i="16"/>
  <c r="W32" i="16"/>
  <c r="X33" i="16"/>
  <c r="Y34" i="16"/>
  <c r="Z35" i="16"/>
  <c r="AA36" i="16"/>
  <c r="AB37" i="16"/>
  <c r="AC38" i="16"/>
  <c r="Y16" i="16"/>
  <c r="Z17" i="16"/>
  <c r="AA18" i="16"/>
  <c r="AB19" i="16"/>
  <c r="AC20" i="16"/>
  <c r="W22" i="16"/>
  <c r="X23" i="16"/>
  <c r="Y24" i="16"/>
  <c r="Z25" i="16"/>
  <c r="AA26" i="16"/>
  <c r="AB27" i="16"/>
  <c r="AC28" i="16"/>
  <c r="W30" i="16"/>
  <c r="X31" i="16"/>
  <c r="Y32" i="16"/>
  <c r="Z33" i="16"/>
  <c r="AA34" i="16"/>
  <c r="AB35" i="16"/>
  <c r="AC36" i="16"/>
  <c r="W38" i="16"/>
  <c r="X39" i="16"/>
  <c r="Y39" i="16"/>
  <c r="W37" i="16"/>
  <c r="AB34" i="16"/>
  <c r="Z32" i="16"/>
  <c r="X30" i="16"/>
  <c r="AC27" i="16"/>
  <c r="AA25" i="16"/>
  <c r="Y23" i="16"/>
  <c r="W21" i="16"/>
  <c r="AB18" i="16"/>
  <c r="Z16" i="16"/>
  <c r="AB38" i="16"/>
  <c r="Z36" i="16"/>
  <c r="X34" i="16"/>
  <c r="AC31" i="16"/>
  <c r="AA29" i="16"/>
  <c r="Y27" i="16"/>
  <c r="W25" i="16"/>
  <c r="AB22" i="16"/>
  <c r="Z20" i="16"/>
  <c r="X18" i="16"/>
  <c r="AA39" i="16"/>
  <c r="Y37" i="16"/>
  <c r="AA35" i="16"/>
  <c r="Z34" i="16"/>
  <c r="Y33" i="16"/>
  <c r="AA31" i="16"/>
  <c r="Z30" i="16"/>
  <c r="Y29" i="16"/>
  <c r="X28" i="16"/>
  <c r="W27" i="16"/>
  <c r="AC25" i="16"/>
  <c r="AB24" i="16"/>
  <c r="AA23" i="16"/>
  <c r="Z22" i="16"/>
  <c r="Y21" i="16"/>
  <c r="X20" i="16"/>
  <c r="W19" i="16"/>
  <c r="AC17" i="16"/>
  <c r="AB16" i="16"/>
  <c r="BA38" i="17"/>
  <c r="BB34" i="17"/>
  <c r="BG31" i="17"/>
  <c r="BE29" i="17"/>
  <c r="BC27" i="17"/>
  <c r="BA25" i="17"/>
  <c r="BF22" i="17"/>
  <c r="BD20" i="17"/>
  <c r="BB18" i="17"/>
  <c r="BA35" i="17"/>
  <c r="BC37" i="17"/>
  <c r="BE39" i="17"/>
  <c r="BA36" i="17"/>
  <c r="BB33" i="17"/>
  <c r="BG30" i="17"/>
  <c r="BE28" i="17"/>
  <c r="BC26" i="17"/>
  <c r="BA24" i="17"/>
  <c r="BF21" i="17"/>
  <c r="BD19" i="17"/>
  <c r="BB17" i="17"/>
  <c r="BD37" i="17"/>
  <c r="BG33" i="17"/>
  <c r="BE31" i="17"/>
  <c r="BC29" i="17"/>
  <c r="BA27" i="17"/>
  <c r="BF24" i="17"/>
  <c r="BD22" i="17"/>
  <c r="BB20" i="17"/>
  <c r="BG17" i="17"/>
  <c r="BC35" i="17"/>
  <c r="BE37" i="17"/>
  <c r="BG39" i="17"/>
  <c r="BD35" i="17"/>
  <c r="BG32" i="17"/>
  <c r="BE30" i="17"/>
  <c r="BC28" i="17"/>
  <c r="BA26" i="17"/>
  <c r="BF23" i="17"/>
  <c r="BD21" i="17"/>
  <c r="BB19" i="17"/>
  <c r="BG16" i="17"/>
  <c r="R39" i="20"/>
  <c r="P39" i="20"/>
  <c r="S38" i="20"/>
  <c r="O38" i="20"/>
  <c r="R37" i="20"/>
  <c r="N37" i="20"/>
  <c r="Q36" i="20"/>
  <c r="M36" i="20"/>
  <c r="P35" i="20"/>
  <c r="S34" i="20"/>
  <c r="O34" i="20"/>
  <c r="R33" i="20"/>
  <c r="N33" i="20"/>
  <c r="Q32" i="20"/>
  <c r="M32" i="20"/>
  <c r="P31" i="20"/>
  <c r="S30" i="20"/>
  <c r="O30" i="20"/>
  <c r="R29" i="20"/>
  <c r="N29" i="20"/>
  <c r="Q28" i="20"/>
  <c r="M28" i="20"/>
  <c r="P27" i="20"/>
  <c r="S26" i="20"/>
  <c r="O26" i="20"/>
  <c r="R25" i="20"/>
  <c r="N25" i="20"/>
  <c r="Q24" i="20"/>
  <c r="M24" i="20"/>
  <c r="P23" i="20"/>
  <c r="S22" i="20"/>
  <c r="O22" i="20"/>
  <c r="R21" i="20"/>
  <c r="N21" i="20"/>
  <c r="Q20" i="20"/>
  <c r="M20" i="20"/>
  <c r="P19" i="20"/>
  <c r="S18" i="20"/>
  <c r="O18" i="20"/>
  <c r="R17" i="20"/>
  <c r="N17" i="20"/>
  <c r="Q16" i="20"/>
  <c r="M16" i="20"/>
  <c r="P26" i="20"/>
  <c r="BB16" i="19"/>
  <c r="BF16" i="19"/>
  <c r="BA19" i="19"/>
  <c r="BC21" i="19"/>
  <c r="BE23" i="19"/>
  <c r="BG25" i="19"/>
  <c r="BB28" i="19"/>
  <c r="BD30" i="19"/>
  <c r="BF32" i="19"/>
  <c r="BA35" i="19"/>
  <c r="BC37" i="19"/>
  <c r="BE39" i="19"/>
  <c r="BB18" i="19"/>
  <c r="BD20" i="19"/>
  <c r="BF22" i="19"/>
  <c r="BA25" i="19"/>
  <c r="BC27" i="19"/>
  <c r="BE29" i="19"/>
  <c r="BG31" i="19"/>
  <c r="BB34" i="19"/>
  <c r="BD36" i="19"/>
  <c r="BF38" i="19"/>
  <c r="BG38" i="19"/>
  <c r="BE36" i="19"/>
  <c r="BC34" i="19"/>
  <c r="BA32" i="19"/>
  <c r="BF29" i="19"/>
  <c r="BD27" i="19"/>
  <c r="BB25" i="19"/>
  <c r="BG22" i="19"/>
  <c r="BE20" i="19"/>
  <c r="BC18" i="19"/>
  <c r="BF39" i="19"/>
  <c r="BD37" i="19"/>
  <c r="BB35" i="19"/>
  <c r="BG32" i="19"/>
  <c r="BE30" i="19"/>
  <c r="BC28" i="19"/>
  <c r="BA26" i="19"/>
  <c r="BF23" i="19"/>
  <c r="BD21" i="19"/>
  <c r="BB19" i="19"/>
  <c r="BG16" i="19"/>
  <c r="R16" i="20"/>
  <c r="S17" i="20"/>
  <c r="M19" i="20"/>
  <c r="N20" i="20"/>
  <c r="Q21" i="20"/>
  <c r="M23" i="20"/>
  <c r="N24" i="20"/>
  <c r="O25" i="20"/>
  <c r="R26" i="20"/>
  <c r="O27" i="20"/>
  <c r="S27" i="20"/>
  <c r="R28" i="20"/>
  <c r="O29" i="20"/>
  <c r="S29" i="20"/>
  <c r="P30" i="20"/>
  <c r="M31" i="20"/>
  <c r="Q31" i="20"/>
  <c r="N32" i="20"/>
  <c r="R32" i="20"/>
  <c r="O33" i="20"/>
  <c r="S33" i="20"/>
  <c r="P34" i="20"/>
  <c r="M35" i="20"/>
  <c r="Q35" i="20"/>
  <c r="N36" i="20"/>
  <c r="R36" i="20"/>
  <c r="O37" i="20"/>
  <c r="S37" i="20"/>
  <c r="P38" i="20"/>
  <c r="M39" i="20"/>
  <c r="Q39" i="20"/>
  <c r="P16" i="20"/>
  <c r="Q17" i="20"/>
  <c r="R18" i="20"/>
  <c r="S19" i="20"/>
  <c r="R20" i="20"/>
  <c r="S21" i="20"/>
  <c r="R22" i="20"/>
  <c r="S23" i="20"/>
  <c r="M25" i="20"/>
  <c r="N26" i="20"/>
  <c r="O16" i="20"/>
  <c r="P17" i="20"/>
  <c r="Q18" i="20"/>
  <c r="R19" i="20"/>
  <c r="S20" i="20"/>
  <c r="M22" i="20"/>
  <c r="N23" i="20"/>
  <c r="O24" i="20"/>
  <c r="P25" i="20"/>
  <c r="Q26" i="20"/>
  <c r="R27" i="20"/>
  <c r="S28" i="20"/>
  <c r="M30" i="20"/>
  <c r="N31" i="20"/>
  <c r="O32" i="20"/>
  <c r="P33" i="20"/>
  <c r="Q34" i="20"/>
  <c r="R35" i="20"/>
  <c r="S36" i="20"/>
  <c r="M38" i="20"/>
  <c r="N39" i="20"/>
  <c r="BA18" i="19"/>
  <c r="BE22" i="19"/>
  <c r="BB27" i="19"/>
  <c r="BF31" i="19"/>
  <c r="BC36" i="19"/>
  <c r="BB17" i="19"/>
  <c r="BF21" i="19"/>
  <c r="BC26" i="19"/>
  <c r="BG30" i="19"/>
  <c r="BD35" i="19"/>
  <c r="BG39" i="19"/>
  <c r="BC35" i="19"/>
  <c r="BF30" i="19"/>
  <c r="BB26" i="19"/>
  <c r="BE21" i="19"/>
  <c r="BA17" i="19"/>
  <c r="BB36" i="19"/>
  <c r="BE31" i="19"/>
  <c r="BA27" i="19"/>
  <c r="BD22" i="19"/>
  <c r="BG17" i="19"/>
  <c r="BC16" i="19"/>
  <c r="BD17" i="19"/>
  <c r="BE18" i="19"/>
  <c r="BF19" i="19"/>
  <c r="BG20" i="19"/>
  <c r="BA22" i="19"/>
  <c r="BB23" i="19"/>
  <c r="BC24" i="19"/>
  <c r="BD25" i="19"/>
  <c r="BE26" i="19"/>
  <c r="BF27" i="19"/>
  <c r="BG28" i="19"/>
  <c r="BA30" i="19"/>
  <c r="BB31" i="19"/>
  <c r="BC32" i="19"/>
  <c r="BD33" i="19"/>
  <c r="BE34" i="19"/>
  <c r="BF35" i="19"/>
  <c r="BG36" i="19"/>
  <c r="BA38" i="19"/>
  <c r="BB39" i="19"/>
  <c r="BE16" i="19"/>
  <c r="BF17" i="19"/>
  <c r="BG18" i="19"/>
  <c r="BA20" i="19"/>
  <c r="BB21" i="19"/>
  <c r="BC22" i="19"/>
  <c r="BD23" i="19"/>
  <c r="BE24" i="19"/>
  <c r="BF25" i="19"/>
  <c r="BG26" i="19"/>
  <c r="BA28" i="19"/>
  <c r="BB29" i="19"/>
  <c r="BC30" i="19"/>
  <c r="BD31" i="19"/>
  <c r="BE32" i="19"/>
  <c r="BF33" i="19"/>
  <c r="BG34" i="19"/>
  <c r="BA36" i="19"/>
  <c r="BB37" i="19"/>
  <c r="BC38" i="19"/>
  <c r="BD39" i="19"/>
  <c r="BC39" i="19"/>
  <c r="BB38" i="19"/>
  <c r="BA37" i="19"/>
  <c r="BG35" i="19"/>
  <c r="BF34" i="19"/>
  <c r="BE33" i="19"/>
  <c r="BD32" i="19"/>
  <c r="BC31" i="19"/>
  <c r="BB30" i="19"/>
  <c r="BA29" i="19"/>
  <c r="BG27" i="19"/>
  <c r="BF26" i="19"/>
  <c r="BE25" i="19"/>
  <c r="BD24" i="19"/>
  <c r="BC23" i="19"/>
  <c r="BB22" i="19"/>
  <c r="BA21" i="19"/>
  <c r="BG19" i="19"/>
  <c r="BF18" i="19"/>
  <c r="BE17" i="19"/>
  <c r="BD16" i="19"/>
  <c r="BA39" i="19"/>
  <c r="BG37" i="19"/>
  <c r="BF36" i="19"/>
  <c r="BE35" i="19"/>
  <c r="BD34" i="19"/>
  <c r="BC33" i="19"/>
  <c r="BB32" i="19"/>
  <c r="BA31" i="19"/>
  <c r="BG29" i="19"/>
  <c r="BF28" i="19"/>
  <c r="BE27" i="19"/>
  <c r="BD26" i="19"/>
  <c r="BC25" i="19"/>
  <c r="BB24" i="19"/>
  <c r="BA23" i="19"/>
  <c r="BG21" i="19"/>
  <c r="BF20" i="19"/>
  <c r="BE19" i="19"/>
  <c r="BD18" i="19"/>
  <c r="BC17" i="19"/>
  <c r="BD44" i="19"/>
  <c r="BB45" i="19"/>
  <c r="BC46" i="19"/>
  <c r="BD47" i="19"/>
  <c r="BE48" i="19"/>
  <c r="BF49" i="19"/>
  <c r="BG50" i="19"/>
  <c r="BA52" i="19"/>
  <c r="BB53" i="19"/>
  <c r="BC54" i="19"/>
  <c r="BD55" i="19"/>
  <c r="BE56" i="19"/>
  <c r="BF57" i="19"/>
  <c r="BG58" i="19"/>
  <c r="BA60" i="19"/>
  <c r="BB61" i="19"/>
  <c r="BC62" i="19"/>
  <c r="BD63" i="19"/>
  <c r="BE64" i="19"/>
  <c r="BF65" i="19"/>
  <c r="BG66" i="19"/>
  <c r="BC44" i="19"/>
  <c r="BD45" i="19"/>
  <c r="BE46" i="19"/>
  <c r="BF47" i="19"/>
  <c r="BG48" i="19"/>
  <c r="BA50" i="19"/>
  <c r="BB51" i="19"/>
  <c r="BC52" i="19"/>
  <c r="BD53" i="19"/>
  <c r="BE54" i="19"/>
  <c r="BF55" i="19"/>
  <c r="BG56" i="19"/>
  <c r="BA58" i="19"/>
  <c r="BB59" i="19"/>
  <c r="BC60" i="19"/>
  <c r="BD61" i="19"/>
  <c r="BE62" i="19"/>
  <c r="BF63" i="19"/>
  <c r="BG64" i="19"/>
  <c r="BA66" i="19"/>
  <c r="BB67" i="19"/>
  <c r="BE67" i="19"/>
  <c r="BD66" i="19"/>
  <c r="BC65" i="19"/>
  <c r="BB64" i="19"/>
  <c r="BA63" i="19"/>
  <c r="BG61" i="19"/>
  <c r="BF60" i="19"/>
  <c r="BE59" i="19"/>
  <c r="BD58" i="19"/>
  <c r="BC57" i="19"/>
  <c r="BB56" i="19"/>
  <c r="BA55" i="19"/>
  <c r="BG53" i="19"/>
  <c r="BF52" i="19"/>
  <c r="BE51" i="19"/>
  <c r="BD50" i="19"/>
  <c r="BC49" i="19"/>
  <c r="BB48" i="19"/>
  <c r="BA47" i="19"/>
  <c r="BG45" i="19"/>
  <c r="BF44" i="19"/>
  <c r="BG67" i="19"/>
  <c r="BF66" i="19"/>
  <c r="BE65" i="19"/>
  <c r="BD64" i="19"/>
  <c r="BC63" i="19"/>
  <c r="BB62" i="19"/>
  <c r="BA61" i="19"/>
  <c r="BG59" i="19"/>
  <c r="BF58" i="19"/>
  <c r="BE57" i="19"/>
  <c r="BD56" i="19"/>
  <c r="BC55" i="19"/>
  <c r="BB54" i="19"/>
  <c r="BA53" i="19"/>
  <c r="BG51" i="19"/>
  <c r="BF50" i="19"/>
  <c r="BE49" i="19"/>
  <c r="BD48" i="19"/>
  <c r="BC47" i="19"/>
  <c r="BB46" i="19"/>
  <c r="BA45" i="19"/>
  <c r="W39" i="16"/>
  <c r="AC37" i="16"/>
  <c r="AB36" i="16"/>
  <c r="M72" i="20" a="1"/>
  <c r="P95" i="20" s="1"/>
  <c r="BA72" i="17" a="1"/>
  <c r="W72" i="16" a="1"/>
  <c r="BA72" i="19" a="1"/>
  <c r="BK72" i="17" a="1"/>
  <c r="BK72" i="19" a="1"/>
  <c r="AG72" i="16" a="1"/>
  <c r="AG44" i="16"/>
  <c r="AJ44" i="16"/>
  <c r="AG45" i="16"/>
  <c r="AK45" i="16"/>
  <c r="AH46" i="16"/>
  <c r="AL46" i="16"/>
  <c r="AI47" i="16"/>
  <c r="AM47" i="16"/>
  <c r="AL48" i="16"/>
  <c r="AI49" i="16"/>
  <c r="AM49" i="16"/>
  <c r="AJ50" i="16"/>
  <c r="AG51" i="16"/>
  <c r="AK51" i="16"/>
  <c r="AH52" i="16"/>
  <c r="AL52" i="16"/>
  <c r="AI53" i="16"/>
  <c r="AM53" i="16"/>
  <c r="AJ54" i="16"/>
  <c r="AG55" i="16"/>
  <c r="AK55" i="16"/>
  <c r="AH56" i="16"/>
  <c r="AL56" i="16"/>
  <c r="AI57" i="16"/>
  <c r="AM57" i="16"/>
  <c r="AJ58" i="16"/>
  <c r="AG59" i="16"/>
  <c r="AK59" i="16"/>
  <c r="AH60" i="16"/>
  <c r="AL60" i="16"/>
  <c r="AI61" i="16"/>
  <c r="AM61" i="16"/>
  <c r="AJ62" i="16"/>
  <c r="AG63" i="16"/>
  <c r="AK63" i="16"/>
  <c r="AH64" i="16"/>
  <c r="AL64" i="16"/>
  <c r="AI65" i="16"/>
  <c r="AM65" i="16"/>
  <c r="AJ66" i="16"/>
  <c r="AG67" i="16"/>
  <c r="AK67" i="16"/>
  <c r="AH44" i="16"/>
  <c r="AL44" i="16"/>
  <c r="AI45" i="16"/>
  <c r="AM45" i="16"/>
  <c r="AJ46" i="16"/>
  <c r="AG47" i="16"/>
  <c r="AK47" i="16"/>
  <c r="AJ48" i="16"/>
  <c r="AG49" i="16"/>
  <c r="AK49" i="16"/>
  <c r="AH50" i="16"/>
  <c r="AL50" i="16"/>
  <c r="AI51" i="16"/>
  <c r="AM51" i="16"/>
  <c r="AJ52" i="16"/>
  <c r="AG53" i="16"/>
  <c r="AK53" i="16"/>
  <c r="AH54" i="16"/>
  <c r="AL54" i="16"/>
  <c r="AI55" i="16"/>
  <c r="AM55" i="16"/>
  <c r="AJ56" i="16"/>
  <c r="AG57" i="16"/>
  <c r="AK57" i="16"/>
  <c r="AH58" i="16"/>
  <c r="AL58" i="16"/>
  <c r="AI59" i="16"/>
  <c r="AM59" i="16"/>
  <c r="AJ60" i="16"/>
  <c r="AG61" i="16"/>
  <c r="AK61" i="16"/>
  <c r="AH62" i="16"/>
  <c r="AL62" i="16"/>
  <c r="AI63" i="16"/>
  <c r="AM63" i="16"/>
  <c r="AJ64" i="16"/>
  <c r="AG65" i="16"/>
  <c r="AK65" i="16"/>
  <c r="AH66" i="16"/>
  <c r="AL66" i="16"/>
  <c r="AI67" i="16"/>
  <c r="AM67" i="16"/>
  <c r="AL67" i="16"/>
  <c r="AH67" i="16"/>
  <c r="AK66" i="16"/>
  <c r="AG66" i="16"/>
  <c r="AJ65" i="16"/>
  <c r="AM64" i="16"/>
  <c r="AI64" i="16"/>
  <c r="AL63" i="16"/>
  <c r="AH63" i="16"/>
  <c r="AK62" i="16"/>
  <c r="AG62" i="16"/>
  <c r="AJ61" i="16"/>
  <c r="AM60" i="16"/>
  <c r="AI60" i="16"/>
  <c r="AL59" i="16"/>
  <c r="AH59" i="16"/>
  <c r="AK58" i="16"/>
  <c r="AG58" i="16"/>
  <c r="AJ57" i="16"/>
  <c r="AM56" i="16"/>
  <c r="AI56" i="16"/>
  <c r="AL55" i="16"/>
  <c r="AH55" i="16"/>
  <c r="AK54" i="16"/>
  <c r="AG54" i="16"/>
  <c r="AJ53" i="16"/>
  <c r="AM52" i="16"/>
  <c r="AI52" i="16"/>
  <c r="AL51" i="16"/>
  <c r="AH51" i="16"/>
  <c r="AK50" i="16"/>
  <c r="AG50" i="16"/>
  <c r="AJ49" i="16"/>
  <c r="AM48" i="16"/>
  <c r="AI48" i="16"/>
  <c r="AL47" i="16"/>
  <c r="AH47" i="16"/>
  <c r="AK46" i="16"/>
  <c r="AG46" i="16"/>
  <c r="AJ45" i="16"/>
  <c r="AM44" i="16"/>
  <c r="AI44" i="16"/>
  <c r="AH48" i="16"/>
  <c r="AJ67" i="16"/>
  <c r="AM66" i="16"/>
  <c r="AI66" i="16"/>
  <c r="AL65" i="16"/>
  <c r="AH65" i="16"/>
  <c r="AK64" i="16"/>
  <c r="AG64" i="16"/>
  <c r="AJ63" i="16"/>
  <c r="AM62" i="16"/>
  <c r="AI62" i="16"/>
  <c r="AL61" i="16"/>
  <c r="AH61" i="16"/>
  <c r="AK60" i="16"/>
  <c r="AG60" i="16"/>
  <c r="AJ59" i="16"/>
  <c r="AM58" i="16"/>
  <c r="AI58" i="16"/>
  <c r="AL57" i="16"/>
  <c r="AH57" i="16"/>
  <c r="AK56" i="16"/>
  <c r="AG56" i="16"/>
  <c r="AJ55" i="16"/>
  <c r="AM54" i="16"/>
  <c r="AI54" i="16"/>
  <c r="AL53" i="16"/>
  <c r="AH53" i="16"/>
  <c r="AK52" i="16"/>
  <c r="AG52" i="16"/>
  <c r="AJ51" i="16"/>
  <c r="AM50" i="16"/>
  <c r="AI50" i="16"/>
  <c r="AL49" i="16"/>
  <c r="AH49" i="16"/>
  <c r="AK48" i="16"/>
  <c r="AG48" i="16"/>
  <c r="AJ47" i="16"/>
  <c r="AM46" i="16"/>
  <c r="AI46" i="16"/>
  <c r="AL45" i="16"/>
  <c r="AH45" i="16"/>
  <c r="AK44" i="16"/>
  <c r="BQ39" i="17"/>
  <c r="BP29" i="17"/>
  <c r="BL29" i="17"/>
  <c r="BO28" i="17"/>
  <c r="BK28" i="17"/>
  <c r="BN27" i="17"/>
  <c r="BQ26" i="17"/>
  <c r="BM26" i="17"/>
  <c r="BP25" i="17"/>
  <c r="BL25" i="17"/>
  <c r="BO24" i="17"/>
  <c r="BK24" i="17"/>
  <c r="BN29" i="17"/>
  <c r="BQ28" i="17"/>
  <c r="BM28" i="17"/>
  <c r="BP27" i="17"/>
  <c r="BL27" i="17"/>
  <c r="BO26" i="17"/>
  <c r="BK26" i="17"/>
  <c r="BN25" i="17"/>
  <c r="BQ24" i="17"/>
  <c r="BM24" i="17"/>
  <c r="BN23" i="17"/>
  <c r="BQ22" i="17"/>
  <c r="BM22" i="17"/>
  <c r="BP21" i="17"/>
  <c r="BL21" i="17"/>
  <c r="BO20" i="17"/>
  <c r="BK20" i="17"/>
  <c r="BN19" i="17"/>
  <c r="BQ18" i="17"/>
  <c r="BM18" i="17"/>
  <c r="BP17" i="17"/>
  <c r="BL17" i="17"/>
  <c r="BO16" i="17"/>
  <c r="BK16" i="17"/>
  <c r="BP23" i="17"/>
  <c r="BL23" i="17"/>
  <c r="BO22" i="17"/>
  <c r="BK22" i="17"/>
  <c r="BN21" i="17"/>
  <c r="BQ20" i="17"/>
  <c r="BM20" i="17"/>
  <c r="BP19" i="17"/>
  <c r="BL19" i="17"/>
  <c r="BO18" i="17"/>
  <c r="BK18" i="17"/>
  <c r="BN17" i="17"/>
  <c r="BQ16" i="17"/>
  <c r="BM16" i="17"/>
  <c r="BK30" i="17"/>
  <c r="BO30" i="17"/>
  <c r="BL31" i="17"/>
  <c r="BP31" i="17"/>
  <c r="BM32" i="17"/>
  <c r="BQ32" i="17"/>
  <c r="BN33" i="17"/>
  <c r="BK34" i="17"/>
  <c r="BO34" i="17"/>
  <c r="BL35" i="17"/>
  <c r="BP35" i="17"/>
  <c r="BM36" i="17"/>
  <c r="BQ36" i="17"/>
  <c r="BN37" i="17"/>
  <c r="BK38" i="17"/>
  <c r="BO38" i="17"/>
  <c r="BL39" i="17"/>
  <c r="BP39" i="17"/>
  <c r="BN16" i="17"/>
  <c r="BK17" i="17"/>
  <c r="BO17" i="17"/>
  <c r="BL18" i="17"/>
  <c r="BP18" i="17"/>
  <c r="BM19" i="17"/>
  <c r="BQ19" i="17"/>
  <c r="BN20" i="17"/>
  <c r="BK21" i="17"/>
  <c r="BO21" i="17"/>
  <c r="BL22" i="17"/>
  <c r="BP22" i="17"/>
  <c r="BM23" i="17"/>
  <c r="BQ23" i="17"/>
  <c r="BN24" i="17"/>
  <c r="BK25" i="17"/>
  <c r="BO25" i="17"/>
  <c r="BL26" i="17"/>
  <c r="BP26" i="17"/>
  <c r="BM27" i="17"/>
  <c r="BQ27" i="17"/>
  <c r="BN28" i="17"/>
  <c r="BK29" i="17"/>
  <c r="BO29" i="17"/>
  <c r="BL30" i="17"/>
  <c r="BP30" i="17"/>
  <c r="BM31" i="17"/>
  <c r="BQ31" i="17"/>
  <c r="BN32" i="17"/>
  <c r="BK33" i="17"/>
  <c r="BO33" i="17"/>
  <c r="BL34" i="17"/>
  <c r="BP34" i="17"/>
  <c r="BM35" i="17"/>
  <c r="BQ35" i="17"/>
  <c r="BN36" i="17"/>
  <c r="BK37" i="17"/>
  <c r="BO37" i="17"/>
  <c r="BL38" i="17"/>
  <c r="BP38" i="17"/>
  <c r="BM39" i="17"/>
  <c r="BM30" i="17"/>
  <c r="BQ30" i="17"/>
  <c r="BN31" i="17"/>
  <c r="BK32" i="17"/>
  <c r="BO32" i="17"/>
  <c r="BL33" i="17"/>
  <c r="BP33" i="17"/>
  <c r="BM34" i="17"/>
  <c r="BQ34" i="17"/>
  <c r="BN35" i="17"/>
  <c r="BK36" i="17"/>
  <c r="BO36" i="17"/>
  <c r="BL37" i="17"/>
  <c r="BP37" i="17"/>
  <c r="BM38" i="17"/>
  <c r="BQ38" i="17"/>
  <c r="BN39" i="17"/>
  <c r="BL16" i="17"/>
  <c r="BP16" i="17"/>
  <c r="BM17" i="17"/>
  <c r="BQ17" i="17"/>
  <c r="BN18" i="17"/>
  <c r="BK19" i="17"/>
  <c r="BO19" i="17"/>
  <c r="BL20" i="17"/>
  <c r="BP20" i="17"/>
  <c r="BM21" i="17"/>
  <c r="BQ21" i="17"/>
  <c r="BN22" i="17"/>
  <c r="BK23" i="17"/>
  <c r="BO23" i="17"/>
  <c r="BL24" i="17"/>
  <c r="BP24" i="17"/>
  <c r="BM25" i="17"/>
  <c r="BQ25" i="17"/>
  <c r="BN26" i="17"/>
  <c r="BK27" i="17"/>
  <c r="BO27" i="17"/>
  <c r="BL28" i="17"/>
  <c r="BP28" i="17"/>
  <c r="BM29" i="17"/>
  <c r="BQ29" i="17"/>
  <c r="BN30" i="17"/>
  <c r="BK31" i="17"/>
  <c r="BO31" i="17"/>
  <c r="BL32" i="17"/>
  <c r="BP32" i="17"/>
  <c r="BM33" i="17"/>
  <c r="BQ33" i="17"/>
  <c r="BN34" i="17"/>
  <c r="BK35" i="17"/>
  <c r="BO35" i="17"/>
  <c r="BL36" i="17"/>
  <c r="BP36" i="17"/>
  <c r="BM37" i="17"/>
  <c r="BQ37" i="17"/>
  <c r="BN38" i="17"/>
  <c r="BK39" i="17"/>
  <c r="BO39" i="17"/>
  <c r="AH16" i="16"/>
  <c r="AJ39" i="16"/>
  <c r="AM38" i="16"/>
  <c r="AI38" i="16"/>
  <c r="AL37" i="16"/>
  <c r="AH37" i="16"/>
  <c r="AK36" i="16"/>
  <c r="AG36" i="16"/>
  <c r="AJ35" i="16"/>
  <c r="AM34" i="16"/>
  <c r="AI34" i="16"/>
  <c r="AL33" i="16"/>
  <c r="AH33" i="16"/>
  <c r="AK32" i="16"/>
  <c r="AG32" i="16"/>
  <c r="AJ31" i="16"/>
  <c r="AM30" i="16"/>
  <c r="AI30" i="16"/>
  <c r="AL29" i="16"/>
  <c r="AH29" i="16"/>
  <c r="AK28" i="16"/>
  <c r="AG28" i="16"/>
  <c r="AJ27" i="16"/>
  <c r="AM26" i="16"/>
  <c r="AI26" i="16"/>
  <c r="AL25" i="16"/>
  <c r="AH25" i="16"/>
  <c r="AK24" i="16"/>
  <c r="AG24" i="16"/>
  <c r="AJ23" i="16"/>
  <c r="AM22" i="16"/>
  <c r="AI22" i="16"/>
  <c r="AL21" i="16"/>
  <c r="AH21" i="16"/>
  <c r="AK20" i="16"/>
  <c r="AG20" i="16"/>
  <c r="AJ19" i="16"/>
  <c r="AM18" i="16"/>
  <c r="AI18" i="16"/>
  <c r="AL17" i="16"/>
  <c r="AH17" i="16"/>
  <c r="AK16" i="16"/>
  <c r="AG16" i="16"/>
  <c r="AK39" i="16"/>
  <c r="AG39" i="16"/>
  <c r="AJ38" i="16"/>
  <c r="AM37" i="16"/>
  <c r="AI37" i="16"/>
  <c r="AL36" i="16"/>
  <c r="AH36" i="16"/>
  <c r="AK35" i="16"/>
  <c r="AG35" i="16"/>
  <c r="AJ34" i="16"/>
  <c r="AM33" i="16"/>
  <c r="AI33" i="16"/>
  <c r="AL32" i="16"/>
  <c r="AH32" i="16"/>
  <c r="AK31" i="16"/>
  <c r="AG31" i="16"/>
  <c r="AJ30" i="16"/>
  <c r="AM29" i="16"/>
  <c r="AI29" i="16"/>
  <c r="AL28" i="16"/>
  <c r="AH28" i="16"/>
  <c r="AK27" i="16"/>
  <c r="AG27" i="16"/>
  <c r="AJ26" i="16"/>
  <c r="AM25" i="16"/>
  <c r="AI25" i="16"/>
  <c r="AL24" i="16"/>
  <c r="AH24" i="16"/>
  <c r="AK23" i="16"/>
  <c r="AG23" i="16"/>
  <c r="AJ22" i="16"/>
  <c r="AM21" i="16"/>
  <c r="AI21" i="16"/>
  <c r="AL20" i="16"/>
  <c r="AH20" i="16"/>
  <c r="AK19" i="16"/>
  <c r="AG19" i="16"/>
  <c r="AJ18" i="16"/>
  <c r="AM17" i="16"/>
  <c r="AI17" i="16"/>
  <c r="AL16" i="16"/>
  <c r="AL39" i="16"/>
  <c r="AH39" i="16"/>
  <c r="AK38" i="16"/>
  <c r="AG38" i="16"/>
  <c r="AJ37" i="16"/>
  <c r="AM36" i="16"/>
  <c r="AI36" i="16"/>
  <c r="AL35" i="16"/>
  <c r="AH35" i="16"/>
  <c r="AK34" i="16"/>
  <c r="AG34" i="16"/>
  <c r="AJ33" i="16"/>
  <c r="AM32" i="16"/>
  <c r="AI32" i="16"/>
  <c r="AL31" i="16"/>
  <c r="AH31" i="16"/>
  <c r="AK30" i="16"/>
  <c r="AG30" i="16"/>
  <c r="AJ29" i="16"/>
  <c r="AM28" i="16"/>
  <c r="AI28" i="16"/>
  <c r="AL27" i="16"/>
  <c r="AH27" i="16"/>
  <c r="AK26" i="16"/>
  <c r="AG26" i="16"/>
  <c r="AJ25" i="16"/>
  <c r="AM24" i="16"/>
  <c r="AI24" i="16"/>
  <c r="AL23" i="16"/>
  <c r="AH23" i="16"/>
  <c r="AK22" i="16"/>
  <c r="AG22" i="16"/>
  <c r="AJ21" i="16"/>
  <c r="AM20" i="16"/>
  <c r="AI20" i="16"/>
  <c r="AL19" i="16"/>
  <c r="AH19" i="16"/>
  <c r="AK18" i="16"/>
  <c r="AG18" i="16"/>
  <c r="AJ17" i="16"/>
  <c r="AM16" i="16"/>
  <c r="AI16" i="16"/>
  <c r="AM39" i="16"/>
  <c r="AI39" i="16"/>
  <c r="AL38" i="16"/>
  <c r="AH38" i="16"/>
  <c r="AK37" i="16"/>
  <c r="AG37" i="16"/>
  <c r="AJ36" i="16"/>
  <c r="AM35" i="16"/>
  <c r="AI35" i="16"/>
  <c r="AL34" i="16"/>
  <c r="AH34" i="16"/>
  <c r="AK33" i="16"/>
  <c r="AG33" i="16"/>
  <c r="AJ32" i="16"/>
  <c r="AM31" i="16"/>
  <c r="AI31" i="16"/>
  <c r="AL30" i="16"/>
  <c r="AH30" i="16"/>
  <c r="AK29" i="16"/>
  <c r="AG29" i="16"/>
  <c r="AJ28" i="16"/>
  <c r="AM27" i="16"/>
  <c r="AI27" i="16"/>
  <c r="AL26" i="16"/>
  <c r="AH26" i="16"/>
  <c r="AK25" i="16"/>
  <c r="AG25" i="16"/>
  <c r="AJ24" i="16"/>
  <c r="AM23" i="16"/>
  <c r="AI23" i="16"/>
  <c r="AL22" i="16"/>
  <c r="AH22" i="16"/>
  <c r="AK21" i="16"/>
  <c r="AG21" i="16"/>
  <c r="AJ20" i="16"/>
  <c r="AM19" i="16"/>
  <c r="AI19" i="16"/>
  <c r="AL18" i="16"/>
  <c r="AH18" i="16"/>
  <c r="AK17" i="16"/>
  <c r="AG17" i="16"/>
  <c r="AJ16" i="16"/>
  <c r="BF67" i="17"/>
  <c r="BD44" i="17"/>
  <c r="BA45" i="17"/>
  <c r="BE45" i="17"/>
  <c r="BB46" i="17"/>
  <c r="BF46" i="17"/>
  <c r="BC47" i="17"/>
  <c r="BG47" i="17"/>
  <c r="BD48" i="17"/>
  <c r="BA49" i="17"/>
  <c r="BE49" i="17"/>
  <c r="BB50" i="17"/>
  <c r="BF50" i="17"/>
  <c r="BC51" i="17"/>
  <c r="BG51" i="17"/>
  <c r="BD52" i="17"/>
  <c r="BA53" i="17"/>
  <c r="BE53" i="17"/>
  <c r="BB54" i="17"/>
  <c r="BF54" i="17"/>
  <c r="BC55" i="17"/>
  <c r="BG55" i="17"/>
  <c r="BD56" i="17"/>
  <c r="BA57" i="17"/>
  <c r="BE57" i="17"/>
  <c r="BB58" i="17"/>
  <c r="BF58" i="17"/>
  <c r="BC59" i="17"/>
  <c r="BG59" i="17"/>
  <c r="BD60" i="17"/>
  <c r="BA61" i="17"/>
  <c r="BE61" i="17"/>
  <c r="BB62" i="17"/>
  <c r="BF62" i="17"/>
  <c r="BC63" i="17"/>
  <c r="BG63" i="17"/>
  <c r="BD64" i="17"/>
  <c r="BA65" i="17"/>
  <c r="BE65" i="17"/>
  <c r="BB66" i="17"/>
  <c r="BF66" i="17"/>
  <c r="BC67" i="17"/>
  <c r="BG67" i="17"/>
  <c r="BA44" i="17"/>
  <c r="BE44" i="17"/>
  <c r="BB45" i="17"/>
  <c r="BF45" i="17"/>
  <c r="BC46" i="17"/>
  <c r="BG46" i="17"/>
  <c r="BD47" i="17"/>
  <c r="BA48" i="17"/>
  <c r="BE48" i="17"/>
  <c r="BB49" i="17"/>
  <c r="BF49" i="17"/>
  <c r="BC50" i="17"/>
  <c r="BG50" i="17"/>
  <c r="BD51" i="17"/>
  <c r="BA52" i="17"/>
  <c r="BE52" i="17"/>
  <c r="BB53" i="17"/>
  <c r="BF53" i="17"/>
  <c r="BC54" i="17"/>
  <c r="BG54" i="17"/>
  <c r="BD55" i="17"/>
  <c r="BA56" i="17"/>
  <c r="BE56" i="17"/>
  <c r="BB57" i="17"/>
  <c r="BF57" i="17"/>
  <c r="BC58" i="17"/>
  <c r="BG58" i="17"/>
  <c r="BD59" i="17"/>
  <c r="BA60" i="17"/>
  <c r="BE60" i="17"/>
  <c r="BB61" i="17"/>
  <c r="BF61" i="17"/>
  <c r="BC62" i="17"/>
  <c r="BG62" i="17"/>
  <c r="BD63" i="17"/>
  <c r="BA64" i="17"/>
  <c r="BE64" i="17"/>
  <c r="BB65" i="17"/>
  <c r="BF65" i="17"/>
  <c r="BC66" i="17"/>
  <c r="BG66" i="17"/>
  <c r="BD67" i="17"/>
  <c r="BB44" i="17"/>
  <c r="BF44" i="17"/>
  <c r="BC45" i="17"/>
  <c r="BG45" i="17"/>
  <c r="BD46" i="17"/>
  <c r="BA47" i="17"/>
  <c r="BE47" i="17"/>
  <c r="BB48" i="17"/>
  <c r="BF48" i="17"/>
  <c r="BC49" i="17"/>
  <c r="BG49" i="17"/>
  <c r="BD50" i="17"/>
  <c r="BA51" i="17"/>
  <c r="BE51" i="17"/>
  <c r="BB52" i="17"/>
  <c r="BF52" i="17"/>
  <c r="BC53" i="17"/>
  <c r="BG53" i="17"/>
  <c r="BD54" i="17"/>
  <c r="BA55" i="17"/>
  <c r="BE55" i="17"/>
  <c r="BB56" i="17"/>
  <c r="BF56" i="17"/>
  <c r="BC57" i="17"/>
  <c r="BG57" i="17"/>
  <c r="BD58" i="17"/>
  <c r="BA59" i="17"/>
  <c r="BE59" i="17"/>
  <c r="BB60" i="17"/>
  <c r="BF60" i="17"/>
  <c r="BC61" i="17"/>
  <c r="BG61" i="17"/>
  <c r="BD62" i="17"/>
  <c r="BA63" i="17"/>
  <c r="BE63" i="17"/>
  <c r="BB64" i="17"/>
  <c r="BF64" i="17"/>
  <c r="BC65" i="17"/>
  <c r="BG65" i="17"/>
  <c r="BD66" i="17"/>
  <c r="BA67" i="17"/>
  <c r="BE67" i="17"/>
  <c r="BC44" i="17"/>
  <c r="BG44" i="17"/>
  <c r="BD45" i="17"/>
  <c r="BA46" i="17"/>
  <c r="BE46" i="17"/>
  <c r="BB47" i="17"/>
  <c r="BF47" i="17"/>
  <c r="BC48" i="17"/>
  <c r="BG48" i="17"/>
  <c r="BD49" i="17"/>
  <c r="BA50" i="17"/>
  <c r="BE50" i="17"/>
  <c r="BB51" i="17"/>
  <c r="BF51" i="17"/>
  <c r="BC52" i="17"/>
  <c r="BG52" i="17"/>
  <c r="BD53" i="17"/>
  <c r="BA54" i="17"/>
  <c r="BE54" i="17"/>
  <c r="BB55" i="17"/>
  <c r="BF55" i="17"/>
  <c r="BC56" i="17"/>
  <c r="BG56" i="17"/>
  <c r="BD57" i="17"/>
  <c r="BA58" i="17"/>
  <c r="BE58" i="17"/>
  <c r="BB59" i="17"/>
  <c r="BF59" i="17"/>
  <c r="BC60" i="17"/>
  <c r="BG60" i="17"/>
  <c r="BD61" i="17"/>
  <c r="BA62" i="17"/>
  <c r="BE62" i="17"/>
  <c r="BB63" i="17"/>
  <c r="BF63" i="17"/>
  <c r="BC64" i="17"/>
  <c r="BG64" i="17"/>
  <c r="BD65" i="17"/>
  <c r="BA66" i="17"/>
  <c r="BE66" i="17"/>
  <c r="BB67" i="17"/>
  <c r="BK44" i="19"/>
  <c r="BL44" i="19"/>
  <c r="BP44" i="19"/>
  <c r="BM45" i="19"/>
  <c r="BQ45" i="19"/>
  <c r="BN46" i="19"/>
  <c r="BK47" i="19"/>
  <c r="BO47" i="19"/>
  <c r="BL48" i="19"/>
  <c r="BP48" i="19"/>
  <c r="BM49" i="19"/>
  <c r="BQ49" i="19"/>
  <c r="BN50" i="19"/>
  <c r="BK51" i="19"/>
  <c r="BO51" i="19"/>
  <c r="BL52" i="19"/>
  <c r="BP52" i="19"/>
  <c r="BM53" i="19"/>
  <c r="BQ53" i="19"/>
  <c r="BN54" i="19"/>
  <c r="BK55" i="19"/>
  <c r="BO55" i="19"/>
  <c r="BL56" i="19"/>
  <c r="BP56" i="19"/>
  <c r="BM57" i="19"/>
  <c r="BQ57" i="19"/>
  <c r="BN58" i="19"/>
  <c r="BK59" i="19"/>
  <c r="BO59" i="19"/>
  <c r="BL60" i="19"/>
  <c r="BP60" i="19"/>
  <c r="BM61" i="19"/>
  <c r="BQ61" i="19"/>
  <c r="BN62" i="19"/>
  <c r="BK63" i="19"/>
  <c r="BO63" i="19"/>
  <c r="BL64" i="19"/>
  <c r="BP64" i="19"/>
  <c r="BM65" i="19"/>
  <c r="BQ65" i="19"/>
  <c r="BN66" i="19"/>
  <c r="BK67" i="19"/>
  <c r="BO67" i="19"/>
  <c r="BN44" i="19"/>
  <c r="BO45" i="19"/>
  <c r="BP46" i="19"/>
  <c r="BQ47" i="19"/>
  <c r="BK49" i="19"/>
  <c r="BL50" i="19"/>
  <c r="BM51" i="19"/>
  <c r="BN52" i="19"/>
  <c r="BO53" i="19"/>
  <c r="BP54" i="19"/>
  <c r="BQ55" i="19"/>
  <c r="BK57" i="19"/>
  <c r="BL58" i="19"/>
  <c r="BM59" i="19"/>
  <c r="BN60" i="19"/>
  <c r="BO61" i="19"/>
  <c r="BP62" i="19"/>
  <c r="BQ63" i="19"/>
  <c r="BK65" i="19"/>
  <c r="BL66" i="19"/>
  <c r="BM67" i="19"/>
  <c r="BK45" i="19"/>
  <c r="BL46" i="19"/>
  <c r="BM47" i="19"/>
  <c r="BN48" i="19"/>
  <c r="BO49" i="19"/>
  <c r="BP50" i="19"/>
  <c r="BQ51" i="19"/>
  <c r="BK53" i="19"/>
  <c r="BL54" i="19"/>
  <c r="BM55" i="19"/>
  <c r="BN56" i="19"/>
  <c r="BO57" i="19"/>
  <c r="BP58" i="19"/>
  <c r="BQ59" i="19"/>
  <c r="BK61" i="19"/>
  <c r="BL62" i="19"/>
  <c r="BM63" i="19"/>
  <c r="BN64" i="19"/>
  <c r="BO65" i="19"/>
  <c r="BP66" i="19"/>
  <c r="BQ67" i="19"/>
  <c r="BP67" i="19"/>
  <c r="BL67" i="19"/>
  <c r="BO66" i="19"/>
  <c r="BK66" i="19"/>
  <c r="BN65" i="19"/>
  <c r="BQ64" i="19"/>
  <c r="BM64" i="19"/>
  <c r="BP63" i="19"/>
  <c r="BL63" i="19"/>
  <c r="BO62" i="19"/>
  <c r="BK62" i="19"/>
  <c r="BN61" i="19"/>
  <c r="BQ60" i="19"/>
  <c r="BM60" i="19"/>
  <c r="BP59" i="19"/>
  <c r="BL59" i="19"/>
  <c r="BO58" i="19"/>
  <c r="BK58" i="19"/>
  <c r="BN57" i="19"/>
  <c r="BQ56" i="19"/>
  <c r="BM56" i="19"/>
  <c r="BP55" i="19"/>
  <c r="BL55" i="19"/>
  <c r="BO54" i="19"/>
  <c r="BK54" i="19"/>
  <c r="BN53" i="19"/>
  <c r="BQ52" i="19"/>
  <c r="BM52" i="19"/>
  <c r="BP51" i="19"/>
  <c r="BL51" i="19"/>
  <c r="BO50" i="19"/>
  <c r="BK50" i="19"/>
  <c r="BN49" i="19"/>
  <c r="BQ48" i="19"/>
  <c r="BM48" i="19"/>
  <c r="BP47" i="19"/>
  <c r="BL47" i="19"/>
  <c r="BO46" i="19"/>
  <c r="BK46" i="19"/>
  <c r="BN45" i="19"/>
  <c r="BQ44" i="19"/>
  <c r="BM44" i="19"/>
  <c r="BN67" i="19"/>
  <c r="BQ66" i="19"/>
  <c r="BM66" i="19"/>
  <c r="BP65" i="19"/>
  <c r="BL65" i="19"/>
  <c r="BO64" i="19"/>
  <c r="BK64" i="19"/>
  <c r="BN63" i="19"/>
  <c r="BQ62" i="19"/>
  <c r="BM62" i="19"/>
  <c r="BP61" i="19"/>
  <c r="BL61" i="19"/>
  <c r="BO60" i="19"/>
  <c r="BK60" i="19"/>
  <c r="BN59" i="19"/>
  <c r="BQ58" i="19"/>
  <c r="BM58" i="19"/>
  <c r="BP57" i="19"/>
  <c r="BL57" i="19"/>
  <c r="BO56" i="19"/>
  <c r="BK56" i="19"/>
  <c r="BN55" i="19"/>
  <c r="BQ54" i="19"/>
  <c r="BM54" i="19"/>
  <c r="BP53" i="19"/>
  <c r="BL53" i="19"/>
  <c r="BO52" i="19"/>
  <c r="BK52" i="19"/>
  <c r="BN51" i="19"/>
  <c r="BQ50" i="19"/>
  <c r="BM50" i="19"/>
  <c r="BP49" i="19"/>
  <c r="BL49" i="19"/>
  <c r="BO48" i="19"/>
  <c r="BK48" i="19"/>
  <c r="BN47" i="19"/>
  <c r="BQ46" i="19"/>
  <c r="BM46" i="19"/>
  <c r="BP45" i="19"/>
  <c r="BL45" i="19"/>
  <c r="BO44" i="19"/>
  <c r="BP67" i="17"/>
  <c r="BL67" i="17"/>
  <c r="BO66" i="17"/>
  <c r="BK66" i="17"/>
  <c r="BN65" i="17"/>
  <c r="BQ64" i="17"/>
  <c r="BM64" i="17"/>
  <c r="BP63" i="17"/>
  <c r="BL63" i="17"/>
  <c r="BO62" i="17"/>
  <c r="BK62" i="17"/>
  <c r="BN61" i="17"/>
  <c r="BQ60" i="17"/>
  <c r="BM60" i="17"/>
  <c r="BP59" i="17"/>
  <c r="BL59" i="17"/>
  <c r="BO58" i="17"/>
  <c r="BK58" i="17"/>
  <c r="BN57" i="17"/>
  <c r="BQ56" i="17"/>
  <c r="BM56" i="17"/>
  <c r="BP55" i="17"/>
  <c r="BL55" i="17"/>
  <c r="BO54" i="17"/>
  <c r="BK54" i="17"/>
  <c r="BN53" i="17"/>
  <c r="BQ52" i="17"/>
  <c r="BM52" i="17"/>
  <c r="BP51" i="17"/>
  <c r="BL51" i="17"/>
  <c r="BO50" i="17"/>
  <c r="BK50" i="17"/>
  <c r="BN49" i="17"/>
  <c r="BQ48" i="17"/>
  <c r="BM48" i="17"/>
  <c r="BP47" i="17"/>
  <c r="BL47" i="17"/>
  <c r="BO46" i="17"/>
  <c r="BK46" i="17"/>
  <c r="BN45" i="17"/>
  <c r="BQ44" i="17"/>
  <c r="BM44" i="17"/>
  <c r="BQ66" i="17"/>
  <c r="BM66" i="17"/>
  <c r="BP65" i="17"/>
  <c r="BL65" i="17"/>
  <c r="BO64" i="17"/>
  <c r="BK64" i="17"/>
  <c r="BN63" i="17"/>
  <c r="BQ62" i="17"/>
  <c r="BM62" i="17"/>
  <c r="BP61" i="17"/>
  <c r="BL61" i="17"/>
  <c r="BO60" i="17"/>
  <c r="BK60" i="17"/>
  <c r="BN59" i="17"/>
  <c r="BQ58" i="17"/>
  <c r="BM58" i="17"/>
  <c r="BP57" i="17"/>
  <c r="BL57" i="17"/>
  <c r="BO56" i="17"/>
  <c r="BK56" i="17"/>
  <c r="BN55" i="17"/>
  <c r="BQ54" i="17"/>
  <c r="BM54" i="17"/>
  <c r="BP53" i="17"/>
  <c r="BL53" i="17"/>
  <c r="BO52" i="17"/>
  <c r="BK52" i="17"/>
  <c r="BN51" i="17"/>
  <c r="BQ50" i="17"/>
  <c r="BM50" i="17"/>
  <c r="BP49" i="17"/>
  <c r="BL49" i="17"/>
  <c r="BO48" i="17"/>
  <c r="BK48" i="17"/>
  <c r="BN47" i="17"/>
  <c r="BQ46" i="17"/>
  <c r="BM46" i="17"/>
  <c r="BP45" i="17"/>
  <c r="BL45" i="17"/>
  <c r="BO44" i="17"/>
  <c r="BK44" i="17"/>
  <c r="BN44" i="17"/>
  <c r="BK45" i="17"/>
  <c r="BO45" i="17"/>
  <c r="BL46" i="17"/>
  <c r="BP46" i="17"/>
  <c r="BM47" i="17"/>
  <c r="BQ47" i="17"/>
  <c r="BN48" i="17"/>
  <c r="BK49" i="17"/>
  <c r="BO49" i="17"/>
  <c r="BL50" i="17"/>
  <c r="BP50" i="17"/>
  <c r="BM51" i="17"/>
  <c r="BQ51" i="17"/>
  <c r="BN52" i="17"/>
  <c r="BK53" i="17"/>
  <c r="BO53" i="17"/>
  <c r="BL54" i="17"/>
  <c r="BP54" i="17"/>
  <c r="BM55" i="17"/>
  <c r="BQ55" i="17"/>
  <c r="BN56" i="17"/>
  <c r="BK57" i="17"/>
  <c r="BO57" i="17"/>
  <c r="BL58" i="17"/>
  <c r="BP58" i="17"/>
  <c r="BM59" i="17"/>
  <c r="BQ59" i="17"/>
  <c r="BN60" i="17"/>
  <c r="BK61" i="17"/>
  <c r="BO61" i="17"/>
  <c r="BL62" i="17"/>
  <c r="BP62" i="17"/>
  <c r="BM63" i="17"/>
  <c r="BQ63" i="17"/>
  <c r="BN64" i="17"/>
  <c r="BK65" i="17"/>
  <c r="BO65" i="17"/>
  <c r="BL66" i="17"/>
  <c r="BP66" i="17"/>
  <c r="BM67" i="17"/>
  <c r="BQ67" i="17"/>
  <c r="BL44" i="17"/>
  <c r="BP44" i="17"/>
  <c r="BM45" i="17"/>
  <c r="BQ45" i="17"/>
  <c r="BN46" i="17"/>
  <c r="BK47" i="17"/>
  <c r="BO47" i="17"/>
  <c r="BL48" i="17"/>
  <c r="BP48" i="17"/>
  <c r="BM49" i="17"/>
  <c r="BQ49" i="17"/>
  <c r="BN50" i="17"/>
  <c r="BK51" i="17"/>
  <c r="BO51" i="17"/>
  <c r="BL52" i="17"/>
  <c r="BP52" i="17"/>
  <c r="BM53" i="17"/>
  <c r="BQ53" i="17"/>
  <c r="BN54" i="17"/>
  <c r="BK55" i="17"/>
  <c r="BO55" i="17"/>
  <c r="BL56" i="17"/>
  <c r="BP56" i="17"/>
  <c r="BM57" i="17"/>
  <c r="BQ57" i="17"/>
  <c r="BN58" i="17"/>
  <c r="BK59" i="17"/>
  <c r="BO59" i="17"/>
  <c r="BL60" i="17"/>
  <c r="BP60" i="17"/>
  <c r="BM61" i="17"/>
  <c r="BQ61" i="17"/>
  <c r="BN62" i="17"/>
  <c r="BK63" i="17"/>
  <c r="BO63" i="17"/>
  <c r="BL64" i="17"/>
  <c r="BP64" i="17"/>
  <c r="BM65" i="17"/>
  <c r="BQ65" i="17"/>
  <c r="BN66" i="17"/>
  <c r="BK67" i="17"/>
  <c r="BO67" i="17"/>
  <c r="BN67" i="17"/>
  <c r="BK16" i="19"/>
  <c r="BN16" i="19"/>
  <c r="BK17" i="19"/>
  <c r="BO17" i="19"/>
  <c r="BL18" i="19"/>
  <c r="BP18" i="19"/>
  <c r="BM19" i="19"/>
  <c r="BQ19" i="19"/>
  <c r="BN20" i="19"/>
  <c r="BK21" i="19"/>
  <c r="BO21" i="19"/>
  <c r="BL22" i="19"/>
  <c r="BP22" i="19"/>
  <c r="BM23" i="19"/>
  <c r="BQ23" i="19"/>
  <c r="BN24" i="19"/>
  <c r="BK25" i="19"/>
  <c r="BO25" i="19"/>
  <c r="BL26" i="19"/>
  <c r="BP26" i="19"/>
  <c r="BM27" i="19"/>
  <c r="BQ27" i="19"/>
  <c r="BN28" i="19"/>
  <c r="BK29" i="19"/>
  <c r="BO29" i="19"/>
  <c r="BL30" i="19"/>
  <c r="BP30" i="19"/>
  <c r="BM31" i="19"/>
  <c r="BQ31" i="19"/>
  <c r="BN32" i="19"/>
  <c r="BK33" i="19"/>
  <c r="BO33" i="19"/>
  <c r="BL34" i="19"/>
  <c r="BP34" i="19"/>
  <c r="BM35" i="19"/>
  <c r="BQ35" i="19"/>
  <c r="BN36" i="19"/>
  <c r="BK37" i="19"/>
  <c r="BO37" i="19"/>
  <c r="BL38" i="19"/>
  <c r="BP38" i="19"/>
  <c r="BM39" i="19"/>
  <c r="BQ39" i="19"/>
  <c r="BL16" i="19"/>
  <c r="BM17" i="19"/>
  <c r="BN18" i="19"/>
  <c r="BO19" i="19"/>
  <c r="BP20" i="19"/>
  <c r="BQ21" i="19"/>
  <c r="BK23" i="19"/>
  <c r="BL24" i="19"/>
  <c r="BM25" i="19"/>
  <c r="BN26" i="19"/>
  <c r="BO27" i="19"/>
  <c r="BP28" i="19"/>
  <c r="BQ29" i="19"/>
  <c r="BK31" i="19"/>
  <c r="BL32" i="19"/>
  <c r="BM33" i="19"/>
  <c r="BN34" i="19"/>
  <c r="BO35" i="19"/>
  <c r="BP36" i="19"/>
  <c r="BQ37" i="19"/>
  <c r="BK39" i="19"/>
  <c r="BP16" i="19"/>
  <c r="BQ17" i="19"/>
  <c r="BK19" i="19"/>
  <c r="BL20" i="19"/>
  <c r="BM21" i="19"/>
  <c r="BN22" i="19"/>
  <c r="BO23" i="19"/>
  <c r="BP24" i="19"/>
  <c r="BQ25" i="19"/>
  <c r="BK27" i="19"/>
  <c r="BL28" i="19"/>
  <c r="BM29" i="19"/>
  <c r="BN30" i="19"/>
  <c r="BO31" i="19"/>
  <c r="BP32" i="19"/>
  <c r="BQ33" i="19"/>
  <c r="BK35" i="19"/>
  <c r="BL36" i="19"/>
  <c r="BM37" i="19"/>
  <c r="BN38" i="19"/>
  <c r="BO39" i="19"/>
  <c r="BN39" i="19"/>
  <c r="BQ38" i="19"/>
  <c r="BM38" i="19"/>
  <c r="BP37" i="19"/>
  <c r="BL37" i="19"/>
  <c r="BO36" i="19"/>
  <c r="BK36" i="19"/>
  <c r="BN35" i="19"/>
  <c r="BQ34" i="19"/>
  <c r="BM34" i="19"/>
  <c r="BP33" i="19"/>
  <c r="BL33" i="19"/>
  <c r="BO32" i="19"/>
  <c r="BK32" i="19"/>
  <c r="BN31" i="19"/>
  <c r="BQ30" i="19"/>
  <c r="BM30" i="19"/>
  <c r="BP29" i="19"/>
  <c r="BL29" i="19"/>
  <c r="BO28" i="19"/>
  <c r="BK28" i="19"/>
  <c r="BN27" i="19"/>
  <c r="BQ26" i="19"/>
  <c r="BM26" i="19"/>
  <c r="BP25" i="19"/>
  <c r="BL25" i="19"/>
  <c r="BO24" i="19"/>
  <c r="BK24" i="19"/>
  <c r="BN23" i="19"/>
  <c r="BQ22" i="19"/>
  <c r="BM22" i="19"/>
  <c r="BP21" i="19"/>
  <c r="BL21" i="19"/>
  <c r="BO20" i="19"/>
  <c r="BK20" i="19"/>
  <c r="BN19" i="19"/>
  <c r="BQ18" i="19"/>
  <c r="BM18" i="19"/>
  <c r="BP17" i="19"/>
  <c r="BL17" i="19"/>
  <c r="BO16" i="19"/>
  <c r="BP39" i="19"/>
  <c r="BL39" i="19"/>
  <c r="BO38" i="19"/>
  <c r="BK38" i="19"/>
  <c r="BN37" i="19"/>
  <c r="BQ36" i="19"/>
  <c r="BM36" i="19"/>
  <c r="BP35" i="19"/>
  <c r="BL35" i="19"/>
  <c r="BO34" i="19"/>
  <c r="BK34" i="19"/>
  <c r="BN33" i="19"/>
  <c r="BQ32" i="19"/>
  <c r="BM32" i="19"/>
  <c r="BP31" i="19"/>
  <c r="BL31" i="19"/>
  <c r="BO30" i="19"/>
  <c r="BK30" i="19"/>
  <c r="BN29" i="19"/>
  <c r="BQ28" i="19"/>
  <c r="BM28" i="19"/>
  <c r="BP27" i="19"/>
  <c r="BL27" i="19"/>
  <c r="BO26" i="19"/>
  <c r="BK26" i="19"/>
  <c r="BN25" i="19"/>
  <c r="BQ24" i="19"/>
  <c r="BM24" i="19"/>
  <c r="BP23" i="19"/>
  <c r="BL23" i="19"/>
  <c r="BO22" i="19"/>
  <c r="BK22" i="19"/>
  <c r="BN21" i="19"/>
  <c r="BQ20" i="19"/>
  <c r="BM20" i="19"/>
  <c r="BP19" i="19"/>
  <c r="BL19" i="19"/>
  <c r="BO18" i="19"/>
  <c r="BK18" i="19"/>
  <c r="BN17" i="19"/>
  <c r="BQ16" i="19"/>
  <c r="BM16" i="19"/>
  <c r="W44" i="16"/>
  <c r="Z44" i="16"/>
  <c r="W45" i="16"/>
  <c r="AA45" i="16"/>
  <c r="X46" i="16"/>
  <c r="AB46" i="16"/>
  <c r="Y47" i="16"/>
  <c r="AC47" i="16"/>
  <c r="Z48" i="16"/>
  <c r="W49" i="16"/>
  <c r="AA49" i="16"/>
  <c r="X50" i="16"/>
  <c r="AB50" i="16"/>
  <c r="Y51" i="16"/>
  <c r="AC51" i="16"/>
  <c r="Z52" i="16"/>
  <c r="W53" i="16"/>
  <c r="AA53" i="16"/>
  <c r="X54" i="16"/>
  <c r="AB54" i="16"/>
  <c r="Y55" i="16"/>
  <c r="AC55" i="16"/>
  <c r="Z56" i="16"/>
  <c r="W57" i="16"/>
  <c r="AA57" i="16"/>
  <c r="X58" i="16"/>
  <c r="AB58" i="16"/>
  <c r="Y59" i="16"/>
  <c r="AC59" i="16"/>
  <c r="Z60" i="16"/>
  <c r="W61" i="16"/>
  <c r="AA61" i="16"/>
  <c r="X62" i="16"/>
  <c r="AB62" i="16"/>
  <c r="Y63" i="16"/>
  <c r="AC63" i="16"/>
  <c r="Z64" i="16"/>
  <c r="W65" i="16"/>
  <c r="AA65" i="16"/>
  <c r="X66" i="16"/>
  <c r="AB66" i="16"/>
  <c r="Y67" i="16"/>
  <c r="AC67" i="16"/>
  <c r="X44" i="16"/>
  <c r="Y45" i="16"/>
  <c r="Z46" i="16"/>
  <c r="AA47" i="16"/>
  <c r="AB48" i="16"/>
  <c r="AC49" i="16"/>
  <c r="W51" i="16"/>
  <c r="X52" i="16"/>
  <c r="Y53" i="16"/>
  <c r="Z54" i="16"/>
  <c r="AA55" i="16"/>
  <c r="AB56" i="16"/>
  <c r="AC57" i="16"/>
  <c r="W59" i="16"/>
  <c r="X60" i="16"/>
  <c r="Y61" i="16"/>
  <c r="Z62" i="16"/>
  <c r="AA63" i="16"/>
  <c r="AB64" i="16"/>
  <c r="AC65" i="16"/>
  <c r="W67" i="16"/>
  <c r="AB44" i="16"/>
  <c r="AC45" i="16"/>
  <c r="W47" i="16"/>
  <c r="X48" i="16"/>
  <c r="Y49" i="16"/>
  <c r="Z50" i="16"/>
  <c r="AA51" i="16"/>
  <c r="AB52" i="16"/>
  <c r="AC53" i="16"/>
  <c r="W55" i="16"/>
  <c r="X56" i="16"/>
  <c r="Y57" i="16"/>
  <c r="Z58" i="16"/>
  <c r="AA59" i="16"/>
  <c r="AB60" i="16"/>
  <c r="AC61" i="16"/>
  <c r="W63" i="16"/>
  <c r="X64" i="16"/>
  <c r="Y65" i="16"/>
  <c r="Z66" i="16"/>
  <c r="AA67" i="16"/>
  <c r="Z67" i="16"/>
  <c r="AC66" i="16"/>
  <c r="Y66" i="16"/>
  <c r="AB65" i="16"/>
  <c r="X65" i="16"/>
  <c r="AA64" i="16"/>
  <c r="W64" i="16"/>
  <c r="Z63" i="16"/>
  <c r="AC62" i="16"/>
  <c r="Y62" i="16"/>
  <c r="AB61" i="16"/>
  <c r="X61" i="16"/>
  <c r="AA60" i="16"/>
  <c r="W60" i="16"/>
  <c r="Z59" i="16"/>
  <c r="AC58" i="16"/>
  <c r="Y58" i="16"/>
  <c r="AB57" i="16"/>
  <c r="X57" i="16"/>
  <c r="AA56" i="16"/>
  <c r="W56" i="16"/>
  <c r="Z55" i="16"/>
  <c r="AC54" i="16"/>
  <c r="Y54" i="16"/>
  <c r="AB53" i="16"/>
  <c r="X53" i="16"/>
  <c r="AA52" i="16"/>
  <c r="W52" i="16"/>
  <c r="Z51" i="16"/>
  <c r="AC50" i="16"/>
  <c r="Y50" i="16"/>
  <c r="AB49" i="16"/>
  <c r="X49" i="16"/>
  <c r="AA48" i="16"/>
  <c r="W48" i="16"/>
  <c r="Z47" i="16"/>
  <c r="AB67" i="16"/>
  <c r="X67" i="16"/>
  <c r="AA66" i="16"/>
  <c r="W66" i="16"/>
  <c r="Z65" i="16"/>
  <c r="AC64" i="16"/>
  <c r="Y64" i="16"/>
  <c r="AB63" i="16"/>
  <c r="X63" i="16"/>
  <c r="AA62" i="16"/>
  <c r="W62" i="16"/>
  <c r="Z61" i="16"/>
  <c r="AC60" i="16"/>
  <c r="Y60" i="16"/>
  <c r="AB59" i="16"/>
  <c r="X59" i="16"/>
  <c r="AA58" i="16"/>
  <c r="W58" i="16"/>
  <c r="Z57" i="16"/>
  <c r="AC56" i="16"/>
  <c r="Y56" i="16"/>
  <c r="AB55" i="16"/>
  <c r="X55" i="16"/>
  <c r="AA54" i="16"/>
  <c r="W54" i="16"/>
  <c r="Z53" i="16"/>
  <c r="AC52" i="16"/>
  <c r="Y52" i="16"/>
  <c r="AB51" i="16"/>
  <c r="X51" i="16"/>
  <c r="AA50" i="16"/>
  <c r="W50" i="16"/>
  <c r="Z49" i="16"/>
  <c r="AC48" i="16"/>
  <c r="Y48" i="16"/>
  <c r="AB47" i="16"/>
  <c r="X47" i="16"/>
  <c r="AC46" i="16"/>
  <c r="Y46" i="16"/>
  <c r="AB45" i="16"/>
  <c r="X45" i="16"/>
  <c r="AA44" i="16"/>
  <c r="AA46" i="16"/>
  <c r="W46" i="16"/>
  <c r="Z45" i="16"/>
  <c r="AC44" i="16"/>
  <c r="Y44" i="16"/>
  <c r="M72" i="21" a="1"/>
  <c r="R67" i="21"/>
  <c r="P67" i="21"/>
  <c r="N67" i="21"/>
  <c r="S66" i="21"/>
  <c r="Q66" i="21"/>
  <c r="O66" i="21"/>
  <c r="M66" i="21"/>
  <c r="R65" i="21"/>
  <c r="P65" i="21"/>
  <c r="N65" i="21"/>
  <c r="S64" i="21"/>
  <c r="Q64" i="21"/>
  <c r="O64" i="21"/>
  <c r="M64" i="21"/>
  <c r="R63" i="21"/>
  <c r="P63" i="21"/>
  <c r="N63" i="21"/>
  <c r="S62" i="21"/>
  <c r="Q62" i="21"/>
  <c r="O62" i="21"/>
  <c r="M62" i="21"/>
  <c r="R61" i="21"/>
  <c r="P61" i="21"/>
  <c r="N61" i="21"/>
  <c r="S60" i="21"/>
  <c r="Q60" i="21"/>
  <c r="O60" i="21"/>
  <c r="M60" i="21"/>
  <c r="R59" i="21"/>
  <c r="P59" i="21"/>
  <c r="N59" i="21"/>
  <c r="S58" i="21"/>
  <c r="Q58" i="21"/>
  <c r="O58" i="21"/>
  <c r="M58" i="21"/>
  <c r="R57" i="21"/>
  <c r="P57" i="21"/>
  <c r="N57" i="21"/>
  <c r="S56" i="21"/>
  <c r="Q56" i="21"/>
  <c r="O56" i="21"/>
  <c r="M56" i="21"/>
  <c r="R55" i="21"/>
  <c r="P55" i="21"/>
  <c r="N55" i="21"/>
  <c r="S54" i="21"/>
  <c r="Q54" i="21"/>
  <c r="O54" i="21"/>
  <c r="M54" i="21"/>
  <c r="R53" i="21"/>
  <c r="P53" i="21"/>
  <c r="N53" i="21"/>
  <c r="S52" i="21"/>
  <c r="Q52" i="21"/>
  <c r="O52" i="21"/>
  <c r="M52" i="21"/>
  <c r="R51" i="21"/>
  <c r="P51" i="21"/>
  <c r="N51" i="21"/>
  <c r="S50" i="21"/>
  <c r="Q50" i="21"/>
  <c r="O50" i="21"/>
  <c r="M50" i="21"/>
  <c r="R49" i="21"/>
  <c r="P49" i="21"/>
  <c r="N49" i="21"/>
  <c r="S48" i="21"/>
  <c r="Q48" i="21"/>
  <c r="O48" i="21"/>
  <c r="M48" i="21"/>
  <c r="R47" i="21"/>
  <c r="P47" i="21"/>
  <c r="N47" i="21"/>
  <c r="S46" i="21"/>
  <c r="Q46" i="21"/>
  <c r="O46" i="21"/>
  <c r="M46" i="21"/>
  <c r="R45" i="21"/>
  <c r="P45" i="21"/>
  <c r="N45" i="21"/>
  <c r="S44" i="21"/>
  <c r="Q44" i="21"/>
  <c r="O44" i="21"/>
  <c r="M44" i="21"/>
  <c r="S67" i="21"/>
  <c r="Q67" i="21"/>
  <c r="O67" i="21"/>
  <c r="M67" i="21"/>
  <c r="R66" i="21"/>
  <c r="P66" i="21"/>
  <c r="N66" i="21"/>
  <c r="S65" i="21"/>
  <c r="Q65" i="21"/>
  <c r="O65" i="21"/>
  <c r="M65" i="21"/>
  <c r="R64" i="21"/>
  <c r="P64" i="21"/>
  <c r="N64" i="21"/>
  <c r="S63" i="21"/>
  <c r="Q63" i="21"/>
  <c r="O63" i="21"/>
  <c r="M63" i="21"/>
  <c r="R62" i="21"/>
  <c r="P62" i="21"/>
  <c r="N62" i="21"/>
  <c r="S61" i="21"/>
  <c r="Q61" i="21"/>
  <c r="O61" i="21"/>
  <c r="M61" i="21"/>
  <c r="R60" i="21"/>
  <c r="P60" i="21"/>
  <c r="N60" i="21"/>
  <c r="S59" i="21"/>
  <c r="Q59" i="21"/>
  <c r="O59" i="21"/>
  <c r="M59" i="21"/>
  <c r="R58" i="21"/>
  <c r="P58" i="21"/>
  <c r="N58" i="21"/>
  <c r="S57" i="21"/>
  <c r="Q57" i="21"/>
  <c r="O57" i="21"/>
  <c r="M57" i="21"/>
  <c r="R56" i="21"/>
  <c r="P56" i="21"/>
  <c r="N56" i="21"/>
  <c r="S55" i="21"/>
  <c r="Q55" i="21"/>
  <c r="O55" i="21"/>
  <c r="R54" i="21"/>
  <c r="N54" i="21"/>
  <c r="Q53" i="21"/>
  <c r="M53" i="21"/>
  <c r="P52" i="21"/>
  <c r="S51" i="21"/>
  <c r="O51" i="21"/>
  <c r="R50" i="21"/>
  <c r="N50" i="21"/>
  <c r="Q49" i="21"/>
  <c r="M49" i="21"/>
  <c r="P48" i="21"/>
  <c r="S47" i="21"/>
  <c r="O47" i="21"/>
  <c r="R46" i="21"/>
  <c r="N46" i="21"/>
  <c r="Q45" i="21"/>
  <c r="M45" i="21"/>
  <c r="P44" i="21"/>
  <c r="M55" i="21"/>
  <c r="P54" i="21"/>
  <c r="S53" i="21"/>
  <c r="O53" i="21"/>
  <c r="R52" i="21"/>
  <c r="N52" i="21"/>
  <c r="Q51" i="21"/>
  <c r="M51" i="21"/>
  <c r="P50" i="21"/>
  <c r="S49" i="21"/>
  <c r="O49" i="21"/>
  <c r="R48" i="21"/>
  <c r="N48" i="21"/>
  <c r="Q47" i="21"/>
  <c r="M47" i="21"/>
  <c r="P46" i="21"/>
  <c r="S45" i="21"/>
  <c r="O45" i="21"/>
  <c r="R44" i="21"/>
  <c r="N44" i="21"/>
  <c r="S39" i="21"/>
  <c r="Q39" i="21"/>
  <c r="O39" i="21"/>
  <c r="M39" i="21"/>
  <c r="R38" i="21"/>
  <c r="P38" i="21"/>
  <c r="N38" i="21"/>
  <c r="S37" i="21"/>
  <c r="Q37" i="21"/>
  <c r="O37" i="21"/>
  <c r="M37" i="21"/>
  <c r="R36" i="21"/>
  <c r="P36" i="21"/>
  <c r="N36" i="21"/>
  <c r="S35" i="21"/>
  <c r="Q35" i="21"/>
  <c r="O35" i="21"/>
  <c r="M35" i="21"/>
  <c r="R34" i="21"/>
  <c r="P34" i="21"/>
  <c r="N34" i="21"/>
  <c r="S33" i="21"/>
  <c r="Q33" i="21"/>
  <c r="O33" i="21"/>
  <c r="M33" i="21"/>
  <c r="R32" i="21"/>
  <c r="P32" i="21"/>
  <c r="N32" i="21"/>
  <c r="S31" i="21"/>
  <c r="Q31" i="21"/>
  <c r="O31" i="21"/>
  <c r="M31" i="21"/>
  <c r="R30" i="21"/>
  <c r="P30" i="21"/>
  <c r="N30" i="21"/>
  <c r="S29" i="21"/>
  <c r="Q29" i="21"/>
  <c r="O29" i="21"/>
  <c r="M29" i="21"/>
  <c r="R28" i="21"/>
  <c r="P28" i="21"/>
  <c r="N28" i="21"/>
  <c r="S27" i="21"/>
  <c r="Q27" i="21"/>
  <c r="O27" i="21"/>
  <c r="M27" i="21"/>
  <c r="R26" i="21"/>
  <c r="P26" i="21"/>
  <c r="N26" i="21"/>
  <c r="S25" i="21"/>
  <c r="Q25" i="21"/>
  <c r="O25" i="21"/>
  <c r="M25" i="21"/>
  <c r="P24" i="21"/>
  <c r="N24" i="21"/>
  <c r="S23" i="21"/>
  <c r="Q23" i="21"/>
  <c r="O23" i="21"/>
  <c r="M23" i="21"/>
  <c r="R22" i="21"/>
  <c r="P22" i="21"/>
  <c r="N22" i="21"/>
  <c r="Q21" i="21"/>
  <c r="M21" i="21"/>
  <c r="P20" i="21"/>
  <c r="S19" i="21"/>
  <c r="M19" i="21"/>
  <c r="P18" i="21"/>
  <c r="S17" i="21"/>
  <c r="Q17" i="21"/>
  <c r="M17" i="21"/>
  <c r="P16" i="21"/>
  <c r="R39" i="21"/>
  <c r="P39" i="21"/>
  <c r="N39" i="21"/>
  <c r="S38" i="21"/>
  <c r="Q38" i="21"/>
  <c r="O38" i="21"/>
  <c r="M38" i="21"/>
  <c r="R37" i="21"/>
  <c r="P37" i="21"/>
  <c r="N37" i="21"/>
  <c r="S36" i="21"/>
  <c r="Q36" i="21"/>
  <c r="O36" i="21"/>
  <c r="M36" i="21"/>
  <c r="R35" i="21"/>
  <c r="P35" i="21"/>
  <c r="N35" i="21"/>
  <c r="S34" i="21"/>
  <c r="Q34" i="21"/>
  <c r="O34" i="21"/>
  <c r="M34" i="21"/>
  <c r="R33" i="21"/>
  <c r="P33" i="21"/>
  <c r="N33" i="21"/>
  <c r="S32" i="21"/>
  <c r="Q32" i="21"/>
  <c r="O32" i="21"/>
  <c r="M32" i="21"/>
  <c r="R31" i="21"/>
  <c r="P31" i="21"/>
  <c r="N31" i="21"/>
  <c r="S30" i="21"/>
  <c r="Q30" i="21"/>
  <c r="O30" i="21"/>
  <c r="M30" i="21"/>
  <c r="R29" i="21"/>
  <c r="P29" i="21"/>
  <c r="N29" i="21"/>
  <c r="S28" i="21"/>
  <c r="Q28" i="21"/>
  <c r="O28" i="21"/>
  <c r="M28" i="21"/>
  <c r="R27" i="21"/>
  <c r="P27" i="21"/>
  <c r="N27" i="21"/>
  <c r="S26" i="21"/>
  <c r="Q26" i="21"/>
  <c r="O26" i="21"/>
  <c r="M26" i="21"/>
  <c r="R25" i="21"/>
  <c r="P25" i="21"/>
  <c r="N25" i="21"/>
  <c r="S24" i="21"/>
  <c r="Q24" i="21"/>
  <c r="O24" i="21"/>
  <c r="M24" i="21"/>
  <c r="R23" i="21"/>
  <c r="P23" i="21"/>
  <c r="N23" i="21"/>
  <c r="S22" i="21"/>
  <c r="Q22" i="21"/>
  <c r="O22" i="21"/>
  <c r="M22" i="21"/>
  <c r="R21" i="21"/>
  <c r="P21" i="21"/>
  <c r="N21" i="21"/>
  <c r="S20" i="21"/>
  <c r="Q20" i="21"/>
  <c r="O20" i="21"/>
  <c r="M20" i="21"/>
  <c r="R19" i="21"/>
  <c r="P19" i="21"/>
  <c r="N19" i="21"/>
  <c r="S18" i="21"/>
  <c r="Q18" i="21"/>
  <c r="O18" i="21"/>
  <c r="M18" i="21"/>
  <c r="R17" i="21"/>
  <c r="P17" i="21"/>
  <c r="N17" i="21"/>
  <c r="S16" i="21"/>
  <c r="Q16" i="21"/>
  <c r="O16" i="21"/>
  <c r="M16" i="21"/>
  <c r="R24" i="21"/>
  <c r="S21" i="21"/>
  <c r="O21" i="21"/>
  <c r="R20" i="21"/>
  <c r="N20" i="21"/>
  <c r="Q19" i="21"/>
  <c r="O19" i="21"/>
  <c r="R18" i="21"/>
  <c r="N18" i="21"/>
  <c r="O17" i="21"/>
  <c r="R16" i="21"/>
  <c r="N16" i="21"/>
  <c r="S67" i="20"/>
  <c r="Q67" i="20"/>
  <c r="O67" i="20"/>
  <c r="M67" i="20"/>
  <c r="R66" i="20"/>
  <c r="P66" i="20"/>
  <c r="N66" i="20"/>
  <c r="S65" i="20"/>
  <c r="Q65" i="20"/>
  <c r="O65" i="20"/>
  <c r="M65" i="20"/>
  <c r="R64" i="20"/>
  <c r="P64" i="20"/>
  <c r="N64" i="20"/>
  <c r="S63" i="20"/>
  <c r="Q63" i="20"/>
  <c r="O63" i="20"/>
  <c r="M63" i="20"/>
  <c r="R62" i="20"/>
  <c r="P62" i="20"/>
  <c r="N62" i="20"/>
  <c r="S61" i="20"/>
  <c r="Q61" i="20"/>
  <c r="O61" i="20"/>
  <c r="M61" i="20"/>
  <c r="R60" i="20"/>
  <c r="P60" i="20"/>
  <c r="N60" i="20"/>
  <c r="S59" i="20"/>
  <c r="Q59" i="20"/>
  <c r="O59" i="20"/>
  <c r="M59" i="20"/>
  <c r="R58" i="20"/>
  <c r="P58" i="20"/>
  <c r="N58" i="20"/>
  <c r="S57" i="20"/>
  <c r="Q57" i="20"/>
  <c r="O57" i="20"/>
  <c r="M57" i="20"/>
  <c r="R56" i="20"/>
  <c r="P56" i="20"/>
  <c r="N56" i="20"/>
  <c r="S55" i="20"/>
  <c r="Q55" i="20"/>
  <c r="O55" i="20"/>
  <c r="M55" i="20"/>
  <c r="R54" i="20"/>
  <c r="P54" i="20"/>
  <c r="N54" i="20"/>
  <c r="S53" i="20"/>
  <c r="Q53" i="20"/>
  <c r="O53" i="20"/>
  <c r="M53" i="20"/>
  <c r="R52" i="20"/>
  <c r="P52" i="20"/>
  <c r="N52" i="20"/>
  <c r="S51" i="20"/>
  <c r="Q51" i="20"/>
  <c r="O51" i="20"/>
  <c r="M51" i="20"/>
  <c r="R50" i="20"/>
  <c r="P50" i="20"/>
  <c r="N50" i="20"/>
  <c r="S49" i="20"/>
  <c r="Q49" i="20"/>
  <c r="O49" i="20"/>
  <c r="M49" i="20"/>
  <c r="R48" i="20"/>
  <c r="P48" i="20"/>
  <c r="N48" i="20"/>
  <c r="S47" i="20"/>
  <c r="Q47" i="20"/>
  <c r="O47" i="20"/>
  <c r="M47" i="20"/>
  <c r="R46" i="20"/>
  <c r="P46" i="20"/>
  <c r="N46" i="20"/>
  <c r="S45" i="20"/>
  <c r="Q45" i="20"/>
  <c r="O45" i="20"/>
  <c r="M45" i="20"/>
  <c r="R44" i="20"/>
  <c r="P44" i="20"/>
  <c r="N44" i="20"/>
  <c r="R67" i="20"/>
  <c r="P67" i="20"/>
  <c r="N67" i="20"/>
  <c r="S66" i="20"/>
  <c r="Q66" i="20"/>
  <c r="O66" i="20"/>
  <c r="M66" i="20"/>
  <c r="R65" i="20"/>
  <c r="P65" i="20"/>
  <c r="N65" i="20"/>
  <c r="S64" i="20"/>
  <c r="Q64" i="20"/>
  <c r="O64" i="20"/>
  <c r="M64" i="20"/>
  <c r="R63" i="20"/>
  <c r="P63" i="20"/>
  <c r="N63" i="20"/>
  <c r="S62" i="20"/>
  <c r="Q62" i="20"/>
  <c r="O62" i="20"/>
  <c r="M62" i="20"/>
  <c r="R61" i="20"/>
  <c r="P61" i="20"/>
  <c r="N61" i="20"/>
  <c r="S60" i="20"/>
  <c r="Q60" i="20"/>
  <c r="O60" i="20"/>
  <c r="M60" i="20"/>
  <c r="R59" i="20"/>
  <c r="P59" i="20"/>
  <c r="N59" i="20"/>
  <c r="S58" i="20"/>
  <c r="Q58" i="20"/>
  <c r="O58" i="20"/>
  <c r="M58" i="20"/>
  <c r="R57" i="20"/>
  <c r="P57" i="20"/>
  <c r="N57" i="20"/>
  <c r="S56" i="20"/>
  <c r="Q56" i="20"/>
  <c r="O56" i="20"/>
  <c r="M56" i="20"/>
  <c r="R55" i="20"/>
  <c r="P55" i="20"/>
  <c r="N55" i="20"/>
  <c r="S54" i="20"/>
  <c r="Q54" i="20"/>
  <c r="O54" i="20"/>
  <c r="M54" i="20"/>
  <c r="R53" i="20"/>
  <c r="P53" i="20"/>
  <c r="N53" i="20"/>
  <c r="S52" i="20"/>
  <c r="Q52" i="20"/>
  <c r="O52" i="20"/>
  <c r="M52" i="20"/>
  <c r="R51" i="20"/>
  <c r="P51" i="20"/>
  <c r="N51" i="20"/>
  <c r="S50" i="20"/>
  <c r="Q50" i="20"/>
  <c r="O50" i="20"/>
  <c r="M50" i="20"/>
  <c r="R49" i="20"/>
  <c r="P49" i="20"/>
  <c r="N49" i="20"/>
  <c r="S48" i="20"/>
  <c r="Q48" i="20"/>
  <c r="O48" i="20"/>
  <c r="M48" i="20"/>
  <c r="R47" i="20"/>
  <c r="P47" i="20"/>
  <c r="N47" i="20"/>
  <c r="S46" i="20"/>
  <c r="Q46" i="20"/>
  <c r="O46" i="20"/>
  <c r="M46" i="20"/>
  <c r="R45" i="20"/>
  <c r="P45" i="20"/>
  <c r="N45" i="20"/>
  <c r="S44" i="20"/>
  <c r="Q44" i="20"/>
  <c r="O44" i="20"/>
  <c r="M44" i="20"/>
  <c r="F12" i="19"/>
  <c r="E12" i="19"/>
  <c r="J12" i="19"/>
  <c r="I12" i="19"/>
  <c r="H12" i="19"/>
  <c r="G12" i="19"/>
  <c r="V51" i="18" a="1"/>
  <c r="DM51" i="18" s="1"/>
  <c r="EG51" i="24" s="1"/>
  <c r="V50" i="18" a="1"/>
  <c r="DL50" i="18" s="1"/>
  <c r="EF50" i="24" s="1"/>
  <c r="V49" i="18" a="1"/>
  <c r="DL49" i="18" s="1"/>
  <c r="EF49" i="24" s="1"/>
  <c r="V48" i="18" a="1"/>
  <c r="V47" i="18" a="1"/>
  <c r="DM47" i="18" s="1"/>
  <c r="EG47" i="24" s="1"/>
  <c r="V46" i="18" a="1"/>
  <c r="DL46" i="18" s="1"/>
  <c r="EF46" i="24" s="1"/>
  <c r="V45" i="18" a="1"/>
  <c r="DM45" i="18" s="1"/>
  <c r="EG45" i="24" s="1"/>
  <c r="V23" i="18" a="1"/>
  <c r="DM23" i="18" s="1"/>
  <c r="EG23" i="24" s="1"/>
  <c r="V22" i="18" a="1"/>
  <c r="DH22" i="18" s="1"/>
  <c r="EB22" i="24" s="1"/>
  <c r="V21" i="18" a="1"/>
  <c r="DK21" i="18" s="1"/>
  <c r="EE21" i="24" s="1"/>
  <c r="V20" i="18" a="1"/>
  <c r="AV20" i="18" s="1"/>
  <c r="BP20" i="24" s="1"/>
  <c r="V19" i="18" a="1"/>
  <c r="DM19" i="18" s="1"/>
  <c r="EG19" i="24" s="1"/>
  <c r="V18" i="18" a="1"/>
  <c r="DL18" i="18" s="1"/>
  <c r="EF18" i="24" s="1"/>
  <c r="V17" i="18" a="1"/>
  <c r="DL17" i="18" s="1"/>
  <c r="EF17" i="24" s="1"/>
  <c r="L11" i="18"/>
  <c r="L10" i="18"/>
  <c r="L9" i="18"/>
  <c r="J12" i="18" s="1"/>
  <c r="D6" i="18"/>
  <c r="C6" i="18"/>
  <c r="B6" i="18"/>
  <c r="E5" i="18"/>
  <c r="B2" i="18"/>
  <c r="EG79" i="24" l="1"/>
  <c r="EG75" i="24"/>
  <c r="EF74" i="24"/>
  <c r="E6" i="18"/>
  <c r="R95" i="20"/>
  <c r="R72" i="20"/>
  <c r="Q95" i="20"/>
  <c r="S81" i="20"/>
  <c r="M82" i="20"/>
  <c r="O77" i="20"/>
  <c r="P86" i="20"/>
  <c r="P77" i="20"/>
  <c r="Q86" i="20"/>
  <c r="M75" i="20"/>
  <c r="Q79" i="20"/>
  <c r="N84" i="20"/>
  <c r="M91" i="20"/>
  <c r="N75" i="20"/>
  <c r="R79" i="20"/>
  <c r="O84" i="20"/>
  <c r="N91" i="20"/>
  <c r="R88" i="20"/>
  <c r="O93" i="20"/>
  <c r="S88" i="20"/>
  <c r="P93" i="20"/>
  <c r="N72" i="20"/>
  <c r="S73" i="20"/>
  <c r="N76" i="20"/>
  <c r="P78" i="20"/>
  <c r="R80" i="20"/>
  <c r="M83" i="20"/>
  <c r="O85" i="20"/>
  <c r="Q87" i="20"/>
  <c r="S89" i="20"/>
  <c r="N92" i="20"/>
  <c r="P94" i="20"/>
  <c r="M74" i="20"/>
  <c r="O76" i="20"/>
  <c r="Q78" i="20"/>
  <c r="S80" i="20"/>
  <c r="N83" i="20"/>
  <c r="P85" i="20"/>
  <c r="R87" i="20"/>
  <c r="M90" i="20"/>
  <c r="O92" i="20"/>
  <c r="Q94" i="20"/>
  <c r="O72" i="20"/>
  <c r="N73" i="20"/>
  <c r="O73" i="20"/>
  <c r="P74" i="20"/>
  <c r="Q75" i="20"/>
  <c r="R76" i="20"/>
  <c r="S77" i="20"/>
  <c r="M79" i="20"/>
  <c r="N80" i="20"/>
  <c r="O81" i="20"/>
  <c r="P82" i="20"/>
  <c r="Q83" i="20"/>
  <c r="R84" i="20"/>
  <c r="S85" i="20"/>
  <c r="M87" i="20"/>
  <c r="N88" i="20"/>
  <c r="O89" i="20"/>
  <c r="P90" i="20"/>
  <c r="Q91" i="20"/>
  <c r="R92" i="20"/>
  <c r="S93" i="20"/>
  <c r="M95" i="20"/>
  <c r="P73" i="20"/>
  <c r="Q74" i="20"/>
  <c r="R75" i="20"/>
  <c r="S76" i="20"/>
  <c r="M78" i="20"/>
  <c r="N79" i="20"/>
  <c r="O80" i="20"/>
  <c r="P81" i="20"/>
  <c r="Q82" i="20"/>
  <c r="R83" i="20"/>
  <c r="S84" i="20"/>
  <c r="M86" i="20"/>
  <c r="N87" i="20"/>
  <c r="O88" i="20"/>
  <c r="P89" i="20"/>
  <c r="Q90" i="20"/>
  <c r="R91" i="20"/>
  <c r="S92" i="20"/>
  <c r="M94" i="20"/>
  <c r="N95" i="20"/>
  <c r="M72" i="20"/>
  <c r="S72" i="20"/>
  <c r="Q72" i="20"/>
  <c r="P72" i="20"/>
  <c r="M73" i="20"/>
  <c r="Q73" i="20"/>
  <c r="N74" i="20"/>
  <c r="R74" i="20"/>
  <c r="O75" i="20"/>
  <c r="S75" i="20"/>
  <c r="P76" i="20"/>
  <c r="M77" i="20"/>
  <c r="Q77" i="20"/>
  <c r="N78" i="20"/>
  <c r="R78" i="20"/>
  <c r="O79" i="20"/>
  <c r="S79" i="20"/>
  <c r="P80" i="20"/>
  <c r="M81" i="20"/>
  <c r="Q81" i="20"/>
  <c r="N82" i="20"/>
  <c r="R82" i="20"/>
  <c r="O83" i="20"/>
  <c r="S83" i="20"/>
  <c r="P84" i="20"/>
  <c r="M85" i="20"/>
  <c r="Q85" i="20"/>
  <c r="N86" i="20"/>
  <c r="R86" i="20"/>
  <c r="O87" i="20"/>
  <c r="S87" i="20"/>
  <c r="P88" i="20"/>
  <c r="M89" i="20"/>
  <c r="Q89" i="20"/>
  <c r="N90" i="20"/>
  <c r="R90" i="20"/>
  <c r="O91" i="20"/>
  <c r="S91" i="20"/>
  <c r="P92" i="20"/>
  <c r="M93" i="20"/>
  <c r="Q93" i="20"/>
  <c r="N94" i="20"/>
  <c r="R94" i="20"/>
  <c r="O95" i="20"/>
  <c r="S95" i="20"/>
  <c r="R73" i="20"/>
  <c r="O74" i="20"/>
  <c r="S74" i="20"/>
  <c r="P75" i="20"/>
  <c r="M76" i="20"/>
  <c r="Q76" i="20"/>
  <c r="N77" i="20"/>
  <c r="R77" i="20"/>
  <c r="O78" i="20"/>
  <c r="S78" i="20"/>
  <c r="P79" i="20"/>
  <c r="M80" i="20"/>
  <c r="Q80" i="20"/>
  <c r="N81" i="20"/>
  <c r="R81" i="20"/>
  <c r="O82" i="20"/>
  <c r="S82" i="20"/>
  <c r="P83" i="20"/>
  <c r="M84" i="20"/>
  <c r="Q84" i="20"/>
  <c r="N85" i="20"/>
  <c r="R85" i="20"/>
  <c r="O86" i="20"/>
  <c r="S86" i="20"/>
  <c r="P87" i="20"/>
  <c r="M88" i="20"/>
  <c r="Q88" i="20"/>
  <c r="N89" i="20"/>
  <c r="R89" i="20"/>
  <c r="O90" i="20"/>
  <c r="S90" i="20"/>
  <c r="P91" i="20"/>
  <c r="M92" i="20"/>
  <c r="Q92" i="20"/>
  <c r="N93" i="20"/>
  <c r="R93" i="20"/>
  <c r="O94" i="20"/>
  <c r="S94" i="20"/>
  <c r="BL72" i="19"/>
  <c r="BP72" i="19"/>
  <c r="BM73" i="19"/>
  <c r="BM75" i="19"/>
  <c r="BQ75" i="19"/>
  <c r="BO77" i="19"/>
  <c r="BL78" i="19"/>
  <c r="BO79" i="19"/>
  <c r="BL80" i="19"/>
  <c r="BP80" i="19"/>
  <c r="BN82" i="19"/>
  <c r="BK83" i="19"/>
  <c r="BO83" i="19"/>
  <c r="BL84" i="19"/>
  <c r="BP84" i="19"/>
  <c r="BM85" i="19"/>
  <c r="BQ85" i="19"/>
  <c r="BK73" i="19"/>
  <c r="BO75" i="19"/>
  <c r="BQ77" i="19"/>
  <c r="BQ79" i="19"/>
  <c r="BL82" i="19"/>
  <c r="BM83" i="19"/>
  <c r="BN84" i="19"/>
  <c r="BO85" i="19"/>
  <c r="BN72" i="19"/>
  <c r="BO73" i="19"/>
  <c r="BM77" i="19"/>
  <c r="BM79" i="19"/>
  <c r="BN80" i="19"/>
  <c r="BP82" i="19"/>
  <c r="BQ83" i="19"/>
  <c r="BK85" i="19"/>
  <c r="BN95" i="19"/>
  <c r="BQ94" i="19"/>
  <c r="BM94" i="19"/>
  <c r="BP93" i="19"/>
  <c r="BL93" i="19"/>
  <c r="BO92" i="19"/>
  <c r="BK92" i="19"/>
  <c r="BN91" i="19"/>
  <c r="BQ90" i="19"/>
  <c r="BM90" i="19"/>
  <c r="BP89" i="19"/>
  <c r="BL89" i="19"/>
  <c r="BO88" i="19"/>
  <c r="BK88" i="19"/>
  <c r="BN87" i="19"/>
  <c r="BQ86" i="19"/>
  <c r="BM86" i="19"/>
  <c r="BP85" i="19"/>
  <c r="BL85" i="19"/>
  <c r="BO84" i="19"/>
  <c r="BK84" i="19"/>
  <c r="BN83" i="19"/>
  <c r="BQ82" i="19"/>
  <c r="BM82" i="19"/>
  <c r="BP81" i="19"/>
  <c r="BL81" i="19"/>
  <c r="BO80" i="19"/>
  <c r="BK80" i="19"/>
  <c r="BN79" i="19"/>
  <c r="BQ78" i="19"/>
  <c r="BM78" i="19"/>
  <c r="BP77" i="19"/>
  <c r="BL77" i="19"/>
  <c r="BO76" i="19"/>
  <c r="BK76" i="19"/>
  <c r="BN75" i="19"/>
  <c r="BQ74" i="19"/>
  <c r="BM74" i="19"/>
  <c r="BP73" i="19"/>
  <c r="BL73" i="19"/>
  <c r="BO72" i="19"/>
  <c r="BK72" i="19"/>
  <c r="BO95" i="19"/>
  <c r="BK95" i="19"/>
  <c r="BN94" i="19"/>
  <c r="BQ93" i="19"/>
  <c r="BM93" i="19"/>
  <c r="BP92" i="19"/>
  <c r="BL92" i="19"/>
  <c r="BO91" i="19"/>
  <c r="BK91" i="19"/>
  <c r="BN90" i="19"/>
  <c r="BQ89" i="19"/>
  <c r="BM89" i="19"/>
  <c r="BP88" i="19"/>
  <c r="BL88" i="19"/>
  <c r="BO87" i="19"/>
  <c r="BK87" i="19"/>
  <c r="BN86" i="19"/>
  <c r="BQ81" i="19"/>
  <c r="BM81" i="19"/>
  <c r="BK79" i="19"/>
  <c r="BN78" i="19"/>
  <c r="BP76" i="19"/>
  <c r="BL76" i="19"/>
  <c r="BP74" i="19"/>
  <c r="BL74" i="19"/>
  <c r="BP95" i="19"/>
  <c r="BL95" i="19"/>
  <c r="BO94" i="19"/>
  <c r="BK94" i="19"/>
  <c r="BN93" i="19"/>
  <c r="BQ92" i="19"/>
  <c r="BM92" i="19"/>
  <c r="BP91" i="19"/>
  <c r="BL91" i="19"/>
  <c r="BO90" i="19"/>
  <c r="BK90" i="19"/>
  <c r="BN89" i="19"/>
  <c r="BQ88" i="19"/>
  <c r="BM88" i="19"/>
  <c r="BP87" i="19"/>
  <c r="BL87" i="19"/>
  <c r="BO86" i="19"/>
  <c r="BK86" i="19"/>
  <c r="BN85" i="19"/>
  <c r="BQ84" i="19"/>
  <c r="BM84" i="19"/>
  <c r="BP83" i="19"/>
  <c r="BL83" i="19"/>
  <c r="BO82" i="19"/>
  <c r="BK82" i="19"/>
  <c r="BN81" i="19"/>
  <c r="BQ80" i="19"/>
  <c r="BM80" i="19"/>
  <c r="BP79" i="19"/>
  <c r="BL79" i="19"/>
  <c r="BO78" i="19"/>
  <c r="BK78" i="19"/>
  <c r="BN77" i="19"/>
  <c r="BQ76" i="19"/>
  <c r="BM76" i="19"/>
  <c r="BP75" i="19"/>
  <c r="BL75" i="19"/>
  <c r="BO74" i="19"/>
  <c r="BK74" i="19"/>
  <c r="BN73" i="19"/>
  <c r="BQ72" i="19"/>
  <c r="BM72" i="19"/>
  <c r="BQ95" i="19"/>
  <c r="BM95" i="19"/>
  <c r="BP94" i="19"/>
  <c r="BL94" i="19"/>
  <c r="BO93" i="19"/>
  <c r="BK93" i="19"/>
  <c r="BN92" i="19"/>
  <c r="BQ91" i="19"/>
  <c r="BM91" i="19"/>
  <c r="BP90" i="19"/>
  <c r="BL90" i="19"/>
  <c r="BO89" i="19"/>
  <c r="BK89" i="19"/>
  <c r="BN88" i="19"/>
  <c r="BQ87" i="19"/>
  <c r="BM87" i="19"/>
  <c r="BP86" i="19"/>
  <c r="BL86" i="19"/>
  <c r="BO81" i="19"/>
  <c r="BK81" i="19"/>
  <c r="BP78" i="19"/>
  <c r="BK77" i="19"/>
  <c r="BN76" i="19"/>
  <c r="BK75" i="19"/>
  <c r="BN74" i="19"/>
  <c r="BQ73" i="19"/>
  <c r="BA72" i="19"/>
  <c r="BB72" i="19"/>
  <c r="BF72" i="19"/>
  <c r="BC73" i="19"/>
  <c r="BG73" i="19"/>
  <c r="BD74" i="19"/>
  <c r="BA75" i="19"/>
  <c r="BE75" i="19"/>
  <c r="BB76" i="19"/>
  <c r="BF76" i="19"/>
  <c r="BC77" i="19"/>
  <c r="BG77" i="19"/>
  <c r="BD78" i="19"/>
  <c r="BA73" i="19"/>
  <c r="BB74" i="19"/>
  <c r="BC75" i="19"/>
  <c r="BD76" i="19"/>
  <c r="BE77" i="19"/>
  <c r="BF78" i="19"/>
  <c r="BC79" i="19"/>
  <c r="BG79" i="19"/>
  <c r="BD80" i="19"/>
  <c r="BA81" i="19"/>
  <c r="BE81" i="19"/>
  <c r="BB82" i="19"/>
  <c r="BF82" i="19"/>
  <c r="BC83" i="19"/>
  <c r="BG83" i="19"/>
  <c r="BD84" i="19"/>
  <c r="BA85" i="19"/>
  <c r="BE85" i="19"/>
  <c r="BB86" i="19"/>
  <c r="BF86" i="19"/>
  <c r="BC87" i="19"/>
  <c r="BG87" i="19"/>
  <c r="BD88" i="19"/>
  <c r="BA89" i="19"/>
  <c r="BE89" i="19"/>
  <c r="BB90" i="19"/>
  <c r="BF90" i="19"/>
  <c r="BC91" i="19"/>
  <c r="BG91" i="19"/>
  <c r="BD92" i="19"/>
  <c r="BA93" i="19"/>
  <c r="BE93" i="19"/>
  <c r="BB94" i="19"/>
  <c r="BF94" i="19"/>
  <c r="BC95" i="19"/>
  <c r="BG95" i="19"/>
  <c r="BD72" i="19"/>
  <c r="BE73" i="19"/>
  <c r="BF74" i="19"/>
  <c r="BG75" i="19"/>
  <c r="BA77" i="19"/>
  <c r="BB78" i="19"/>
  <c r="BA79" i="19"/>
  <c r="BE79" i="19"/>
  <c r="BB80" i="19"/>
  <c r="BF80" i="19"/>
  <c r="BC81" i="19"/>
  <c r="BG81" i="19"/>
  <c r="BD82" i="19"/>
  <c r="BA83" i="19"/>
  <c r="BE83" i="19"/>
  <c r="BB84" i="19"/>
  <c r="BF84" i="19"/>
  <c r="BC85" i="19"/>
  <c r="BG85" i="19"/>
  <c r="BD86" i="19"/>
  <c r="BA87" i="19"/>
  <c r="BE87" i="19"/>
  <c r="BB88" i="19"/>
  <c r="BF88" i="19"/>
  <c r="BC89" i="19"/>
  <c r="BG89" i="19"/>
  <c r="BD90" i="19"/>
  <c r="BA91" i="19"/>
  <c r="BE91" i="19"/>
  <c r="BB92" i="19"/>
  <c r="BF92" i="19"/>
  <c r="BC93" i="19"/>
  <c r="BG93" i="19"/>
  <c r="BD94" i="19"/>
  <c r="BA95" i="19"/>
  <c r="BE95" i="19"/>
  <c r="BF95" i="19"/>
  <c r="BB95" i="19"/>
  <c r="BE94" i="19"/>
  <c r="BA94" i="19"/>
  <c r="BD93" i="19"/>
  <c r="BG92" i="19"/>
  <c r="BC92" i="19"/>
  <c r="BF91" i="19"/>
  <c r="BB91" i="19"/>
  <c r="BE90" i="19"/>
  <c r="BA90" i="19"/>
  <c r="BD89" i="19"/>
  <c r="BG88" i="19"/>
  <c r="BC88" i="19"/>
  <c r="BF87" i="19"/>
  <c r="BB87" i="19"/>
  <c r="BE86" i="19"/>
  <c r="BA86" i="19"/>
  <c r="BD85" i="19"/>
  <c r="BG84" i="19"/>
  <c r="BC84" i="19"/>
  <c r="BF83" i="19"/>
  <c r="BB83" i="19"/>
  <c r="BE82" i="19"/>
  <c r="BA82" i="19"/>
  <c r="BD81" i="19"/>
  <c r="BG80" i="19"/>
  <c r="BC80" i="19"/>
  <c r="BF79" i="19"/>
  <c r="BB79" i="19"/>
  <c r="BE78" i="19"/>
  <c r="BA78" i="19"/>
  <c r="BD77" i="19"/>
  <c r="BG76" i="19"/>
  <c r="BC76" i="19"/>
  <c r="BF75" i="19"/>
  <c r="BB75" i="19"/>
  <c r="BE74" i="19"/>
  <c r="BA74" i="19"/>
  <c r="BD73" i="19"/>
  <c r="BG72" i="19"/>
  <c r="BC72" i="19"/>
  <c r="BD95" i="19"/>
  <c r="BG94" i="19"/>
  <c r="BC94" i="19"/>
  <c r="BF93" i="19"/>
  <c r="BB93" i="19"/>
  <c r="BE92" i="19"/>
  <c r="BA92" i="19"/>
  <c r="BD91" i="19"/>
  <c r="BG90" i="19"/>
  <c r="BC90" i="19"/>
  <c r="BF89" i="19"/>
  <c r="BB89" i="19"/>
  <c r="BE88" i="19"/>
  <c r="BA88" i="19"/>
  <c r="BD87" i="19"/>
  <c r="BG86" i="19"/>
  <c r="BC86" i="19"/>
  <c r="BF85" i="19"/>
  <c r="BB85" i="19"/>
  <c r="BE84" i="19"/>
  <c r="BA84" i="19"/>
  <c r="BD83" i="19"/>
  <c r="BG82" i="19"/>
  <c r="BC82" i="19"/>
  <c r="BF81" i="19"/>
  <c r="BB81" i="19"/>
  <c r="BE80" i="19"/>
  <c r="BA80" i="19"/>
  <c r="BD79" i="19"/>
  <c r="BG78" i="19"/>
  <c r="BC78" i="19"/>
  <c r="BF77" i="19"/>
  <c r="BB77" i="19"/>
  <c r="BE76" i="19"/>
  <c r="BA76" i="19"/>
  <c r="BD75" i="19"/>
  <c r="BG74" i="19"/>
  <c r="BC74" i="19"/>
  <c r="BF73" i="19"/>
  <c r="BB73" i="19"/>
  <c r="BE72" i="19"/>
  <c r="BG95" i="17"/>
  <c r="BC72" i="17"/>
  <c r="BG72" i="17"/>
  <c r="BD73" i="17"/>
  <c r="BA74" i="17"/>
  <c r="BE74" i="17"/>
  <c r="BB75" i="17"/>
  <c r="BF75" i="17"/>
  <c r="BC76" i="17"/>
  <c r="BG76" i="17"/>
  <c r="BD77" i="17"/>
  <c r="BA78" i="17"/>
  <c r="BE78" i="17"/>
  <c r="BB79" i="17"/>
  <c r="BF79" i="17"/>
  <c r="BC80" i="17"/>
  <c r="BG80" i="17"/>
  <c r="BD81" i="17"/>
  <c r="BA82" i="17"/>
  <c r="BE82" i="17"/>
  <c r="BB83" i="17"/>
  <c r="BF83" i="17"/>
  <c r="BC84" i="17"/>
  <c r="BG84" i="17"/>
  <c r="BD85" i="17"/>
  <c r="BA86" i="17"/>
  <c r="BE86" i="17"/>
  <c r="BB87" i="17"/>
  <c r="BF87" i="17"/>
  <c r="BC88" i="17"/>
  <c r="BG88" i="17"/>
  <c r="BD89" i="17"/>
  <c r="BA90" i="17"/>
  <c r="BE90" i="17"/>
  <c r="BB91" i="17"/>
  <c r="BF91" i="17"/>
  <c r="BC92" i="17"/>
  <c r="BG92" i="17"/>
  <c r="BD93" i="17"/>
  <c r="BA94" i="17"/>
  <c r="BE94" i="17"/>
  <c r="BB95" i="17"/>
  <c r="BF95" i="17"/>
  <c r="BB72" i="17"/>
  <c r="BF72" i="17"/>
  <c r="BC73" i="17"/>
  <c r="BG73" i="17"/>
  <c r="BD74" i="17"/>
  <c r="BA75" i="17"/>
  <c r="BE75" i="17"/>
  <c r="BB76" i="17"/>
  <c r="BF76" i="17"/>
  <c r="BC77" i="17"/>
  <c r="BG77" i="17"/>
  <c r="BD78" i="17"/>
  <c r="BA79" i="17"/>
  <c r="BE79" i="17"/>
  <c r="BB80" i="17"/>
  <c r="BF80" i="17"/>
  <c r="BC81" i="17"/>
  <c r="BG81" i="17"/>
  <c r="BD82" i="17"/>
  <c r="BA83" i="17"/>
  <c r="BE83" i="17"/>
  <c r="BB84" i="17"/>
  <c r="BF84" i="17"/>
  <c r="BC85" i="17"/>
  <c r="BG85" i="17"/>
  <c r="BD86" i="17"/>
  <c r="BA87" i="17"/>
  <c r="BE87" i="17"/>
  <c r="BB88" i="17"/>
  <c r="BF88" i="17"/>
  <c r="BC89" i="17"/>
  <c r="BG89" i="17"/>
  <c r="BD90" i="17"/>
  <c r="BA91" i="17"/>
  <c r="BE91" i="17"/>
  <c r="BB92" i="17"/>
  <c r="BF92" i="17"/>
  <c r="BC93" i="17"/>
  <c r="BG93" i="17"/>
  <c r="BD94" i="17"/>
  <c r="BA95" i="17"/>
  <c r="BE95" i="17"/>
  <c r="BA72" i="17"/>
  <c r="BE72" i="17"/>
  <c r="BB73" i="17"/>
  <c r="BF73" i="17"/>
  <c r="BC74" i="17"/>
  <c r="BG74" i="17"/>
  <c r="BD75" i="17"/>
  <c r="BA76" i="17"/>
  <c r="BE76" i="17"/>
  <c r="BB77" i="17"/>
  <c r="BF77" i="17"/>
  <c r="BC78" i="17"/>
  <c r="BG78" i="17"/>
  <c r="BD79" i="17"/>
  <c r="BA80" i="17"/>
  <c r="BE80" i="17"/>
  <c r="BB81" i="17"/>
  <c r="BF81" i="17"/>
  <c r="BC82" i="17"/>
  <c r="BG82" i="17"/>
  <c r="BD83" i="17"/>
  <c r="BA84" i="17"/>
  <c r="BE84" i="17"/>
  <c r="BB85" i="17"/>
  <c r="BF85" i="17"/>
  <c r="BC86" i="17"/>
  <c r="BG86" i="17"/>
  <c r="BD87" i="17"/>
  <c r="BA88" i="17"/>
  <c r="BE88" i="17"/>
  <c r="BB89" i="17"/>
  <c r="BF89" i="17"/>
  <c r="BC90" i="17"/>
  <c r="BG90" i="17"/>
  <c r="BD91" i="17"/>
  <c r="BA92" i="17"/>
  <c r="BE92" i="17"/>
  <c r="BB93" i="17"/>
  <c r="BF93" i="17"/>
  <c r="BC94" i="17"/>
  <c r="BG94" i="17"/>
  <c r="BD95" i="17"/>
  <c r="BD72" i="17"/>
  <c r="BA73" i="17"/>
  <c r="BE73" i="17"/>
  <c r="BB74" i="17"/>
  <c r="BF74" i="17"/>
  <c r="BC75" i="17"/>
  <c r="BG75" i="17"/>
  <c r="BD76" i="17"/>
  <c r="BA77" i="17"/>
  <c r="BE77" i="17"/>
  <c r="BB78" i="17"/>
  <c r="BF78" i="17"/>
  <c r="BC79" i="17"/>
  <c r="BG79" i="17"/>
  <c r="BD80" i="17"/>
  <c r="BA81" i="17"/>
  <c r="BE81" i="17"/>
  <c r="BB82" i="17"/>
  <c r="BF82" i="17"/>
  <c r="BC83" i="17"/>
  <c r="BG83" i="17"/>
  <c r="BD84" i="17"/>
  <c r="BA85" i="17"/>
  <c r="BE85" i="17"/>
  <c r="BB86" i="17"/>
  <c r="BF86" i="17"/>
  <c r="BC87" i="17"/>
  <c r="BG87" i="17"/>
  <c r="BD88" i="17"/>
  <c r="BA89" i="17"/>
  <c r="BE89" i="17"/>
  <c r="BB90" i="17"/>
  <c r="BF90" i="17"/>
  <c r="BC91" i="17"/>
  <c r="BG91" i="17"/>
  <c r="BD92" i="17"/>
  <c r="BA93" i="17"/>
  <c r="BE93" i="17"/>
  <c r="BB94" i="17"/>
  <c r="BF94" i="17"/>
  <c r="BC95" i="17"/>
  <c r="AG72" i="16"/>
  <c r="AH72" i="16"/>
  <c r="AL72" i="16"/>
  <c r="AI73" i="16"/>
  <c r="AM73" i="16"/>
  <c r="AJ74" i="16"/>
  <c r="AG75" i="16"/>
  <c r="AK75" i="16"/>
  <c r="AH76" i="16"/>
  <c r="AL76" i="16"/>
  <c r="AI77" i="16"/>
  <c r="AM77" i="16"/>
  <c r="AJ78" i="16"/>
  <c r="AG79" i="16"/>
  <c r="AK79" i="16"/>
  <c r="AH80" i="16"/>
  <c r="AL80" i="16"/>
  <c r="AI81" i="16"/>
  <c r="AM81" i="16"/>
  <c r="AJ82" i="16"/>
  <c r="AG83" i="16"/>
  <c r="AK83" i="16"/>
  <c r="AH84" i="16"/>
  <c r="AL84" i="16"/>
  <c r="AI85" i="16"/>
  <c r="AM85" i="16"/>
  <c r="AJ86" i="16"/>
  <c r="AG87" i="16"/>
  <c r="AK87" i="16"/>
  <c r="AH88" i="16"/>
  <c r="AL88" i="16"/>
  <c r="AI89" i="16"/>
  <c r="AM89" i="16"/>
  <c r="AJ90" i="16"/>
  <c r="AG91" i="16"/>
  <c r="AK91" i="16"/>
  <c r="AH92" i="16"/>
  <c r="AL92" i="16"/>
  <c r="AI93" i="16"/>
  <c r="AM93" i="16"/>
  <c r="AJ94" i="16"/>
  <c r="AG95" i="16"/>
  <c r="AK95" i="16"/>
  <c r="AJ72" i="16"/>
  <c r="AG73" i="16"/>
  <c r="AK73" i="16"/>
  <c r="AH74" i="16"/>
  <c r="AL74" i="16"/>
  <c r="AI75" i="16"/>
  <c r="AM75" i="16"/>
  <c r="AJ76" i="16"/>
  <c r="AG77" i="16"/>
  <c r="AK77" i="16"/>
  <c r="AH78" i="16"/>
  <c r="AL78" i="16"/>
  <c r="AI79" i="16"/>
  <c r="AM79" i="16"/>
  <c r="AJ80" i="16"/>
  <c r="AG81" i="16"/>
  <c r="AK81" i="16"/>
  <c r="AH82" i="16"/>
  <c r="AL82" i="16"/>
  <c r="AI83" i="16"/>
  <c r="AM83" i="16"/>
  <c r="AJ84" i="16"/>
  <c r="AG85" i="16"/>
  <c r="AK85" i="16"/>
  <c r="AH86" i="16"/>
  <c r="AL86" i="16"/>
  <c r="AI87" i="16"/>
  <c r="AM87" i="16"/>
  <c r="AJ88" i="16"/>
  <c r="AG89" i="16"/>
  <c r="AK89" i="16"/>
  <c r="AH90" i="16"/>
  <c r="AL90" i="16"/>
  <c r="AI91" i="16"/>
  <c r="AM91" i="16"/>
  <c r="AJ92" i="16"/>
  <c r="AG93" i="16"/>
  <c r="AK93" i="16"/>
  <c r="AH94" i="16"/>
  <c r="AL94" i="16"/>
  <c r="AI95" i="16"/>
  <c r="AM95" i="16"/>
  <c r="AL95" i="16"/>
  <c r="AH95" i="16"/>
  <c r="AK94" i="16"/>
  <c r="AG94" i="16"/>
  <c r="AJ93" i="16"/>
  <c r="AM92" i="16"/>
  <c r="AI92" i="16"/>
  <c r="AL91" i="16"/>
  <c r="AH91" i="16"/>
  <c r="AK90" i="16"/>
  <c r="AG90" i="16"/>
  <c r="AJ89" i="16"/>
  <c r="AM88" i="16"/>
  <c r="AI88" i="16"/>
  <c r="AL87" i="16"/>
  <c r="AH87" i="16"/>
  <c r="AK86" i="16"/>
  <c r="AG86" i="16"/>
  <c r="AJ85" i="16"/>
  <c r="AM84" i="16"/>
  <c r="AI84" i="16"/>
  <c r="AL83" i="16"/>
  <c r="AH83" i="16"/>
  <c r="AK82" i="16"/>
  <c r="AG82" i="16"/>
  <c r="AJ81" i="16"/>
  <c r="AM80" i="16"/>
  <c r="AI80" i="16"/>
  <c r="AL79" i="16"/>
  <c r="AH79" i="16"/>
  <c r="AK78" i="16"/>
  <c r="AG78" i="16"/>
  <c r="AJ77" i="16"/>
  <c r="AM76" i="16"/>
  <c r="AI76" i="16"/>
  <c r="AL75" i="16"/>
  <c r="AH75" i="16"/>
  <c r="AK74" i="16"/>
  <c r="AG74" i="16"/>
  <c r="AJ73" i="16"/>
  <c r="AM72" i="16"/>
  <c r="AI72" i="16"/>
  <c r="AJ95" i="16"/>
  <c r="AM94" i="16"/>
  <c r="AI94" i="16"/>
  <c r="AL93" i="16"/>
  <c r="AH93" i="16"/>
  <c r="AK92" i="16"/>
  <c r="AG92" i="16"/>
  <c r="AJ91" i="16"/>
  <c r="AM90" i="16"/>
  <c r="AI90" i="16"/>
  <c r="AL89" i="16"/>
  <c r="AH89" i="16"/>
  <c r="AK88" i="16"/>
  <c r="AG88" i="16"/>
  <c r="AJ87" i="16"/>
  <c r="AM86" i="16"/>
  <c r="AI86" i="16"/>
  <c r="AL85" i="16"/>
  <c r="AH85" i="16"/>
  <c r="AK84" i="16"/>
  <c r="AG84" i="16"/>
  <c r="AJ83" i="16"/>
  <c r="AM82" i="16"/>
  <c r="AI82" i="16"/>
  <c r="AL81" i="16"/>
  <c r="AH81" i="16"/>
  <c r="AK80" i="16"/>
  <c r="AG80" i="16"/>
  <c r="AJ79" i="16"/>
  <c r="AM78" i="16"/>
  <c r="AI78" i="16"/>
  <c r="AL77" i="16"/>
  <c r="AH77" i="16"/>
  <c r="AK76" i="16"/>
  <c r="AG76" i="16"/>
  <c r="AJ75" i="16"/>
  <c r="AM74" i="16"/>
  <c r="AI74" i="16"/>
  <c r="AL73" i="16"/>
  <c r="AH73" i="16"/>
  <c r="AK72" i="16"/>
  <c r="BQ95" i="17"/>
  <c r="BM72" i="17"/>
  <c r="BQ72" i="17"/>
  <c r="BN73" i="17"/>
  <c r="BK74" i="17"/>
  <c r="BO74" i="17"/>
  <c r="BL75" i="17"/>
  <c r="BP75" i="17"/>
  <c r="BM76" i="17"/>
  <c r="BQ76" i="17"/>
  <c r="BN77" i="17"/>
  <c r="BK78" i="17"/>
  <c r="BO78" i="17"/>
  <c r="BL79" i="17"/>
  <c r="BP79" i="17"/>
  <c r="BM80" i="17"/>
  <c r="BQ80" i="17"/>
  <c r="BN81" i="17"/>
  <c r="BK82" i="17"/>
  <c r="BO82" i="17"/>
  <c r="BL83" i="17"/>
  <c r="BP83" i="17"/>
  <c r="BM84" i="17"/>
  <c r="BQ84" i="17"/>
  <c r="BN85" i="17"/>
  <c r="BK86" i="17"/>
  <c r="BO86" i="17"/>
  <c r="BL87" i="17"/>
  <c r="BP87" i="17"/>
  <c r="BM88" i="17"/>
  <c r="BQ88" i="17"/>
  <c r="BN89" i="17"/>
  <c r="BK90" i="17"/>
  <c r="BO90" i="17"/>
  <c r="BL91" i="17"/>
  <c r="BP91" i="17"/>
  <c r="BM92" i="17"/>
  <c r="BQ92" i="17"/>
  <c r="BN93" i="17"/>
  <c r="BK94" i="17"/>
  <c r="BO94" i="17"/>
  <c r="BL95" i="17"/>
  <c r="BP95" i="17"/>
  <c r="BN72" i="17"/>
  <c r="BK73" i="17"/>
  <c r="BO73" i="17"/>
  <c r="BL74" i="17"/>
  <c r="BP74" i="17"/>
  <c r="BM75" i="17"/>
  <c r="BQ75" i="17"/>
  <c r="BN76" i="17"/>
  <c r="BK77" i="17"/>
  <c r="BO77" i="17"/>
  <c r="BL78" i="17"/>
  <c r="BP78" i="17"/>
  <c r="BM79" i="17"/>
  <c r="BQ79" i="17"/>
  <c r="BN80" i="17"/>
  <c r="BK81" i="17"/>
  <c r="BO81" i="17"/>
  <c r="BL82" i="17"/>
  <c r="BP82" i="17"/>
  <c r="BM83" i="17"/>
  <c r="BQ83" i="17"/>
  <c r="BN84" i="17"/>
  <c r="BK85" i="17"/>
  <c r="BO85" i="17"/>
  <c r="BL86" i="17"/>
  <c r="BP86" i="17"/>
  <c r="BM87" i="17"/>
  <c r="BQ87" i="17"/>
  <c r="BN88" i="17"/>
  <c r="BK89" i="17"/>
  <c r="BO89" i="17"/>
  <c r="BL90" i="17"/>
  <c r="BP90" i="17"/>
  <c r="BM91" i="17"/>
  <c r="BQ91" i="17"/>
  <c r="BN92" i="17"/>
  <c r="BK93" i="17"/>
  <c r="BO93" i="17"/>
  <c r="BL94" i="17"/>
  <c r="BP94" i="17"/>
  <c r="BM95" i="17"/>
  <c r="BK72" i="17"/>
  <c r="BO72" i="17"/>
  <c r="BL73" i="17"/>
  <c r="BP73" i="17"/>
  <c r="BM74" i="17"/>
  <c r="BQ74" i="17"/>
  <c r="BN75" i="17"/>
  <c r="BK76" i="17"/>
  <c r="BO76" i="17"/>
  <c r="BL77" i="17"/>
  <c r="BP77" i="17"/>
  <c r="BM78" i="17"/>
  <c r="BQ78" i="17"/>
  <c r="BN79" i="17"/>
  <c r="BK80" i="17"/>
  <c r="BO80" i="17"/>
  <c r="BL81" i="17"/>
  <c r="BP81" i="17"/>
  <c r="BM82" i="17"/>
  <c r="BQ82" i="17"/>
  <c r="BN83" i="17"/>
  <c r="BK84" i="17"/>
  <c r="BO84" i="17"/>
  <c r="BL85" i="17"/>
  <c r="BP85" i="17"/>
  <c r="BM86" i="17"/>
  <c r="BQ86" i="17"/>
  <c r="BN87" i="17"/>
  <c r="BK88" i="17"/>
  <c r="BO88" i="17"/>
  <c r="BL89" i="17"/>
  <c r="BP89" i="17"/>
  <c r="BM90" i="17"/>
  <c r="BQ90" i="17"/>
  <c r="BN91" i="17"/>
  <c r="BK92" i="17"/>
  <c r="BO92" i="17"/>
  <c r="BL93" i="17"/>
  <c r="BP93" i="17"/>
  <c r="BM94" i="17"/>
  <c r="BQ94" i="17"/>
  <c r="BN95" i="17"/>
  <c r="BL72" i="17"/>
  <c r="BP72" i="17"/>
  <c r="BM73" i="17"/>
  <c r="BQ73" i="17"/>
  <c r="BN74" i="17"/>
  <c r="BK75" i="17"/>
  <c r="BO75" i="17"/>
  <c r="BL76" i="17"/>
  <c r="BP76" i="17"/>
  <c r="BM77" i="17"/>
  <c r="BQ77" i="17"/>
  <c r="BN78" i="17"/>
  <c r="BK79" i="17"/>
  <c r="BO79" i="17"/>
  <c r="BL80" i="17"/>
  <c r="BP80" i="17"/>
  <c r="BM81" i="17"/>
  <c r="BQ81" i="17"/>
  <c r="BN82" i="17"/>
  <c r="BK83" i="17"/>
  <c r="BO83" i="17"/>
  <c r="BL84" i="17"/>
  <c r="BP84" i="17"/>
  <c r="BM85" i="17"/>
  <c r="BQ85" i="17"/>
  <c r="BN86" i="17"/>
  <c r="BK87" i="17"/>
  <c r="BO87" i="17"/>
  <c r="BL88" i="17"/>
  <c r="BP88" i="17"/>
  <c r="BM89" i="17"/>
  <c r="BQ89" i="17"/>
  <c r="BN90" i="17"/>
  <c r="BK91" i="17"/>
  <c r="BO91" i="17"/>
  <c r="BL92" i="17"/>
  <c r="BP92" i="17"/>
  <c r="BM93" i="17"/>
  <c r="BQ93" i="17"/>
  <c r="BN94" i="17"/>
  <c r="BK95" i="17"/>
  <c r="BO95" i="17"/>
  <c r="W72" i="16"/>
  <c r="X72" i="16"/>
  <c r="AB72" i="16"/>
  <c r="Y73" i="16"/>
  <c r="AC73" i="16"/>
  <c r="Z74" i="16"/>
  <c r="W75" i="16"/>
  <c r="AA75" i="16"/>
  <c r="X76" i="16"/>
  <c r="AB76" i="16"/>
  <c r="Y77" i="16"/>
  <c r="AC77" i="16"/>
  <c r="Z78" i="16"/>
  <c r="W79" i="16"/>
  <c r="AA79" i="16"/>
  <c r="X80" i="16"/>
  <c r="AB80" i="16"/>
  <c r="Y81" i="16"/>
  <c r="AC81" i="16"/>
  <c r="Z82" i="16"/>
  <c r="W83" i="16"/>
  <c r="AA83" i="16"/>
  <c r="X84" i="16"/>
  <c r="AB84" i="16"/>
  <c r="Y85" i="16"/>
  <c r="AC85" i="16"/>
  <c r="Z86" i="16"/>
  <c r="W87" i="16"/>
  <c r="AA87" i="16"/>
  <c r="X88" i="16"/>
  <c r="AB88" i="16"/>
  <c r="Y89" i="16"/>
  <c r="AC89" i="16"/>
  <c r="Z90" i="16"/>
  <c r="W91" i="16"/>
  <c r="AA91" i="16"/>
  <c r="X92" i="16"/>
  <c r="AB92" i="16"/>
  <c r="Y93" i="16"/>
  <c r="AC93" i="16"/>
  <c r="Z94" i="16"/>
  <c r="W95" i="16"/>
  <c r="AA95" i="16"/>
  <c r="Z72" i="16"/>
  <c r="W73" i="16"/>
  <c r="AA73" i="16"/>
  <c r="X74" i="16"/>
  <c r="AB74" i="16"/>
  <c r="Y75" i="16"/>
  <c r="AC75" i="16"/>
  <c r="Z76" i="16"/>
  <c r="W77" i="16"/>
  <c r="AA77" i="16"/>
  <c r="X78" i="16"/>
  <c r="AB78" i="16"/>
  <c r="Y79" i="16"/>
  <c r="AC79" i="16"/>
  <c r="Z80" i="16"/>
  <c r="W81" i="16"/>
  <c r="AA81" i="16"/>
  <c r="AB82" i="16"/>
  <c r="AC83" i="16"/>
  <c r="W85" i="16"/>
  <c r="X86" i="16"/>
  <c r="Y87" i="16"/>
  <c r="Z88" i="16"/>
  <c r="AA89" i="16"/>
  <c r="AB90" i="16"/>
  <c r="AC91" i="16"/>
  <c r="W93" i="16"/>
  <c r="X94" i="16"/>
  <c r="Y95" i="16"/>
  <c r="X82" i="16"/>
  <c r="Y83" i="16"/>
  <c r="Z84" i="16"/>
  <c r="AA85" i="16"/>
  <c r="AB86" i="16"/>
  <c r="AC87" i="16"/>
  <c r="W89" i="16"/>
  <c r="X90" i="16"/>
  <c r="Y91" i="16"/>
  <c r="Z92" i="16"/>
  <c r="AA93" i="16"/>
  <c r="AB94" i="16"/>
  <c r="AC95" i="16"/>
  <c r="AB95" i="16"/>
  <c r="X95" i="16"/>
  <c r="AA94" i="16"/>
  <c r="W94" i="16"/>
  <c r="Z93" i="16"/>
  <c r="AC92" i="16"/>
  <c r="Y92" i="16"/>
  <c r="AB91" i="16"/>
  <c r="X91" i="16"/>
  <c r="AA90" i="16"/>
  <c r="W90" i="16"/>
  <c r="Z89" i="16"/>
  <c r="AC88" i="16"/>
  <c r="Y88" i="16"/>
  <c r="AB87" i="16"/>
  <c r="X87" i="16"/>
  <c r="AA86" i="16"/>
  <c r="W86" i="16"/>
  <c r="Z85" i="16"/>
  <c r="AC84" i="16"/>
  <c r="Y84" i="16"/>
  <c r="AB83" i="16"/>
  <c r="X83" i="16"/>
  <c r="AA82" i="16"/>
  <c r="W82" i="16"/>
  <c r="Z81" i="16"/>
  <c r="AC80" i="16"/>
  <c r="Y80" i="16"/>
  <c r="AB79" i="16"/>
  <c r="X79" i="16"/>
  <c r="AA78" i="16"/>
  <c r="W78" i="16"/>
  <c r="Z77" i="16"/>
  <c r="AC76" i="16"/>
  <c r="Y76" i="16"/>
  <c r="AB75" i="16"/>
  <c r="X75" i="16"/>
  <c r="AA74" i="16"/>
  <c r="W74" i="16"/>
  <c r="Z73" i="16"/>
  <c r="AC72" i="16"/>
  <c r="Y72" i="16"/>
  <c r="Z95" i="16"/>
  <c r="AC94" i="16"/>
  <c r="Y94" i="16"/>
  <c r="AB93" i="16"/>
  <c r="X93" i="16"/>
  <c r="AA92" i="16"/>
  <c r="W92" i="16"/>
  <c r="Z91" i="16"/>
  <c r="AC90" i="16"/>
  <c r="Y90" i="16"/>
  <c r="AB89" i="16"/>
  <c r="X89" i="16"/>
  <c r="AA88" i="16"/>
  <c r="W88" i="16"/>
  <c r="Z87" i="16"/>
  <c r="AC86" i="16"/>
  <c r="Y86" i="16"/>
  <c r="AB85" i="16"/>
  <c r="X85" i="16"/>
  <c r="AA84" i="16"/>
  <c r="W84" i="16"/>
  <c r="Z83" i="16"/>
  <c r="AC82" i="16"/>
  <c r="Y82" i="16"/>
  <c r="AB81" i="16"/>
  <c r="X81" i="16"/>
  <c r="AA80" i="16"/>
  <c r="W80" i="16"/>
  <c r="Z79" i="16"/>
  <c r="AC78" i="16"/>
  <c r="Y78" i="16"/>
  <c r="AB77" i="16"/>
  <c r="X77" i="16"/>
  <c r="AA76" i="16"/>
  <c r="W76" i="16"/>
  <c r="Z75" i="16"/>
  <c r="AC74" i="16"/>
  <c r="Y74" i="16"/>
  <c r="AB73" i="16"/>
  <c r="X73" i="16"/>
  <c r="AA72" i="16"/>
  <c r="R95" i="21"/>
  <c r="P95" i="21"/>
  <c r="N95" i="21"/>
  <c r="S94" i="21"/>
  <c r="Q94" i="21"/>
  <c r="O94" i="21"/>
  <c r="M94" i="21"/>
  <c r="R93" i="21"/>
  <c r="P93" i="21"/>
  <c r="N93" i="21"/>
  <c r="S92" i="21"/>
  <c r="Q92" i="21"/>
  <c r="O92" i="21"/>
  <c r="M92" i="21"/>
  <c r="R91" i="21"/>
  <c r="P91" i="21"/>
  <c r="N91" i="21"/>
  <c r="S90" i="21"/>
  <c r="Q90" i="21"/>
  <c r="O90" i="21"/>
  <c r="M90" i="21"/>
  <c r="R89" i="21"/>
  <c r="P89" i="21"/>
  <c r="N89" i="21"/>
  <c r="S88" i="21"/>
  <c r="Q88" i="21"/>
  <c r="O88" i="21"/>
  <c r="M88" i="21"/>
  <c r="R87" i="21"/>
  <c r="P87" i="21"/>
  <c r="N87" i="21"/>
  <c r="S86" i="21"/>
  <c r="Q86" i="21"/>
  <c r="O86" i="21"/>
  <c r="M86" i="21"/>
  <c r="R85" i="21"/>
  <c r="P85" i="21"/>
  <c r="N85" i="21"/>
  <c r="S84" i="21"/>
  <c r="Q84" i="21"/>
  <c r="O84" i="21"/>
  <c r="M84" i="21"/>
  <c r="R83" i="21"/>
  <c r="P83" i="21"/>
  <c r="N83" i="21"/>
  <c r="S82" i="21"/>
  <c r="Q82" i="21"/>
  <c r="O82" i="21"/>
  <c r="M82" i="21"/>
  <c r="R81" i="21"/>
  <c r="P81" i="21"/>
  <c r="N81" i="21"/>
  <c r="S80" i="21"/>
  <c r="Q80" i="21"/>
  <c r="O80" i="21"/>
  <c r="M80" i="21"/>
  <c r="R79" i="21"/>
  <c r="P79" i="21"/>
  <c r="N79" i="21"/>
  <c r="S78" i="21"/>
  <c r="Q78" i="21"/>
  <c r="O78" i="21"/>
  <c r="M78" i="21"/>
  <c r="R77" i="21"/>
  <c r="P77" i="21"/>
  <c r="N77" i="21"/>
  <c r="S76" i="21"/>
  <c r="Q76" i="21"/>
  <c r="O76" i="21"/>
  <c r="M76" i="21"/>
  <c r="R75" i="21"/>
  <c r="P75" i="21"/>
  <c r="N75" i="21"/>
  <c r="S74" i="21"/>
  <c r="Q74" i="21"/>
  <c r="O74" i="21"/>
  <c r="M74" i="21"/>
  <c r="R73" i="21"/>
  <c r="P73" i="21"/>
  <c r="N73" i="21"/>
  <c r="S72" i="21"/>
  <c r="Q72" i="21"/>
  <c r="O72" i="21"/>
  <c r="M72" i="21"/>
  <c r="S95" i="21"/>
  <c r="O95" i="21"/>
  <c r="R94" i="21"/>
  <c r="N94" i="21"/>
  <c r="Q93" i="21"/>
  <c r="M93" i="21"/>
  <c r="P92" i="21"/>
  <c r="S91" i="21"/>
  <c r="O91" i="21"/>
  <c r="R90" i="21"/>
  <c r="N90" i="21"/>
  <c r="Q89" i="21"/>
  <c r="M89" i="21"/>
  <c r="P88" i="21"/>
  <c r="S87" i="21"/>
  <c r="O87" i="21"/>
  <c r="R86" i="21"/>
  <c r="N86" i="21"/>
  <c r="Q85" i="21"/>
  <c r="M85" i="21"/>
  <c r="P84" i="21"/>
  <c r="S83" i="21"/>
  <c r="O83" i="21"/>
  <c r="R82" i="21"/>
  <c r="N82" i="21"/>
  <c r="Q81" i="21"/>
  <c r="M81" i="21"/>
  <c r="P80" i="21"/>
  <c r="S79" i="21"/>
  <c r="O79" i="21"/>
  <c r="R78" i="21"/>
  <c r="N78" i="21"/>
  <c r="Q77" i="21"/>
  <c r="M77" i="21"/>
  <c r="P76" i="21"/>
  <c r="S75" i="21"/>
  <c r="O75" i="21"/>
  <c r="R74" i="21"/>
  <c r="N74" i="21"/>
  <c r="Q73" i="21"/>
  <c r="M73" i="21"/>
  <c r="P72" i="21"/>
  <c r="Q95" i="21"/>
  <c r="M95" i="21"/>
  <c r="P94" i="21"/>
  <c r="S93" i="21"/>
  <c r="O93" i="21"/>
  <c r="R92" i="21"/>
  <c r="N92" i="21"/>
  <c r="Q91" i="21"/>
  <c r="M91" i="21"/>
  <c r="P90" i="21"/>
  <c r="S89" i="21"/>
  <c r="O89" i="21"/>
  <c r="R88" i="21"/>
  <c r="N88" i="21"/>
  <c r="Q87" i="21"/>
  <c r="M87" i="21"/>
  <c r="P86" i="21"/>
  <c r="S85" i="21"/>
  <c r="O85" i="21"/>
  <c r="R84" i="21"/>
  <c r="N84" i="21"/>
  <c r="Q83" i="21"/>
  <c r="M83" i="21"/>
  <c r="P82" i="21"/>
  <c r="S81" i="21"/>
  <c r="O81" i="21"/>
  <c r="R80" i="21"/>
  <c r="N80" i="21"/>
  <c r="Q79" i="21"/>
  <c r="M79" i="21"/>
  <c r="P78" i="21"/>
  <c r="S77" i="21"/>
  <c r="O77" i="21"/>
  <c r="R76" i="21"/>
  <c r="N76" i="21"/>
  <c r="Q75" i="21"/>
  <c r="M75" i="21"/>
  <c r="P74" i="21"/>
  <c r="S73" i="21"/>
  <c r="O73" i="21"/>
  <c r="R72" i="21"/>
  <c r="N72" i="21"/>
  <c r="Q15" i="18"/>
  <c r="U89" i="18"/>
  <c r="U87" i="18"/>
  <c r="U85" i="18"/>
  <c r="U83" i="18"/>
  <c r="U79" i="18"/>
  <c r="U77" i="18"/>
  <c r="U75" i="18"/>
  <c r="U73" i="18"/>
  <c r="U61" i="18"/>
  <c r="U59" i="18"/>
  <c r="U57" i="18"/>
  <c r="U55" i="18"/>
  <c r="U51" i="18"/>
  <c r="U49" i="18"/>
  <c r="U47" i="18"/>
  <c r="U45" i="18"/>
  <c r="U33" i="18"/>
  <c r="U31" i="18"/>
  <c r="U29" i="18"/>
  <c r="U27" i="18"/>
  <c r="S71" i="18"/>
  <c r="Q71" i="18"/>
  <c r="O71" i="18"/>
  <c r="M71" i="18"/>
  <c r="U86" i="18"/>
  <c r="U76" i="18"/>
  <c r="U58" i="18"/>
  <c r="U48" i="18"/>
  <c r="U30" i="18"/>
  <c r="P71" i="18"/>
  <c r="R43" i="18"/>
  <c r="P43" i="18"/>
  <c r="N43" i="18"/>
  <c r="J7" i="18"/>
  <c r="H7" i="18"/>
  <c r="F7" i="18"/>
  <c r="U88" i="18"/>
  <c r="U84" i="18"/>
  <c r="U78" i="18"/>
  <c r="U74" i="18"/>
  <c r="U60" i="18"/>
  <c r="U56" i="18"/>
  <c r="U50" i="18"/>
  <c r="U46" i="18"/>
  <c r="U32" i="18"/>
  <c r="U28" i="18"/>
  <c r="R71" i="18"/>
  <c r="N71" i="18"/>
  <c r="S43" i="18"/>
  <c r="Q43" i="18"/>
  <c r="O43" i="18"/>
  <c r="M43" i="18"/>
  <c r="K7" i="18"/>
  <c r="I7" i="18"/>
  <c r="G7" i="18"/>
  <c r="E7" i="18"/>
  <c r="L12" i="19"/>
  <c r="Z18" i="18"/>
  <c r="AT18" i="24" s="1"/>
  <c r="AH18" i="18"/>
  <c r="BB18" i="24" s="1"/>
  <c r="V20" i="18"/>
  <c r="AP20" i="24" s="1"/>
  <c r="AD20" i="18"/>
  <c r="AX20" i="24" s="1"/>
  <c r="AL20" i="18"/>
  <c r="BF20" i="24" s="1"/>
  <c r="AT20" i="18"/>
  <c r="BN20" i="24" s="1"/>
  <c r="V45" i="18"/>
  <c r="AP45" i="24" s="1"/>
  <c r="AD45" i="18"/>
  <c r="AX45" i="24" s="1"/>
  <c r="AL45" i="18"/>
  <c r="BF45" i="24" s="1"/>
  <c r="AT45" i="18"/>
  <c r="BN45" i="24" s="1"/>
  <c r="BB45" i="18"/>
  <c r="BV45" i="24" s="1"/>
  <c r="BJ45" i="18"/>
  <c r="CD45" i="24" s="1"/>
  <c r="V47" i="18"/>
  <c r="AP47" i="24" s="1"/>
  <c r="AD47" i="18"/>
  <c r="AX47" i="24" s="1"/>
  <c r="AL47" i="18"/>
  <c r="BF47" i="24" s="1"/>
  <c r="AT47" i="18"/>
  <c r="BN47" i="24" s="1"/>
  <c r="BB47" i="18"/>
  <c r="BV47" i="24" s="1"/>
  <c r="BJ47" i="18"/>
  <c r="CD47" i="24" s="1"/>
  <c r="BR47" i="18"/>
  <c r="CL47" i="24" s="1"/>
  <c r="BZ47" i="18"/>
  <c r="CT47" i="24" s="1"/>
  <c r="CH47" i="18"/>
  <c r="DB47" i="24" s="1"/>
  <c r="V18" i="18"/>
  <c r="AP18" i="24" s="1"/>
  <c r="AD18" i="18"/>
  <c r="AX18" i="24" s="1"/>
  <c r="AL18" i="18"/>
  <c r="BF18" i="24" s="1"/>
  <c r="Z20" i="18"/>
  <c r="AT20" i="24" s="1"/>
  <c r="AH20" i="18"/>
  <c r="BB20" i="24" s="1"/>
  <c r="AP20" i="18"/>
  <c r="BJ20" i="24" s="1"/>
  <c r="AX20" i="18"/>
  <c r="BR20" i="24" s="1"/>
  <c r="Z45" i="18"/>
  <c r="AT45" i="24" s="1"/>
  <c r="AH45" i="18"/>
  <c r="BB45" i="24" s="1"/>
  <c r="AP45" i="18"/>
  <c r="BJ45" i="24" s="1"/>
  <c r="AX45" i="18"/>
  <c r="BR45" i="24" s="1"/>
  <c r="BF45" i="18"/>
  <c r="BZ45" i="24" s="1"/>
  <c r="BN45" i="18"/>
  <c r="CH45" i="24" s="1"/>
  <c r="Z47" i="18"/>
  <c r="AT47" i="24" s="1"/>
  <c r="AH47" i="18"/>
  <c r="BB47" i="24" s="1"/>
  <c r="AP47" i="18"/>
  <c r="BJ47" i="24" s="1"/>
  <c r="AX47" i="18"/>
  <c r="BR47" i="24" s="1"/>
  <c r="BF47" i="18"/>
  <c r="BZ47" i="24" s="1"/>
  <c r="BN47" i="18"/>
  <c r="CH47" i="24" s="1"/>
  <c r="BV47" i="18"/>
  <c r="CP47" i="24" s="1"/>
  <c r="CD47" i="18"/>
  <c r="CX47" i="24" s="1"/>
  <c r="G12" i="18"/>
  <c r="K12" i="18"/>
  <c r="E12" i="18"/>
  <c r="I12" i="18"/>
  <c r="O15" i="18"/>
  <c r="S15" i="18"/>
  <c r="D2" i="18"/>
  <c r="M15" i="18"/>
  <c r="X49" i="18"/>
  <c r="AR49" i="24" s="1"/>
  <c r="AB49" i="18"/>
  <c r="AV49" i="24" s="1"/>
  <c r="AF49" i="18"/>
  <c r="AZ49" i="24" s="1"/>
  <c r="AJ49" i="18"/>
  <c r="BD49" i="24" s="1"/>
  <c r="AN49" i="18"/>
  <c r="BH49" i="24" s="1"/>
  <c r="AR49" i="18"/>
  <c r="BL49" i="24" s="1"/>
  <c r="AV49" i="18"/>
  <c r="BP49" i="24" s="1"/>
  <c r="AZ49" i="18"/>
  <c r="BT49" i="24" s="1"/>
  <c r="BD49" i="18"/>
  <c r="BX49" i="24" s="1"/>
  <c r="BH49" i="18"/>
  <c r="CB49" i="24" s="1"/>
  <c r="BL49" i="18"/>
  <c r="CF49" i="24" s="1"/>
  <c r="BP49" i="18"/>
  <c r="CJ49" i="24" s="1"/>
  <c r="BT49" i="18"/>
  <c r="CN49" i="24" s="1"/>
  <c r="BX49" i="18"/>
  <c r="CR49" i="24" s="1"/>
  <c r="CB49" i="18"/>
  <c r="CV49" i="24" s="1"/>
  <c r="X45" i="18"/>
  <c r="AR45" i="24" s="1"/>
  <c r="AB45" i="18"/>
  <c r="AV45" i="24" s="1"/>
  <c r="AF45" i="18"/>
  <c r="AZ45" i="24" s="1"/>
  <c r="AJ45" i="18"/>
  <c r="BD45" i="24" s="1"/>
  <c r="AN45" i="18"/>
  <c r="BH45" i="24" s="1"/>
  <c r="AR45" i="18"/>
  <c r="BL45" i="24" s="1"/>
  <c r="AV45" i="18"/>
  <c r="BP45" i="24" s="1"/>
  <c r="AZ45" i="18"/>
  <c r="BT45" i="24" s="1"/>
  <c r="BD45" i="18"/>
  <c r="BX45" i="24" s="1"/>
  <c r="BH45" i="18"/>
  <c r="CB45" i="24" s="1"/>
  <c r="BL45" i="18"/>
  <c r="CF45" i="24" s="1"/>
  <c r="BP45" i="18"/>
  <c r="CJ45" i="24" s="1"/>
  <c r="X47" i="18"/>
  <c r="AR47" i="24" s="1"/>
  <c r="AB47" i="18"/>
  <c r="AV47" i="24" s="1"/>
  <c r="AF47" i="18"/>
  <c r="AZ47" i="24" s="1"/>
  <c r="AJ47" i="18"/>
  <c r="BD47" i="24" s="1"/>
  <c r="AN47" i="18"/>
  <c r="BH47" i="24" s="1"/>
  <c r="AR47" i="18"/>
  <c r="BL47" i="24" s="1"/>
  <c r="AV47" i="18"/>
  <c r="BP47" i="24" s="1"/>
  <c r="AZ47" i="18"/>
  <c r="BT47" i="24" s="1"/>
  <c r="BD47" i="18"/>
  <c r="BX47" i="24" s="1"/>
  <c r="BH47" i="18"/>
  <c r="CB47" i="24" s="1"/>
  <c r="BL47" i="18"/>
  <c r="CF47" i="24" s="1"/>
  <c r="BP47" i="18"/>
  <c r="CJ47" i="24" s="1"/>
  <c r="BT47" i="18"/>
  <c r="CN47" i="24" s="1"/>
  <c r="BX47" i="18"/>
  <c r="CR47" i="24" s="1"/>
  <c r="CB47" i="18"/>
  <c r="CV47" i="24" s="1"/>
  <c r="CF47" i="18"/>
  <c r="CZ47" i="24" s="1"/>
  <c r="V49" i="18"/>
  <c r="AP49" i="24" s="1"/>
  <c r="Z49" i="18"/>
  <c r="AT49" i="24" s="1"/>
  <c r="AD49" i="18"/>
  <c r="AX49" i="24" s="1"/>
  <c r="AH49" i="18"/>
  <c r="BB49" i="24" s="1"/>
  <c r="AL49" i="18"/>
  <c r="BF49" i="24" s="1"/>
  <c r="AP49" i="18"/>
  <c r="BJ49" i="24" s="1"/>
  <c r="AT49" i="18"/>
  <c r="BN49" i="24" s="1"/>
  <c r="AX49" i="18"/>
  <c r="BR49" i="24" s="1"/>
  <c r="BB49" i="18"/>
  <c r="BV49" i="24" s="1"/>
  <c r="BF49" i="18"/>
  <c r="BZ49" i="24" s="1"/>
  <c r="BJ49" i="18"/>
  <c r="CD49" i="24" s="1"/>
  <c r="BN49" i="18"/>
  <c r="CH49" i="24" s="1"/>
  <c r="BR49" i="18"/>
  <c r="CL49" i="24" s="1"/>
  <c r="BV49" i="18"/>
  <c r="CP49" i="24" s="1"/>
  <c r="BZ49" i="18"/>
  <c r="CT49" i="24" s="1"/>
  <c r="CD49" i="18"/>
  <c r="CX49" i="24" s="1"/>
  <c r="BR45" i="18"/>
  <c r="CL45" i="24" s="1"/>
  <c r="BT45" i="18"/>
  <c r="CN45" i="24" s="1"/>
  <c r="BV45" i="18"/>
  <c r="CP45" i="24" s="1"/>
  <c r="BX45" i="18"/>
  <c r="CR45" i="24" s="1"/>
  <c r="BZ45" i="18"/>
  <c r="CT45" i="24" s="1"/>
  <c r="CB45" i="18"/>
  <c r="CV45" i="24" s="1"/>
  <c r="CD45" i="18"/>
  <c r="CX45" i="24" s="1"/>
  <c r="CF45" i="18"/>
  <c r="CZ45" i="24" s="1"/>
  <c r="CH45" i="18"/>
  <c r="DB45" i="24" s="1"/>
  <c r="CJ45" i="18"/>
  <c r="DD45" i="24" s="1"/>
  <c r="CL45" i="18"/>
  <c r="DF45" i="24" s="1"/>
  <c r="CN45" i="18"/>
  <c r="DH45" i="24" s="1"/>
  <c r="CP45" i="18"/>
  <c r="DJ45" i="24" s="1"/>
  <c r="CR45" i="18"/>
  <c r="DL45" i="24" s="1"/>
  <c r="CT45" i="18"/>
  <c r="DN45" i="24" s="1"/>
  <c r="CV45" i="18"/>
  <c r="DP45" i="24" s="1"/>
  <c r="CX45" i="18"/>
  <c r="DR45" i="24" s="1"/>
  <c r="CZ45" i="18"/>
  <c r="DT45" i="24" s="1"/>
  <c r="DB45" i="18"/>
  <c r="DV45" i="24" s="1"/>
  <c r="DD45" i="18"/>
  <c r="DX45" i="24" s="1"/>
  <c r="DF45" i="18"/>
  <c r="DZ45" i="24" s="1"/>
  <c r="DH45" i="18"/>
  <c r="EB45" i="24" s="1"/>
  <c r="DJ45" i="18"/>
  <c r="ED45" i="24" s="1"/>
  <c r="DL45" i="18"/>
  <c r="W46" i="18"/>
  <c r="AQ46" i="24" s="1"/>
  <c r="Y46" i="18"/>
  <c r="AS46" i="24" s="1"/>
  <c r="AA46" i="18"/>
  <c r="AU46" i="24" s="1"/>
  <c r="AC46" i="18"/>
  <c r="AW46" i="24" s="1"/>
  <c r="AE46" i="18"/>
  <c r="AY46" i="24" s="1"/>
  <c r="AG46" i="18"/>
  <c r="BA46" i="24" s="1"/>
  <c r="AI46" i="18"/>
  <c r="BC46" i="24" s="1"/>
  <c r="AK46" i="18"/>
  <c r="BE46" i="24" s="1"/>
  <c r="AM46" i="18"/>
  <c r="BG46" i="24" s="1"/>
  <c r="AO46" i="18"/>
  <c r="BI46" i="24" s="1"/>
  <c r="AQ46" i="18"/>
  <c r="BK46" i="24" s="1"/>
  <c r="AS46" i="18"/>
  <c r="BM46" i="24" s="1"/>
  <c r="AU46" i="18"/>
  <c r="BO46" i="24" s="1"/>
  <c r="AW46" i="18"/>
  <c r="BQ46" i="24" s="1"/>
  <c r="AY46" i="18"/>
  <c r="BS46" i="24" s="1"/>
  <c r="BA46" i="18"/>
  <c r="BU46" i="24" s="1"/>
  <c r="BC46" i="18"/>
  <c r="BW46" i="24" s="1"/>
  <c r="BE46" i="18"/>
  <c r="BY46" i="24" s="1"/>
  <c r="BG46" i="18"/>
  <c r="CA46" i="24" s="1"/>
  <c r="BI46" i="18"/>
  <c r="CC46" i="24" s="1"/>
  <c r="BK46" i="18"/>
  <c r="CE46" i="24" s="1"/>
  <c r="BM46" i="18"/>
  <c r="CG46" i="24" s="1"/>
  <c r="BO46" i="18"/>
  <c r="CI46" i="24" s="1"/>
  <c r="BQ46" i="18"/>
  <c r="CK46" i="24" s="1"/>
  <c r="BS46" i="18"/>
  <c r="CM46" i="24" s="1"/>
  <c r="BU46" i="18"/>
  <c r="CO46" i="24" s="1"/>
  <c r="BW46" i="18"/>
  <c r="CQ46" i="24" s="1"/>
  <c r="BY46" i="18"/>
  <c r="CS46" i="24" s="1"/>
  <c r="CA46" i="18"/>
  <c r="CU46" i="24" s="1"/>
  <c r="CC46" i="18"/>
  <c r="CW46" i="24" s="1"/>
  <c r="CE46" i="18"/>
  <c r="CY46" i="24" s="1"/>
  <c r="CG46" i="18"/>
  <c r="DA46" i="24" s="1"/>
  <c r="CI46" i="18"/>
  <c r="DC46" i="24" s="1"/>
  <c r="CK46" i="18"/>
  <c r="DE46" i="24" s="1"/>
  <c r="CM46" i="18"/>
  <c r="DG46" i="24" s="1"/>
  <c r="CO46" i="18"/>
  <c r="DI46" i="24" s="1"/>
  <c r="CQ46" i="18"/>
  <c r="DK46" i="24" s="1"/>
  <c r="CS46" i="18"/>
  <c r="DM46" i="24" s="1"/>
  <c r="CU46" i="18"/>
  <c r="DO46" i="24" s="1"/>
  <c r="CW46" i="18"/>
  <c r="DQ46" i="24" s="1"/>
  <c r="CY46" i="18"/>
  <c r="DS46" i="24" s="1"/>
  <c r="DA46" i="18"/>
  <c r="DU46" i="24" s="1"/>
  <c r="DC46" i="18"/>
  <c r="DW46" i="24" s="1"/>
  <c r="DE46" i="18"/>
  <c r="DY46" i="24" s="1"/>
  <c r="DG46" i="18"/>
  <c r="EA46" i="24" s="1"/>
  <c r="DI46" i="18"/>
  <c r="EC46" i="24" s="1"/>
  <c r="DK46" i="18"/>
  <c r="EE46" i="24" s="1"/>
  <c r="DM46" i="18"/>
  <c r="EG46" i="24" s="1"/>
  <c r="CJ47" i="18"/>
  <c r="DD47" i="24" s="1"/>
  <c r="CL47" i="18"/>
  <c r="DF47" i="24" s="1"/>
  <c r="CN47" i="18"/>
  <c r="DH47" i="24" s="1"/>
  <c r="CP47" i="18"/>
  <c r="DJ47" i="24" s="1"/>
  <c r="CR47" i="18"/>
  <c r="DL47" i="24" s="1"/>
  <c r="CT47" i="18"/>
  <c r="DN47" i="24" s="1"/>
  <c r="CV47" i="18"/>
  <c r="DP47" i="24" s="1"/>
  <c r="CX47" i="18"/>
  <c r="DR47" i="24" s="1"/>
  <c r="CZ47" i="18"/>
  <c r="DT47" i="24" s="1"/>
  <c r="DB47" i="18"/>
  <c r="DV47" i="24" s="1"/>
  <c r="DD47" i="18"/>
  <c r="DX47" i="24" s="1"/>
  <c r="DF47" i="18"/>
  <c r="DZ47" i="24" s="1"/>
  <c r="DH47" i="18"/>
  <c r="EB47" i="24" s="1"/>
  <c r="DJ47" i="18"/>
  <c r="ED47" i="24" s="1"/>
  <c r="DL47" i="18"/>
  <c r="EF47" i="24" s="1"/>
  <c r="DM48" i="18"/>
  <c r="EG48" i="24" s="1"/>
  <c r="DK48" i="18"/>
  <c r="EE48" i="24" s="1"/>
  <c r="DI48" i="18"/>
  <c r="EC48" i="24" s="1"/>
  <c r="DG48" i="18"/>
  <c r="EA48" i="24" s="1"/>
  <c r="DE48" i="18"/>
  <c r="DY48" i="24" s="1"/>
  <c r="DC48" i="18"/>
  <c r="DW48" i="24" s="1"/>
  <c r="DA48" i="18"/>
  <c r="DU48" i="24" s="1"/>
  <c r="CY48" i="18"/>
  <c r="DS48" i="24" s="1"/>
  <c r="CW48" i="18"/>
  <c r="DQ48" i="24" s="1"/>
  <c r="CU48" i="18"/>
  <c r="DO48" i="24" s="1"/>
  <c r="CS48" i="18"/>
  <c r="DM48" i="24" s="1"/>
  <c r="CQ48" i="18"/>
  <c r="DK48" i="24" s="1"/>
  <c r="CO48" i="18"/>
  <c r="DI48" i="24" s="1"/>
  <c r="CM48" i="18"/>
  <c r="DG48" i="24" s="1"/>
  <c r="CK48" i="18"/>
  <c r="DE48" i="24" s="1"/>
  <c r="CI48" i="18"/>
  <c r="DC48" i="24" s="1"/>
  <c r="CG48" i="18"/>
  <c r="DA48" i="24" s="1"/>
  <c r="CE48" i="18"/>
  <c r="CY48" i="24" s="1"/>
  <c r="CC48" i="18"/>
  <c r="CW48" i="24" s="1"/>
  <c r="CA48" i="18"/>
  <c r="CU48" i="24" s="1"/>
  <c r="BY48" i="18"/>
  <c r="CS48" i="24" s="1"/>
  <c r="BW48" i="18"/>
  <c r="CQ48" i="24" s="1"/>
  <c r="BU48" i="18"/>
  <c r="CO48" i="24" s="1"/>
  <c r="BS48" i="18"/>
  <c r="CM48" i="24" s="1"/>
  <c r="BQ48" i="18"/>
  <c r="CK48" i="24" s="1"/>
  <c r="BO48" i="18"/>
  <c r="CI48" i="24" s="1"/>
  <c r="BM48" i="18"/>
  <c r="CG48" i="24" s="1"/>
  <c r="BK48" i="18"/>
  <c r="CE48" i="24" s="1"/>
  <c r="BI48" i="18"/>
  <c r="CC48" i="24" s="1"/>
  <c r="BG48" i="18"/>
  <c r="CA48" i="24" s="1"/>
  <c r="BE48" i="18"/>
  <c r="BY48" i="24" s="1"/>
  <c r="BC48" i="18"/>
  <c r="BW48" i="24" s="1"/>
  <c r="BA48" i="18"/>
  <c r="BU48" i="24" s="1"/>
  <c r="AY48" i="18"/>
  <c r="BS48" i="24" s="1"/>
  <c r="AW48" i="18"/>
  <c r="BQ48" i="24" s="1"/>
  <c r="AU48" i="18"/>
  <c r="BO48" i="24" s="1"/>
  <c r="AS48" i="18"/>
  <c r="BM48" i="24" s="1"/>
  <c r="AQ48" i="18"/>
  <c r="BK48" i="24" s="1"/>
  <c r="AO48" i="18"/>
  <c r="BI48" i="24" s="1"/>
  <c r="DL48" i="18"/>
  <c r="EF48" i="24" s="1"/>
  <c r="DJ48" i="18"/>
  <c r="ED48" i="24" s="1"/>
  <c r="DH48" i="18"/>
  <c r="EB48" i="24" s="1"/>
  <c r="DF48" i="18"/>
  <c r="DZ48" i="24" s="1"/>
  <c r="DD48" i="18"/>
  <c r="DX48" i="24" s="1"/>
  <c r="DB48" i="18"/>
  <c r="DV48" i="24" s="1"/>
  <c r="CZ48" i="18"/>
  <c r="DT48" i="24" s="1"/>
  <c r="CX48" i="18"/>
  <c r="DR48" i="24" s="1"/>
  <c r="CV48" i="18"/>
  <c r="DP48" i="24" s="1"/>
  <c r="CT48" i="18"/>
  <c r="DN48" i="24" s="1"/>
  <c r="CR48" i="18"/>
  <c r="DL48" i="24" s="1"/>
  <c r="CP48" i="18"/>
  <c r="DJ48" i="24" s="1"/>
  <c r="CN48" i="18"/>
  <c r="DH48" i="24" s="1"/>
  <c r="CL48" i="18"/>
  <c r="DF48" i="24" s="1"/>
  <c r="CJ48" i="18"/>
  <c r="DD48" i="24" s="1"/>
  <c r="CH48" i="18"/>
  <c r="DB48" i="24" s="1"/>
  <c r="CF48" i="18"/>
  <c r="CZ48" i="24" s="1"/>
  <c r="CD48" i="18"/>
  <c r="CX48" i="24" s="1"/>
  <c r="CB48" i="18"/>
  <c r="CV48" i="24" s="1"/>
  <c r="BZ48" i="18"/>
  <c r="CT48" i="24" s="1"/>
  <c r="BX48" i="18"/>
  <c r="CR48" i="24" s="1"/>
  <c r="BV48" i="18"/>
  <c r="CP48" i="24" s="1"/>
  <c r="BT48" i="18"/>
  <c r="CN48" i="24" s="1"/>
  <c r="BR48" i="18"/>
  <c r="CL48" i="24" s="1"/>
  <c r="BP48" i="18"/>
  <c r="CJ48" i="24" s="1"/>
  <c r="BN48" i="18"/>
  <c r="CH48" i="24" s="1"/>
  <c r="W48" i="18"/>
  <c r="AQ48" i="24" s="1"/>
  <c r="Y48" i="18"/>
  <c r="AS48" i="24" s="1"/>
  <c r="AA48" i="18"/>
  <c r="AU48" i="24" s="1"/>
  <c r="AC48" i="18"/>
  <c r="AW48" i="24" s="1"/>
  <c r="AE48" i="18"/>
  <c r="AY48" i="24" s="1"/>
  <c r="AG48" i="18"/>
  <c r="BA48" i="24" s="1"/>
  <c r="AI48" i="18"/>
  <c r="BC48" i="24" s="1"/>
  <c r="AK48" i="18"/>
  <c r="BE48" i="24" s="1"/>
  <c r="AM48" i="18"/>
  <c r="BG48" i="24" s="1"/>
  <c r="AP48" i="18"/>
  <c r="BJ48" i="24" s="1"/>
  <c r="BJ76" i="24" s="1"/>
  <c r="AT48" i="18"/>
  <c r="BN48" i="24" s="1"/>
  <c r="AX48" i="18"/>
  <c r="BR48" i="24" s="1"/>
  <c r="BB48" i="18"/>
  <c r="BV48" i="24" s="1"/>
  <c r="BF48" i="18"/>
  <c r="BZ48" i="24" s="1"/>
  <c r="BJ48" i="18"/>
  <c r="CD48" i="24" s="1"/>
  <c r="W45" i="18"/>
  <c r="AQ45" i="24" s="1"/>
  <c r="Y45" i="18"/>
  <c r="AS45" i="24" s="1"/>
  <c r="AA45" i="18"/>
  <c r="AU45" i="24" s="1"/>
  <c r="AC45" i="18"/>
  <c r="AW45" i="24" s="1"/>
  <c r="AE45" i="18"/>
  <c r="AY45" i="24" s="1"/>
  <c r="AG45" i="18"/>
  <c r="BA45" i="24" s="1"/>
  <c r="AI45" i="18"/>
  <c r="BC45" i="24" s="1"/>
  <c r="AK45" i="18"/>
  <c r="BE45" i="24" s="1"/>
  <c r="AM45" i="18"/>
  <c r="BG45" i="24" s="1"/>
  <c r="AO45" i="18"/>
  <c r="BI45" i="24" s="1"/>
  <c r="AQ45" i="18"/>
  <c r="BK45" i="24" s="1"/>
  <c r="AS45" i="18"/>
  <c r="BM45" i="24" s="1"/>
  <c r="AU45" i="18"/>
  <c r="BO45" i="24" s="1"/>
  <c r="AW45" i="18"/>
  <c r="BQ45" i="24" s="1"/>
  <c r="AY45" i="18"/>
  <c r="BS45" i="24" s="1"/>
  <c r="BA45" i="18"/>
  <c r="BU45" i="24" s="1"/>
  <c r="BC45" i="18"/>
  <c r="BW45" i="24" s="1"/>
  <c r="BE45" i="18"/>
  <c r="BY45" i="24" s="1"/>
  <c r="BG45" i="18"/>
  <c r="CA45" i="24" s="1"/>
  <c r="BI45" i="18"/>
  <c r="CC45" i="24" s="1"/>
  <c r="BK45" i="18"/>
  <c r="CE45" i="24" s="1"/>
  <c r="BM45" i="18"/>
  <c r="CG45" i="24" s="1"/>
  <c r="BO45" i="18"/>
  <c r="CI45" i="24" s="1"/>
  <c r="BQ45" i="18"/>
  <c r="CK45" i="24" s="1"/>
  <c r="BS45" i="18"/>
  <c r="CM45" i="24" s="1"/>
  <c r="BU45" i="18"/>
  <c r="CO45" i="24" s="1"/>
  <c r="BW45" i="18"/>
  <c r="CQ45" i="24" s="1"/>
  <c r="BY45" i="18"/>
  <c r="CS45" i="24" s="1"/>
  <c r="CA45" i="18"/>
  <c r="CU45" i="24" s="1"/>
  <c r="CC45" i="18"/>
  <c r="CW45" i="24" s="1"/>
  <c r="CE45" i="18"/>
  <c r="CY45" i="24" s="1"/>
  <c r="CG45" i="18"/>
  <c r="DA45" i="24" s="1"/>
  <c r="CI45" i="18"/>
  <c r="DC45" i="24" s="1"/>
  <c r="CK45" i="18"/>
  <c r="DE45" i="24" s="1"/>
  <c r="CM45" i="18"/>
  <c r="DG45" i="24" s="1"/>
  <c r="CO45" i="18"/>
  <c r="DI45" i="24" s="1"/>
  <c r="CQ45" i="18"/>
  <c r="DK45" i="24" s="1"/>
  <c r="CS45" i="18"/>
  <c r="DM45" i="24" s="1"/>
  <c r="CU45" i="18"/>
  <c r="DO45" i="24" s="1"/>
  <c r="CW45" i="18"/>
  <c r="DQ45" i="24" s="1"/>
  <c r="CY45" i="18"/>
  <c r="DS45" i="24" s="1"/>
  <c r="DA45" i="18"/>
  <c r="DU45" i="24" s="1"/>
  <c r="DC45" i="18"/>
  <c r="DW45" i="24" s="1"/>
  <c r="DE45" i="18"/>
  <c r="DY45" i="24" s="1"/>
  <c r="DG45" i="18"/>
  <c r="EA45" i="24" s="1"/>
  <c r="DI45" i="18"/>
  <c r="EC45" i="24" s="1"/>
  <c r="DK45" i="18"/>
  <c r="EE45" i="24" s="1"/>
  <c r="V46" i="18"/>
  <c r="AP46" i="24" s="1"/>
  <c r="AP74" i="24" s="1"/>
  <c r="X46" i="18"/>
  <c r="AR46" i="24" s="1"/>
  <c r="Z46" i="18"/>
  <c r="AT46" i="24" s="1"/>
  <c r="AB46" i="18"/>
  <c r="AV46" i="24" s="1"/>
  <c r="AD46" i="18"/>
  <c r="AX46" i="24" s="1"/>
  <c r="AF46" i="18"/>
  <c r="AZ46" i="24" s="1"/>
  <c r="AH46" i="18"/>
  <c r="BB46" i="24" s="1"/>
  <c r="BB74" i="24" s="1"/>
  <c r="AJ46" i="18"/>
  <c r="BD46" i="24" s="1"/>
  <c r="AL46" i="18"/>
  <c r="BF46" i="24" s="1"/>
  <c r="BF74" i="24" s="1"/>
  <c r="AN46" i="18"/>
  <c r="BH46" i="24" s="1"/>
  <c r="AP46" i="18"/>
  <c r="BJ46" i="24" s="1"/>
  <c r="AR46" i="18"/>
  <c r="BL46" i="24" s="1"/>
  <c r="AT46" i="18"/>
  <c r="BN46" i="24" s="1"/>
  <c r="AV46" i="18"/>
  <c r="BP46" i="24" s="1"/>
  <c r="AX46" i="18"/>
  <c r="BR46" i="24" s="1"/>
  <c r="AZ46" i="18"/>
  <c r="BT46" i="24" s="1"/>
  <c r="BB46" i="18"/>
  <c r="BV46" i="24" s="1"/>
  <c r="BD46" i="18"/>
  <c r="BX46" i="24" s="1"/>
  <c r="BF46" i="18"/>
  <c r="BZ46" i="24" s="1"/>
  <c r="BH46" i="18"/>
  <c r="CB46" i="24" s="1"/>
  <c r="BJ46" i="18"/>
  <c r="CD46" i="24" s="1"/>
  <c r="BL46" i="18"/>
  <c r="CF46" i="24" s="1"/>
  <c r="BN46" i="18"/>
  <c r="CH46" i="24" s="1"/>
  <c r="BP46" i="18"/>
  <c r="CJ46" i="24" s="1"/>
  <c r="BR46" i="18"/>
  <c r="CL46" i="24" s="1"/>
  <c r="BT46" i="18"/>
  <c r="CN46" i="24" s="1"/>
  <c r="BV46" i="18"/>
  <c r="CP46" i="24" s="1"/>
  <c r="BX46" i="18"/>
  <c r="CR46" i="24" s="1"/>
  <c r="BZ46" i="18"/>
  <c r="CT46" i="24" s="1"/>
  <c r="CB46" i="18"/>
  <c r="CV46" i="24" s="1"/>
  <c r="CD46" i="18"/>
  <c r="CX46" i="24" s="1"/>
  <c r="CF46" i="18"/>
  <c r="CZ46" i="24" s="1"/>
  <c r="CH46" i="18"/>
  <c r="DB46" i="24" s="1"/>
  <c r="CJ46" i="18"/>
  <c r="DD46" i="24" s="1"/>
  <c r="CL46" i="18"/>
  <c r="DF46" i="24" s="1"/>
  <c r="CN46" i="18"/>
  <c r="DH46" i="24" s="1"/>
  <c r="CP46" i="18"/>
  <c r="DJ46" i="24" s="1"/>
  <c r="CR46" i="18"/>
  <c r="DL46" i="24" s="1"/>
  <c r="CT46" i="18"/>
  <c r="DN46" i="24" s="1"/>
  <c r="CV46" i="18"/>
  <c r="DP46" i="24" s="1"/>
  <c r="CX46" i="18"/>
  <c r="DR46" i="24" s="1"/>
  <c r="CZ46" i="18"/>
  <c r="DT46" i="24" s="1"/>
  <c r="DB46" i="18"/>
  <c r="DV46" i="24" s="1"/>
  <c r="DD46" i="18"/>
  <c r="DX46" i="24" s="1"/>
  <c r="DF46" i="18"/>
  <c r="DZ46" i="24" s="1"/>
  <c r="DH46" i="18"/>
  <c r="EB46" i="24" s="1"/>
  <c r="DJ46" i="18"/>
  <c r="ED46" i="24" s="1"/>
  <c r="W47" i="18"/>
  <c r="AQ47" i="24" s="1"/>
  <c r="Y47" i="18"/>
  <c r="AS47" i="24" s="1"/>
  <c r="AA47" i="18"/>
  <c r="AU47" i="24" s="1"/>
  <c r="AC47" i="18"/>
  <c r="AW47" i="24" s="1"/>
  <c r="AE47" i="18"/>
  <c r="AY47" i="24" s="1"/>
  <c r="AG47" i="18"/>
  <c r="BA47" i="24" s="1"/>
  <c r="AI47" i="18"/>
  <c r="BC47" i="24" s="1"/>
  <c r="AK47" i="18"/>
  <c r="BE47" i="24" s="1"/>
  <c r="AM47" i="18"/>
  <c r="BG47" i="24" s="1"/>
  <c r="AO47" i="18"/>
  <c r="BI47" i="24" s="1"/>
  <c r="AQ47" i="18"/>
  <c r="BK47" i="24" s="1"/>
  <c r="AS47" i="18"/>
  <c r="BM47" i="24" s="1"/>
  <c r="AU47" i="18"/>
  <c r="BO47" i="24" s="1"/>
  <c r="AW47" i="18"/>
  <c r="BQ47" i="24" s="1"/>
  <c r="AY47" i="18"/>
  <c r="BS47" i="24" s="1"/>
  <c r="BA47" i="18"/>
  <c r="BU47" i="24" s="1"/>
  <c r="BC47" i="18"/>
  <c r="BW47" i="24" s="1"/>
  <c r="BE47" i="18"/>
  <c r="BY47" i="24" s="1"/>
  <c r="BG47" i="18"/>
  <c r="CA47" i="24" s="1"/>
  <c r="BI47" i="18"/>
  <c r="CC47" i="24" s="1"/>
  <c r="BK47" i="18"/>
  <c r="CE47" i="24" s="1"/>
  <c r="BM47" i="18"/>
  <c r="CG47" i="24" s="1"/>
  <c r="BO47" i="18"/>
  <c r="CI47" i="24" s="1"/>
  <c r="BQ47" i="18"/>
  <c r="CK47" i="24" s="1"/>
  <c r="BS47" i="18"/>
  <c r="CM47" i="24" s="1"/>
  <c r="BU47" i="18"/>
  <c r="CO47" i="24" s="1"/>
  <c r="BW47" i="18"/>
  <c r="CQ47" i="24" s="1"/>
  <c r="BY47" i="18"/>
  <c r="CS47" i="24" s="1"/>
  <c r="CA47" i="18"/>
  <c r="CU47" i="24" s="1"/>
  <c r="CC47" i="18"/>
  <c r="CW47" i="24" s="1"/>
  <c r="CE47" i="18"/>
  <c r="CY47" i="24" s="1"/>
  <c r="CG47" i="18"/>
  <c r="DA47" i="24" s="1"/>
  <c r="CI47" i="18"/>
  <c r="DC47" i="24" s="1"/>
  <c r="CK47" i="18"/>
  <c r="DE47" i="24" s="1"/>
  <c r="CM47" i="18"/>
  <c r="DG47" i="24" s="1"/>
  <c r="CO47" i="18"/>
  <c r="DI47" i="24" s="1"/>
  <c r="CQ47" i="18"/>
  <c r="DK47" i="24" s="1"/>
  <c r="CS47" i="18"/>
  <c r="DM47" i="24" s="1"/>
  <c r="CU47" i="18"/>
  <c r="DO47" i="24" s="1"/>
  <c r="CW47" i="18"/>
  <c r="DQ47" i="24" s="1"/>
  <c r="CY47" i="18"/>
  <c r="DS47" i="24" s="1"/>
  <c r="DA47" i="18"/>
  <c r="DU47" i="24" s="1"/>
  <c r="DC47" i="18"/>
  <c r="DW47" i="24" s="1"/>
  <c r="DE47" i="18"/>
  <c r="DY47" i="24" s="1"/>
  <c r="DG47" i="18"/>
  <c r="EA47" i="24" s="1"/>
  <c r="DI47" i="18"/>
  <c r="EC47" i="24" s="1"/>
  <c r="DK47" i="18"/>
  <c r="EE47" i="24" s="1"/>
  <c r="V48" i="18"/>
  <c r="AP48" i="24" s="1"/>
  <c r="X48" i="18"/>
  <c r="AR48" i="24" s="1"/>
  <c r="Z48" i="18"/>
  <c r="AT48" i="24" s="1"/>
  <c r="AB48" i="18"/>
  <c r="AV48" i="24" s="1"/>
  <c r="AD48" i="18"/>
  <c r="AX48" i="24" s="1"/>
  <c r="AX76" i="24" s="1"/>
  <c r="AF48" i="18"/>
  <c r="AZ48" i="24" s="1"/>
  <c r="AH48" i="18"/>
  <c r="BB48" i="24" s="1"/>
  <c r="AJ48" i="18"/>
  <c r="BD48" i="24" s="1"/>
  <c r="AL48" i="18"/>
  <c r="BF48" i="24" s="1"/>
  <c r="AN48" i="18"/>
  <c r="BH48" i="24" s="1"/>
  <c r="AR48" i="18"/>
  <c r="BL48" i="24" s="1"/>
  <c r="AV48" i="18"/>
  <c r="AZ48" i="18"/>
  <c r="BT48" i="24" s="1"/>
  <c r="BD48" i="18"/>
  <c r="BX48" i="24" s="1"/>
  <c r="BH48" i="18"/>
  <c r="CB48" i="24" s="1"/>
  <c r="BL48" i="18"/>
  <c r="CF48" i="24" s="1"/>
  <c r="W49" i="18"/>
  <c r="AQ49" i="24" s="1"/>
  <c r="Y49" i="18"/>
  <c r="AS49" i="24" s="1"/>
  <c r="AA49" i="18"/>
  <c r="AU49" i="24" s="1"/>
  <c r="AC49" i="18"/>
  <c r="AW49" i="24" s="1"/>
  <c r="AE49" i="18"/>
  <c r="AY49" i="24" s="1"/>
  <c r="AG49" i="18"/>
  <c r="BA49" i="24" s="1"/>
  <c r="AI49" i="18"/>
  <c r="BC49" i="24" s="1"/>
  <c r="AK49" i="18"/>
  <c r="BE49" i="24" s="1"/>
  <c r="AM49" i="18"/>
  <c r="BG49" i="24" s="1"/>
  <c r="AO49" i="18"/>
  <c r="BI49" i="24" s="1"/>
  <c r="AQ49" i="18"/>
  <c r="BK49" i="24" s="1"/>
  <c r="AS49" i="18"/>
  <c r="BM49" i="24" s="1"/>
  <c r="AU49" i="18"/>
  <c r="BO49" i="24" s="1"/>
  <c r="AW49" i="18"/>
  <c r="BQ49" i="24" s="1"/>
  <c r="AY49" i="18"/>
  <c r="BS49" i="24" s="1"/>
  <c r="BA49" i="18"/>
  <c r="BU49" i="24" s="1"/>
  <c r="BC49" i="18"/>
  <c r="BW49" i="24" s="1"/>
  <c r="BE49" i="18"/>
  <c r="BY49" i="24" s="1"/>
  <c r="BG49" i="18"/>
  <c r="CA49" i="24" s="1"/>
  <c r="BI49" i="18"/>
  <c r="CC49" i="24" s="1"/>
  <c r="BK49" i="18"/>
  <c r="CE49" i="24" s="1"/>
  <c r="BM49" i="18"/>
  <c r="CG49" i="24" s="1"/>
  <c r="BO49" i="18"/>
  <c r="CI49" i="24" s="1"/>
  <c r="BQ49" i="18"/>
  <c r="CK49" i="24" s="1"/>
  <c r="BS49" i="18"/>
  <c r="CM49" i="24" s="1"/>
  <c r="BU49" i="18"/>
  <c r="CO49" i="24" s="1"/>
  <c r="BW49" i="18"/>
  <c r="CQ49" i="24" s="1"/>
  <c r="BY49" i="18"/>
  <c r="CS49" i="24" s="1"/>
  <c r="CA49" i="18"/>
  <c r="CU49" i="24" s="1"/>
  <c r="CC49" i="18"/>
  <c r="CW49" i="24" s="1"/>
  <c r="CE49" i="18"/>
  <c r="CY49" i="24" s="1"/>
  <c r="CG49" i="18"/>
  <c r="DA49" i="24" s="1"/>
  <c r="CI49" i="18"/>
  <c r="DC49" i="24" s="1"/>
  <c r="CK49" i="18"/>
  <c r="DE49" i="24" s="1"/>
  <c r="CM49" i="18"/>
  <c r="DG49" i="24" s="1"/>
  <c r="CO49" i="18"/>
  <c r="DI49" i="24" s="1"/>
  <c r="CQ49" i="18"/>
  <c r="DK49" i="24" s="1"/>
  <c r="CS49" i="18"/>
  <c r="DM49" i="24" s="1"/>
  <c r="CU49" i="18"/>
  <c r="DO49" i="24" s="1"/>
  <c r="CW49" i="18"/>
  <c r="DQ49" i="24" s="1"/>
  <c r="CY49" i="18"/>
  <c r="DS49" i="24" s="1"/>
  <c r="DA49" i="18"/>
  <c r="DU49" i="24" s="1"/>
  <c r="DC49" i="18"/>
  <c r="DW49" i="24" s="1"/>
  <c r="DE49" i="18"/>
  <c r="DY49" i="24" s="1"/>
  <c r="DG49" i="18"/>
  <c r="EA49" i="24" s="1"/>
  <c r="DI49" i="18"/>
  <c r="EC49" i="24" s="1"/>
  <c r="DK49" i="18"/>
  <c r="EE49" i="24" s="1"/>
  <c r="EE77" i="24" s="1"/>
  <c r="DM49" i="18"/>
  <c r="EG49" i="24" s="1"/>
  <c r="V50" i="18"/>
  <c r="AP50" i="24" s="1"/>
  <c r="X50" i="18"/>
  <c r="AR50" i="24" s="1"/>
  <c r="Z50" i="18"/>
  <c r="AT50" i="24" s="1"/>
  <c r="AB50" i="18"/>
  <c r="AV50" i="24" s="1"/>
  <c r="AD50" i="18"/>
  <c r="AX50" i="24" s="1"/>
  <c r="AF50" i="18"/>
  <c r="AZ50" i="24" s="1"/>
  <c r="AH50" i="18"/>
  <c r="BB50" i="24" s="1"/>
  <c r="AJ50" i="18"/>
  <c r="BD50" i="24" s="1"/>
  <c r="AL50" i="18"/>
  <c r="BF50" i="24" s="1"/>
  <c r="AN50" i="18"/>
  <c r="BH50" i="24" s="1"/>
  <c r="AP50" i="18"/>
  <c r="BJ50" i="24" s="1"/>
  <c r="AR50" i="18"/>
  <c r="BL50" i="24" s="1"/>
  <c r="AV50" i="18"/>
  <c r="BP50" i="24" s="1"/>
  <c r="AZ50" i="18"/>
  <c r="BT50" i="24" s="1"/>
  <c r="BD50" i="18"/>
  <c r="BX50" i="24" s="1"/>
  <c r="BH50" i="18"/>
  <c r="CB50" i="24" s="1"/>
  <c r="BL50" i="18"/>
  <c r="CF50" i="24" s="1"/>
  <c r="BP50" i="18"/>
  <c r="CJ50" i="24" s="1"/>
  <c r="BT50" i="18"/>
  <c r="CN50" i="24" s="1"/>
  <c r="BX50" i="18"/>
  <c r="CR50" i="24" s="1"/>
  <c r="CB50" i="18"/>
  <c r="CV50" i="24" s="1"/>
  <c r="CF50" i="18"/>
  <c r="CZ50" i="24" s="1"/>
  <c r="CJ50" i="18"/>
  <c r="DD50" i="24" s="1"/>
  <c r="CN50" i="18"/>
  <c r="DH50" i="24" s="1"/>
  <c r="CR50" i="18"/>
  <c r="DL50" i="24" s="1"/>
  <c r="CV50" i="18"/>
  <c r="DP50" i="24" s="1"/>
  <c r="CZ50" i="18"/>
  <c r="DT50" i="24" s="1"/>
  <c r="DD50" i="18"/>
  <c r="DX50" i="24" s="1"/>
  <c r="DH50" i="18"/>
  <c r="CF49" i="18"/>
  <c r="CZ49" i="24" s="1"/>
  <c r="CH49" i="18"/>
  <c r="DB49" i="24" s="1"/>
  <c r="CJ49" i="18"/>
  <c r="DD49" i="24" s="1"/>
  <c r="CL49" i="18"/>
  <c r="DF49" i="24" s="1"/>
  <c r="CN49" i="18"/>
  <c r="DH49" i="24" s="1"/>
  <c r="CP49" i="18"/>
  <c r="DJ49" i="24" s="1"/>
  <c r="CR49" i="18"/>
  <c r="DL49" i="24" s="1"/>
  <c r="CT49" i="18"/>
  <c r="DN49" i="24" s="1"/>
  <c r="CV49" i="18"/>
  <c r="DP49" i="24" s="1"/>
  <c r="CX49" i="18"/>
  <c r="DR49" i="24" s="1"/>
  <c r="CZ49" i="18"/>
  <c r="DT49" i="24" s="1"/>
  <c r="DB49" i="18"/>
  <c r="DV49" i="24" s="1"/>
  <c r="DD49" i="18"/>
  <c r="DX49" i="24" s="1"/>
  <c r="DF49" i="18"/>
  <c r="DZ49" i="24" s="1"/>
  <c r="DH49" i="18"/>
  <c r="EB49" i="24" s="1"/>
  <c r="DJ49" i="18"/>
  <c r="ED49" i="24" s="1"/>
  <c r="DM50" i="18"/>
  <c r="EG50" i="24" s="1"/>
  <c r="DK50" i="18"/>
  <c r="EE50" i="24" s="1"/>
  <c r="DI50" i="18"/>
  <c r="EC50" i="24" s="1"/>
  <c r="DG50" i="18"/>
  <c r="EA50" i="24" s="1"/>
  <c r="DE50" i="18"/>
  <c r="DY50" i="24" s="1"/>
  <c r="DC50" i="18"/>
  <c r="DW50" i="24" s="1"/>
  <c r="DA50" i="18"/>
  <c r="DU50" i="24" s="1"/>
  <c r="CY50" i="18"/>
  <c r="DS50" i="24" s="1"/>
  <c r="CW50" i="18"/>
  <c r="DQ50" i="24" s="1"/>
  <c r="CU50" i="18"/>
  <c r="DO50" i="24" s="1"/>
  <c r="CS50" i="18"/>
  <c r="DM50" i="24" s="1"/>
  <c r="CQ50" i="18"/>
  <c r="DK50" i="24" s="1"/>
  <c r="CO50" i="18"/>
  <c r="DI50" i="24" s="1"/>
  <c r="CM50" i="18"/>
  <c r="DG50" i="24" s="1"/>
  <c r="CK50" i="18"/>
  <c r="DE50" i="24" s="1"/>
  <c r="CI50" i="18"/>
  <c r="DC50" i="24" s="1"/>
  <c r="CG50" i="18"/>
  <c r="DA50" i="24" s="1"/>
  <c r="CE50" i="18"/>
  <c r="CY50" i="24" s="1"/>
  <c r="CC50" i="18"/>
  <c r="CW50" i="24" s="1"/>
  <c r="CA50" i="18"/>
  <c r="CU50" i="24" s="1"/>
  <c r="BY50" i="18"/>
  <c r="CS50" i="24" s="1"/>
  <c r="BW50" i="18"/>
  <c r="CQ50" i="24" s="1"/>
  <c r="BU50" i="18"/>
  <c r="CO50" i="24" s="1"/>
  <c r="BS50" i="18"/>
  <c r="CM50" i="24" s="1"/>
  <c r="BQ50" i="18"/>
  <c r="CK50" i="24" s="1"/>
  <c r="BO50" i="18"/>
  <c r="CI50" i="24" s="1"/>
  <c r="BM50" i="18"/>
  <c r="CG50" i="24" s="1"/>
  <c r="BK50" i="18"/>
  <c r="CE50" i="24" s="1"/>
  <c r="BI50" i="18"/>
  <c r="CC50" i="24" s="1"/>
  <c r="BG50" i="18"/>
  <c r="CA50" i="24" s="1"/>
  <c r="BE50" i="18"/>
  <c r="BY50" i="24" s="1"/>
  <c r="BC50" i="18"/>
  <c r="BW50" i="24" s="1"/>
  <c r="BA50" i="18"/>
  <c r="BU50" i="24" s="1"/>
  <c r="AY50" i="18"/>
  <c r="BS50" i="24" s="1"/>
  <c r="AW50" i="18"/>
  <c r="BQ50" i="24" s="1"/>
  <c r="AU50" i="18"/>
  <c r="BO50" i="24" s="1"/>
  <c r="AS50" i="18"/>
  <c r="BM50" i="24" s="1"/>
  <c r="W50" i="18"/>
  <c r="AQ50" i="24" s="1"/>
  <c r="Y50" i="18"/>
  <c r="AS50" i="24" s="1"/>
  <c r="AA50" i="18"/>
  <c r="AU50" i="24" s="1"/>
  <c r="AC50" i="18"/>
  <c r="AW50" i="24" s="1"/>
  <c r="AE50" i="18"/>
  <c r="AY50" i="24" s="1"/>
  <c r="AG50" i="18"/>
  <c r="BA50" i="24" s="1"/>
  <c r="AI50" i="18"/>
  <c r="BC50" i="24" s="1"/>
  <c r="AK50" i="18"/>
  <c r="BE50" i="24" s="1"/>
  <c r="AM50" i="18"/>
  <c r="BG50" i="24" s="1"/>
  <c r="AO50" i="18"/>
  <c r="BI50" i="24" s="1"/>
  <c r="AQ50" i="18"/>
  <c r="BK50" i="24" s="1"/>
  <c r="AT50" i="18"/>
  <c r="BN50" i="24" s="1"/>
  <c r="AX50" i="18"/>
  <c r="BR50" i="24" s="1"/>
  <c r="BB50" i="18"/>
  <c r="BV50" i="24" s="1"/>
  <c r="BF50" i="18"/>
  <c r="BZ50" i="24" s="1"/>
  <c r="BJ50" i="18"/>
  <c r="CD50" i="24" s="1"/>
  <c r="BN50" i="18"/>
  <c r="CH50" i="24" s="1"/>
  <c r="BR50" i="18"/>
  <c r="CL50" i="24" s="1"/>
  <c r="BV50" i="18"/>
  <c r="CP50" i="24" s="1"/>
  <c r="BZ50" i="18"/>
  <c r="CT50" i="24" s="1"/>
  <c r="CD50" i="18"/>
  <c r="CX50" i="24" s="1"/>
  <c r="CH50" i="18"/>
  <c r="DB50" i="24" s="1"/>
  <c r="CL50" i="18"/>
  <c r="DF50" i="24" s="1"/>
  <c r="CP50" i="18"/>
  <c r="DJ50" i="24" s="1"/>
  <c r="CT50" i="18"/>
  <c r="DN50" i="24" s="1"/>
  <c r="CX50" i="18"/>
  <c r="DR50" i="24" s="1"/>
  <c r="DB50" i="18"/>
  <c r="DV50" i="24" s="1"/>
  <c r="DF50" i="18"/>
  <c r="DZ50" i="24" s="1"/>
  <c r="DJ50" i="18"/>
  <c r="ED50" i="24" s="1"/>
  <c r="V51" i="18"/>
  <c r="AP51" i="24" s="1"/>
  <c r="X51" i="18"/>
  <c r="AR51" i="24" s="1"/>
  <c r="Z51" i="18"/>
  <c r="AT51" i="24" s="1"/>
  <c r="AB51" i="18"/>
  <c r="AV51" i="24" s="1"/>
  <c r="AD51" i="18"/>
  <c r="AX51" i="24" s="1"/>
  <c r="AF51" i="18"/>
  <c r="AZ51" i="24" s="1"/>
  <c r="AH51" i="18"/>
  <c r="BB51" i="24" s="1"/>
  <c r="AJ51" i="18"/>
  <c r="BD51" i="24" s="1"/>
  <c r="AL51" i="18"/>
  <c r="BF51" i="24" s="1"/>
  <c r="AN51" i="18"/>
  <c r="BH51" i="24" s="1"/>
  <c r="AP51" i="18"/>
  <c r="BJ51" i="24" s="1"/>
  <c r="AR51" i="18"/>
  <c r="BL51" i="24" s="1"/>
  <c r="AT51" i="18"/>
  <c r="BN51" i="24" s="1"/>
  <c r="AV51" i="18"/>
  <c r="BP51" i="24" s="1"/>
  <c r="AX51" i="18"/>
  <c r="BR51" i="24" s="1"/>
  <c r="AZ51" i="18"/>
  <c r="BT51" i="24" s="1"/>
  <c r="BB51" i="18"/>
  <c r="BV51" i="24" s="1"/>
  <c r="BD51" i="18"/>
  <c r="BX51" i="24" s="1"/>
  <c r="BF51" i="18"/>
  <c r="BZ51" i="24" s="1"/>
  <c r="BH51" i="18"/>
  <c r="CB51" i="24" s="1"/>
  <c r="BJ51" i="18"/>
  <c r="CD51" i="24" s="1"/>
  <c r="BL51" i="18"/>
  <c r="CF51" i="24" s="1"/>
  <c r="BN51" i="18"/>
  <c r="CH51" i="24" s="1"/>
  <c r="BP51" i="18"/>
  <c r="CJ51" i="24" s="1"/>
  <c r="BR51" i="18"/>
  <c r="CL51" i="24" s="1"/>
  <c r="BT51" i="18"/>
  <c r="CN51" i="24" s="1"/>
  <c r="BV51" i="18"/>
  <c r="CP51" i="24" s="1"/>
  <c r="BX51" i="18"/>
  <c r="CR51" i="24" s="1"/>
  <c r="BZ51" i="18"/>
  <c r="CT51" i="24" s="1"/>
  <c r="CB51" i="18"/>
  <c r="CV51" i="24" s="1"/>
  <c r="CD51" i="18"/>
  <c r="CX51" i="24" s="1"/>
  <c r="CF51" i="18"/>
  <c r="CZ51" i="24" s="1"/>
  <c r="CH51" i="18"/>
  <c r="DB51" i="24" s="1"/>
  <c r="CJ51" i="18"/>
  <c r="DD51" i="24" s="1"/>
  <c r="CL51" i="18"/>
  <c r="DF51" i="24" s="1"/>
  <c r="CN51" i="18"/>
  <c r="DH51" i="24" s="1"/>
  <c r="CP51" i="18"/>
  <c r="DJ51" i="24" s="1"/>
  <c r="CR51" i="18"/>
  <c r="DL51" i="24" s="1"/>
  <c r="CT51" i="18"/>
  <c r="DN51" i="24" s="1"/>
  <c r="CV51" i="18"/>
  <c r="DP51" i="24" s="1"/>
  <c r="CX51" i="18"/>
  <c r="DR51" i="24" s="1"/>
  <c r="CZ51" i="18"/>
  <c r="DT51" i="24" s="1"/>
  <c r="DB51" i="18"/>
  <c r="DV51" i="24" s="1"/>
  <c r="DD51" i="18"/>
  <c r="DX51" i="24" s="1"/>
  <c r="DF51" i="18"/>
  <c r="DZ51" i="24" s="1"/>
  <c r="DH51" i="18"/>
  <c r="EB51" i="24" s="1"/>
  <c r="DJ51" i="18"/>
  <c r="ED51" i="24" s="1"/>
  <c r="DL51" i="18"/>
  <c r="EF51" i="24" s="1"/>
  <c r="W51" i="18"/>
  <c r="AQ51" i="24" s="1"/>
  <c r="Y51" i="18"/>
  <c r="AS51" i="24" s="1"/>
  <c r="AA51" i="18"/>
  <c r="AU51" i="24" s="1"/>
  <c r="AC51" i="18"/>
  <c r="AW51" i="24" s="1"/>
  <c r="AE51" i="18"/>
  <c r="AY51" i="24" s="1"/>
  <c r="AG51" i="18"/>
  <c r="BA51" i="24" s="1"/>
  <c r="AI51" i="18"/>
  <c r="BC51" i="24" s="1"/>
  <c r="AK51" i="18"/>
  <c r="BE51" i="24" s="1"/>
  <c r="AM51" i="18"/>
  <c r="BG51" i="24" s="1"/>
  <c r="AO51" i="18"/>
  <c r="BI51" i="24" s="1"/>
  <c r="AQ51" i="18"/>
  <c r="BK51" i="24" s="1"/>
  <c r="AS51" i="18"/>
  <c r="BM51" i="24" s="1"/>
  <c r="AU51" i="18"/>
  <c r="BO51" i="24" s="1"/>
  <c r="AW51" i="18"/>
  <c r="BQ51" i="24" s="1"/>
  <c r="AY51" i="18"/>
  <c r="BS51" i="24" s="1"/>
  <c r="BA51" i="18"/>
  <c r="BU51" i="24" s="1"/>
  <c r="BC51" i="18"/>
  <c r="BW51" i="24" s="1"/>
  <c r="BE51" i="18"/>
  <c r="BY51" i="24" s="1"/>
  <c r="BG51" i="18"/>
  <c r="CA51" i="24" s="1"/>
  <c r="BI51" i="18"/>
  <c r="CC51" i="24" s="1"/>
  <c r="BK51" i="18"/>
  <c r="CE51" i="24" s="1"/>
  <c r="BM51" i="18"/>
  <c r="CG51" i="24" s="1"/>
  <c r="BO51" i="18"/>
  <c r="CI51" i="24" s="1"/>
  <c r="BQ51" i="18"/>
  <c r="CK51" i="24" s="1"/>
  <c r="BS51" i="18"/>
  <c r="CM51" i="24" s="1"/>
  <c r="BU51" i="18"/>
  <c r="CO51" i="24" s="1"/>
  <c r="BW51" i="18"/>
  <c r="CQ51" i="24" s="1"/>
  <c r="BY51" i="18"/>
  <c r="CS51" i="24" s="1"/>
  <c r="CA51" i="18"/>
  <c r="CU51" i="24" s="1"/>
  <c r="CC51" i="18"/>
  <c r="CW51" i="24" s="1"/>
  <c r="CE51" i="18"/>
  <c r="CY51" i="24" s="1"/>
  <c r="CG51" i="18"/>
  <c r="DA51" i="24" s="1"/>
  <c r="CI51" i="18"/>
  <c r="DC51" i="24" s="1"/>
  <c r="CK51" i="18"/>
  <c r="DE51" i="24" s="1"/>
  <c r="CM51" i="18"/>
  <c r="DG51" i="24" s="1"/>
  <c r="CO51" i="18"/>
  <c r="DI51" i="24" s="1"/>
  <c r="CQ51" i="18"/>
  <c r="DK51" i="24" s="1"/>
  <c r="CS51" i="18"/>
  <c r="DM51" i="24" s="1"/>
  <c r="CU51" i="18"/>
  <c r="DO51" i="24" s="1"/>
  <c r="CW51" i="18"/>
  <c r="DQ51" i="24" s="1"/>
  <c r="CY51" i="18"/>
  <c r="DS51" i="24" s="1"/>
  <c r="DA51" i="18"/>
  <c r="DU51" i="24" s="1"/>
  <c r="DC51" i="18"/>
  <c r="DW51" i="24" s="1"/>
  <c r="DE51" i="18"/>
  <c r="DY51" i="24" s="1"/>
  <c r="DG51" i="18"/>
  <c r="EA51" i="24" s="1"/>
  <c r="DI51" i="18"/>
  <c r="EC51" i="24" s="1"/>
  <c r="DK51" i="18"/>
  <c r="EE51" i="24" s="1"/>
  <c r="X22" i="18"/>
  <c r="AR22" i="24" s="1"/>
  <c r="AB22" i="18"/>
  <c r="AV22" i="24" s="1"/>
  <c r="AF22" i="18"/>
  <c r="AZ22" i="24" s="1"/>
  <c r="AJ22" i="18"/>
  <c r="BD22" i="24" s="1"/>
  <c r="AN22" i="18"/>
  <c r="BH22" i="24" s="1"/>
  <c r="AR22" i="18"/>
  <c r="BL22" i="24" s="1"/>
  <c r="AZ22" i="18"/>
  <c r="BT22" i="24" s="1"/>
  <c r="BH22" i="18"/>
  <c r="CB22" i="24" s="1"/>
  <c r="BP22" i="18"/>
  <c r="CJ22" i="24" s="1"/>
  <c r="BX22" i="18"/>
  <c r="CR22" i="24" s="1"/>
  <c r="CF22" i="18"/>
  <c r="CZ22" i="24" s="1"/>
  <c r="CN22" i="18"/>
  <c r="DH22" i="24" s="1"/>
  <c r="CV22" i="18"/>
  <c r="DP22" i="24" s="1"/>
  <c r="DD22" i="18"/>
  <c r="DX22" i="24" s="1"/>
  <c r="DL22" i="18"/>
  <c r="X18" i="18"/>
  <c r="AR18" i="24" s="1"/>
  <c r="AB18" i="18"/>
  <c r="AV18" i="24" s="1"/>
  <c r="AF18" i="18"/>
  <c r="AZ18" i="24" s="1"/>
  <c r="AJ18" i="18"/>
  <c r="BD18" i="24" s="1"/>
  <c r="AN18" i="18"/>
  <c r="BH18" i="24" s="1"/>
  <c r="X20" i="18"/>
  <c r="AR20" i="24" s="1"/>
  <c r="AB20" i="18"/>
  <c r="AF20" i="18"/>
  <c r="AZ20" i="24" s="1"/>
  <c r="AJ20" i="18"/>
  <c r="BD20" i="24" s="1"/>
  <c r="AN20" i="18"/>
  <c r="BH20" i="24" s="1"/>
  <c r="AR20" i="18"/>
  <c r="BL20" i="24" s="1"/>
  <c r="V22" i="18"/>
  <c r="AP22" i="24" s="1"/>
  <c r="Z22" i="18"/>
  <c r="AT22" i="24" s="1"/>
  <c r="AD22" i="18"/>
  <c r="AX22" i="24" s="1"/>
  <c r="AH22" i="18"/>
  <c r="BB22" i="24" s="1"/>
  <c r="AL22" i="18"/>
  <c r="BF22" i="24" s="1"/>
  <c r="AP22" i="18"/>
  <c r="BJ22" i="24" s="1"/>
  <c r="AV22" i="18"/>
  <c r="BP22" i="24" s="1"/>
  <c r="BD22" i="18"/>
  <c r="BX22" i="24" s="1"/>
  <c r="BL22" i="18"/>
  <c r="BT22" i="18"/>
  <c r="CN22" i="24" s="1"/>
  <c r="CB22" i="18"/>
  <c r="CV22" i="24" s="1"/>
  <c r="CJ22" i="18"/>
  <c r="DD22" i="24" s="1"/>
  <c r="CR22" i="18"/>
  <c r="DL22" i="24" s="1"/>
  <c r="CZ22" i="18"/>
  <c r="DT22" i="24" s="1"/>
  <c r="V17" i="18"/>
  <c r="AP17" i="24" s="1"/>
  <c r="X17" i="18"/>
  <c r="AR17" i="24" s="1"/>
  <c r="Z17" i="18"/>
  <c r="AT17" i="24" s="1"/>
  <c r="AB17" i="18"/>
  <c r="AD17" i="18"/>
  <c r="AX17" i="24" s="1"/>
  <c r="AF17" i="18"/>
  <c r="AZ17" i="24" s="1"/>
  <c r="AH17" i="18"/>
  <c r="AJ17" i="18"/>
  <c r="AL17" i="18"/>
  <c r="BF17" i="24" s="1"/>
  <c r="AN17" i="18"/>
  <c r="BH17" i="24" s="1"/>
  <c r="AP17" i="18"/>
  <c r="BJ17" i="24" s="1"/>
  <c r="AR17" i="18"/>
  <c r="AT17" i="18"/>
  <c r="BN17" i="24" s="1"/>
  <c r="AV17" i="18"/>
  <c r="BP17" i="24" s="1"/>
  <c r="AX17" i="18"/>
  <c r="BR17" i="24" s="1"/>
  <c r="AZ17" i="18"/>
  <c r="BT17" i="24" s="1"/>
  <c r="BB17" i="18"/>
  <c r="BV17" i="24" s="1"/>
  <c r="BD17" i="18"/>
  <c r="BX17" i="24" s="1"/>
  <c r="BH17" i="18"/>
  <c r="CB17" i="24" s="1"/>
  <c r="BL17" i="18"/>
  <c r="CF17" i="24" s="1"/>
  <c r="BP17" i="18"/>
  <c r="CJ17" i="24" s="1"/>
  <c r="BT17" i="18"/>
  <c r="CN17" i="24" s="1"/>
  <c r="BX17" i="18"/>
  <c r="CR17" i="24" s="1"/>
  <c r="CB17" i="18"/>
  <c r="CV17" i="24" s="1"/>
  <c r="CF17" i="18"/>
  <c r="CZ17" i="24" s="1"/>
  <c r="CJ17" i="18"/>
  <c r="DD17" i="24" s="1"/>
  <c r="CN17" i="18"/>
  <c r="DH17" i="24" s="1"/>
  <c r="CR17" i="18"/>
  <c r="DL17" i="24" s="1"/>
  <c r="CV17" i="18"/>
  <c r="DP17" i="24" s="1"/>
  <c r="CZ17" i="18"/>
  <c r="DT17" i="24" s="1"/>
  <c r="DD17" i="18"/>
  <c r="DX17" i="24" s="1"/>
  <c r="DH17" i="18"/>
  <c r="EB17" i="24" s="1"/>
  <c r="DM17" i="18"/>
  <c r="DK17" i="18"/>
  <c r="DI17" i="18"/>
  <c r="EC17" i="24" s="1"/>
  <c r="DG17" i="18"/>
  <c r="DE17" i="18"/>
  <c r="DY17" i="24" s="1"/>
  <c r="DC17" i="18"/>
  <c r="DW17" i="24" s="1"/>
  <c r="DA17" i="18"/>
  <c r="DU17" i="24" s="1"/>
  <c r="CY17" i="18"/>
  <c r="DS17" i="24" s="1"/>
  <c r="CW17" i="18"/>
  <c r="DQ17" i="24" s="1"/>
  <c r="CU17" i="18"/>
  <c r="DO17" i="24" s="1"/>
  <c r="CS17" i="18"/>
  <c r="DM17" i="24" s="1"/>
  <c r="CQ17" i="18"/>
  <c r="DK17" i="24" s="1"/>
  <c r="CO17" i="18"/>
  <c r="DI17" i="24" s="1"/>
  <c r="CM17" i="18"/>
  <c r="DG17" i="24" s="1"/>
  <c r="CK17" i="18"/>
  <c r="DE17" i="24" s="1"/>
  <c r="CI17" i="18"/>
  <c r="DC17" i="24" s="1"/>
  <c r="CG17" i="18"/>
  <c r="DA17" i="24" s="1"/>
  <c r="CE17" i="18"/>
  <c r="CY17" i="24" s="1"/>
  <c r="CC17" i="18"/>
  <c r="CW17" i="24" s="1"/>
  <c r="CA17" i="18"/>
  <c r="CU17" i="24" s="1"/>
  <c r="BY17" i="18"/>
  <c r="CS17" i="24" s="1"/>
  <c r="BW17" i="18"/>
  <c r="CQ17" i="24" s="1"/>
  <c r="BU17" i="18"/>
  <c r="CO17" i="24" s="1"/>
  <c r="BS17" i="18"/>
  <c r="BQ17" i="18"/>
  <c r="CK17" i="24" s="1"/>
  <c r="BO17" i="18"/>
  <c r="CI17" i="24" s="1"/>
  <c r="BM17" i="18"/>
  <c r="CG17" i="24" s="1"/>
  <c r="BK17" i="18"/>
  <c r="CE17" i="24" s="1"/>
  <c r="BI17" i="18"/>
  <c r="CC17" i="24" s="1"/>
  <c r="BG17" i="18"/>
  <c r="CA17" i="24" s="1"/>
  <c r="BE17" i="18"/>
  <c r="BY17" i="24" s="1"/>
  <c r="W17" i="18"/>
  <c r="AQ17" i="24" s="1"/>
  <c r="Y17" i="18"/>
  <c r="AS17" i="24" s="1"/>
  <c r="AA17" i="18"/>
  <c r="AU17" i="24" s="1"/>
  <c r="AC17" i="18"/>
  <c r="AW17" i="24" s="1"/>
  <c r="AE17" i="18"/>
  <c r="AY17" i="24" s="1"/>
  <c r="AG17" i="18"/>
  <c r="BA17" i="24" s="1"/>
  <c r="AI17" i="18"/>
  <c r="BC17" i="24" s="1"/>
  <c r="AK17" i="18"/>
  <c r="AM17" i="18"/>
  <c r="BG17" i="24" s="1"/>
  <c r="AO17" i="18"/>
  <c r="BI17" i="24" s="1"/>
  <c r="AQ17" i="18"/>
  <c r="BK17" i="24" s="1"/>
  <c r="AS17" i="18"/>
  <c r="BM17" i="24" s="1"/>
  <c r="AU17" i="18"/>
  <c r="BO17" i="24" s="1"/>
  <c r="AW17" i="18"/>
  <c r="BQ17" i="24" s="1"/>
  <c r="AY17" i="18"/>
  <c r="BS17" i="24" s="1"/>
  <c r="BA17" i="18"/>
  <c r="BU17" i="24" s="1"/>
  <c r="BC17" i="18"/>
  <c r="BW17" i="24" s="1"/>
  <c r="BF17" i="18"/>
  <c r="BZ17" i="24" s="1"/>
  <c r="BJ17" i="18"/>
  <c r="CD17" i="24" s="1"/>
  <c r="BN17" i="18"/>
  <c r="BR17" i="18"/>
  <c r="CL17" i="24" s="1"/>
  <c r="BV17" i="18"/>
  <c r="CP17" i="24" s="1"/>
  <c r="BZ17" i="18"/>
  <c r="CT17" i="24" s="1"/>
  <c r="CD17" i="18"/>
  <c r="CX17" i="24" s="1"/>
  <c r="CH17" i="18"/>
  <c r="DB17" i="24" s="1"/>
  <c r="CL17" i="18"/>
  <c r="DF17" i="24" s="1"/>
  <c r="CP17" i="18"/>
  <c r="DJ17" i="24" s="1"/>
  <c r="CT17" i="18"/>
  <c r="DN17" i="24" s="1"/>
  <c r="CX17" i="18"/>
  <c r="DR17" i="24" s="1"/>
  <c r="DB17" i="18"/>
  <c r="DV17" i="24" s="1"/>
  <c r="DF17" i="18"/>
  <c r="DZ17" i="24" s="1"/>
  <c r="DJ17" i="18"/>
  <c r="ED17" i="24" s="1"/>
  <c r="W18" i="18"/>
  <c r="AQ18" i="24" s="1"/>
  <c r="Y18" i="18"/>
  <c r="AS18" i="24" s="1"/>
  <c r="AA18" i="18"/>
  <c r="AU18" i="24" s="1"/>
  <c r="AC18" i="18"/>
  <c r="AW18" i="24" s="1"/>
  <c r="AE18" i="18"/>
  <c r="AY18" i="24" s="1"/>
  <c r="AG18" i="18"/>
  <c r="BA18" i="24" s="1"/>
  <c r="AI18" i="18"/>
  <c r="BC18" i="24" s="1"/>
  <c r="AK18" i="18"/>
  <c r="BE18" i="24" s="1"/>
  <c r="AM18" i="18"/>
  <c r="BG18" i="24" s="1"/>
  <c r="AO18" i="18"/>
  <c r="BI18" i="24" s="1"/>
  <c r="AQ18" i="18"/>
  <c r="BK18" i="24" s="1"/>
  <c r="AS18" i="18"/>
  <c r="BM18" i="24" s="1"/>
  <c r="AU18" i="18"/>
  <c r="BO18" i="24" s="1"/>
  <c r="AW18" i="18"/>
  <c r="BQ18" i="24" s="1"/>
  <c r="AY18" i="18"/>
  <c r="BS18" i="24" s="1"/>
  <c r="BA18" i="18"/>
  <c r="BU18" i="24" s="1"/>
  <c r="BC18" i="18"/>
  <c r="BW18" i="24" s="1"/>
  <c r="BE18" i="18"/>
  <c r="BY18" i="24" s="1"/>
  <c r="BG18" i="18"/>
  <c r="CA18" i="24" s="1"/>
  <c r="BI18" i="18"/>
  <c r="CC18" i="24" s="1"/>
  <c r="BK18" i="18"/>
  <c r="CE18" i="24" s="1"/>
  <c r="BM18" i="18"/>
  <c r="CG18" i="24" s="1"/>
  <c r="BO18" i="18"/>
  <c r="CI18" i="24" s="1"/>
  <c r="BQ18" i="18"/>
  <c r="CK18" i="24" s="1"/>
  <c r="BS18" i="18"/>
  <c r="CM18" i="24" s="1"/>
  <c r="BU18" i="18"/>
  <c r="CO18" i="24" s="1"/>
  <c r="BW18" i="18"/>
  <c r="CQ18" i="24" s="1"/>
  <c r="BY18" i="18"/>
  <c r="CS18" i="24" s="1"/>
  <c r="CA18" i="18"/>
  <c r="CU18" i="24" s="1"/>
  <c r="CC18" i="18"/>
  <c r="CW18" i="24" s="1"/>
  <c r="CE18" i="18"/>
  <c r="CY18" i="24" s="1"/>
  <c r="CG18" i="18"/>
  <c r="DA18" i="24" s="1"/>
  <c r="CI18" i="18"/>
  <c r="DC18" i="24" s="1"/>
  <c r="CK18" i="18"/>
  <c r="DE18" i="24" s="1"/>
  <c r="CM18" i="18"/>
  <c r="DG18" i="24" s="1"/>
  <c r="CO18" i="18"/>
  <c r="DI18" i="24" s="1"/>
  <c r="CQ18" i="18"/>
  <c r="DK18" i="24" s="1"/>
  <c r="CS18" i="18"/>
  <c r="DM18" i="24" s="1"/>
  <c r="CU18" i="18"/>
  <c r="DO18" i="24" s="1"/>
  <c r="CW18" i="18"/>
  <c r="DQ18" i="24" s="1"/>
  <c r="CY18" i="18"/>
  <c r="DS18" i="24" s="1"/>
  <c r="DA18" i="18"/>
  <c r="DU18" i="24" s="1"/>
  <c r="DC18" i="18"/>
  <c r="DW18" i="24" s="1"/>
  <c r="DE18" i="18"/>
  <c r="DY18" i="24" s="1"/>
  <c r="DG18" i="18"/>
  <c r="EA18" i="24" s="1"/>
  <c r="DI18" i="18"/>
  <c r="EC18" i="24" s="1"/>
  <c r="DK18" i="18"/>
  <c r="EE18" i="24" s="1"/>
  <c r="DM18" i="18"/>
  <c r="EG18" i="24" s="1"/>
  <c r="V19" i="18"/>
  <c r="AP19" i="24" s="1"/>
  <c r="X19" i="18"/>
  <c r="AR19" i="24" s="1"/>
  <c r="Z19" i="18"/>
  <c r="AT19" i="24" s="1"/>
  <c r="AB19" i="18"/>
  <c r="AV19" i="24" s="1"/>
  <c r="AD19" i="18"/>
  <c r="AX19" i="24" s="1"/>
  <c r="AF19" i="18"/>
  <c r="AZ19" i="24" s="1"/>
  <c r="AH19" i="18"/>
  <c r="BB19" i="24" s="1"/>
  <c r="AJ19" i="18"/>
  <c r="BD19" i="24" s="1"/>
  <c r="AL19" i="18"/>
  <c r="BF19" i="24" s="1"/>
  <c r="AN19" i="18"/>
  <c r="BH19" i="24" s="1"/>
  <c r="AP19" i="18"/>
  <c r="BJ19" i="24" s="1"/>
  <c r="AR19" i="18"/>
  <c r="BL19" i="24" s="1"/>
  <c r="AT19" i="18"/>
  <c r="BN19" i="24" s="1"/>
  <c r="AV19" i="18"/>
  <c r="BP19" i="24" s="1"/>
  <c r="AX19" i="18"/>
  <c r="BR19" i="24" s="1"/>
  <c r="AZ19" i="18"/>
  <c r="BT19" i="24" s="1"/>
  <c r="BB19" i="18"/>
  <c r="BV19" i="24" s="1"/>
  <c r="BD19" i="18"/>
  <c r="BX19" i="24" s="1"/>
  <c r="BF19" i="18"/>
  <c r="BZ19" i="24" s="1"/>
  <c r="BH19" i="18"/>
  <c r="CB19" i="24" s="1"/>
  <c r="BJ19" i="18"/>
  <c r="CD19" i="24" s="1"/>
  <c r="BL19" i="18"/>
  <c r="CF19" i="24" s="1"/>
  <c r="BN19" i="18"/>
  <c r="CH19" i="24" s="1"/>
  <c r="BP19" i="18"/>
  <c r="CJ19" i="24" s="1"/>
  <c r="BR19" i="18"/>
  <c r="CL19" i="24" s="1"/>
  <c r="BT19" i="18"/>
  <c r="CN19" i="24" s="1"/>
  <c r="BV19" i="18"/>
  <c r="CP19" i="24" s="1"/>
  <c r="BX19" i="18"/>
  <c r="CR19" i="24" s="1"/>
  <c r="BZ19" i="18"/>
  <c r="CT19" i="24" s="1"/>
  <c r="CB19" i="18"/>
  <c r="CV19" i="24" s="1"/>
  <c r="CD19" i="18"/>
  <c r="CX19" i="24" s="1"/>
  <c r="CF19" i="18"/>
  <c r="CZ19" i="24" s="1"/>
  <c r="CH19" i="18"/>
  <c r="DB19" i="24" s="1"/>
  <c r="CJ19" i="18"/>
  <c r="DD19" i="24" s="1"/>
  <c r="CL19" i="18"/>
  <c r="DF19" i="24" s="1"/>
  <c r="CN19" i="18"/>
  <c r="DH19" i="24" s="1"/>
  <c r="CP19" i="18"/>
  <c r="DJ19" i="24" s="1"/>
  <c r="CR19" i="18"/>
  <c r="DL19" i="24" s="1"/>
  <c r="CT19" i="18"/>
  <c r="DN19" i="24" s="1"/>
  <c r="CV19" i="18"/>
  <c r="DP19" i="24" s="1"/>
  <c r="CX19" i="18"/>
  <c r="DR19" i="24" s="1"/>
  <c r="CZ19" i="18"/>
  <c r="DT19" i="24" s="1"/>
  <c r="DB19" i="18"/>
  <c r="DV19" i="24" s="1"/>
  <c r="DD19" i="18"/>
  <c r="DX19" i="24" s="1"/>
  <c r="DF19" i="18"/>
  <c r="DZ19" i="24" s="1"/>
  <c r="DH19" i="18"/>
  <c r="EB19" i="24" s="1"/>
  <c r="DJ19" i="18"/>
  <c r="ED19" i="24" s="1"/>
  <c r="DL19" i="18"/>
  <c r="EF19" i="24" s="1"/>
  <c r="DM20" i="18"/>
  <c r="EG20" i="24" s="1"/>
  <c r="DK20" i="18"/>
  <c r="EE20" i="24" s="1"/>
  <c r="DI20" i="18"/>
  <c r="EC20" i="24" s="1"/>
  <c r="DG20" i="18"/>
  <c r="EA20" i="24" s="1"/>
  <c r="DE20" i="18"/>
  <c r="DY20" i="24" s="1"/>
  <c r="DC20" i="18"/>
  <c r="DW20" i="24" s="1"/>
  <c r="DA20" i="18"/>
  <c r="CY20" i="18"/>
  <c r="DS20" i="24" s="1"/>
  <c r="W20" i="18"/>
  <c r="AQ20" i="24" s="1"/>
  <c r="Y20" i="18"/>
  <c r="AS20" i="24" s="1"/>
  <c r="AA20" i="18"/>
  <c r="AU20" i="24" s="1"/>
  <c r="AC20" i="18"/>
  <c r="AW20" i="24" s="1"/>
  <c r="AE20" i="18"/>
  <c r="AY20" i="24" s="1"/>
  <c r="AG20" i="18"/>
  <c r="BA20" i="24" s="1"/>
  <c r="AI20" i="18"/>
  <c r="BC20" i="24" s="1"/>
  <c r="AK20" i="18"/>
  <c r="BE20" i="24" s="1"/>
  <c r="AM20" i="18"/>
  <c r="BG20" i="24" s="1"/>
  <c r="AO20" i="18"/>
  <c r="BI20" i="24" s="1"/>
  <c r="AQ20" i="18"/>
  <c r="BK20" i="24" s="1"/>
  <c r="AS20" i="18"/>
  <c r="BM20" i="24" s="1"/>
  <c r="AU20" i="18"/>
  <c r="BO20" i="24" s="1"/>
  <c r="AW20" i="18"/>
  <c r="BQ20" i="24" s="1"/>
  <c r="AY20" i="18"/>
  <c r="BS20" i="24" s="1"/>
  <c r="BA20" i="18"/>
  <c r="BU20" i="24" s="1"/>
  <c r="BC20" i="18"/>
  <c r="BW20" i="24" s="1"/>
  <c r="BE20" i="18"/>
  <c r="BY20" i="24" s="1"/>
  <c r="BG20" i="18"/>
  <c r="CA20" i="24" s="1"/>
  <c r="BI20" i="18"/>
  <c r="CC20" i="24" s="1"/>
  <c r="BK20" i="18"/>
  <c r="CE20" i="24" s="1"/>
  <c r="BM20" i="18"/>
  <c r="CG20" i="24" s="1"/>
  <c r="BO20" i="18"/>
  <c r="CI20" i="24" s="1"/>
  <c r="BQ20" i="18"/>
  <c r="CK20" i="24" s="1"/>
  <c r="BS20" i="18"/>
  <c r="CM20" i="24" s="1"/>
  <c r="BU20" i="18"/>
  <c r="CO20" i="24" s="1"/>
  <c r="BW20" i="18"/>
  <c r="CQ20" i="24" s="1"/>
  <c r="BY20" i="18"/>
  <c r="CS20" i="24" s="1"/>
  <c r="CA20" i="18"/>
  <c r="CU20" i="24" s="1"/>
  <c r="CC20" i="18"/>
  <c r="CW20" i="24" s="1"/>
  <c r="CE20" i="18"/>
  <c r="CY20" i="24" s="1"/>
  <c r="CG20" i="18"/>
  <c r="DA20" i="24" s="1"/>
  <c r="CI20" i="18"/>
  <c r="DC20" i="24" s="1"/>
  <c r="CK20" i="18"/>
  <c r="DE20" i="24" s="1"/>
  <c r="CM20" i="18"/>
  <c r="DG20" i="24" s="1"/>
  <c r="CO20" i="18"/>
  <c r="DI20" i="24" s="1"/>
  <c r="CQ20" i="18"/>
  <c r="DK20" i="24" s="1"/>
  <c r="CS20" i="18"/>
  <c r="DM20" i="24" s="1"/>
  <c r="CU20" i="18"/>
  <c r="DO20" i="24" s="1"/>
  <c r="CW20" i="18"/>
  <c r="DQ20" i="24" s="1"/>
  <c r="CZ20" i="18"/>
  <c r="DT20" i="24" s="1"/>
  <c r="DD20" i="18"/>
  <c r="DX20" i="24" s="1"/>
  <c r="DH20" i="18"/>
  <c r="EB20" i="24" s="1"/>
  <c r="DL20" i="18"/>
  <c r="EF20" i="24" s="1"/>
  <c r="W21" i="18"/>
  <c r="AQ21" i="24" s="1"/>
  <c r="AA21" i="18"/>
  <c r="AU21" i="24" s="1"/>
  <c r="AE21" i="18"/>
  <c r="AY21" i="24" s="1"/>
  <c r="AI21" i="18"/>
  <c r="BC21" i="24" s="1"/>
  <c r="AM21" i="18"/>
  <c r="BG21" i="24" s="1"/>
  <c r="AQ21" i="18"/>
  <c r="BK21" i="24" s="1"/>
  <c r="AU21" i="18"/>
  <c r="BO21" i="24" s="1"/>
  <c r="AY21" i="18"/>
  <c r="BS21" i="24" s="1"/>
  <c r="BC21" i="18"/>
  <c r="BW21" i="24" s="1"/>
  <c r="BG21" i="18"/>
  <c r="CA21" i="24" s="1"/>
  <c r="BK21" i="18"/>
  <c r="CE21" i="24" s="1"/>
  <c r="BO21" i="18"/>
  <c r="CI21" i="24" s="1"/>
  <c r="BS21" i="18"/>
  <c r="CM21" i="24" s="1"/>
  <c r="BW21" i="18"/>
  <c r="CQ21" i="24" s="1"/>
  <c r="CA21" i="18"/>
  <c r="CU21" i="24" s="1"/>
  <c r="CE21" i="18"/>
  <c r="CY21" i="24" s="1"/>
  <c r="CI21" i="18"/>
  <c r="DC21" i="24" s="1"/>
  <c r="CM21" i="18"/>
  <c r="DG21" i="24" s="1"/>
  <c r="CQ21" i="18"/>
  <c r="DK21" i="24" s="1"/>
  <c r="CU21" i="18"/>
  <c r="DO21" i="24" s="1"/>
  <c r="CY21" i="18"/>
  <c r="DS21" i="24" s="1"/>
  <c r="DC21" i="18"/>
  <c r="DW21" i="24" s="1"/>
  <c r="DG21" i="18"/>
  <c r="EA21" i="24" s="1"/>
  <c r="AP18" i="18"/>
  <c r="BJ18" i="24" s="1"/>
  <c r="AR18" i="18"/>
  <c r="BL18" i="24" s="1"/>
  <c r="AT18" i="18"/>
  <c r="BN18" i="24" s="1"/>
  <c r="AV18" i="18"/>
  <c r="BP18" i="24" s="1"/>
  <c r="AX18" i="18"/>
  <c r="BR18" i="24" s="1"/>
  <c r="AZ18" i="18"/>
  <c r="BT18" i="24" s="1"/>
  <c r="BB18" i="18"/>
  <c r="BV18" i="24" s="1"/>
  <c r="BD18" i="18"/>
  <c r="BX18" i="24" s="1"/>
  <c r="BF18" i="18"/>
  <c r="BZ18" i="24" s="1"/>
  <c r="BH18" i="18"/>
  <c r="CB18" i="24" s="1"/>
  <c r="BJ18" i="18"/>
  <c r="CD18" i="24" s="1"/>
  <c r="BL18" i="18"/>
  <c r="CF18" i="24" s="1"/>
  <c r="BN18" i="18"/>
  <c r="CH18" i="24" s="1"/>
  <c r="BP18" i="18"/>
  <c r="CJ18" i="24" s="1"/>
  <c r="BR18" i="18"/>
  <c r="CL18" i="24" s="1"/>
  <c r="BT18" i="18"/>
  <c r="CN18" i="24" s="1"/>
  <c r="BV18" i="18"/>
  <c r="CP18" i="24" s="1"/>
  <c r="BX18" i="18"/>
  <c r="CR18" i="24" s="1"/>
  <c r="BZ18" i="18"/>
  <c r="CT18" i="24" s="1"/>
  <c r="CB18" i="18"/>
  <c r="CV18" i="24" s="1"/>
  <c r="CD18" i="18"/>
  <c r="CX18" i="24" s="1"/>
  <c r="CF18" i="18"/>
  <c r="CZ18" i="24" s="1"/>
  <c r="CH18" i="18"/>
  <c r="DB18" i="24" s="1"/>
  <c r="CJ18" i="18"/>
  <c r="DD18" i="24" s="1"/>
  <c r="CL18" i="18"/>
  <c r="DF18" i="24" s="1"/>
  <c r="CN18" i="18"/>
  <c r="DH18" i="24" s="1"/>
  <c r="CP18" i="18"/>
  <c r="DJ18" i="24" s="1"/>
  <c r="CR18" i="18"/>
  <c r="DL18" i="24" s="1"/>
  <c r="CT18" i="18"/>
  <c r="DN18" i="24" s="1"/>
  <c r="CV18" i="18"/>
  <c r="DP18" i="24" s="1"/>
  <c r="CX18" i="18"/>
  <c r="DR18" i="24" s="1"/>
  <c r="CZ18" i="18"/>
  <c r="DT18" i="24" s="1"/>
  <c r="DB18" i="18"/>
  <c r="DV18" i="24" s="1"/>
  <c r="DD18" i="18"/>
  <c r="DX18" i="24" s="1"/>
  <c r="DF18" i="18"/>
  <c r="DZ18" i="24" s="1"/>
  <c r="DH18" i="18"/>
  <c r="EB18" i="24" s="1"/>
  <c r="DJ18" i="18"/>
  <c r="ED18" i="24" s="1"/>
  <c r="W19" i="18"/>
  <c r="Y19" i="18"/>
  <c r="AS19" i="24" s="1"/>
  <c r="AA19" i="18"/>
  <c r="AC19" i="18"/>
  <c r="AW19" i="24" s="1"/>
  <c r="AE19" i="18"/>
  <c r="AG19" i="18"/>
  <c r="BA19" i="24" s="1"/>
  <c r="AI19" i="18"/>
  <c r="BC19" i="24" s="1"/>
  <c r="AK19" i="18"/>
  <c r="BE19" i="24" s="1"/>
  <c r="AM19" i="18"/>
  <c r="AO19" i="18"/>
  <c r="BI19" i="24" s="1"/>
  <c r="AQ19" i="18"/>
  <c r="AS19" i="18"/>
  <c r="BM19" i="24" s="1"/>
  <c r="AU19" i="18"/>
  <c r="BO19" i="24" s="1"/>
  <c r="AW19" i="18"/>
  <c r="BQ19" i="24" s="1"/>
  <c r="AY19" i="18"/>
  <c r="BS19" i="24" s="1"/>
  <c r="BA19" i="18"/>
  <c r="BU19" i="24" s="1"/>
  <c r="BC19" i="18"/>
  <c r="BW19" i="24" s="1"/>
  <c r="BE19" i="18"/>
  <c r="BY19" i="24" s="1"/>
  <c r="BG19" i="18"/>
  <c r="CA19" i="24" s="1"/>
  <c r="BI19" i="18"/>
  <c r="CC19" i="24" s="1"/>
  <c r="BK19" i="18"/>
  <c r="CE19" i="24" s="1"/>
  <c r="BM19" i="18"/>
  <c r="CG19" i="24" s="1"/>
  <c r="BO19" i="18"/>
  <c r="CI19" i="24" s="1"/>
  <c r="BQ19" i="18"/>
  <c r="CK19" i="24" s="1"/>
  <c r="BS19" i="18"/>
  <c r="CM19" i="24" s="1"/>
  <c r="BU19" i="18"/>
  <c r="CO19" i="24" s="1"/>
  <c r="BW19" i="18"/>
  <c r="CQ19" i="24" s="1"/>
  <c r="BY19" i="18"/>
  <c r="CS19" i="24" s="1"/>
  <c r="CA19" i="18"/>
  <c r="CU19" i="24" s="1"/>
  <c r="CC19" i="18"/>
  <c r="CW19" i="24" s="1"/>
  <c r="CE19" i="18"/>
  <c r="CY19" i="24" s="1"/>
  <c r="CG19" i="18"/>
  <c r="DA19" i="24" s="1"/>
  <c r="CI19" i="18"/>
  <c r="DC19" i="24" s="1"/>
  <c r="CK19" i="18"/>
  <c r="DE19" i="24" s="1"/>
  <c r="CM19" i="18"/>
  <c r="DG19" i="24" s="1"/>
  <c r="CO19" i="18"/>
  <c r="DI19" i="24" s="1"/>
  <c r="CQ19" i="18"/>
  <c r="DK19" i="24" s="1"/>
  <c r="CS19" i="18"/>
  <c r="DM19" i="24" s="1"/>
  <c r="CU19" i="18"/>
  <c r="DO19" i="24" s="1"/>
  <c r="CW19" i="18"/>
  <c r="DQ19" i="24" s="1"/>
  <c r="CY19" i="18"/>
  <c r="DS19" i="24" s="1"/>
  <c r="DA19" i="18"/>
  <c r="DU19" i="24" s="1"/>
  <c r="DC19" i="18"/>
  <c r="DW19" i="24" s="1"/>
  <c r="DE19" i="18"/>
  <c r="DY19" i="24" s="1"/>
  <c r="DG19" i="18"/>
  <c r="EA19" i="24" s="1"/>
  <c r="DI19" i="18"/>
  <c r="EC19" i="24" s="1"/>
  <c r="DK19" i="18"/>
  <c r="AZ20" i="18"/>
  <c r="BT20" i="24" s="1"/>
  <c r="BB20" i="18"/>
  <c r="BV20" i="24" s="1"/>
  <c r="BD20" i="18"/>
  <c r="BX20" i="24" s="1"/>
  <c r="BF20" i="18"/>
  <c r="BZ20" i="24" s="1"/>
  <c r="BH20" i="18"/>
  <c r="CB20" i="24" s="1"/>
  <c r="BJ20" i="18"/>
  <c r="CD20" i="24" s="1"/>
  <c r="BL20" i="18"/>
  <c r="CF20" i="24" s="1"/>
  <c r="BN20" i="18"/>
  <c r="CH20" i="24" s="1"/>
  <c r="BP20" i="18"/>
  <c r="CJ20" i="24" s="1"/>
  <c r="BR20" i="18"/>
  <c r="CL20" i="24" s="1"/>
  <c r="BT20" i="18"/>
  <c r="CN20" i="24" s="1"/>
  <c r="BV20" i="18"/>
  <c r="CP20" i="24" s="1"/>
  <c r="BX20" i="18"/>
  <c r="CR20" i="24" s="1"/>
  <c r="BZ20" i="18"/>
  <c r="CT20" i="24" s="1"/>
  <c r="CB20" i="18"/>
  <c r="CV20" i="24" s="1"/>
  <c r="CD20" i="18"/>
  <c r="CX20" i="24" s="1"/>
  <c r="CF20" i="18"/>
  <c r="CZ20" i="24" s="1"/>
  <c r="CH20" i="18"/>
  <c r="DB20" i="24" s="1"/>
  <c r="CJ20" i="18"/>
  <c r="DD20" i="24" s="1"/>
  <c r="CL20" i="18"/>
  <c r="DF20" i="24" s="1"/>
  <c r="CN20" i="18"/>
  <c r="DH20" i="24" s="1"/>
  <c r="CP20" i="18"/>
  <c r="DJ20" i="24" s="1"/>
  <c r="CR20" i="18"/>
  <c r="DL20" i="24" s="1"/>
  <c r="CT20" i="18"/>
  <c r="DN20" i="24" s="1"/>
  <c r="CV20" i="18"/>
  <c r="DP20" i="24" s="1"/>
  <c r="CX20" i="18"/>
  <c r="DR20" i="24" s="1"/>
  <c r="DB20" i="18"/>
  <c r="DV20" i="24" s="1"/>
  <c r="DF20" i="18"/>
  <c r="DZ20" i="24" s="1"/>
  <c r="DJ20" i="18"/>
  <c r="ED20" i="24" s="1"/>
  <c r="DL21" i="18"/>
  <c r="EF21" i="24" s="1"/>
  <c r="EF77" i="24" s="1"/>
  <c r="DJ21" i="18"/>
  <c r="ED21" i="24" s="1"/>
  <c r="DH21" i="18"/>
  <c r="EB21" i="24" s="1"/>
  <c r="DF21" i="18"/>
  <c r="DZ21" i="24" s="1"/>
  <c r="DD21" i="18"/>
  <c r="DX21" i="24" s="1"/>
  <c r="DB21" i="18"/>
  <c r="DV21" i="24" s="1"/>
  <c r="CZ21" i="18"/>
  <c r="DT21" i="24" s="1"/>
  <c r="CX21" i="18"/>
  <c r="DR21" i="24" s="1"/>
  <c r="CV21" i="18"/>
  <c r="DP21" i="24" s="1"/>
  <c r="CT21" i="18"/>
  <c r="DN21" i="24" s="1"/>
  <c r="CR21" i="18"/>
  <c r="DL21" i="24" s="1"/>
  <c r="CP21" i="18"/>
  <c r="DJ21" i="24" s="1"/>
  <c r="CN21" i="18"/>
  <c r="DH21" i="24" s="1"/>
  <c r="CL21" i="18"/>
  <c r="DF21" i="24" s="1"/>
  <c r="CJ21" i="18"/>
  <c r="DD21" i="24" s="1"/>
  <c r="CH21" i="18"/>
  <c r="DB21" i="24" s="1"/>
  <c r="CF21" i="18"/>
  <c r="CZ21" i="24" s="1"/>
  <c r="CD21" i="18"/>
  <c r="CX21" i="24" s="1"/>
  <c r="CB21" i="18"/>
  <c r="CV21" i="24" s="1"/>
  <c r="BZ21" i="18"/>
  <c r="CT21" i="24" s="1"/>
  <c r="BX21" i="18"/>
  <c r="CR21" i="24" s="1"/>
  <c r="BV21" i="18"/>
  <c r="CP21" i="24" s="1"/>
  <c r="BT21" i="18"/>
  <c r="CN21" i="24" s="1"/>
  <c r="BR21" i="18"/>
  <c r="CL21" i="24" s="1"/>
  <c r="BP21" i="18"/>
  <c r="CJ21" i="24" s="1"/>
  <c r="BN21" i="18"/>
  <c r="CH21" i="24" s="1"/>
  <c r="BL21" i="18"/>
  <c r="CF21" i="24" s="1"/>
  <c r="BJ21" i="18"/>
  <c r="CD21" i="24" s="1"/>
  <c r="BH21" i="18"/>
  <c r="CB21" i="24" s="1"/>
  <c r="BF21" i="18"/>
  <c r="BZ21" i="24" s="1"/>
  <c r="BD21" i="18"/>
  <c r="BX21" i="24" s="1"/>
  <c r="BB21" i="18"/>
  <c r="BV21" i="24" s="1"/>
  <c r="AZ21" i="18"/>
  <c r="BT21" i="24" s="1"/>
  <c r="AX21" i="18"/>
  <c r="BR21" i="24" s="1"/>
  <c r="AV21" i="18"/>
  <c r="BP21" i="24" s="1"/>
  <c r="AT21" i="18"/>
  <c r="BN21" i="24" s="1"/>
  <c r="AR21" i="18"/>
  <c r="BL21" i="24" s="1"/>
  <c r="AP21" i="18"/>
  <c r="BJ21" i="24" s="1"/>
  <c r="AN21" i="18"/>
  <c r="BH21" i="24" s="1"/>
  <c r="AL21" i="18"/>
  <c r="BF21" i="24" s="1"/>
  <c r="AJ21" i="18"/>
  <c r="BD21" i="24" s="1"/>
  <c r="AH21" i="18"/>
  <c r="BB21" i="24" s="1"/>
  <c r="AF21" i="18"/>
  <c r="AZ21" i="24" s="1"/>
  <c r="AD21" i="18"/>
  <c r="AX21" i="24" s="1"/>
  <c r="AB21" i="18"/>
  <c r="AV21" i="24" s="1"/>
  <c r="Z21" i="18"/>
  <c r="AT21" i="24" s="1"/>
  <c r="X21" i="18"/>
  <c r="AR21" i="24" s="1"/>
  <c r="V21" i="18"/>
  <c r="AP21" i="24" s="1"/>
  <c r="Y21" i="18"/>
  <c r="AS21" i="24" s="1"/>
  <c r="AC21" i="18"/>
  <c r="AW21" i="24" s="1"/>
  <c r="AG21" i="18"/>
  <c r="BA21" i="24" s="1"/>
  <c r="AK21" i="18"/>
  <c r="BE21" i="24" s="1"/>
  <c r="AO21" i="18"/>
  <c r="BI21" i="24" s="1"/>
  <c r="AS21" i="18"/>
  <c r="BM21" i="24" s="1"/>
  <c r="AW21" i="18"/>
  <c r="BQ21" i="24" s="1"/>
  <c r="BA21" i="18"/>
  <c r="BU21" i="24" s="1"/>
  <c r="BE21" i="18"/>
  <c r="BY21" i="24" s="1"/>
  <c r="BI21" i="18"/>
  <c r="CC21" i="24" s="1"/>
  <c r="BM21" i="18"/>
  <c r="CG21" i="24" s="1"/>
  <c r="BQ21" i="18"/>
  <c r="CK21" i="24" s="1"/>
  <c r="BU21" i="18"/>
  <c r="CO21" i="24" s="1"/>
  <c r="BY21" i="18"/>
  <c r="CS21" i="24" s="1"/>
  <c r="CC21" i="18"/>
  <c r="CW21" i="24" s="1"/>
  <c r="CG21" i="18"/>
  <c r="DA21" i="24" s="1"/>
  <c r="CK21" i="18"/>
  <c r="DE21" i="24" s="1"/>
  <c r="CO21" i="18"/>
  <c r="DI21" i="24" s="1"/>
  <c r="CS21" i="18"/>
  <c r="DM21" i="24" s="1"/>
  <c r="CW21" i="18"/>
  <c r="DQ21" i="24" s="1"/>
  <c r="DA21" i="18"/>
  <c r="DU21" i="24" s="1"/>
  <c r="DE21" i="18"/>
  <c r="DY21" i="24" s="1"/>
  <c r="DI21" i="18"/>
  <c r="EC21" i="24" s="1"/>
  <c r="DM21" i="18"/>
  <c r="EG21" i="24" s="1"/>
  <c r="DM22" i="18"/>
  <c r="DK22" i="18"/>
  <c r="EE22" i="24" s="1"/>
  <c r="DI22" i="18"/>
  <c r="EC22" i="24" s="1"/>
  <c r="DG22" i="18"/>
  <c r="EA22" i="24" s="1"/>
  <c r="DE22" i="18"/>
  <c r="DY22" i="24" s="1"/>
  <c r="DC22" i="18"/>
  <c r="DW22" i="24" s="1"/>
  <c r="DA22" i="18"/>
  <c r="DU22" i="24" s="1"/>
  <c r="CY22" i="18"/>
  <c r="DS22" i="24" s="1"/>
  <c r="CW22" i="18"/>
  <c r="DQ22" i="24" s="1"/>
  <c r="CU22" i="18"/>
  <c r="DO22" i="24" s="1"/>
  <c r="CS22" i="18"/>
  <c r="DM22" i="24" s="1"/>
  <c r="CQ22" i="18"/>
  <c r="DK22" i="24" s="1"/>
  <c r="CO22" i="18"/>
  <c r="DI22" i="24" s="1"/>
  <c r="CM22" i="18"/>
  <c r="DG22" i="24" s="1"/>
  <c r="CK22" i="18"/>
  <c r="DE22" i="24" s="1"/>
  <c r="CI22" i="18"/>
  <c r="DC22" i="24" s="1"/>
  <c r="CG22" i="18"/>
  <c r="CE22" i="18"/>
  <c r="CY22" i="24" s="1"/>
  <c r="CC22" i="18"/>
  <c r="CW22" i="24" s="1"/>
  <c r="CA22" i="18"/>
  <c r="CU22" i="24" s="1"/>
  <c r="BY22" i="18"/>
  <c r="CS22" i="24" s="1"/>
  <c r="BW22" i="18"/>
  <c r="CQ22" i="24" s="1"/>
  <c r="BU22" i="18"/>
  <c r="CO22" i="24" s="1"/>
  <c r="BS22" i="18"/>
  <c r="CM22" i="24" s="1"/>
  <c r="BQ22" i="18"/>
  <c r="CK22" i="24" s="1"/>
  <c r="BO22" i="18"/>
  <c r="CI22" i="24" s="1"/>
  <c r="BM22" i="18"/>
  <c r="CG22" i="24" s="1"/>
  <c r="BK22" i="18"/>
  <c r="CE22" i="24" s="1"/>
  <c r="BI22" i="18"/>
  <c r="CC22" i="24" s="1"/>
  <c r="BG22" i="18"/>
  <c r="CA22" i="24" s="1"/>
  <c r="BE22" i="18"/>
  <c r="BY22" i="24" s="1"/>
  <c r="BC22" i="18"/>
  <c r="BW22" i="24" s="1"/>
  <c r="BA22" i="18"/>
  <c r="AY22" i="18"/>
  <c r="BS22" i="24" s="1"/>
  <c r="AW22" i="18"/>
  <c r="BQ22" i="24" s="1"/>
  <c r="AU22" i="18"/>
  <c r="BO22" i="24" s="1"/>
  <c r="AS22" i="18"/>
  <c r="BM22" i="24" s="1"/>
  <c r="W22" i="18"/>
  <c r="AQ22" i="24" s="1"/>
  <c r="Y22" i="18"/>
  <c r="AS22" i="24" s="1"/>
  <c r="AA22" i="18"/>
  <c r="AU22" i="24" s="1"/>
  <c r="AC22" i="18"/>
  <c r="AW22" i="24" s="1"/>
  <c r="AE22" i="18"/>
  <c r="AY22" i="24" s="1"/>
  <c r="AG22" i="18"/>
  <c r="BA22" i="24" s="1"/>
  <c r="AI22" i="18"/>
  <c r="BC22" i="24" s="1"/>
  <c r="AK22" i="18"/>
  <c r="BE22" i="24" s="1"/>
  <c r="AM22" i="18"/>
  <c r="BG22" i="24" s="1"/>
  <c r="AO22" i="18"/>
  <c r="BI22" i="24" s="1"/>
  <c r="AQ22" i="18"/>
  <c r="BK22" i="24" s="1"/>
  <c r="AT22" i="18"/>
  <c r="BN22" i="24" s="1"/>
  <c r="AX22" i="18"/>
  <c r="BR22" i="24" s="1"/>
  <c r="BB22" i="18"/>
  <c r="BV22" i="24" s="1"/>
  <c r="BF22" i="18"/>
  <c r="BZ22" i="24" s="1"/>
  <c r="BJ22" i="18"/>
  <c r="CD22" i="24" s="1"/>
  <c r="BN22" i="18"/>
  <c r="CH22" i="24" s="1"/>
  <c r="BR22" i="18"/>
  <c r="CL22" i="24" s="1"/>
  <c r="BV22" i="18"/>
  <c r="CP22" i="24" s="1"/>
  <c r="BZ22" i="18"/>
  <c r="CT22" i="24" s="1"/>
  <c r="CD22" i="18"/>
  <c r="CX22" i="24" s="1"/>
  <c r="CH22" i="18"/>
  <c r="DB22" i="24" s="1"/>
  <c r="CL22" i="18"/>
  <c r="DF22" i="24" s="1"/>
  <c r="CP22" i="18"/>
  <c r="DJ22" i="24" s="1"/>
  <c r="CT22" i="18"/>
  <c r="DN22" i="24" s="1"/>
  <c r="CX22" i="18"/>
  <c r="DR22" i="24" s="1"/>
  <c r="DB22" i="18"/>
  <c r="DV22" i="24" s="1"/>
  <c r="DF22" i="18"/>
  <c r="DZ22" i="24" s="1"/>
  <c r="DJ22" i="18"/>
  <c r="ED22" i="24" s="1"/>
  <c r="V23" i="18"/>
  <c r="AP23" i="24" s="1"/>
  <c r="X23" i="18"/>
  <c r="AR23" i="24" s="1"/>
  <c r="Z23" i="18"/>
  <c r="AT23" i="24" s="1"/>
  <c r="AB23" i="18"/>
  <c r="AV23" i="24" s="1"/>
  <c r="AD23" i="18"/>
  <c r="AX23" i="24" s="1"/>
  <c r="AF23" i="18"/>
  <c r="AZ23" i="24" s="1"/>
  <c r="AH23" i="18"/>
  <c r="BB23" i="24" s="1"/>
  <c r="AJ23" i="18"/>
  <c r="BD23" i="24" s="1"/>
  <c r="AL23" i="18"/>
  <c r="BF23" i="24" s="1"/>
  <c r="AN23" i="18"/>
  <c r="AP23" i="18"/>
  <c r="BJ23" i="24" s="1"/>
  <c r="AR23" i="18"/>
  <c r="BL23" i="24" s="1"/>
  <c r="AT23" i="18"/>
  <c r="BN23" i="24" s="1"/>
  <c r="AV23" i="18"/>
  <c r="BP23" i="24" s="1"/>
  <c r="AX23" i="18"/>
  <c r="BR23" i="24" s="1"/>
  <c r="AZ23" i="18"/>
  <c r="BT23" i="24" s="1"/>
  <c r="BB23" i="18"/>
  <c r="BV23" i="24" s="1"/>
  <c r="BD23" i="18"/>
  <c r="BX23" i="24" s="1"/>
  <c r="BF23" i="18"/>
  <c r="BZ23" i="24" s="1"/>
  <c r="BH23" i="18"/>
  <c r="CB23" i="24" s="1"/>
  <c r="BJ23" i="18"/>
  <c r="CD23" i="24" s="1"/>
  <c r="BL23" i="18"/>
  <c r="CF23" i="24" s="1"/>
  <c r="BN23" i="18"/>
  <c r="CH23" i="24" s="1"/>
  <c r="BP23" i="18"/>
  <c r="CJ23" i="24" s="1"/>
  <c r="BR23" i="18"/>
  <c r="CL23" i="24" s="1"/>
  <c r="BT23" i="18"/>
  <c r="BV23" i="18"/>
  <c r="CP23" i="24" s="1"/>
  <c r="BX23" i="18"/>
  <c r="CR23" i="24" s="1"/>
  <c r="BZ23" i="18"/>
  <c r="CT23" i="24" s="1"/>
  <c r="CB23" i="18"/>
  <c r="CV23" i="24" s="1"/>
  <c r="CD23" i="18"/>
  <c r="CX23" i="24" s="1"/>
  <c r="CF23" i="18"/>
  <c r="CZ23" i="24" s="1"/>
  <c r="CH23" i="18"/>
  <c r="DB23" i="24" s="1"/>
  <c r="CJ23" i="18"/>
  <c r="DD23" i="24" s="1"/>
  <c r="CL23" i="18"/>
  <c r="DF23" i="24" s="1"/>
  <c r="CN23" i="18"/>
  <c r="DH23" i="24" s="1"/>
  <c r="CP23" i="18"/>
  <c r="DJ23" i="24" s="1"/>
  <c r="CR23" i="18"/>
  <c r="DL23" i="24" s="1"/>
  <c r="CT23" i="18"/>
  <c r="DN23" i="24" s="1"/>
  <c r="CV23" i="18"/>
  <c r="DP23" i="24" s="1"/>
  <c r="CX23" i="18"/>
  <c r="DR23" i="24" s="1"/>
  <c r="CZ23" i="18"/>
  <c r="DB23" i="18"/>
  <c r="DV23" i="24" s="1"/>
  <c r="DD23" i="18"/>
  <c r="DX23" i="24" s="1"/>
  <c r="DF23" i="18"/>
  <c r="DZ23" i="24" s="1"/>
  <c r="DH23" i="18"/>
  <c r="EB23" i="24" s="1"/>
  <c r="DJ23" i="18"/>
  <c r="ED23" i="24" s="1"/>
  <c r="DL23" i="18"/>
  <c r="W23" i="18"/>
  <c r="AQ23" i="24" s="1"/>
  <c r="Y23" i="18"/>
  <c r="AS23" i="24" s="1"/>
  <c r="AA23" i="18"/>
  <c r="AU23" i="24" s="1"/>
  <c r="AC23" i="18"/>
  <c r="AW23" i="24" s="1"/>
  <c r="AE23" i="18"/>
  <c r="AY23" i="24" s="1"/>
  <c r="AG23" i="18"/>
  <c r="BA23" i="24" s="1"/>
  <c r="AI23" i="18"/>
  <c r="BC23" i="24" s="1"/>
  <c r="AK23" i="18"/>
  <c r="BE23" i="24" s="1"/>
  <c r="AM23" i="18"/>
  <c r="BG23" i="24" s="1"/>
  <c r="AO23" i="18"/>
  <c r="BI23" i="24" s="1"/>
  <c r="AQ23" i="18"/>
  <c r="BK23" i="24" s="1"/>
  <c r="AS23" i="18"/>
  <c r="BM23" i="24" s="1"/>
  <c r="AU23" i="18"/>
  <c r="BO23" i="24" s="1"/>
  <c r="AW23" i="18"/>
  <c r="BQ23" i="24" s="1"/>
  <c r="AY23" i="18"/>
  <c r="BS23" i="24" s="1"/>
  <c r="BA23" i="18"/>
  <c r="BU23" i="24" s="1"/>
  <c r="BC23" i="18"/>
  <c r="BW23" i="24" s="1"/>
  <c r="BE23" i="18"/>
  <c r="BY23" i="24" s="1"/>
  <c r="BG23" i="18"/>
  <c r="CA23" i="24" s="1"/>
  <c r="BI23" i="18"/>
  <c r="CC23" i="24" s="1"/>
  <c r="BK23" i="18"/>
  <c r="CE23" i="24" s="1"/>
  <c r="BM23" i="18"/>
  <c r="CG23" i="24" s="1"/>
  <c r="BO23" i="18"/>
  <c r="CI23" i="24" s="1"/>
  <c r="BQ23" i="18"/>
  <c r="CK23" i="24" s="1"/>
  <c r="BS23" i="18"/>
  <c r="CM23" i="24" s="1"/>
  <c r="BU23" i="18"/>
  <c r="CO23" i="24" s="1"/>
  <c r="BW23" i="18"/>
  <c r="CQ23" i="24" s="1"/>
  <c r="BY23" i="18"/>
  <c r="CS23" i="24" s="1"/>
  <c r="CA23" i="18"/>
  <c r="CU23" i="24" s="1"/>
  <c r="CC23" i="18"/>
  <c r="CW23" i="24" s="1"/>
  <c r="CE23" i="18"/>
  <c r="CY23" i="24" s="1"/>
  <c r="CG23" i="18"/>
  <c r="DA23" i="24" s="1"/>
  <c r="CI23" i="18"/>
  <c r="DC23" i="24" s="1"/>
  <c r="CK23" i="18"/>
  <c r="DE23" i="24" s="1"/>
  <c r="CM23" i="18"/>
  <c r="DG23" i="24" s="1"/>
  <c r="CO23" i="18"/>
  <c r="DI23" i="24" s="1"/>
  <c r="CQ23" i="18"/>
  <c r="DK23" i="24" s="1"/>
  <c r="CS23" i="18"/>
  <c r="DM23" i="24" s="1"/>
  <c r="CU23" i="18"/>
  <c r="DO23" i="24" s="1"/>
  <c r="CW23" i="18"/>
  <c r="DQ23" i="24" s="1"/>
  <c r="CY23" i="18"/>
  <c r="DS23" i="24" s="1"/>
  <c r="DA23" i="18"/>
  <c r="DU23" i="24" s="1"/>
  <c r="DC23" i="18"/>
  <c r="DW23" i="24" s="1"/>
  <c r="DE23" i="18"/>
  <c r="DY23" i="24" s="1"/>
  <c r="DG23" i="18"/>
  <c r="EA23" i="24" s="1"/>
  <c r="DI23" i="18"/>
  <c r="EC23" i="24" s="1"/>
  <c r="DK23" i="18"/>
  <c r="EE23" i="24" s="1"/>
  <c r="U23" i="18"/>
  <c r="U22" i="18"/>
  <c r="U21" i="18"/>
  <c r="U20" i="18"/>
  <c r="U19" i="18"/>
  <c r="U18" i="18"/>
  <c r="U17" i="18"/>
  <c r="F12" i="18"/>
  <c r="H12" i="18"/>
  <c r="N15" i="18"/>
  <c r="P15" i="18"/>
  <c r="R15" i="18"/>
  <c r="DK77" i="18"/>
  <c r="DL74" i="18"/>
  <c r="DM75" i="18"/>
  <c r="DM79" i="18"/>
  <c r="BN76" i="24" l="1"/>
  <c r="BB76" i="24"/>
  <c r="BR76" i="24"/>
  <c r="BF76" i="24"/>
  <c r="AT76" i="24"/>
  <c r="AP76" i="24"/>
  <c r="BD74" i="24"/>
  <c r="AV74" i="24"/>
  <c r="EG74" i="24"/>
  <c r="EC74" i="24"/>
  <c r="DY74" i="24"/>
  <c r="DU74" i="24"/>
  <c r="DQ74" i="24"/>
  <c r="DM74" i="24"/>
  <c r="DI74" i="24"/>
  <c r="DE74" i="24"/>
  <c r="DA74" i="24"/>
  <c r="CW74" i="24"/>
  <c r="CS74" i="24"/>
  <c r="CO74" i="24"/>
  <c r="CK74" i="24"/>
  <c r="CG74" i="24"/>
  <c r="CC74" i="24"/>
  <c r="BY74" i="24"/>
  <c r="BU74" i="24"/>
  <c r="BQ74" i="24"/>
  <c r="BM74" i="24"/>
  <c r="BI74" i="24"/>
  <c r="BE74" i="24"/>
  <c r="BA74" i="24"/>
  <c r="AW74" i="24"/>
  <c r="AS74" i="24"/>
  <c r="EE79" i="24"/>
  <c r="EA79" i="24"/>
  <c r="DW79" i="24"/>
  <c r="DS79" i="24"/>
  <c r="DO79" i="24"/>
  <c r="DK79" i="24"/>
  <c r="DG79" i="24"/>
  <c r="DC79" i="24"/>
  <c r="CY79" i="24"/>
  <c r="CU79" i="24"/>
  <c r="CQ79" i="24"/>
  <c r="CM79" i="24"/>
  <c r="CI79" i="24"/>
  <c r="CE79" i="24"/>
  <c r="CA79" i="24"/>
  <c r="BW79" i="24"/>
  <c r="BS79" i="24"/>
  <c r="BO79" i="24"/>
  <c r="BK79" i="24"/>
  <c r="BG79" i="24"/>
  <c r="BC79" i="24"/>
  <c r="AY79" i="24"/>
  <c r="AU79" i="24"/>
  <c r="AQ79" i="24"/>
  <c r="ED79" i="24"/>
  <c r="DZ79" i="24"/>
  <c r="DV79" i="24"/>
  <c r="DR79" i="24"/>
  <c r="DN79" i="24"/>
  <c r="DJ79" i="24"/>
  <c r="DF79" i="24"/>
  <c r="DB79" i="24"/>
  <c r="CX79" i="24"/>
  <c r="CT79" i="24"/>
  <c r="CP79" i="24"/>
  <c r="CL79" i="24"/>
  <c r="CH79" i="24"/>
  <c r="CD79" i="24"/>
  <c r="BZ79" i="24"/>
  <c r="BV79" i="24"/>
  <c r="BR79" i="24"/>
  <c r="BN79" i="24"/>
  <c r="BJ79" i="24"/>
  <c r="BF79" i="24"/>
  <c r="BB79" i="24"/>
  <c r="AX79" i="24"/>
  <c r="AT79" i="24"/>
  <c r="AP79" i="24"/>
  <c r="DL79" i="18"/>
  <c r="EF23" i="24"/>
  <c r="EF79" i="24" s="1"/>
  <c r="CZ79" i="18"/>
  <c r="DT23" i="24"/>
  <c r="DT79" i="24" s="1"/>
  <c r="BT79" i="18"/>
  <c r="CN23" i="24"/>
  <c r="CN79" i="24" s="1"/>
  <c r="AN79" i="18"/>
  <c r="BH23" i="24"/>
  <c r="BH79" i="24" s="1"/>
  <c r="EC79" i="24"/>
  <c r="DY79" i="24"/>
  <c r="DU79" i="24"/>
  <c r="DQ79" i="24"/>
  <c r="DM79" i="24"/>
  <c r="DI79" i="24"/>
  <c r="DE79" i="24"/>
  <c r="DA79" i="24"/>
  <c r="CW79" i="24"/>
  <c r="CS79" i="24"/>
  <c r="CO79" i="24"/>
  <c r="CK79" i="24"/>
  <c r="CG79" i="24"/>
  <c r="CC79" i="24"/>
  <c r="BY79" i="24"/>
  <c r="BU79" i="24"/>
  <c r="BQ79" i="24"/>
  <c r="BM79" i="24"/>
  <c r="BI79" i="24"/>
  <c r="BE79" i="24"/>
  <c r="BA79" i="24"/>
  <c r="AW79" i="24"/>
  <c r="AS79" i="24"/>
  <c r="EB79" i="24"/>
  <c r="DX79" i="24"/>
  <c r="DP79" i="24"/>
  <c r="DL79" i="24"/>
  <c r="DH79" i="24"/>
  <c r="DD79" i="24"/>
  <c r="CZ79" i="24"/>
  <c r="CV79" i="24"/>
  <c r="CR79" i="24"/>
  <c r="CJ79" i="24"/>
  <c r="CF79" i="24"/>
  <c r="CB79" i="24"/>
  <c r="BX79" i="24"/>
  <c r="BT79" i="24"/>
  <c r="BP79" i="24"/>
  <c r="BL79" i="24"/>
  <c r="BD79" i="24"/>
  <c r="AZ79" i="24"/>
  <c r="AV79" i="24"/>
  <c r="AR79" i="24"/>
  <c r="BL78" i="18"/>
  <c r="CF22" i="24"/>
  <c r="CF78" i="24" s="1"/>
  <c r="DL78" i="18"/>
  <c r="EF22" i="24"/>
  <c r="EF78" i="24" s="1"/>
  <c r="ED78" i="24"/>
  <c r="DV78" i="24"/>
  <c r="DN78" i="24"/>
  <c r="DF78" i="24"/>
  <c r="CX78" i="24"/>
  <c r="CP78" i="24"/>
  <c r="CH78" i="24"/>
  <c r="BZ78" i="24"/>
  <c r="BR78" i="24"/>
  <c r="BK78" i="24"/>
  <c r="BG78" i="24"/>
  <c r="BC78" i="24"/>
  <c r="AY78" i="24"/>
  <c r="AU78" i="24"/>
  <c r="AQ78" i="24"/>
  <c r="BO78" i="24"/>
  <c r="BS78" i="24"/>
  <c r="BW78" i="24"/>
  <c r="CA78" i="24"/>
  <c r="CE78" i="24"/>
  <c r="CI78" i="24"/>
  <c r="CM78" i="24"/>
  <c r="CQ78" i="24"/>
  <c r="CU78" i="24"/>
  <c r="CY78" i="24"/>
  <c r="DC78" i="24"/>
  <c r="DG78" i="24"/>
  <c r="DK78" i="24"/>
  <c r="DO78" i="24"/>
  <c r="DS78" i="24"/>
  <c r="DW78" i="24"/>
  <c r="EA78" i="24"/>
  <c r="EE78" i="24"/>
  <c r="DH78" i="18"/>
  <c r="EB50" i="24"/>
  <c r="EB78" i="24" s="1"/>
  <c r="DT78" i="24"/>
  <c r="DL78" i="24"/>
  <c r="DD78" i="24"/>
  <c r="CV78" i="24"/>
  <c r="CN78" i="24"/>
  <c r="BX78" i="24"/>
  <c r="BP78" i="24"/>
  <c r="BJ78" i="24"/>
  <c r="BF78" i="24"/>
  <c r="BB78" i="24"/>
  <c r="AX78" i="24"/>
  <c r="AT78" i="24"/>
  <c r="AP78" i="24"/>
  <c r="BA78" i="18"/>
  <c r="BU22" i="24"/>
  <c r="BU78" i="24" s="1"/>
  <c r="CG78" i="18"/>
  <c r="DA22" i="24"/>
  <c r="DA78" i="24" s="1"/>
  <c r="DM78" i="18"/>
  <c r="EG22" i="24"/>
  <c r="EG78" i="24" s="1"/>
  <c r="DZ78" i="24"/>
  <c r="DR78" i="24"/>
  <c r="DJ78" i="24"/>
  <c r="DB78" i="24"/>
  <c r="CT78" i="24"/>
  <c r="CL78" i="24"/>
  <c r="CD78" i="24"/>
  <c r="BV78" i="24"/>
  <c r="BN78" i="24"/>
  <c r="BI78" i="24"/>
  <c r="BE78" i="24"/>
  <c r="BA78" i="24"/>
  <c r="AW78" i="24"/>
  <c r="AS78" i="24"/>
  <c r="BM78" i="24"/>
  <c r="BQ78" i="24"/>
  <c r="BY78" i="24"/>
  <c r="CC78" i="24"/>
  <c r="CG78" i="24"/>
  <c r="CK78" i="24"/>
  <c r="CO78" i="24"/>
  <c r="CS78" i="24"/>
  <c r="CW78" i="24"/>
  <c r="DE78" i="24"/>
  <c r="DI78" i="24"/>
  <c r="DM78" i="24"/>
  <c r="DQ78" i="24"/>
  <c r="DU78" i="24"/>
  <c r="DY78" i="24"/>
  <c r="EC78" i="24"/>
  <c r="DX78" i="24"/>
  <c r="DP78" i="24"/>
  <c r="DH78" i="24"/>
  <c r="CZ78" i="24"/>
  <c r="CR78" i="24"/>
  <c r="CJ78" i="24"/>
  <c r="CB78" i="24"/>
  <c r="BT78" i="24"/>
  <c r="BL78" i="24"/>
  <c r="BH78" i="24"/>
  <c r="BD78" i="24"/>
  <c r="AZ78" i="24"/>
  <c r="AV78" i="24"/>
  <c r="AR78" i="24"/>
  <c r="ED77" i="24"/>
  <c r="DZ77" i="24"/>
  <c r="DV77" i="24"/>
  <c r="DR77" i="24"/>
  <c r="DN77" i="24"/>
  <c r="DJ77" i="24"/>
  <c r="DF77" i="24"/>
  <c r="DB77" i="24"/>
  <c r="EA77" i="24"/>
  <c r="DW77" i="24"/>
  <c r="DS77" i="24"/>
  <c r="DO77" i="24"/>
  <c r="DK77" i="24"/>
  <c r="DG77" i="24"/>
  <c r="DC77" i="24"/>
  <c r="CY77" i="24"/>
  <c r="CU77" i="24"/>
  <c r="CQ77" i="24"/>
  <c r="CM77" i="24"/>
  <c r="CI77" i="24"/>
  <c r="CE77" i="24"/>
  <c r="CA77" i="24"/>
  <c r="BW77" i="24"/>
  <c r="BS77" i="24"/>
  <c r="BO77" i="24"/>
  <c r="BK77" i="24"/>
  <c r="BG77" i="24"/>
  <c r="BC77" i="24"/>
  <c r="AY77" i="24"/>
  <c r="AU77" i="24"/>
  <c r="AQ77" i="24"/>
  <c r="CT77" i="24"/>
  <c r="CL77" i="24"/>
  <c r="CD77" i="24"/>
  <c r="BV77" i="24"/>
  <c r="BN77" i="24"/>
  <c r="BF77" i="24"/>
  <c r="AX77" i="24"/>
  <c r="AP77" i="24"/>
  <c r="CR77" i="24"/>
  <c r="CJ77" i="24"/>
  <c r="CB77" i="24"/>
  <c r="BT77" i="24"/>
  <c r="BL77" i="24"/>
  <c r="BD77" i="24"/>
  <c r="AV77" i="24"/>
  <c r="EB77" i="24"/>
  <c r="DX77" i="24"/>
  <c r="DT77" i="24"/>
  <c r="DP77" i="24"/>
  <c r="DL77" i="24"/>
  <c r="DH77" i="24"/>
  <c r="DD77" i="24"/>
  <c r="CZ77" i="24"/>
  <c r="EG77" i="24"/>
  <c r="EC77" i="24"/>
  <c r="DY77" i="24"/>
  <c r="DU77" i="24"/>
  <c r="DQ77" i="24"/>
  <c r="DM77" i="24"/>
  <c r="DI77" i="24"/>
  <c r="DE77" i="24"/>
  <c r="DA77" i="24"/>
  <c r="CW77" i="24"/>
  <c r="CS77" i="24"/>
  <c r="CO77" i="24"/>
  <c r="CK77" i="24"/>
  <c r="CG77" i="24"/>
  <c r="CC77" i="24"/>
  <c r="BY77" i="24"/>
  <c r="BU77" i="24"/>
  <c r="BQ77" i="24"/>
  <c r="BM77" i="24"/>
  <c r="BI77" i="24"/>
  <c r="BE77" i="24"/>
  <c r="BA77" i="24"/>
  <c r="AW77" i="24"/>
  <c r="AS77" i="24"/>
  <c r="CX77" i="24"/>
  <c r="CP77" i="24"/>
  <c r="CH77" i="24"/>
  <c r="BZ77" i="24"/>
  <c r="BR77" i="24"/>
  <c r="BJ77" i="24"/>
  <c r="BB77" i="24"/>
  <c r="AT77" i="24"/>
  <c r="CV77" i="24"/>
  <c r="CN77" i="24"/>
  <c r="CF77" i="24"/>
  <c r="BX77" i="24"/>
  <c r="BP77" i="24"/>
  <c r="BH77" i="24"/>
  <c r="AZ77" i="24"/>
  <c r="AR77" i="24"/>
  <c r="DA76" i="18"/>
  <c r="DU20" i="24"/>
  <c r="DU76" i="24" s="1"/>
  <c r="AB76" i="18"/>
  <c r="AV20" i="24"/>
  <c r="CF76" i="24"/>
  <c r="BX76" i="24"/>
  <c r="AV76" i="18"/>
  <c r="BP48" i="24"/>
  <c r="BP76" i="24" s="1"/>
  <c r="BH76" i="24"/>
  <c r="BD76" i="24"/>
  <c r="AZ76" i="24"/>
  <c r="AV76" i="24"/>
  <c r="AR76" i="24"/>
  <c r="BZ76" i="24"/>
  <c r="BE76" i="24"/>
  <c r="BA76" i="24"/>
  <c r="AW76" i="24"/>
  <c r="AS76" i="24"/>
  <c r="CH76" i="24"/>
  <c r="CL76" i="24"/>
  <c r="CP76" i="24"/>
  <c r="CT76" i="24"/>
  <c r="CX76" i="24"/>
  <c r="DB76" i="24"/>
  <c r="DF76" i="24"/>
  <c r="DJ76" i="24"/>
  <c r="DN76" i="24"/>
  <c r="DR76" i="24"/>
  <c r="DV76" i="24"/>
  <c r="DZ76" i="24"/>
  <c r="ED76" i="24"/>
  <c r="BI76" i="24"/>
  <c r="BM76" i="24"/>
  <c r="BQ76" i="24"/>
  <c r="BU76" i="24"/>
  <c r="BY76" i="24"/>
  <c r="CC76" i="24"/>
  <c r="CG76" i="24"/>
  <c r="CK76" i="24"/>
  <c r="CO76" i="24"/>
  <c r="CS76" i="24"/>
  <c r="CW76" i="24"/>
  <c r="DA76" i="24"/>
  <c r="DE76" i="24"/>
  <c r="DI76" i="24"/>
  <c r="DM76" i="24"/>
  <c r="DQ76" i="24"/>
  <c r="DY76" i="24"/>
  <c r="EC76" i="24"/>
  <c r="EG76" i="24"/>
  <c r="CB76" i="24"/>
  <c r="BT76" i="24"/>
  <c r="BL76" i="24"/>
  <c r="CD76" i="24"/>
  <c r="BV76" i="24"/>
  <c r="BG76" i="24"/>
  <c r="BC76" i="24"/>
  <c r="AY76" i="24"/>
  <c r="AU76" i="24"/>
  <c r="AQ76" i="24"/>
  <c r="CJ76" i="24"/>
  <c r="CN76" i="24"/>
  <c r="CR76" i="24"/>
  <c r="CV76" i="24"/>
  <c r="CZ76" i="24"/>
  <c r="DD76" i="24"/>
  <c r="DH76" i="24"/>
  <c r="DL76" i="24"/>
  <c r="DP76" i="24"/>
  <c r="DT76" i="24"/>
  <c r="DX76" i="24"/>
  <c r="EB76" i="24"/>
  <c r="EF76" i="24"/>
  <c r="BK76" i="24"/>
  <c r="BO76" i="24"/>
  <c r="BS76" i="24"/>
  <c r="BW76" i="24"/>
  <c r="CA76" i="24"/>
  <c r="CE76" i="24"/>
  <c r="CI76" i="24"/>
  <c r="CM76" i="24"/>
  <c r="CQ76" i="24"/>
  <c r="CU76" i="24"/>
  <c r="CY76" i="24"/>
  <c r="DC76" i="24"/>
  <c r="DG76" i="24"/>
  <c r="DK76" i="24"/>
  <c r="DO76" i="24"/>
  <c r="DS76" i="24"/>
  <c r="DW76" i="24"/>
  <c r="EA76" i="24"/>
  <c r="EE76" i="24"/>
  <c r="DK75" i="18"/>
  <c r="EE19" i="24"/>
  <c r="EE75" i="24" s="1"/>
  <c r="AQ75" i="18"/>
  <c r="BK19" i="24"/>
  <c r="AM75" i="18"/>
  <c r="BG19" i="24"/>
  <c r="BG75" i="24" s="1"/>
  <c r="AE75" i="18"/>
  <c r="AY19" i="24"/>
  <c r="AA75" i="18"/>
  <c r="AU19" i="24"/>
  <c r="AU75" i="24" s="1"/>
  <c r="W75" i="18"/>
  <c r="AQ19" i="24"/>
  <c r="AQ75" i="24" s="1"/>
  <c r="EA75" i="24"/>
  <c r="DW75" i="24"/>
  <c r="DS75" i="24"/>
  <c r="DO75" i="24"/>
  <c r="DK75" i="24"/>
  <c r="DG75" i="24"/>
  <c r="DC75" i="24"/>
  <c r="CY75" i="24"/>
  <c r="CU75" i="24"/>
  <c r="CQ75" i="24"/>
  <c r="CM75" i="24"/>
  <c r="CI75" i="24"/>
  <c r="CE75" i="24"/>
  <c r="CA75" i="24"/>
  <c r="BW75" i="24"/>
  <c r="BS75" i="24"/>
  <c r="BO75" i="24"/>
  <c r="BK75" i="24"/>
  <c r="BC75" i="24"/>
  <c r="AY75" i="24"/>
  <c r="ED75" i="24"/>
  <c r="DZ75" i="24"/>
  <c r="DV75" i="24"/>
  <c r="DR75" i="24"/>
  <c r="DN75" i="24"/>
  <c r="DJ75" i="24"/>
  <c r="DF75" i="24"/>
  <c r="CZ75" i="24"/>
  <c r="CR75" i="24"/>
  <c r="CJ75" i="24"/>
  <c r="CB75" i="24"/>
  <c r="BT75" i="24"/>
  <c r="BL75" i="24"/>
  <c r="BD75" i="24"/>
  <c r="AV75" i="24"/>
  <c r="CP75" i="24"/>
  <c r="BZ75" i="24"/>
  <c r="BJ75" i="24"/>
  <c r="AT75" i="24"/>
  <c r="DB75" i="24"/>
  <c r="CL75" i="24"/>
  <c r="BV75" i="24"/>
  <c r="BF75" i="24"/>
  <c r="AP75" i="24"/>
  <c r="EC75" i="24"/>
  <c r="DY75" i="24"/>
  <c r="DU75" i="24"/>
  <c r="DQ75" i="24"/>
  <c r="DM75" i="24"/>
  <c r="DI75" i="24"/>
  <c r="DE75" i="24"/>
  <c r="DA75" i="24"/>
  <c r="CW75" i="24"/>
  <c r="CS75" i="24"/>
  <c r="CO75" i="24"/>
  <c r="CK75" i="24"/>
  <c r="CG75" i="24"/>
  <c r="CC75" i="24"/>
  <c r="BY75" i="24"/>
  <c r="BU75" i="24"/>
  <c r="BQ75" i="24"/>
  <c r="BM75" i="24"/>
  <c r="BI75" i="24"/>
  <c r="BE75" i="24"/>
  <c r="BA75" i="24"/>
  <c r="AW75" i="24"/>
  <c r="AS75" i="24"/>
  <c r="EF75" i="24"/>
  <c r="EB75" i="24"/>
  <c r="DX75" i="24"/>
  <c r="DT75" i="24"/>
  <c r="DP75" i="24"/>
  <c r="DL75" i="24"/>
  <c r="DH75" i="24"/>
  <c r="DD75" i="24"/>
  <c r="CV75" i="24"/>
  <c r="CN75" i="24"/>
  <c r="CF75" i="24"/>
  <c r="BX75" i="24"/>
  <c r="BP75" i="24"/>
  <c r="BH75" i="24"/>
  <c r="AZ75" i="24"/>
  <c r="AR75" i="24"/>
  <c r="CX75" i="24"/>
  <c r="CH75" i="24"/>
  <c r="BR75" i="24"/>
  <c r="BB75" i="24"/>
  <c r="CT75" i="24"/>
  <c r="CD75" i="24"/>
  <c r="BN75" i="24"/>
  <c r="AX75" i="24"/>
  <c r="EB74" i="24"/>
  <c r="DX74" i="24"/>
  <c r="DT74" i="24"/>
  <c r="DP74" i="24"/>
  <c r="DL74" i="24"/>
  <c r="DH74" i="24"/>
  <c r="DD74" i="24"/>
  <c r="CZ74" i="24"/>
  <c r="CV74" i="24"/>
  <c r="CR74" i="24"/>
  <c r="CN74" i="24"/>
  <c r="CJ74" i="24"/>
  <c r="CF74" i="24"/>
  <c r="CB74" i="24"/>
  <c r="BX74" i="24"/>
  <c r="BT74" i="24"/>
  <c r="BP74" i="24"/>
  <c r="BL74" i="24"/>
  <c r="BH74" i="24"/>
  <c r="AZ74" i="24"/>
  <c r="AR74" i="24"/>
  <c r="ED74" i="24"/>
  <c r="DZ74" i="24"/>
  <c r="DV74" i="24"/>
  <c r="DR74" i="24"/>
  <c r="DN74" i="24"/>
  <c r="DJ74" i="24"/>
  <c r="DF74" i="24"/>
  <c r="DB74" i="24"/>
  <c r="CX74" i="24"/>
  <c r="CT74" i="24"/>
  <c r="CP74" i="24"/>
  <c r="CL74" i="24"/>
  <c r="CH74" i="24"/>
  <c r="CD74" i="24"/>
  <c r="BZ74" i="24"/>
  <c r="BV74" i="24"/>
  <c r="BR74" i="24"/>
  <c r="BN74" i="24"/>
  <c r="BJ74" i="24"/>
  <c r="AX74" i="24"/>
  <c r="AT74" i="24"/>
  <c r="EE74" i="24"/>
  <c r="EA74" i="24"/>
  <c r="DW74" i="24"/>
  <c r="DS74" i="24"/>
  <c r="DO74" i="24"/>
  <c r="DK74" i="24"/>
  <c r="DG74" i="24"/>
  <c r="DC74" i="24"/>
  <c r="CY74" i="24"/>
  <c r="CU74" i="24"/>
  <c r="CQ74" i="24"/>
  <c r="CM74" i="24"/>
  <c r="CI74" i="24"/>
  <c r="CE74" i="24"/>
  <c r="CA74" i="24"/>
  <c r="BW74" i="24"/>
  <c r="BS74" i="24"/>
  <c r="BO74" i="24"/>
  <c r="BK74" i="24"/>
  <c r="BG74" i="24"/>
  <c r="BC74" i="24"/>
  <c r="AY74" i="24"/>
  <c r="AU74" i="24"/>
  <c r="AQ74" i="24"/>
  <c r="DX73" i="24"/>
  <c r="DP73" i="24"/>
  <c r="DH73" i="24"/>
  <c r="CZ73" i="24"/>
  <c r="CR73" i="24"/>
  <c r="CJ73" i="24"/>
  <c r="CB73" i="24"/>
  <c r="BZ73" i="24"/>
  <c r="BJ73" i="24"/>
  <c r="AT73" i="24"/>
  <c r="BV73" i="24"/>
  <c r="BF73" i="24"/>
  <c r="AP73" i="24"/>
  <c r="AB73" i="18"/>
  <c r="AV17" i="24"/>
  <c r="AV73" i="24" s="1"/>
  <c r="DW73" i="24"/>
  <c r="DO73" i="24"/>
  <c r="DG73" i="24"/>
  <c r="CY73" i="24"/>
  <c r="CQ73" i="24"/>
  <c r="CE73" i="24"/>
  <c r="BW73" i="24"/>
  <c r="BO73" i="24"/>
  <c r="BG73" i="24"/>
  <c r="BC73" i="24"/>
  <c r="AU73" i="24"/>
  <c r="DL73" i="18"/>
  <c r="EF45" i="24"/>
  <c r="EF73" i="24" s="1"/>
  <c r="CV73" i="24"/>
  <c r="CN73" i="24"/>
  <c r="BT73" i="24"/>
  <c r="BS73" i="18"/>
  <c r="CM17" i="24"/>
  <c r="CM73" i="24" s="1"/>
  <c r="DG73" i="18"/>
  <c r="EA17" i="24"/>
  <c r="EA73" i="24" s="1"/>
  <c r="DK73" i="18"/>
  <c r="EE17" i="24"/>
  <c r="EE73" i="24" s="1"/>
  <c r="AR73" i="18"/>
  <c r="BL17" i="24"/>
  <c r="BL73" i="24" s="1"/>
  <c r="AJ73" i="18"/>
  <c r="BD17" i="24"/>
  <c r="BD73" i="24" s="1"/>
  <c r="DS73" i="24"/>
  <c r="DK73" i="24"/>
  <c r="DC73" i="24"/>
  <c r="CU73" i="24"/>
  <c r="CI73" i="24"/>
  <c r="CA73" i="24"/>
  <c r="BS73" i="24"/>
  <c r="BK73" i="24"/>
  <c r="AY73" i="24"/>
  <c r="AQ73" i="24"/>
  <c r="EB73" i="24"/>
  <c r="DT73" i="24"/>
  <c r="DL73" i="24"/>
  <c r="DD73" i="24"/>
  <c r="BN73" i="18"/>
  <c r="CH17" i="24"/>
  <c r="AK73" i="18"/>
  <c r="BE17" i="24"/>
  <c r="DM73" i="18"/>
  <c r="EG17" i="24"/>
  <c r="EG73" i="24" s="1"/>
  <c r="AH73" i="18"/>
  <c r="BB17" i="24"/>
  <c r="EC73" i="24"/>
  <c r="DY73" i="24"/>
  <c r="DU73" i="24"/>
  <c r="DQ73" i="24"/>
  <c r="DM73" i="24"/>
  <c r="DI73" i="24"/>
  <c r="DE73" i="24"/>
  <c r="DA73" i="24"/>
  <c r="CW73" i="24"/>
  <c r="CS73" i="24"/>
  <c r="CO73" i="24"/>
  <c r="CK73" i="24"/>
  <c r="CG73" i="24"/>
  <c r="CC73" i="24"/>
  <c r="BY73" i="24"/>
  <c r="BU73" i="24"/>
  <c r="BQ73" i="24"/>
  <c r="BM73" i="24"/>
  <c r="BI73" i="24"/>
  <c r="BE73" i="24"/>
  <c r="BA73" i="24"/>
  <c r="AW73" i="24"/>
  <c r="AS73" i="24"/>
  <c r="ED73" i="24"/>
  <c r="DZ73" i="24"/>
  <c r="DV73" i="24"/>
  <c r="DR73" i="24"/>
  <c r="DN73" i="24"/>
  <c r="DJ73" i="24"/>
  <c r="DF73" i="24"/>
  <c r="DB73" i="24"/>
  <c r="CX73" i="24"/>
  <c r="CT73" i="24"/>
  <c r="CP73" i="24"/>
  <c r="CL73" i="24"/>
  <c r="CF73" i="24"/>
  <c r="BX73" i="24"/>
  <c r="BP73" i="24"/>
  <c r="BH73" i="24"/>
  <c r="AZ73" i="24"/>
  <c r="AR73" i="24"/>
  <c r="CH73" i="24"/>
  <c r="BR73" i="24"/>
  <c r="BB73" i="24"/>
  <c r="CD73" i="24"/>
  <c r="BN73" i="24"/>
  <c r="AX73" i="24"/>
  <c r="CW73" i="18"/>
  <c r="BW73" i="18"/>
  <c r="BA73" i="18"/>
  <c r="CR78" i="18"/>
  <c r="CA73" i="18"/>
  <c r="AX73" i="18"/>
  <c r="AU75" i="18"/>
  <c r="AD73" i="18"/>
  <c r="CE73" i="18"/>
  <c r="AT73" i="18"/>
  <c r="CV78" i="18"/>
  <c r="CF78" i="18"/>
  <c r="BP78" i="18"/>
  <c r="AZ78" i="18"/>
  <c r="AN78" i="18"/>
  <c r="AP32" i="18"/>
  <c r="BJ32" i="24" s="1"/>
  <c r="Z32" i="18"/>
  <c r="AT32" i="24" s="1"/>
  <c r="CB78" i="18"/>
  <c r="AV78" i="18"/>
  <c r="AL32" i="18"/>
  <c r="BF32" i="24" s="1"/>
  <c r="AH32" i="18"/>
  <c r="BB32" i="24" s="1"/>
  <c r="AD32" i="18"/>
  <c r="AX32" i="24" s="1"/>
  <c r="BY77" i="18"/>
  <c r="AU77" i="18"/>
  <c r="CU76" i="18"/>
  <c r="AJ74" i="18"/>
  <c r="CU74" i="18"/>
  <c r="BO74" i="18"/>
  <c r="AI74" i="18"/>
  <c r="AI78" i="18"/>
  <c r="CU78" i="18"/>
  <c r="AK78" i="18"/>
  <c r="BQ78" i="18"/>
  <c r="CW78" i="18"/>
  <c r="X78" i="18"/>
  <c r="DG77" i="18"/>
  <c r="CA77" i="18"/>
  <c r="DE77" i="18"/>
  <c r="AS77" i="18"/>
  <c r="AI76" i="18"/>
  <c r="AJ76" i="18"/>
  <c r="DI76" i="18"/>
  <c r="CW75" i="18"/>
  <c r="BQ75" i="18"/>
  <c r="AK75" i="18"/>
  <c r="CU75" i="18"/>
  <c r="CE75" i="18"/>
  <c r="BO75" i="18"/>
  <c r="AY75" i="18"/>
  <c r="AB74" i="18"/>
  <c r="DI74" i="18"/>
  <c r="DA74" i="18"/>
  <c r="CS74" i="18"/>
  <c r="CK74" i="18"/>
  <c r="CC74" i="18"/>
  <c r="BU74" i="18"/>
  <c r="BM74" i="18"/>
  <c r="BE74" i="18"/>
  <c r="AW74" i="18"/>
  <c r="AO74" i="18"/>
  <c r="AG74" i="18"/>
  <c r="Y74" i="18"/>
  <c r="CQ73" i="18"/>
  <c r="CO77" i="18"/>
  <c r="BI77" i="18"/>
  <c r="AC77" i="18"/>
  <c r="BO76" i="18"/>
  <c r="L12" i="18"/>
  <c r="AS33" i="18"/>
  <c r="BM33" i="24" s="1"/>
  <c r="AC78" i="18"/>
  <c r="AS78" i="18"/>
  <c r="BI78" i="18"/>
  <c r="BY78" i="18"/>
  <c r="CO78" i="18"/>
  <c r="DE78" i="18"/>
  <c r="AF78" i="18"/>
  <c r="BO78" i="18"/>
  <c r="DM77" i="18"/>
  <c r="CW77" i="18"/>
  <c r="CG77" i="18"/>
  <c r="BQ77" i="18"/>
  <c r="BA77" i="18"/>
  <c r="AK77" i="18"/>
  <c r="CQ77" i="18"/>
  <c r="BK77" i="18"/>
  <c r="AE77" i="18"/>
  <c r="BY76" i="18"/>
  <c r="CW76" i="18"/>
  <c r="CO76" i="18"/>
  <c r="CG76" i="18"/>
  <c r="BQ76" i="18"/>
  <c r="BI76" i="18"/>
  <c r="BA76" i="18"/>
  <c r="AS76" i="18"/>
  <c r="AK76" i="18"/>
  <c r="AC76" i="18"/>
  <c r="AN76" i="18"/>
  <c r="AF76" i="18"/>
  <c r="X76" i="18"/>
  <c r="DC75" i="18"/>
  <c r="CM75" i="18"/>
  <c r="BW75" i="18"/>
  <c r="BG75" i="18"/>
  <c r="AI75" i="18"/>
  <c r="CY73" i="18"/>
  <c r="CI73" i="18"/>
  <c r="AZ73" i="18"/>
  <c r="BF73" i="18"/>
  <c r="BP73" i="18"/>
  <c r="BH73" i="18"/>
  <c r="BB73" i="18"/>
  <c r="AP73" i="18"/>
  <c r="AL73" i="18"/>
  <c r="Z73" i="18"/>
  <c r="V73" i="18"/>
  <c r="BL73" i="18"/>
  <c r="BQ73" i="18"/>
  <c r="BJ73" i="18"/>
  <c r="AR76" i="18"/>
  <c r="DH79" i="18"/>
  <c r="CR79" i="18"/>
  <c r="CJ79" i="18"/>
  <c r="CB79" i="18"/>
  <c r="BL79" i="18"/>
  <c r="BD79" i="18"/>
  <c r="AV79" i="18"/>
  <c r="AF79" i="18"/>
  <c r="AQ78" i="18"/>
  <c r="AA78" i="18"/>
  <c r="AY78" i="18"/>
  <c r="BG78" i="18"/>
  <c r="BW78" i="18"/>
  <c r="CE78" i="18"/>
  <c r="CM78" i="18"/>
  <c r="DC78" i="18"/>
  <c r="DK78" i="18"/>
  <c r="DC77" i="18"/>
  <c r="CY77" i="18"/>
  <c r="CU77" i="18"/>
  <c r="CM77" i="18"/>
  <c r="CI77" i="18"/>
  <c r="CE77" i="18"/>
  <c r="BW77" i="18"/>
  <c r="BS77" i="18"/>
  <c r="BO77" i="18"/>
  <c r="BG77" i="18"/>
  <c r="BC77" i="18"/>
  <c r="AY77" i="18"/>
  <c r="AQ77" i="18"/>
  <c r="AM77" i="18"/>
  <c r="AI77" i="18"/>
  <c r="AA77" i="18"/>
  <c r="W77" i="18"/>
  <c r="DE75" i="18"/>
  <c r="CO75" i="18"/>
  <c r="CG75" i="18"/>
  <c r="BY75" i="18"/>
  <c r="BI75" i="18"/>
  <c r="BA75" i="18"/>
  <c r="AS75" i="18"/>
  <c r="AC75" i="18"/>
  <c r="DE73" i="18"/>
  <c r="CO73" i="18"/>
  <c r="CG73" i="18"/>
  <c r="BY73" i="18"/>
  <c r="BM73" i="18"/>
  <c r="BI73" i="18"/>
  <c r="BE73" i="18"/>
  <c r="AW73" i="18"/>
  <c r="AS73" i="18"/>
  <c r="AO73" i="18"/>
  <c r="AG73" i="18"/>
  <c r="AC73" i="18"/>
  <c r="Y73" i="18"/>
  <c r="AA76" i="18"/>
  <c r="CZ76" i="18"/>
  <c r="DH76" i="18"/>
  <c r="AQ76" i="18"/>
  <c r="AY76" i="18"/>
  <c r="BG76" i="18"/>
  <c r="BW76" i="18"/>
  <c r="CE76" i="18"/>
  <c r="CM76" i="18"/>
  <c r="DC76" i="18"/>
  <c r="DK76" i="18"/>
  <c r="DK74" i="18"/>
  <c r="DC74" i="18"/>
  <c r="CM74" i="18"/>
  <c r="CE74" i="18"/>
  <c r="BW74" i="18"/>
  <c r="BG74" i="18"/>
  <c r="AY74" i="18"/>
  <c r="AQ74" i="18"/>
  <c r="AA74" i="18"/>
  <c r="AR32" i="18"/>
  <c r="BL32" i="24" s="1"/>
  <c r="AN32" i="18"/>
  <c r="BH32" i="24" s="1"/>
  <c r="AJ32" i="18"/>
  <c r="BD32" i="24" s="1"/>
  <c r="AF32" i="18"/>
  <c r="AZ32" i="24" s="1"/>
  <c r="AB32" i="18"/>
  <c r="AV32" i="24" s="1"/>
  <c r="X32" i="18"/>
  <c r="AR32" i="24" s="1"/>
  <c r="V32" i="18"/>
  <c r="AP32" i="24" s="1"/>
  <c r="W31" i="18"/>
  <c r="AQ31" i="24" s="1"/>
  <c r="BD73" i="18"/>
  <c r="AV73" i="18"/>
  <c r="AN73" i="18"/>
  <c r="AF73" i="18"/>
  <c r="X73" i="18"/>
  <c r="AA79" i="18"/>
  <c r="W79" i="18"/>
  <c r="AE79" i="18"/>
  <c r="AI79" i="18"/>
  <c r="AM79" i="18"/>
  <c r="AQ79" i="18"/>
  <c r="AU79" i="18"/>
  <c r="AY79" i="18"/>
  <c r="BC79" i="18"/>
  <c r="BG79" i="18"/>
  <c r="BK79" i="18"/>
  <c r="BO79" i="18"/>
  <c r="BS79" i="18"/>
  <c r="BW79" i="18"/>
  <c r="CA79" i="18"/>
  <c r="CE79" i="18"/>
  <c r="CI79" i="18"/>
  <c r="CM79" i="18"/>
  <c r="CQ79" i="18"/>
  <c r="CU79" i="18"/>
  <c r="CY79" i="18"/>
  <c r="DC79" i="18"/>
  <c r="DG79" i="18"/>
  <c r="DK79" i="18"/>
  <c r="DI77" i="18"/>
  <c r="DA77" i="18"/>
  <c r="CS77" i="18"/>
  <c r="CK77" i="18"/>
  <c r="CC77" i="18"/>
  <c r="BU77" i="18"/>
  <c r="BM77" i="18"/>
  <c r="BE77" i="18"/>
  <c r="AW77" i="18"/>
  <c r="AO77" i="18"/>
  <c r="AG77" i="18"/>
  <c r="Y77" i="18"/>
  <c r="X77" i="18"/>
  <c r="AB77" i="18"/>
  <c r="AF77" i="18"/>
  <c r="AJ77" i="18"/>
  <c r="AN77" i="18"/>
  <c r="AR77" i="18"/>
  <c r="AV77" i="18"/>
  <c r="AZ77" i="18"/>
  <c r="BD77" i="18"/>
  <c r="BH77" i="18"/>
  <c r="BL77" i="18"/>
  <c r="BP77" i="18"/>
  <c r="BT77" i="18"/>
  <c r="BX77" i="18"/>
  <c r="CB77" i="18"/>
  <c r="CF77" i="18"/>
  <c r="CJ77" i="18"/>
  <c r="CN77" i="18"/>
  <c r="CR77" i="18"/>
  <c r="CV77" i="18"/>
  <c r="CZ77" i="18"/>
  <c r="DD77" i="18"/>
  <c r="DH77" i="18"/>
  <c r="DL77" i="18"/>
  <c r="CQ76" i="18"/>
  <c r="CI76" i="18"/>
  <c r="CA76" i="18"/>
  <c r="BS76" i="18"/>
  <c r="BK76" i="18"/>
  <c r="BC76" i="18"/>
  <c r="AU76" i="18"/>
  <c r="AM76" i="18"/>
  <c r="AE76" i="18"/>
  <c r="W76" i="18"/>
  <c r="DG74" i="18"/>
  <c r="CY74" i="18"/>
  <c r="CQ74" i="18"/>
  <c r="CI74" i="18"/>
  <c r="CA74" i="18"/>
  <c r="BS74" i="18"/>
  <c r="BK74" i="18"/>
  <c r="BC74" i="18"/>
  <c r="AU74" i="18"/>
  <c r="AM74" i="18"/>
  <c r="AE74" i="18"/>
  <c r="W74" i="18"/>
  <c r="BO73" i="18"/>
  <c r="BK73" i="18"/>
  <c r="BG73" i="18"/>
  <c r="BC73" i="18"/>
  <c r="AY73" i="18"/>
  <c r="AU73" i="18"/>
  <c r="AQ73" i="18"/>
  <c r="AM73" i="18"/>
  <c r="AI73" i="18"/>
  <c r="AE73" i="18"/>
  <c r="AA73" i="18"/>
  <c r="W73" i="18"/>
  <c r="BT73" i="18"/>
  <c r="CB73" i="18"/>
  <c r="CJ73" i="18"/>
  <c r="CR73" i="18"/>
  <c r="CZ73" i="18"/>
  <c r="DH73" i="18"/>
  <c r="DI78" i="18"/>
  <c r="DA78" i="18"/>
  <c r="CS78" i="18"/>
  <c r="CK78" i="18"/>
  <c r="CC78" i="18"/>
  <c r="BU78" i="18"/>
  <c r="BM78" i="18"/>
  <c r="BE78" i="18"/>
  <c r="AW78" i="18"/>
  <c r="AO78" i="18"/>
  <c r="AG78" i="18"/>
  <c r="Y78" i="18"/>
  <c r="AB78" i="18"/>
  <c r="AJ78" i="18"/>
  <c r="AR78" i="18"/>
  <c r="BD78" i="18"/>
  <c r="BH78" i="18"/>
  <c r="BT78" i="18"/>
  <c r="BX78" i="18"/>
  <c r="CJ78" i="18"/>
  <c r="CN78" i="18"/>
  <c r="CZ78" i="18"/>
  <c r="DD78" i="18"/>
  <c r="DM76" i="18"/>
  <c r="DE76" i="18"/>
  <c r="DG75" i="18"/>
  <c r="CY75" i="18"/>
  <c r="CQ75" i="18"/>
  <c r="CI75" i="18"/>
  <c r="CA75" i="18"/>
  <c r="BS75" i="18"/>
  <c r="BK75" i="18"/>
  <c r="BC75" i="18"/>
  <c r="X74" i="18"/>
  <c r="AF74" i="18"/>
  <c r="AN74" i="18"/>
  <c r="AR74" i="18"/>
  <c r="AV74" i="18"/>
  <c r="AZ74" i="18"/>
  <c r="BD74" i="18"/>
  <c r="BH74" i="18"/>
  <c r="BL74" i="18"/>
  <c r="BP74" i="18"/>
  <c r="BT74" i="18"/>
  <c r="BX74" i="18"/>
  <c r="CB74" i="18"/>
  <c r="CF74" i="18"/>
  <c r="CJ74" i="18"/>
  <c r="CN74" i="18"/>
  <c r="CR74" i="18"/>
  <c r="CV74" i="18"/>
  <c r="CZ74" i="18"/>
  <c r="DD74" i="18"/>
  <c r="DH74" i="18"/>
  <c r="DC73" i="18"/>
  <c r="CU73" i="18"/>
  <c r="CM73" i="18"/>
  <c r="AS32" i="18"/>
  <c r="BM32" i="24" s="1"/>
  <c r="AQ32" i="18"/>
  <c r="BK32" i="24" s="1"/>
  <c r="AO32" i="18"/>
  <c r="BI32" i="24" s="1"/>
  <c r="AM32" i="18"/>
  <c r="BG32" i="24" s="1"/>
  <c r="AK32" i="18"/>
  <c r="BE32" i="24" s="1"/>
  <c r="AI32" i="18"/>
  <c r="BC32" i="24" s="1"/>
  <c r="AG32" i="18"/>
  <c r="BA32" i="24" s="1"/>
  <c r="AE32" i="18"/>
  <c r="AY32" i="24" s="1"/>
  <c r="AC32" i="18"/>
  <c r="AW32" i="24" s="1"/>
  <c r="AA32" i="18"/>
  <c r="AU32" i="24" s="1"/>
  <c r="Y32" i="18"/>
  <c r="AS32" i="24" s="1"/>
  <c r="W32" i="18"/>
  <c r="AQ32" i="24" s="1"/>
  <c r="Y31" i="18"/>
  <c r="AS31" i="24" s="1"/>
  <c r="Y79" i="18"/>
  <c r="AC79" i="18"/>
  <c r="AG79" i="18"/>
  <c r="AK79" i="18"/>
  <c r="AO79" i="18"/>
  <c r="AS79" i="18"/>
  <c r="AW79" i="18"/>
  <c r="BA79" i="18"/>
  <c r="BE79" i="18"/>
  <c r="BI79" i="18"/>
  <c r="BM79" i="18"/>
  <c r="BQ79" i="18"/>
  <c r="BU79" i="18"/>
  <c r="BY79" i="18"/>
  <c r="CC79" i="18"/>
  <c r="CG79" i="18"/>
  <c r="CK79" i="18"/>
  <c r="CO79" i="18"/>
  <c r="CS79" i="18"/>
  <c r="CW79" i="18"/>
  <c r="DA79" i="18"/>
  <c r="DE79" i="18"/>
  <c r="DI79" i="18"/>
  <c r="DD79" i="18"/>
  <c r="CV79" i="18"/>
  <c r="CN79" i="18"/>
  <c r="CF79" i="18"/>
  <c r="BX79" i="18"/>
  <c r="BP79" i="18"/>
  <c r="BH79" i="18"/>
  <c r="AZ79" i="18"/>
  <c r="AR79" i="18"/>
  <c r="AJ79" i="18"/>
  <c r="AB79" i="18"/>
  <c r="X79" i="18"/>
  <c r="DG78" i="18"/>
  <c r="CY78" i="18"/>
  <c r="CQ78" i="18"/>
  <c r="CI78" i="18"/>
  <c r="CA78" i="18"/>
  <c r="BS78" i="18"/>
  <c r="BK78" i="18"/>
  <c r="BC78" i="18"/>
  <c r="AU78" i="18"/>
  <c r="AM78" i="18"/>
  <c r="AE78" i="18"/>
  <c r="W78" i="18"/>
  <c r="DG76" i="18"/>
  <c r="CY76" i="18"/>
  <c r="DI75" i="18"/>
  <c r="DA75" i="18"/>
  <c r="CS75" i="18"/>
  <c r="CK75" i="18"/>
  <c r="CC75" i="18"/>
  <c r="BU75" i="18"/>
  <c r="BM75" i="18"/>
  <c r="BE75" i="18"/>
  <c r="AW75" i="18"/>
  <c r="AO75" i="18"/>
  <c r="AG75" i="18"/>
  <c r="Y75" i="18"/>
  <c r="X75" i="18"/>
  <c r="AB75" i="18"/>
  <c r="AF75" i="18"/>
  <c r="AJ75" i="18"/>
  <c r="AN75" i="18"/>
  <c r="AR75" i="18"/>
  <c r="AV75" i="18"/>
  <c r="AZ75" i="18"/>
  <c r="BD75" i="18"/>
  <c r="BH75" i="18"/>
  <c r="BL75" i="18"/>
  <c r="BP75" i="18"/>
  <c r="BT75" i="18"/>
  <c r="BX75" i="18"/>
  <c r="CB75" i="18"/>
  <c r="CF75" i="18"/>
  <c r="CJ75" i="18"/>
  <c r="CN75" i="18"/>
  <c r="CR75" i="18"/>
  <c r="CV75" i="18"/>
  <c r="CZ75" i="18"/>
  <c r="DD75" i="18"/>
  <c r="DH75" i="18"/>
  <c r="DL75" i="18"/>
  <c r="DI73" i="18"/>
  <c r="DA73" i="18"/>
  <c r="CS73" i="18"/>
  <c r="CK73" i="18"/>
  <c r="CC73" i="18"/>
  <c r="BU73" i="18"/>
  <c r="BX73" i="18"/>
  <c r="CF73" i="18"/>
  <c r="CN73" i="18"/>
  <c r="CV73" i="18"/>
  <c r="DD73" i="18"/>
  <c r="CS76" i="18"/>
  <c r="CK76" i="18"/>
  <c r="CC76" i="18"/>
  <c r="BU76" i="18"/>
  <c r="BM76" i="18"/>
  <c r="BE76" i="18"/>
  <c r="AW76" i="18"/>
  <c r="AO76" i="18"/>
  <c r="AG76" i="18"/>
  <c r="Y76" i="18"/>
  <c r="AZ76" i="18"/>
  <c r="BD76" i="18"/>
  <c r="BH76" i="18"/>
  <c r="BL76" i="18"/>
  <c r="BP76" i="18"/>
  <c r="BT76" i="18"/>
  <c r="BX76" i="18"/>
  <c r="CB76" i="18"/>
  <c r="CF76" i="18"/>
  <c r="CJ76" i="18"/>
  <c r="CN76" i="18"/>
  <c r="CR76" i="18"/>
  <c r="CV76" i="18"/>
  <c r="DD76" i="18"/>
  <c r="DL76" i="18"/>
  <c r="DM74" i="18"/>
  <c r="DE74" i="18"/>
  <c r="CW74" i="18"/>
  <c r="CO74" i="18"/>
  <c r="CG74" i="18"/>
  <c r="BY74" i="18"/>
  <c r="BQ74" i="18"/>
  <c r="BI74" i="18"/>
  <c r="BA74" i="18"/>
  <c r="AS74" i="18"/>
  <c r="AK74" i="18"/>
  <c r="AC74" i="18"/>
  <c r="DF79" i="18"/>
  <c r="AR61" i="18"/>
  <c r="BL61" i="24" s="1"/>
  <c r="CX79" i="18"/>
  <c r="AP61" i="18"/>
  <c r="BJ61" i="24" s="1"/>
  <c r="CH79" i="18"/>
  <c r="AL61" i="18"/>
  <c r="BF61" i="24" s="1"/>
  <c r="BZ79" i="18"/>
  <c r="AJ61" i="18"/>
  <c r="BD61" i="24" s="1"/>
  <c r="BJ79" i="18"/>
  <c r="AF61" i="18"/>
  <c r="AZ61" i="24" s="1"/>
  <c r="AT79" i="18"/>
  <c r="AB61" i="18"/>
  <c r="AV61" i="24" s="1"/>
  <c r="AL79" i="18"/>
  <c r="Z61" i="18"/>
  <c r="AT61" i="24" s="1"/>
  <c r="AD79" i="18"/>
  <c r="X61" i="18"/>
  <c r="AR61" i="24" s="1"/>
  <c r="V76" i="18"/>
  <c r="V58" i="18"/>
  <c r="AP58" i="24" s="1"/>
  <c r="Z76" i="18"/>
  <c r="W58" i="18"/>
  <c r="AQ58" i="24" s="1"/>
  <c r="AD76" i="18"/>
  <c r="X58" i="18"/>
  <c r="AR58" i="24" s="1"/>
  <c r="AH76" i="18"/>
  <c r="Y58" i="18"/>
  <c r="AS58" i="24" s="1"/>
  <c r="AL76" i="18"/>
  <c r="Z58" i="18"/>
  <c r="AT58" i="24" s="1"/>
  <c r="AP76" i="18"/>
  <c r="AA58" i="18"/>
  <c r="AU58" i="24" s="1"/>
  <c r="AT76" i="18"/>
  <c r="AB58" i="18"/>
  <c r="AV58" i="24" s="1"/>
  <c r="AX76" i="18"/>
  <c r="AC58" i="18"/>
  <c r="AW58" i="24" s="1"/>
  <c r="BB76" i="18"/>
  <c r="AD58" i="18"/>
  <c r="AX58" i="24" s="1"/>
  <c r="BF76" i="18"/>
  <c r="AE58" i="18"/>
  <c r="AY58" i="24" s="1"/>
  <c r="BJ76" i="18"/>
  <c r="AF58" i="18"/>
  <c r="AZ58" i="24" s="1"/>
  <c r="BN76" i="18"/>
  <c r="AG58" i="18"/>
  <c r="BA58" i="24" s="1"/>
  <c r="BR76" i="18"/>
  <c r="AH58" i="18"/>
  <c r="BB58" i="24" s="1"/>
  <c r="BV76" i="18"/>
  <c r="AI58" i="18"/>
  <c r="BC58" i="24" s="1"/>
  <c r="BZ76" i="18"/>
  <c r="AJ58" i="18"/>
  <c r="BD58" i="24" s="1"/>
  <c r="CD76" i="18"/>
  <c r="AK58" i="18"/>
  <c r="BE58" i="24" s="1"/>
  <c r="CH76" i="18"/>
  <c r="AL58" i="18"/>
  <c r="BF58" i="24" s="1"/>
  <c r="CL76" i="18"/>
  <c r="AM58" i="18"/>
  <c r="BG58" i="24" s="1"/>
  <c r="CP76" i="18"/>
  <c r="AN58" i="18"/>
  <c r="BH58" i="24" s="1"/>
  <c r="CT76" i="18"/>
  <c r="AO58" i="18"/>
  <c r="BI58" i="24" s="1"/>
  <c r="CX76" i="18"/>
  <c r="AP58" i="18"/>
  <c r="BJ58" i="24" s="1"/>
  <c r="DB76" i="18"/>
  <c r="AQ58" i="18"/>
  <c r="BK58" i="24" s="1"/>
  <c r="DF76" i="18"/>
  <c r="AR58" i="18"/>
  <c r="BL58" i="24" s="1"/>
  <c r="DJ76" i="18"/>
  <c r="AS58" i="18"/>
  <c r="BM58" i="24" s="1"/>
  <c r="V31" i="18"/>
  <c r="AP31" i="24" s="1"/>
  <c r="X31" i="18"/>
  <c r="AR31" i="24" s="1"/>
  <c r="Z31" i="18"/>
  <c r="AT31" i="24" s="1"/>
  <c r="AA31" i="18"/>
  <c r="AU31" i="24" s="1"/>
  <c r="AB31" i="18"/>
  <c r="AV31" i="24" s="1"/>
  <c r="AC31" i="18"/>
  <c r="AW31" i="24" s="1"/>
  <c r="AD31" i="18"/>
  <c r="AX31" i="24" s="1"/>
  <c r="AE31" i="18"/>
  <c r="AY31" i="24" s="1"/>
  <c r="AF31" i="18"/>
  <c r="AZ31" i="24" s="1"/>
  <c r="AG31" i="18"/>
  <c r="BA31" i="24" s="1"/>
  <c r="AH31" i="18"/>
  <c r="BB31" i="24" s="1"/>
  <c r="AI31" i="18"/>
  <c r="BC31" i="24" s="1"/>
  <c r="AJ31" i="18"/>
  <c r="BD31" i="24" s="1"/>
  <c r="AK31" i="18"/>
  <c r="BE31" i="24" s="1"/>
  <c r="AL31" i="18"/>
  <c r="BF31" i="24" s="1"/>
  <c r="AM31" i="18"/>
  <c r="BG31" i="24" s="1"/>
  <c r="AN31" i="18"/>
  <c r="BH31" i="24" s="1"/>
  <c r="AO31" i="18"/>
  <c r="BI31" i="24" s="1"/>
  <c r="AP31" i="18"/>
  <c r="BJ31" i="24" s="1"/>
  <c r="AQ31" i="18"/>
  <c r="BK31" i="24" s="1"/>
  <c r="AR31" i="18"/>
  <c r="BL31" i="24" s="1"/>
  <c r="AS31" i="18"/>
  <c r="BM31" i="24" s="1"/>
  <c r="V29" i="18"/>
  <c r="AP29" i="24" s="1"/>
  <c r="W29" i="18"/>
  <c r="AQ29" i="24" s="1"/>
  <c r="X29" i="18"/>
  <c r="AR29" i="24" s="1"/>
  <c r="Y29" i="18"/>
  <c r="AS29" i="24" s="1"/>
  <c r="Z29" i="18"/>
  <c r="AT29" i="24" s="1"/>
  <c r="AA29" i="18"/>
  <c r="AU29" i="24" s="1"/>
  <c r="AB29" i="18"/>
  <c r="AV29" i="24" s="1"/>
  <c r="AC29" i="18"/>
  <c r="AW29" i="24" s="1"/>
  <c r="AD29" i="18"/>
  <c r="AX29" i="24" s="1"/>
  <c r="AE29" i="18"/>
  <c r="AY29" i="24" s="1"/>
  <c r="AF29" i="18"/>
  <c r="AZ29" i="24" s="1"/>
  <c r="AG29" i="18"/>
  <c r="BA29" i="24" s="1"/>
  <c r="AH29" i="18"/>
  <c r="BB29" i="24" s="1"/>
  <c r="AI29" i="18"/>
  <c r="BC29" i="24" s="1"/>
  <c r="AJ29" i="18"/>
  <c r="BD29" i="24" s="1"/>
  <c r="AK29" i="18"/>
  <c r="BE29" i="24" s="1"/>
  <c r="AL29" i="18"/>
  <c r="BF29" i="24" s="1"/>
  <c r="AM29" i="18"/>
  <c r="BG29" i="24" s="1"/>
  <c r="AN29" i="18"/>
  <c r="BH29" i="24" s="1"/>
  <c r="AO29" i="18"/>
  <c r="BI29" i="24" s="1"/>
  <c r="AP29" i="18"/>
  <c r="BJ29" i="24" s="1"/>
  <c r="AQ29" i="18"/>
  <c r="BK29" i="24" s="1"/>
  <c r="AR29" i="18"/>
  <c r="BL29" i="24" s="1"/>
  <c r="AS29" i="18"/>
  <c r="BM29" i="24" s="1"/>
  <c r="V27" i="18"/>
  <c r="W27" i="18"/>
  <c r="AQ27" i="24" s="1"/>
  <c r="X27" i="18"/>
  <c r="AR27" i="24" s="1"/>
  <c r="Y27" i="18"/>
  <c r="AS27" i="24" s="1"/>
  <c r="Z27" i="18"/>
  <c r="AT27" i="24" s="1"/>
  <c r="AA27" i="18"/>
  <c r="AU27" i="24" s="1"/>
  <c r="AB27" i="18"/>
  <c r="AV27" i="24" s="1"/>
  <c r="AC27" i="18"/>
  <c r="AW27" i="24" s="1"/>
  <c r="AD27" i="18"/>
  <c r="AX27" i="24" s="1"/>
  <c r="AE27" i="18"/>
  <c r="AY27" i="24" s="1"/>
  <c r="AF27" i="18"/>
  <c r="AZ27" i="24" s="1"/>
  <c r="AG27" i="18"/>
  <c r="BA27" i="24" s="1"/>
  <c r="AH27" i="18"/>
  <c r="BB27" i="24" s="1"/>
  <c r="AI27" i="18"/>
  <c r="BC27" i="24" s="1"/>
  <c r="AJ27" i="18"/>
  <c r="BD27" i="24" s="1"/>
  <c r="AK27" i="18"/>
  <c r="BE27" i="24" s="1"/>
  <c r="AL27" i="18"/>
  <c r="BF27" i="24" s="1"/>
  <c r="AM27" i="18"/>
  <c r="BG27" i="24" s="1"/>
  <c r="AN27" i="18"/>
  <c r="BH27" i="24" s="1"/>
  <c r="AO27" i="18"/>
  <c r="BI27" i="24" s="1"/>
  <c r="AP27" i="18"/>
  <c r="BJ27" i="24" s="1"/>
  <c r="AQ27" i="18"/>
  <c r="BK27" i="24" s="1"/>
  <c r="AR27" i="18"/>
  <c r="BL27" i="24" s="1"/>
  <c r="AS27" i="18"/>
  <c r="BM27" i="24" s="1"/>
  <c r="CP79" i="18"/>
  <c r="AN61" i="18"/>
  <c r="BH61" i="24" s="1"/>
  <c r="BR79" i="18"/>
  <c r="AH61" i="18"/>
  <c r="BB61" i="24" s="1"/>
  <c r="BB79" i="18"/>
  <c r="AD61" i="18"/>
  <c r="AX61" i="24" s="1"/>
  <c r="DJ79" i="18"/>
  <c r="AS61" i="18"/>
  <c r="BM61" i="24" s="1"/>
  <c r="DB79" i="18"/>
  <c r="AQ61" i="18"/>
  <c r="BK61" i="24" s="1"/>
  <c r="CT79" i="18"/>
  <c r="AO61" i="18"/>
  <c r="BI61" i="24" s="1"/>
  <c r="CL79" i="18"/>
  <c r="AM61" i="18"/>
  <c r="BG61" i="24" s="1"/>
  <c r="CD79" i="18"/>
  <c r="AK61" i="18"/>
  <c r="BE61" i="24" s="1"/>
  <c r="BV79" i="18"/>
  <c r="AI61" i="18"/>
  <c r="BC61" i="24" s="1"/>
  <c r="BN79" i="18"/>
  <c r="AG61" i="18"/>
  <c r="BA61" i="24" s="1"/>
  <c r="BF79" i="18"/>
  <c r="AE61" i="18"/>
  <c r="AY61" i="24" s="1"/>
  <c r="AX79" i="18"/>
  <c r="AC61" i="18"/>
  <c r="AW61" i="24" s="1"/>
  <c r="AP79" i="18"/>
  <c r="AA61" i="18"/>
  <c r="AU61" i="24" s="1"/>
  <c r="AH79" i="18"/>
  <c r="Y61" i="18"/>
  <c r="AS61" i="24" s="1"/>
  <c r="Z79" i="18"/>
  <c r="W61" i="18"/>
  <c r="AQ61" i="24" s="1"/>
  <c r="V79" i="18"/>
  <c r="V61" i="18"/>
  <c r="AP61" i="24" s="1"/>
  <c r="V77" i="18"/>
  <c r="V59" i="18"/>
  <c r="AP59" i="24" s="1"/>
  <c r="Z77" i="18"/>
  <c r="W59" i="18"/>
  <c r="AQ59" i="24" s="1"/>
  <c r="AQ87" i="24" s="1"/>
  <c r="AD77" i="18"/>
  <c r="X59" i="18"/>
  <c r="AH77" i="18"/>
  <c r="Y59" i="18"/>
  <c r="AS59" i="24" s="1"/>
  <c r="AL77" i="18"/>
  <c r="Z59" i="18"/>
  <c r="AT59" i="24" s="1"/>
  <c r="AP77" i="18"/>
  <c r="AA59" i="18"/>
  <c r="AU59" i="24" s="1"/>
  <c r="AU87" i="24" s="1"/>
  <c r="AT77" i="18"/>
  <c r="AB59" i="18"/>
  <c r="AV59" i="24" s="1"/>
  <c r="AX77" i="18"/>
  <c r="AC59" i="18"/>
  <c r="AW59" i="24" s="1"/>
  <c r="AW87" i="24" s="1"/>
  <c r="BB77" i="18"/>
  <c r="AD59" i="18"/>
  <c r="AX59" i="24" s="1"/>
  <c r="BF77" i="18"/>
  <c r="AE59" i="18"/>
  <c r="BJ77" i="18"/>
  <c r="AF59" i="18"/>
  <c r="AZ59" i="24" s="1"/>
  <c r="BN77" i="18"/>
  <c r="AG59" i="18"/>
  <c r="BA59" i="24" s="1"/>
  <c r="BA87" i="24" s="1"/>
  <c r="BR77" i="18"/>
  <c r="AH59" i="18"/>
  <c r="BB59" i="24" s="1"/>
  <c r="BV77" i="18"/>
  <c r="AI59" i="18"/>
  <c r="BC59" i="24" s="1"/>
  <c r="BZ77" i="18"/>
  <c r="AJ59" i="18"/>
  <c r="BD59" i="24" s="1"/>
  <c r="CD77" i="18"/>
  <c r="AK59" i="18"/>
  <c r="BE59" i="24" s="1"/>
  <c r="BE87" i="24" s="1"/>
  <c r="CH77" i="18"/>
  <c r="AL59" i="18"/>
  <c r="BF59" i="24" s="1"/>
  <c r="CL77" i="18"/>
  <c r="AM59" i="18"/>
  <c r="BG59" i="24" s="1"/>
  <c r="BG87" i="24" s="1"/>
  <c r="CP77" i="18"/>
  <c r="AN59" i="18"/>
  <c r="BH59" i="24" s="1"/>
  <c r="CT77" i="18"/>
  <c r="AO59" i="18"/>
  <c r="BI59" i="24" s="1"/>
  <c r="BI87" i="24" s="1"/>
  <c r="CX77" i="18"/>
  <c r="AP59" i="18"/>
  <c r="BJ59" i="24" s="1"/>
  <c r="DB77" i="18"/>
  <c r="AQ59" i="18"/>
  <c r="BK59" i="24" s="1"/>
  <c r="DF77" i="18"/>
  <c r="AR59" i="18"/>
  <c r="BL59" i="24" s="1"/>
  <c r="DJ77" i="18"/>
  <c r="AS59" i="18"/>
  <c r="V57" i="18"/>
  <c r="AP57" i="24" s="1"/>
  <c r="AP85" i="24" s="1"/>
  <c r="V75" i="18"/>
  <c r="Z75" i="18"/>
  <c r="W57" i="18"/>
  <c r="AQ57" i="24" s="1"/>
  <c r="X57" i="18"/>
  <c r="AD75" i="18"/>
  <c r="AH75" i="18"/>
  <c r="Y57" i="18"/>
  <c r="AS57" i="24" s="1"/>
  <c r="AS85" i="24" s="1"/>
  <c r="Z57" i="18"/>
  <c r="AT57" i="24" s="1"/>
  <c r="AT85" i="24" s="1"/>
  <c r="AL75" i="18"/>
  <c r="AP75" i="18"/>
  <c r="AA57" i="18"/>
  <c r="AU57" i="24" s="1"/>
  <c r="AU85" i="24" s="1"/>
  <c r="AB57" i="18"/>
  <c r="AV57" i="24" s="1"/>
  <c r="AV85" i="24" s="1"/>
  <c r="AT75" i="18"/>
  <c r="AX75" i="18"/>
  <c r="AC57" i="18"/>
  <c r="AW57" i="24" s="1"/>
  <c r="AW85" i="24" s="1"/>
  <c r="AD57" i="18"/>
  <c r="AX57" i="24" s="1"/>
  <c r="AX85" i="24" s="1"/>
  <c r="BB75" i="18"/>
  <c r="BF75" i="18"/>
  <c r="AE57" i="18"/>
  <c r="AY57" i="24" s="1"/>
  <c r="AF57" i="18"/>
  <c r="AZ57" i="24" s="1"/>
  <c r="BJ75" i="18"/>
  <c r="BN75" i="18"/>
  <c r="AG57" i="18"/>
  <c r="BA57" i="24" s="1"/>
  <c r="BA85" i="24" s="1"/>
  <c r="BR75" i="18"/>
  <c r="AH57" i="18"/>
  <c r="BB57" i="24" s="1"/>
  <c r="BV75" i="18"/>
  <c r="AI57" i="18"/>
  <c r="BC57" i="24" s="1"/>
  <c r="BC85" i="24" s="1"/>
  <c r="BZ75" i="18"/>
  <c r="AJ57" i="18"/>
  <c r="BD57" i="24" s="1"/>
  <c r="CD75" i="18"/>
  <c r="AK57" i="18"/>
  <c r="BE57" i="24" s="1"/>
  <c r="BE85" i="24" s="1"/>
  <c r="CH75" i="18"/>
  <c r="AL57" i="18"/>
  <c r="BF57" i="24" s="1"/>
  <c r="CL75" i="18"/>
  <c r="AM57" i="18"/>
  <c r="CP75" i="18"/>
  <c r="AN57" i="18"/>
  <c r="BH57" i="24" s="1"/>
  <c r="CT75" i="18"/>
  <c r="AO57" i="18"/>
  <c r="CX75" i="18"/>
  <c r="AP57" i="18"/>
  <c r="BJ57" i="24" s="1"/>
  <c r="DB75" i="18"/>
  <c r="AQ57" i="18"/>
  <c r="BK57" i="24" s="1"/>
  <c r="BK85" i="24" s="1"/>
  <c r="DF75" i="18"/>
  <c r="AR57" i="18"/>
  <c r="BL57" i="24" s="1"/>
  <c r="DJ75" i="18"/>
  <c r="AS57" i="18"/>
  <c r="BM57" i="24" s="1"/>
  <c r="AH55" i="18"/>
  <c r="BB55" i="24" s="1"/>
  <c r="BB83" i="24" s="1"/>
  <c r="BR73" i="18"/>
  <c r="BV73" i="18"/>
  <c r="AI55" i="18"/>
  <c r="BC55" i="24" s="1"/>
  <c r="AJ55" i="18"/>
  <c r="BD55" i="24" s="1"/>
  <c r="BD83" i="24" s="1"/>
  <c r="BZ73" i="18"/>
  <c r="CD73" i="18"/>
  <c r="AK55" i="18"/>
  <c r="BE55" i="24" s="1"/>
  <c r="BE83" i="24" s="1"/>
  <c r="AL55" i="18"/>
  <c r="CH73" i="18"/>
  <c r="CL73" i="18"/>
  <c r="AM55" i="18"/>
  <c r="CP73" i="18"/>
  <c r="AN55" i="18"/>
  <c r="BH55" i="24" s="1"/>
  <c r="CT73" i="18"/>
  <c r="AO55" i="18"/>
  <c r="BI55" i="24" s="1"/>
  <c r="BI83" i="24" s="1"/>
  <c r="CX73" i="18"/>
  <c r="AP55" i="18"/>
  <c r="BJ55" i="24" s="1"/>
  <c r="DB73" i="18"/>
  <c r="AQ55" i="18"/>
  <c r="BK55" i="24" s="1"/>
  <c r="BK83" i="24" s="1"/>
  <c r="DF73" i="18"/>
  <c r="AR55" i="18"/>
  <c r="BL55" i="24" s="1"/>
  <c r="DJ73" i="18"/>
  <c r="AS55" i="18"/>
  <c r="BM55" i="24" s="1"/>
  <c r="BM83" i="24" s="1"/>
  <c r="AR33" i="18"/>
  <c r="BL33" i="24" s="1"/>
  <c r="AQ33" i="18"/>
  <c r="BK33" i="24" s="1"/>
  <c r="AP33" i="18"/>
  <c r="BJ33" i="24" s="1"/>
  <c r="AO33" i="18"/>
  <c r="BI33" i="24" s="1"/>
  <c r="AN33" i="18"/>
  <c r="BH33" i="24" s="1"/>
  <c r="AM33" i="18"/>
  <c r="BG33" i="24" s="1"/>
  <c r="AL33" i="18"/>
  <c r="BF33" i="24" s="1"/>
  <c r="AK33" i="18"/>
  <c r="BE33" i="24" s="1"/>
  <c r="AJ33" i="18"/>
  <c r="BD33" i="24" s="1"/>
  <c r="AI33" i="18"/>
  <c r="BC33" i="24" s="1"/>
  <c r="AH33" i="18"/>
  <c r="BB33" i="24" s="1"/>
  <c r="AG33" i="18"/>
  <c r="BA33" i="24" s="1"/>
  <c r="AF33" i="18"/>
  <c r="AZ33" i="24" s="1"/>
  <c r="AE33" i="18"/>
  <c r="AY33" i="24" s="1"/>
  <c r="AD33" i="18"/>
  <c r="AX33" i="24" s="1"/>
  <c r="AC33" i="18"/>
  <c r="AW33" i="24" s="1"/>
  <c r="AB33" i="18"/>
  <c r="AV33" i="24" s="1"/>
  <c r="AA33" i="18"/>
  <c r="AU33" i="24" s="1"/>
  <c r="Z33" i="18"/>
  <c r="AT33" i="24" s="1"/>
  <c r="Y33" i="18"/>
  <c r="AS33" i="24" s="1"/>
  <c r="X33" i="18"/>
  <c r="AR33" i="24" s="1"/>
  <c r="W33" i="18"/>
  <c r="AQ33" i="24" s="1"/>
  <c r="V33" i="18"/>
  <c r="AP33" i="24" s="1"/>
  <c r="V78" i="18"/>
  <c r="V60" i="18"/>
  <c r="Z78" i="18"/>
  <c r="W60" i="18"/>
  <c r="AQ60" i="24" s="1"/>
  <c r="AD78" i="18"/>
  <c r="X60" i="18"/>
  <c r="AR60" i="24" s="1"/>
  <c r="AH78" i="18"/>
  <c r="Y60" i="18"/>
  <c r="AS60" i="24" s="1"/>
  <c r="AS88" i="24" s="1"/>
  <c r="AL78" i="18"/>
  <c r="Z60" i="18"/>
  <c r="AT60" i="24" s="1"/>
  <c r="AT88" i="24" s="1"/>
  <c r="AP78" i="18"/>
  <c r="AA60" i="18"/>
  <c r="AU60" i="24" s="1"/>
  <c r="AT78" i="18"/>
  <c r="AB60" i="18"/>
  <c r="AX78" i="18"/>
  <c r="AC60" i="18"/>
  <c r="AW60" i="24" s="1"/>
  <c r="BB78" i="18"/>
  <c r="AD60" i="18"/>
  <c r="AX60" i="24" s="1"/>
  <c r="BF78" i="18"/>
  <c r="AE60" i="18"/>
  <c r="AY60" i="24" s="1"/>
  <c r="BJ78" i="18"/>
  <c r="AF60" i="18"/>
  <c r="AZ60" i="24" s="1"/>
  <c r="BN78" i="18"/>
  <c r="AG60" i="18"/>
  <c r="BA60" i="24" s="1"/>
  <c r="BR78" i="18"/>
  <c r="AH60" i="18"/>
  <c r="BB60" i="24" s="1"/>
  <c r="BB88" i="24" s="1"/>
  <c r="BV78" i="18"/>
  <c r="AI60" i="18"/>
  <c r="BC60" i="24" s="1"/>
  <c r="BZ78" i="18"/>
  <c r="AJ60" i="18"/>
  <c r="CD78" i="18"/>
  <c r="AK60" i="18"/>
  <c r="CH78" i="18"/>
  <c r="AL60" i="18"/>
  <c r="BF60" i="24" s="1"/>
  <c r="CL78" i="18"/>
  <c r="AM60" i="18"/>
  <c r="BG60" i="24" s="1"/>
  <c r="CP78" i="18"/>
  <c r="AN60" i="18"/>
  <c r="BH60" i="24" s="1"/>
  <c r="CT78" i="18"/>
  <c r="AO60" i="18"/>
  <c r="BI60" i="24" s="1"/>
  <c r="BI88" i="24" s="1"/>
  <c r="CX78" i="18"/>
  <c r="AP60" i="18"/>
  <c r="BJ60" i="24" s="1"/>
  <c r="AQ60" i="18"/>
  <c r="DB78" i="18"/>
  <c r="DF78" i="18"/>
  <c r="AR60" i="18"/>
  <c r="BL60" i="24" s="1"/>
  <c r="DJ78" i="18"/>
  <c r="AS60" i="18"/>
  <c r="BM60" i="24" s="1"/>
  <c r="BM88" i="24" s="1"/>
  <c r="V74" i="18"/>
  <c r="V56" i="18"/>
  <c r="AP56" i="24" s="1"/>
  <c r="Z74" i="18"/>
  <c r="W56" i="18"/>
  <c r="AQ56" i="24" s="1"/>
  <c r="AD74" i="18"/>
  <c r="X56" i="18"/>
  <c r="AR56" i="24" s="1"/>
  <c r="AH74" i="18"/>
  <c r="Y56" i="18"/>
  <c r="AS56" i="24" s="1"/>
  <c r="AL74" i="18"/>
  <c r="Z56" i="18"/>
  <c r="AT56" i="24" s="1"/>
  <c r="AP74" i="18"/>
  <c r="AA56" i="18"/>
  <c r="AU56" i="24" s="1"/>
  <c r="AT74" i="18"/>
  <c r="AB56" i="18"/>
  <c r="AV56" i="24" s="1"/>
  <c r="AX74" i="18"/>
  <c r="AC56" i="18"/>
  <c r="AW56" i="24" s="1"/>
  <c r="BB74" i="18"/>
  <c r="AD56" i="18"/>
  <c r="AX56" i="24" s="1"/>
  <c r="BF74" i="18"/>
  <c r="AE56" i="18"/>
  <c r="AY56" i="24" s="1"/>
  <c r="BJ74" i="18"/>
  <c r="AF56" i="18"/>
  <c r="AZ56" i="24" s="1"/>
  <c r="BN74" i="18"/>
  <c r="AG56" i="18"/>
  <c r="BA56" i="24" s="1"/>
  <c r="BR74" i="18"/>
  <c r="AH56" i="18"/>
  <c r="BB56" i="24" s="1"/>
  <c r="BV74" i="18"/>
  <c r="AI56" i="18"/>
  <c r="BC56" i="24" s="1"/>
  <c r="BZ74" i="18"/>
  <c r="AJ56" i="18"/>
  <c r="BD56" i="24" s="1"/>
  <c r="CD74" i="18"/>
  <c r="AK56" i="18"/>
  <c r="BE56" i="24" s="1"/>
  <c r="CH74" i="18"/>
  <c r="AL56" i="18"/>
  <c r="BF56" i="24" s="1"/>
  <c r="CL74" i="18"/>
  <c r="AM56" i="18"/>
  <c r="BG56" i="24" s="1"/>
  <c r="CP74" i="18"/>
  <c r="AN56" i="18"/>
  <c r="BH56" i="24" s="1"/>
  <c r="CT74" i="18"/>
  <c r="AO56" i="18"/>
  <c r="BI56" i="24" s="1"/>
  <c r="CX74" i="18"/>
  <c r="AP56" i="18"/>
  <c r="BJ56" i="24" s="1"/>
  <c r="DB74" i="18"/>
  <c r="AQ56" i="18"/>
  <c r="BK56" i="24" s="1"/>
  <c r="DF74" i="18"/>
  <c r="AR56" i="18"/>
  <c r="BL56" i="24" s="1"/>
  <c r="DJ74" i="18"/>
  <c r="AS56" i="18"/>
  <c r="BM56" i="24" s="1"/>
  <c r="AG55" i="18"/>
  <c r="BA55" i="24" s="1"/>
  <c r="BA83" i="24" s="1"/>
  <c r="AF55" i="18"/>
  <c r="AZ55" i="24" s="1"/>
  <c r="AZ83" i="24" s="1"/>
  <c r="AE55" i="18"/>
  <c r="AY55" i="24" s="1"/>
  <c r="AD55" i="18"/>
  <c r="AX55" i="24" s="1"/>
  <c r="AC55" i="18"/>
  <c r="AB55" i="18"/>
  <c r="AV55" i="24" s="1"/>
  <c r="AV83" i="24" s="1"/>
  <c r="AA55" i="18"/>
  <c r="AU55" i="24" s="1"/>
  <c r="AU83" i="24" s="1"/>
  <c r="Z55" i="18"/>
  <c r="AT55" i="24" s="1"/>
  <c r="AT83" i="24" s="1"/>
  <c r="Y55" i="18"/>
  <c r="AS55" i="24" s="1"/>
  <c r="X55" i="18"/>
  <c r="W55" i="18"/>
  <c r="AQ55" i="24" s="1"/>
  <c r="AQ83" i="24" s="1"/>
  <c r="V55" i="18"/>
  <c r="V30" i="18"/>
  <c r="AP30" i="24" s="1"/>
  <c r="W30" i="18"/>
  <c r="AQ30" i="24" s="1"/>
  <c r="X30" i="18"/>
  <c r="AR30" i="24" s="1"/>
  <c r="Y30" i="18"/>
  <c r="AS30" i="24" s="1"/>
  <c r="Z30" i="18"/>
  <c r="AT30" i="24" s="1"/>
  <c r="AA30" i="18"/>
  <c r="AU30" i="24" s="1"/>
  <c r="AB30" i="18"/>
  <c r="AV30" i="24" s="1"/>
  <c r="AC30" i="18"/>
  <c r="AW30" i="24" s="1"/>
  <c r="AD30" i="18"/>
  <c r="AX30" i="24" s="1"/>
  <c r="AE30" i="18"/>
  <c r="AY30" i="24" s="1"/>
  <c r="AF30" i="18"/>
  <c r="AZ30" i="24" s="1"/>
  <c r="AG30" i="18"/>
  <c r="BA30" i="24" s="1"/>
  <c r="AH30" i="18"/>
  <c r="BB30" i="24" s="1"/>
  <c r="AI30" i="18"/>
  <c r="BC30" i="24" s="1"/>
  <c r="AJ30" i="18"/>
  <c r="BD30" i="24" s="1"/>
  <c r="AK30" i="18"/>
  <c r="BE30" i="24" s="1"/>
  <c r="AL30" i="18"/>
  <c r="BF30" i="24" s="1"/>
  <c r="AM30" i="18"/>
  <c r="BG30" i="24" s="1"/>
  <c r="AN30" i="18"/>
  <c r="BH30" i="24" s="1"/>
  <c r="AO30" i="18"/>
  <c r="BI30" i="24" s="1"/>
  <c r="AP30" i="18"/>
  <c r="BJ30" i="24" s="1"/>
  <c r="AQ30" i="18"/>
  <c r="BK30" i="24" s="1"/>
  <c r="AR30" i="18"/>
  <c r="BL30" i="24" s="1"/>
  <c r="AS30" i="18"/>
  <c r="BM30" i="24" s="1"/>
  <c r="V28" i="18"/>
  <c r="AP28" i="24" s="1"/>
  <c r="W28" i="18"/>
  <c r="AQ28" i="24" s="1"/>
  <c r="X28" i="18"/>
  <c r="AR28" i="24" s="1"/>
  <c r="Y28" i="18"/>
  <c r="AS28" i="24" s="1"/>
  <c r="Z28" i="18"/>
  <c r="AT28" i="24" s="1"/>
  <c r="AA28" i="18"/>
  <c r="AU28" i="24" s="1"/>
  <c r="AB28" i="18"/>
  <c r="AV28" i="24" s="1"/>
  <c r="AC28" i="18"/>
  <c r="AW28" i="24" s="1"/>
  <c r="AD28" i="18"/>
  <c r="AX28" i="24" s="1"/>
  <c r="AE28" i="18"/>
  <c r="AY28" i="24" s="1"/>
  <c r="AF28" i="18"/>
  <c r="AZ28" i="24" s="1"/>
  <c r="AG28" i="18"/>
  <c r="BA28" i="24" s="1"/>
  <c r="AH28" i="18"/>
  <c r="BB28" i="24" s="1"/>
  <c r="AI28" i="18"/>
  <c r="BC28" i="24" s="1"/>
  <c r="AJ28" i="18"/>
  <c r="BD28" i="24" s="1"/>
  <c r="AK28" i="18"/>
  <c r="BE28" i="24" s="1"/>
  <c r="AL28" i="18"/>
  <c r="BF28" i="24" s="1"/>
  <c r="AM28" i="18"/>
  <c r="BG28" i="24" s="1"/>
  <c r="AN28" i="18"/>
  <c r="BH28" i="24" s="1"/>
  <c r="AO28" i="18"/>
  <c r="BI28" i="24" s="1"/>
  <c r="AP28" i="18"/>
  <c r="BJ28" i="24" s="1"/>
  <c r="AQ28" i="18"/>
  <c r="BK28" i="24" s="1"/>
  <c r="AR28" i="18"/>
  <c r="BL28" i="24" s="1"/>
  <c r="AS28" i="18"/>
  <c r="BM28" i="24" s="1"/>
  <c r="AQ85" i="24" l="1"/>
  <c r="BC83" i="24"/>
  <c r="AY83" i="24"/>
  <c r="AW88" i="24"/>
  <c r="BC87" i="24"/>
  <c r="AY85" i="24"/>
  <c r="BK87" i="24"/>
  <c r="AX83" i="24"/>
  <c r="BL88" i="24"/>
  <c r="AZ85" i="24"/>
  <c r="BA88" i="24"/>
  <c r="BL85" i="24"/>
  <c r="BJ85" i="24"/>
  <c r="BH85" i="24"/>
  <c r="BF85" i="24"/>
  <c r="BD85" i="24"/>
  <c r="BB85" i="24"/>
  <c r="AS83" i="24"/>
  <c r="BM85" i="24"/>
  <c r="BM89" i="24"/>
  <c r="AP89" i="24"/>
  <c r="BL87" i="24"/>
  <c r="BJ87" i="24"/>
  <c r="BH87" i="24"/>
  <c r="BF87" i="24"/>
  <c r="BD87" i="24"/>
  <c r="BB87" i="24"/>
  <c r="AZ87" i="24"/>
  <c r="AX87" i="24"/>
  <c r="AV87" i="24"/>
  <c r="AT87" i="24"/>
  <c r="AS87" i="24"/>
  <c r="AP87" i="24"/>
  <c r="AS89" i="24"/>
  <c r="AQ89" i="24"/>
  <c r="AU89" i="24"/>
  <c r="AW89" i="24"/>
  <c r="AY89" i="24"/>
  <c r="BA89" i="24"/>
  <c r="BC89" i="24"/>
  <c r="BE89" i="24"/>
  <c r="BG89" i="24"/>
  <c r="BI89" i="24"/>
  <c r="BK89" i="24"/>
  <c r="AX89" i="24"/>
  <c r="BB89" i="24"/>
  <c r="BH89" i="24"/>
  <c r="AR89" i="24"/>
  <c r="AT89" i="24"/>
  <c r="AV89" i="24"/>
  <c r="AZ89" i="24"/>
  <c r="BD89" i="24"/>
  <c r="BF89" i="24"/>
  <c r="BJ89" i="24"/>
  <c r="BL89" i="24"/>
  <c r="BJ88" i="24"/>
  <c r="BH88" i="24"/>
  <c r="BG88" i="24"/>
  <c r="BC88" i="24"/>
  <c r="AZ88" i="24"/>
  <c r="AY88" i="24"/>
  <c r="AX88" i="24"/>
  <c r="AU88" i="24"/>
  <c r="AR88" i="24"/>
  <c r="AQ88" i="24"/>
  <c r="AB88" i="18"/>
  <c r="AV60" i="24"/>
  <c r="AV88" i="24" s="1"/>
  <c r="V88" i="18"/>
  <c r="AP60" i="24"/>
  <c r="AP88" i="24" s="1"/>
  <c r="AK88" i="18"/>
  <c r="BE60" i="24"/>
  <c r="BE88" i="24" s="1"/>
  <c r="AJ88" i="18"/>
  <c r="BD60" i="24"/>
  <c r="BD88" i="24" s="1"/>
  <c r="AQ88" i="18"/>
  <c r="BK60" i="24"/>
  <c r="BK88" i="24" s="1"/>
  <c r="BF88" i="24"/>
  <c r="AS87" i="18"/>
  <c r="BM59" i="24"/>
  <c r="BM87" i="24" s="1"/>
  <c r="AE87" i="18"/>
  <c r="AY59" i="24"/>
  <c r="AY87" i="24" s="1"/>
  <c r="X87" i="18"/>
  <c r="AR59" i="24"/>
  <c r="AR87" i="24" s="1"/>
  <c r="BM86" i="24"/>
  <c r="BK86" i="24"/>
  <c r="BI86" i="24"/>
  <c r="BG86" i="24"/>
  <c r="BL86" i="24"/>
  <c r="BJ86" i="24"/>
  <c r="BH86" i="24"/>
  <c r="BF86" i="24"/>
  <c r="BE86" i="24"/>
  <c r="BD86" i="24"/>
  <c r="BC86" i="24"/>
  <c r="BB86" i="24"/>
  <c r="BA86" i="24"/>
  <c r="AZ86" i="24"/>
  <c r="AY86" i="24"/>
  <c r="AX86" i="24"/>
  <c r="AW86" i="24"/>
  <c r="AV86" i="24"/>
  <c r="AU86" i="24"/>
  <c r="AT86" i="24"/>
  <c r="AS86" i="24"/>
  <c r="AR86" i="24"/>
  <c r="AQ86" i="24"/>
  <c r="AP86" i="24"/>
  <c r="AO85" i="18"/>
  <c r="BI57" i="24"/>
  <c r="BI85" i="24" s="1"/>
  <c r="AM85" i="18"/>
  <c r="BG57" i="24"/>
  <c r="BG85" i="24" s="1"/>
  <c r="X85" i="18"/>
  <c r="AR57" i="24"/>
  <c r="AR85" i="24" s="1"/>
  <c r="BL84" i="24"/>
  <c r="BJ84" i="24"/>
  <c r="BH84" i="24"/>
  <c r="BF84" i="24"/>
  <c r="BD84" i="24"/>
  <c r="BB84" i="24"/>
  <c r="AZ84" i="24"/>
  <c r="AX84" i="24"/>
  <c r="AV84" i="24"/>
  <c r="AT84" i="24"/>
  <c r="AR84" i="24"/>
  <c r="AP84" i="24"/>
  <c r="BM84" i="24"/>
  <c r="BK84" i="24"/>
  <c r="BI84" i="24"/>
  <c r="BG84" i="24"/>
  <c r="BE84" i="24"/>
  <c r="BC84" i="24"/>
  <c r="BA84" i="24"/>
  <c r="AY84" i="24"/>
  <c r="AW84" i="24"/>
  <c r="AU84" i="24"/>
  <c r="AS84" i="24"/>
  <c r="AQ84" i="24"/>
  <c r="AP55" i="24"/>
  <c r="W44" i="24" a="1"/>
  <c r="X83" i="18"/>
  <c r="AR55" i="24"/>
  <c r="AR83" i="24" s="1"/>
  <c r="AL83" i="18"/>
  <c r="BF55" i="24"/>
  <c r="BF83" i="24" s="1"/>
  <c r="AP27" i="24"/>
  <c r="M16" i="24" s="1" a="1"/>
  <c r="W16" i="24" a="1"/>
  <c r="AC83" i="18"/>
  <c r="AW55" i="24"/>
  <c r="AW83" i="24" s="1"/>
  <c r="BL83" i="24"/>
  <c r="BJ83" i="24"/>
  <c r="BH83" i="24"/>
  <c r="AM83" i="18"/>
  <c r="BG55" i="24"/>
  <c r="BG83" i="24" s="1"/>
  <c r="AH88" i="18"/>
  <c r="AO88" i="18"/>
  <c r="AB85" i="18"/>
  <c r="AR88" i="18"/>
  <c r="AC87" i="18"/>
  <c r="AB83" i="18"/>
  <c r="AA83" i="18"/>
  <c r="AC85" i="18"/>
  <c r="AO87" i="18"/>
  <c r="AO83" i="18"/>
  <c r="AD85" i="18"/>
  <c r="V85" i="18"/>
  <c r="AF85" i="18"/>
  <c r="Y83" i="18"/>
  <c r="AE83" i="18"/>
  <c r="AG83" i="18"/>
  <c r="W87" i="18"/>
  <c r="AK85" i="18"/>
  <c r="Z88" i="18"/>
  <c r="Z83" i="18"/>
  <c r="AG88" i="18"/>
  <c r="AK83" i="18"/>
  <c r="AS83" i="18"/>
  <c r="AH83" i="18"/>
  <c r="Y85" i="18"/>
  <c r="AJ83" i="18"/>
  <c r="AG85" i="18"/>
  <c r="AG87" i="18"/>
  <c r="Y88" i="18"/>
  <c r="AQ85" i="18"/>
  <c r="AD83" i="18"/>
  <c r="AQ83" i="18"/>
  <c r="AQ87" i="18"/>
  <c r="Z85" i="18"/>
  <c r="AC88" i="18"/>
  <c r="AK87" i="18"/>
  <c r="AI83" i="18"/>
  <c r="AF83" i="18"/>
  <c r="AS85" i="18"/>
  <c r="AA87" i="18"/>
  <c r="AS88" i="18"/>
  <c r="W85" i="18"/>
  <c r="AA85" i="18"/>
  <c r="W83" i="18"/>
  <c r="AI87" i="18"/>
  <c r="AP88" i="18"/>
  <c r="AN88" i="18"/>
  <c r="AM88" i="18"/>
  <c r="AL88" i="18"/>
  <c r="AI88" i="18"/>
  <c r="AF88" i="18"/>
  <c r="AE88" i="18"/>
  <c r="AD88" i="18"/>
  <c r="AA88" i="18"/>
  <c r="X88" i="18"/>
  <c r="W88" i="18"/>
  <c r="Y87" i="18"/>
  <c r="AR85" i="18"/>
  <c r="AP85" i="18"/>
  <c r="AN85" i="18"/>
  <c r="AL85" i="18"/>
  <c r="AJ85" i="18"/>
  <c r="AH85" i="18"/>
  <c r="AE85" i="18"/>
  <c r="AI85" i="18"/>
  <c r="AS89" i="18"/>
  <c r="AM87" i="18"/>
  <c r="AR87" i="18"/>
  <c r="AP87" i="18"/>
  <c r="AN87" i="18"/>
  <c r="AL87" i="18"/>
  <c r="AJ87" i="18"/>
  <c r="AH87" i="18"/>
  <c r="AF87" i="18"/>
  <c r="AD87" i="18"/>
  <c r="AB87" i="18"/>
  <c r="Z87" i="18"/>
  <c r="V87" i="18"/>
  <c r="AR83" i="18"/>
  <c r="AP83" i="18"/>
  <c r="AN83" i="18"/>
  <c r="BU44" i="17" a="1"/>
  <c r="BU44" i="17" s="1"/>
  <c r="BU16" i="17" a="1"/>
  <c r="V89" i="18"/>
  <c r="W89" i="18"/>
  <c r="Y89" i="18"/>
  <c r="AA89" i="18"/>
  <c r="AC89" i="18"/>
  <c r="AE89" i="18"/>
  <c r="AG89" i="18"/>
  <c r="AI89" i="18"/>
  <c r="AK89" i="18"/>
  <c r="AM89" i="18"/>
  <c r="AO89" i="18"/>
  <c r="AQ89" i="18"/>
  <c r="AD89" i="18"/>
  <c r="AH89" i="18"/>
  <c r="AN89" i="18"/>
  <c r="AS86" i="18"/>
  <c r="AR86" i="18"/>
  <c r="AQ86" i="18"/>
  <c r="AP86" i="18"/>
  <c r="AO86" i="18"/>
  <c r="AN86" i="18"/>
  <c r="AM86" i="18"/>
  <c r="AL86" i="18"/>
  <c r="AK86" i="18"/>
  <c r="AJ86" i="18"/>
  <c r="AI86" i="18"/>
  <c r="AH86" i="18"/>
  <c r="AG86" i="18"/>
  <c r="AF86" i="18"/>
  <c r="AE86" i="18"/>
  <c r="AD86" i="18"/>
  <c r="AC86" i="18"/>
  <c r="AB86" i="18"/>
  <c r="AA86" i="18"/>
  <c r="Z86" i="18"/>
  <c r="Y86" i="18"/>
  <c r="X86" i="18"/>
  <c r="W86" i="18"/>
  <c r="V86" i="18"/>
  <c r="X89" i="18"/>
  <c r="Z89" i="18"/>
  <c r="AB89" i="18"/>
  <c r="AF89" i="18"/>
  <c r="AJ89" i="18"/>
  <c r="AL89" i="18"/>
  <c r="AP89" i="18"/>
  <c r="AR89" i="18"/>
  <c r="V83" i="18"/>
  <c r="M44" i="18" a="1"/>
  <c r="AS84" i="18"/>
  <c r="AR84" i="18"/>
  <c r="AQ84" i="18"/>
  <c r="AP84" i="18"/>
  <c r="AO84" i="18"/>
  <c r="AN84" i="18"/>
  <c r="AM84" i="18"/>
  <c r="AL84" i="18"/>
  <c r="AK84" i="18"/>
  <c r="AJ84" i="18"/>
  <c r="AI84" i="18"/>
  <c r="AH84" i="18"/>
  <c r="AG84" i="18"/>
  <c r="AF84" i="18"/>
  <c r="AE84" i="18"/>
  <c r="AD84" i="18"/>
  <c r="AC84" i="18"/>
  <c r="AB84" i="18"/>
  <c r="AA84" i="18"/>
  <c r="Z84" i="18"/>
  <c r="Y84" i="18"/>
  <c r="X84" i="18"/>
  <c r="W84" i="18"/>
  <c r="V84" i="18"/>
  <c r="M16" i="18" a="1"/>
  <c r="W72" i="24" l="1" a="1"/>
  <c r="W72" i="24" s="1"/>
  <c r="W16" i="24"/>
  <c r="X16" i="24"/>
  <c r="AB16" i="24"/>
  <c r="Y17" i="24"/>
  <c r="AC17" i="24"/>
  <c r="Z18" i="24"/>
  <c r="W19" i="24"/>
  <c r="AA19" i="24"/>
  <c r="X20" i="24"/>
  <c r="AB20" i="24"/>
  <c r="Y21" i="24"/>
  <c r="AC21" i="24"/>
  <c r="Z22" i="24"/>
  <c r="W23" i="24"/>
  <c r="AA23" i="24"/>
  <c r="X24" i="24"/>
  <c r="AB24" i="24"/>
  <c r="Y25" i="24"/>
  <c r="AC25" i="24"/>
  <c r="Z26" i="24"/>
  <c r="W27" i="24"/>
  <c r="AA27" i="24"/>
  <c r="X28" i="24"/>
  <c r="AB28" i="24"/>
  <c r="Y29" i="24"/>
  <c r="AC29" i="24"/>
  <c r="Z30" i="24"/>
  <c r="W31" i="24"/>
  <c r="AA31" i="24"/>
  <c r="X32" i="24"/>
  <c r="AB32" i="24"/>
  <c r="Y33" i="24"/>
  <c r="AC33" i="24"/>
  <c r="Z34" i="24"/>
  <c r="W35" i="24"/>
  <c r="AA35" i="24"/>
  <c r="X36" i="24"/>
  <c r="AB36" i="24"/>
  <c r="Y37" i="24"/>
  <c r="AC37" i="24"/>
  <c r="Z38" i="24"/>
  <c r="W39" i="24"/>
  <c r="AA39" i="24"/>
  <c r="Z16" i="24"/>
  <c r="W17" i="24"/>
  <c r="AA17" i="24"/>
  <c r="X18" i="24"/>
  <c r="AB18" i="24"/>
  <c r="Y19" i="24"/>
  <c r="AC19" i="24"/>
  <c r="Z20" i="24"/>
  <c r="W21" i="24"/>
  <c r="AA21" i="24"/>
  <c r="X22" i="24"/>
  <c r="AB22" i="24"/>
  <c r="Y23" i="24"/>
  <c r="AC23" i="24"/>
  <c r="Z24" i="24"/>
  <c r="W25" i="24"/>
  <c r="AA25" i="24"/>
  <c r="X26" i="24"/>
  <c r="AB26" i="24"/>
  <c r="Y27" i="24"/>
  <c r="AC27" i="24"/>
  <c r="Z28" i="24"/>
  <c r="W29" i="24"/>
  <c r="AA29" i="24"/>
  <c r="X30" i="24"/>
  <c r="AB30" i="24"/>
  <c r="Y31" i="24"/>
  <c r="AC31" i="24"/>
  <c r="Z32" i="24"/>
  <c r="W33" i="24"/>
  <c r="AA33" i="24"/>
  <c r="X34" i="24"/>
  <c r="AB34" i="24"/>
  <c r="Y35" i="24"/>
  <c r="AC35" i="24"/>
  <c r="Z36" i="24"/>
  <c r="W37" i="24"/>
  <c r="AA37" i="24"/>
  <c r="X38" i="24"/>
  <c r="AB38" i="24"/>
  <c r="Y39" i="24"/>
  <c r="AC39" i="24"/>
  <c r="AB39" i="24"/>
  <c r="X39" i="24"/>
  <c r="AA38" i="24"/>
  <c r="W38" i="24"/>
  <c r="Z37" i="24"/>
  <c r="AC36" i="24"/>
  <c r="Y36" i="24"/>
  <c r="AB35" i="24"/>
  <c r="X35" i="24"/>
  <c r="AA34" i="24"/>
  <c r="W34" i="24"/>
  <c r="Z33" i="24"/>
  <c r="AC32" i="24"/>
  <c r="Y32" i="24"/>
  <c r="AB31" i="24"/>
  <c r="X31" i="24"/>
  <c r="AA30" i="24"/>
  <c r="W30" i="24"/>
  <c r="Z29" i="24"/>
  <c r="AC28" i="24"/>
  <c r="Y28" i="24"/>
  <c r="AB27" i="24"/>
  <c r="X27" i="24"/>
  <c r="AA26" i="24"/>
  <c r="W26" i="24"/>
  <c r="Z25" i="24"/>
  <c r="AC24" i="24"/>
  <c r="Y24" i="24"/>
  <c r="AB23" i="24"/>
  <c r="X23" i="24"/>
  <c r="AA22" i="24"/>
  <c r="W22" i="24"/>
  <c r="Z21" i="24"/>
  <c r="AC20" i="24"/>
  <c r="Y20" i="24"/>
  <c r="AB19" i="24"/>
  <c r="X19" i="24"/>
  <c r="AA18" i="24"/>
  <c r="W18" i="24"/>
  <c r="Z17" i="24"/>
  <c r="AC16" i="24"/>
  <c r="Y16" i="24"/>
  <c r="Z39" i="24"/>
  <c r="AC38" i="24"/>
  <c r="Y38" i="24"/>
  <c r="AB37" i="24"/>
  <c r="X37" i="24"/>
  <c r="AA36" i="24"/>
  <c r="W36" i="24"/>
  <c r="Z35" i="24"/>
  <c r="AC34" i="24"/>
  <c r="Y34" i="24"/>
  <c r="AB33" i="24"/>
  <c r="X33" i="24"/>
  <c r="AA32" i="24"/>
  <c r="W32" i="24"/>
  <c r="Z31" i="24"/>
  <c r="AC30" i="24"/>
  <c r="Y30" i="24"/>
  <c r="AB29" i="24"/>
  <c r="X29" i="24"/>
  <c r="AA28" i="24"/>
  <c r="W28" i="24"/>
  <c r="Z27" i="24"/>
  <c r="AC26" i="24"/>
  <c r="Y26" i="24"/>
  <c r="AB25" i="24"/>
  <c r="X25" i="24"/>
  <c r="AA24" i="24"/>
  <c r="W24" i="24"/>
  <c r="Z23" i="24"/>
  <c r="AC22" i="24"/>
  <c r="Y22" i="24"/>
  <c r="AB21" i="24"/>
  <c r="X21" i="24"/>
  <c r="AA20" i="24"/>
  <c r="W20" i="24"/>
  <c r="Z19" i="24"/>
  <c r="AC18" i="24"/>
  <c r="Y18" i="24"/>
  <c r="AB17" i="24"/>
  <c r="X17" i="24"/>
  <c r="AA16" i="24"/>
  <c r="W44" i="24"/>
  <c r="X44" i="24"/>
  <c r="AB44" i="24"/>
  <c r="Y45" i="24"/>
  <c r="AC45" i="24"/>
  <c r="Z46" i="24"/>
  <c r="W47" i="24"/>
  <c r="AA47" i="24"/>
  <c r="X48" i="24"/>
  <c r="Z44" i="24"/>
  <c r="AA45" i="24"/>
  <c r="AB46" i="24"/>
  <c r="AC47" i="24"/>
  <c r="AB48" i="24"/>
  <c r="Y49" i="24"/>
  <c r="AC49" i="24"/>
  <c r="Z50" i="24"/>
  <c r="W51" i="24"/>
  <c r="AA51" i="24"/>
  <c r="X52" i="24"/>
  <c r="AB52" i="24"/>
  <c r="Y53" i="24"/>
  <c r="AC53" i="24"/>
  <c r="Z54" i="24"/>
  <c r="W55" i="24"/>
  <c r="AA55" i="24"/>
  <c r="X56" i="24"/>
  <c r="AB56" i="24"/>
  <c r="Y57" i="24"/>
  <c r="AC57" i="24"/>
  <c r="Z58" i="24"/>
  <c r="W59" i="24"/>
  <c r="AA59" i="24"/>
  <c r="X60" i="24"/>
  <c r="AB60" i="24"/>
  <c r="Y61" i="24"/>
  <c r="AC61" i="24"/>
  <c r="Z62" i="24"/>
  <c r="W63" i="24"/>
  <c r="AA63" i="24"/>
  <c r="X64" i="24"/>
  <c r="AB64" i="24"/>
  <c r="Y65" i="24"/>
  <c r="AC65" i="24"/>
  <c r="Z66" i="24"/>
  <c r="W67" i="24"/>
  <c r="AA67" i="24"/>
  <c r="W45" i="24"/>
  <c r="X46" i="24"/>
  <c r="Y47" i="24"/>
  <c r="Z48" i="24"/>
  <c r="W49" i="24"/>
  <c r="AA49" i="24"/>
  <c r="X50" i="24"/>
  <c r="AB50" i="24"/>
  <c r="Y51" i="24"/>
  <c r="AC51" i="24"/>
  <c r="Z52" i="24"/>
  <c r="W53" i="24"/>
  <c r="AA53" i="24"/>
  <c r="X54" i="24"/>
  <c r="AB54" i="24"/>
  <c r="Y55" i="24"/>
  <c r="AC55" i="24"/>
  <c r="Z56" i="24"/>
  <c r="W57" i="24"/>
  <c r="AA57" i="24"/>
  <c r="X58" i="24"/>
  <c r="AB58" i="24"/>
  <c r="Y59" i="24"/>
  <c r="AC59" i="24"/>
  <c r="Z60" i="24"/>
  <c r="W61" i="24"/>
  <c r="AA61" i="24"/>
  <c r="X62" i="24"/>
  <c r="AB62" i="24"/>
  <c r="Y63" i="24"/>
  <c r="AC63" i="24"/>
  <c r="Z64" i="24"/>
  <c r="W65" i="24"/>
  <c r="AA65" i="24"/>
  <c r="X66" i="24"/>
  <c r="AB66" i="24"/>
  <c r="Y67" i="24"/>
  <c r="AC67" i="24"/>
  <c r="AB67" i="24"/>
  <c r="X67" i="24"/>
  <c r="AA66" i="24"/>
  <c r="W66" i="24"/>
  <c r="Z65" i="24"/>
  <c r="AC64" i="24"/>
  <c r="Y64" i="24"/>
  <c r="AB63" i="24"/>
  <c r="X63" i="24"/>
  <c r="AA62" i="24"/>
  <c r="W62" i="24"/>
  <c r="Z61" i="24"/>
  <c r="AC60" i="24"/>
  <c r="Y60" i="24"/>
  <c r="AB59" i="24"/>
  <c r="X59" i="24"/>
  <c r="AA58" i="24"/>
  <c r="W58" i="24"/>
  <c r="Z57" i="24"/>
  <c r="AC56" i="24"/>
  <c r="Y56" i="24"/>
  <c r="AB55" i="24"/>
  <c r="X55" i="24"/>
  <c r="AA54" i="24"/>
  <c r="W54" i="24"/>
  <c r="Z53" i="24"/>
  <c r="AC52" i="24"/>
  <c r="Y52" i="24"/>
  <c r="AB51" i="24"/>
  <c r="X51" i="24"/>
  <c r="AA50" i="24"/>
  <c r="W50" i="24"/>
  <c r="Z49" i="24"/>
  <c r="AC48" i="24"/>
  <c r="Y48" i="24"/>
  <c r="AB47" i="24"/>
  <c r="X47" i="24"/>
  <c r="AA46" i="24"/>
  <c r="W46" i="24"/>
  <c r="Z45" i="24"/>
  <c r="AC44" i="24"/>
  <c r="Y44" i="24"/>
  <c r="Z67" i="24"/>
  <c r="AC66" i="24"/>
  <c r="Y66" i="24"/>
  <c r="AB65" i="24"/>
  <c r="X65" i="24"/>
  <c r="AA64" i="24"/>
  <c r="W64" i="24"/>
  <c r="Z63" i="24"/>
  <c r="AC62" i="24"/>
  <c r="Y62" i="24"/>
  <c r="AB61" i="24"/>
  <c r="X61" i="24"/>
  <c r="AA60" i="24"/>
  <c r="W60" i="24"/>
  <c r="Z59" i="24"/>
  <c r="AC58" i="24"/>
  <c r="Y58" i="24"/>
  <c r="AB57" i="24"/>
  <c r="X57" i="24"/>
  <c r="AA56" i="24"/>
  <c r="W56" i="24"/>
  <c r="Z55" i="24"/>
  <c r="AC54" i="24"/>
  <c r="Y54" i="24"/>
  <c r="AB53" i="24"/>
  <c r="X53" i="24"/>
  <c r="AA52" i="24"/>
  <c r="W52" i="24"/>
  <c r="Z51" i="24"/>
  <c r="AC50" i="24"/>
  <c r="Y50" i="24"/>
  <c r="AB49" i="24"/>
  <c r="X49" i="24"/>
  <c r="AA48" i="24"/>
  <c r="W48" i="24"/>
  <c r="Z47" i="24"/>
  <c r="AC46" i="24"/>
  <c r="Y46" i="24"/>
  <c r="AB45" i="24"/>
  <c r="X45" i="24"/>
  <c r="AA44" i="24"/>
  <c r="S39" i="24"/>
  <c r="O37" i="24"/>
  <c r="R32" i="24"/>
  <c r="N28" i="24"/>
  <c r="Q23" i="24"/>
  <c r="M19" i="24"/>
  <c r="O38" i="24"/>
  <c r="R33" i="24"/>
  <c r="N29" i="24"/>
  <c r="Q24" i="24"/>
  <c r="M20" i="24"/>
  <c r="Q16" i="24"/>
  <c r="Q39" i="24"/>
  <c r="M35" i="24"/>
  <c r="P30" i="24"/>
  <c r="S25" i="24"/>
  <c r="O21" i="24"/>
  <c r="R16" i="24"/>
  <c r="M36" i="24"/>
  <c r="P31" i="24"/>
  <c r="S26" i="24"/>
  <c r="O22" i="24"/>
  <c r="R17" i="24"/>
  <c r="P23" i="24"/>
  <c r="M28" i="24"/>
  <c r="Q32" i="24"/>
  <c r="N37" i="24"/>
  <c r="S17" i="24"/>
  <c r="P22" i="24"/>
  <c r="M27" i="24"/>
  <c r="Q31" i="24"/>
  <c r="N36" i="24"/>
  <c r="M16" i="24"/>
  <c r="O18" i="24"/>
  <c r="Q20" i="24"/>
  <c r="S22" i="24"/>
  <c r="N25" i="24"/>
  <c r="P27" i="24"/>
  <c r="R29" i="24"/>
  <c r="M32" i="24"/>
  <c r="O34" i="24"/>
  <c r="Q36" i="24"/>
  <c r="S38" i="24"/>
  <c r="O17" i="24"/>
  <c r="Q19" i="24"/>
  <c r="S21" i="24"/>
  <c r="N24" i="24"/>
  <c r="P26" i="24"/>
  <c r="R28" i="24"/>
  <c r="M31" i="24"/>
  <c r="O33" i="24"/>
  <c r="Q35" i="24"/>
  <c r="S37" i="24"/>
  <c r="O16" i="24"/>
  <c r="P17" i="24"/>
  <c r="Q18" i="24"/>
  <c r="R19" i="24"/>
  <c r="S20" i="24"/>
  <c r="M22" i="24"/>
  <c r="N23" i="24"/>
  <c r="O24" i="24"/>
  <c r="P25" i="24"/>
  <c r="Q26" i="24"/>
  <c r="R27" i="24"/>
  <c r="S28" i="24"/>
  <c r="M30" i="24"/>
  <c r="N31" i="24"/>
  <c r="O32" i="24"/>
  <c r="P33" i="24"/>
  <c r="Q34" i="24"/>
  <c r="R35" i="24"/>
  <c r="S36" i="24"/>
  <c r="M38" i="24"/>
  <c r="N39" i="24"/>
  <c r="P16" i="24"/>
  <c r="Q17" i="24"/>
  <c r="R18" i="24"/>
  <c r="S19" i="24"/>
  <c r="M21" i="24"/>
  <c r="N22" i="24"/>
  <c r="O23" i="24"/>
  <c r="P24" i="24"/>
  <c r="Q25" i="24"/>
  <c r="R26" i="24"/>
  <c r="S27" i="24"/>
  <c r="M29" i="24"/>
  <c r="N30" i="24"/>
  <c r="O31" i="24"/>
  <c r="P32" i="24"/>
  <c r="Q33" i="24"/>
  <c r="R34" i="24"/>
  <c r="S35" i="24"/>
  <c r="M37" i="24"/>
  <c r="N38" i="24"/>
  <c r="O39" i="24"/>
  <c r="N21" i="24"/>
  <c r="R25" i="24"/>
  <c r="O30" i="24"/>
  <c r="S34" i="24"/>
  <c r="P39" i="24"/>
  <c r="N20" i="24"/>
  <c r="R24" i="24"/>
  <c r="O29" i="24"/>
  <c r="S33" i="24"/>
  <c r="P38" i="24"/>
  <c r="N17" i="24"/>
  <c r="P19" i="24"/>
  <c r="R21" i="24"/>
  <c r="M24" i="24"/>
  <c r="O26" i="24"/>
  <c r="Q28" i="24"/>
  <c r="S30" i="24"/>
  <c r="N33" i="24"/>
  <c r="P35" i="24"/>
  <c r="R37" i="24"/>
  <c r="N16" i="24"/>
  <c r="P18" i="24"/>
  <c r="R20" i="24"/>
  <c r="M23" i="24"/>
  <c r="O25" i="24"/>
  <c r="Q27" i="24"/>
  <c r="S29" i="24"/>
  <c r="N32" i="24"/>
  <c r="P34" i="24"/>
  <c r="R36" i="24"/>
  <c r="M39" i="24"/>
  <c r="S16" i="24"/>
  <c r="M18" i="24"/>
  <c r="N19" i="24"/>
  <c r="O20" i="24"/>
  <c r="P21" i="24"/>
  <c r="Q22" i="24"/>
  <c r="R23" i="24"/>
  <c r="S24" i="24"/>
  <c r="M26" i="24"/>
  <c r="N27" i="24"/>
  <c r="O28" i="24"/>
  <c r="P29" i="24"/>
  <c r="Q30" i="24"/>
  <c r="R31" i="24"/>
  <c r="S32" i="24"/>
  <c r="M34" i="24"/>
  <c r="N35" i="24"/>
  <c r="O36" i="24"/>
  <c r="P37" i="24"/>
  <c r="Q38" i="24"/>
  <c r="R39" i="24"/>
  <c r="M17" i="24"/>
  <c r="N18" i="24"/>
  <c r="O19" i="24"/>
  <c r="P20" i="24"/>
  <c r="Q21" i="24"/>
  <c r="R22" i="24"/>
  <c r="S23" i="24"/>
  <c r="M25" i="24"/>
  <c r="N26" i="24"/>
  <c r="O27" i="24"/>
  <c r="P28" i="24"/>
  <c r="Q29" i="24"/>
  <c r="R30" i="24"/>
  <c r="S31" i="24"/>
  <c r="M33" i="24"/>
  <c r="N34" i="24"/>
  <c r="O35" i="24"/>
  <c r="P36" i="24"/>
  <c r="Q37" i="24"/>
  <c r="R38" i="24"/>
  <c r="S18" i="24"/>
  <c r="AP83" i="24"/>
  <c r="M72" i="24" s="1" a="1"/>
  <c r="M44" i="24" a="1"/>
  <c r="BZ47" i="17"/>
  <c r="BU66" i="17"/>
  <c r="BY60" i="17"/>
  <c r="BX46" i="17"/>
  <c r="BZ62" i="17"/>
  <c r="CA56" i="17"/>
  <c r="BX51" i="17"/>
  <c r="BX62" i="17"/>
  <c r="BY51" i="17"/>
  <c r="BY53" i="17"/>
  <c r="BW52" i="17"/>
  <c r="BX61" i="17"/>
  <c r="CA46" i="17"/>
  <c r="BU56" i="17"/>
  <c r="BV65" i="17"/>
  <c r="BY63" i="17"/>
  <c r="BZ60" i="17"/>
  <c r="BW67" i="17"/>
  <c r="BV58" i="17"/>
  <c r="BU49" i="17"/>
  <c r="BX45" i="17"/>
  <c r="BU50" i="17"/>
  <c r="BY54" i="17"/>
  <c r="BV59" i="17"/>
  <c r="BZ63" i="17"/>
  <c r="BY44" i="17"/>
  <c r="BV49" i="17"/>
  <c r="BZ53" i="17"/>
  <c r="BW58" i="17"/>
  <c r="CA62" i="17"/>
  <c r="BX67" i="17"/>
  <c r="BW53" i="17"/>
  <c r="BX54" i="17"/>
  <c r="BW65" i="17"/>
  <c r="BV56" i="17"/>
  <c r="BU47" i="17"/>
  <c r="BU65" i="17"/>
  <c r="BX60" i="17"/>
  <c r="CA55" i="17"/>
  <c r="BW51" i="17"/>
  <c r="BY45" i="17"/>
  <c r="BW44" i="17"/>
  <c r="BY46" i="17"/>
  <c r="CA48" i="17"/>
  <c r="BV51" i="17"/>
  <c r="BX53" i="17"/>
  <c r="BZ55" i="17"/>
  <c r="BU58" i="17"/>
  <c r="BW60" i="17"/>
  <c r="BY62" i="17"/>
  <c r="CA64" i="17"/>
  <c r="BV67" i="17"/>
  <c r="BZ45" i="17"/>
  <c r="BU48" i="17"/>
  <c r="BW50" i="17"/>
  <c r="BY52" i="17"/>
  <c r="CA54" i="17"/>
  <c r="BV57" i="17"/>
  <c r="BX59" i="17"/>
  <c r="BZ61" i="17"/>
  <c r="BU64" i="17"/>
  <c r="BW66" i="17"/>
  <c r="BU67" i="17"/>
  <c r="CA57" i="17"/>
  <c r="BZ48" i="17"/>
  <c r="BU59" i="17"/>
  <c r="CA49" i="17"/>
  <c r="BY67" i="17"/>
  <c r="BU63" i="17"/>
  <c r="BX58" i="17"/>
  <c r="CA53" i="17"/>
  <c r="BW49" i="17"/>
  <c r="BZ44" i="17"/>
  <c r="BV66" i="17"/>
  <c r="CA63" i="17"/>
  <c r="BY61" i="17"/>
  <c r="BW59" i="17"/>
  <c r="BU57" i="17"/>
  <c r="BZ54" i="17"/>
  <c r="BX52" i="17"/>
  <c r="BV50" i="17"/>
  <c r="CA47" i="17"/>
  <c r="BX44" i="17"/>
  <c r="BZ46" i="17"/>
  <c r="CA44" i="17"/>
  <c r="BU46" i="17"/>
  <c r="BV47" i="17"/>
  <c r="BW48" i="17"/>
  <c r="BX49" i="17"/>
  <c r="BY50" i="17"/>
  <c r="BZ51" i="17"/>
  <c r="CA52" i="17"/>
  <c r="BU54" i="17"/>
  <c r="BV55" i="17"/>
  <c r="BW56" i="17"/>
  <c r="BX57" i="17"/>
  <c r="BY58" i="17"/>
  <c r="BZ59" i="17"/>
  <c r="CA60" i="17"/>
  <c r="BU62" i="17"/>
  <c r="BV63" i="17"/>
  <c r="BW64" i="17"/>
  <c r="BX65" i="17"/>
  <c r="BY66" i="17"/>
  <c r="BZ67" i="17"/>
  <c r="BV45" i="17"/>
  <c r="BW46" i="17"/>
  <c r="BX47" i="17"/>
  <c r="BY48" i="17"/>
  <c r="BZ49" i="17"/>
  <c r="CA50" i="17"/>
  <c r="BU52" i="17"/>
  <c r="BV53" i="17"/>
  <c r="BW54" i="17"/>
  <c r="BX55" i="17"/>
  <c r="BY56" i="17"/>
  <c r="BZ57" i="17"/>
  <c r="CA58" i="17"/>
  <c r="BU60" i="17"/>
  <c r="BV61" i="17"/>
  <c r="BW62" i="17"/>
  <c r="BX63" i="17"/>
  <c r="BY64" i="17"/>
  <c r="BZ65" i="17"/>
  <c r="CA66" i="17"/>
  <c r="BV44" i="17"/>
  <c r="BZ64" i="17"/>
  <c r="BV60" i="17"/>
  <c r="BY55" i="17"/>
  <c r="BU51" i="17"/>
  <c r="CA65" i="17"/>
  <c r="BW61" i="17"/>
  <c r="BZ56" i="17"/>
  <c r="BV52" i="17"/>
  <c r="BY47" i="17"/>
  <c r="BW45" i="17"/>
  <c r="BX66" i="17"/>
  <c r="BV64" i="17"/>
  <c r="CA61" i="17"/>
  <c r="BY59" i="17"/>
  <c r="BW57" i="17"/>
  <c r="BU55" i="17"/>
  <c r="BZ52" i="17"/>
  <c r="BX50" i="17"/>
  <c r="BV48" i="17"/>
  <c r="CA45" i="17"/>
  <c r="CA67" i="17"/>
  <c r="BZ66" i="17"/>
  <c r="BY65" i="17"/>
  <c r="BX64" i="17"/>
  <c r="BW63" i="17"/>
  <c r="BV62" i="17"/>
  <c r="BU61" i="17"/>
  <c r="CA59" i="17"/>
  <c r="BZ58" i="17"/>
  <c r="BY57" i="17"/>
  <c r="BX56" i="17"/>
  <c r="BW55" i="17"/>
  <c r="BV54" i="17"/>
  <c r="BU53" i="17"/>
  <c r="CA51" i="17"/>
  <c r="BZ50" i="17"/>
  <c r="BY49" i="17"/>
  <c r="BX48" i="17"/>
  <c r="BW47" i="17"/>
  <c r="BV46" i="17"/>
  <c r="BU45" i="17"/>
  <c r="BU72" i="17" a="1"/>
  <c r="BU16" i="17"/>
  <c r="BX16" i="17"/>
  <c r="BZ16" i="17"/>
  <c r="BW17" i="17"/>
  <c r="CA17" i="17"/>
  <c r="BX18" i="17"/>
  <c r="BU19" i="17"/>
  <c r="BY19" i="17"/>
  <c r="BV20" i="17"/>
  <c r="BZ20" i="17"/>
  <c r="BW21" i="17"/>
  <c r="CA21" i="17"/>
  <c r="BX22" i="17"/>
  <c r="BU23" i="17"/>
  <c r="BY23" i="17"/>
  <c r="BV24" i="17"/>
  <c r="BZ24" i="17"/>
  <c r="BW25" i="17"/>
  <c r="CA25" i="17"/>
  <c r="BX26" i="17"/>
  <c r="BU27" i="17"/>
  <c r="BY27" i="17"/>
  <c r="BV28" i="17"/>
  <c r="BZ28" i="17"/>
  <c r="BW29" i="17"/>
  <c r="CA29" i="17"/>
  <c r="BX30" i="17"/>
  <c r="BU31" i="17"/>
  <c r="BY31" i="17"/>
  <c r="BV32" i="17"/>
  <c r="BZ32" i="17"/>
  <c r="BW33" i="17"/>
  <c r="CA33" i="17"/>
  <c r="BX34" i="17"/>
  <c r="BU35" i="17"/>
  <c r="BY35" i="17"/>
  <c r="BV36" i="17"/>
  <c r="BZ36" i="17"/>
  <c r="BW37" i="17"/>
  <c r="CA37" i="17"/>
  <c r="BX38" i="17"/>
  <c r="BU39" i="17"/>
  <c r="BY39" i="17"/>
  <c r="BU17" i="17"/>
  <c r="BV18" i="17"/>
  <c r="BW19" i="17"/>
  <c r="BX20" i="17"/>
  <c r="BY21" i="17"/>
  <c r="BZ22" i="17"/>
  <c r="CA23" i="17"/>
  <c r="BU25" i="17"/>
  <c r="BV26" i="17"/>
  <c r="BW27" i="17"/>
  <c r="BX28" i="17"/>
  <c r="BY29" i="17"/>
  <c r="BZ30" i="17"/>
  <c r="CA31" i="17"/>
  <c r="BU33" i="17"/>
  <c r="BV34" i="17"/>
  <c r="BW35" i="17"/>
  <c r="BX36" i="17"/>
  <c r="BY37" i="17"/>
  <c r="BZ38" i="17"/>
  <c r="CA39" i="17"/>
  <c r="BY17" i="17"/>
  <c r="BZ18" i="17"/>
  <c r="CA19" i="17"/>
  <c r="BU21" i="17"/>
  <c r="BV22" i="17"/>
  <c r="BW23" i="17"/>
  <c r="BX24" i="17"/>
  <c r="BY25" i="17"/>
  <c r="BZ26" i="17"/>
  <c r="CA27" i="17"/>
  <c r="BU29" i="17"/>
  <c r="BV30" i="17"/>
  <c r="BW31" i="17"/>
  <c r="BX32" i="17"/>
  <c r="BY33" i="17"/>
  <c r="BZ34" i="17"/>
  <c r="CA35" i="17"/>
  <c r="BU37" i="17"/>
  <c r="BV38" i="17"/>
  <c r="BW39" i="17"/>
  <c r="BV16" i="17"/>
  <c r="BX39" i="17"/>
  <c r="CA38" i="17"/>
  <c r="BW38" i="17"/>
  <c r="BZ37" i="17"/>
  <c r="BV37" i="17"/>
  <c r="BY36" i="17"/>
  <c r="BU36" i="17"/>
  <c r="BX35" i="17"/>
  <c r="CA34" i="17"/>
  <c r="BW34" i="17"/>
  <c r="BZ33" i="17"/>
  <c r="BV33" i="17"/>
  <c r="BY32" i="17"/>
  <c r="BU32" i="17"/>
  <c r="BX31" i="17"/>
  <c r="CA30" i="17"/>
  <c r="BW30" i="17"/>
  <c r="BZ29" i="17"/>
  <c r="BV29" i="17"/>
  <c r="BY28" i="17"/>
  <c r="BU28" i="17"/>
  <c r="BX27" i="17"/>
  <c r="CA26" i="17"/>
  <c r="BW26" i="17"/>
  <c r="BZ25" i="17"/>
  <c r="BV25" i="17"/>
  <c r="BY24" i="17"/>
  <c r="BU24" i="17"/>
  <c r="BX23" i="17"/>
  <c r="CA22" i="17"/>
  <c r="BW22" i="17"/>
  <c r="BZ21" i="17"/>
  <c r="BV21" i="17"/>
  <c r="BY20" i="17"/>
  <c r="BU20" i="17"/>
  <c r="BX19" i="17"/>
  <c r="CA18" i="17"/>
  <c r="BW18" i="17"/>
  <c r="BZ17" i="17"/>
  <c r="BV17" i="17"/>
  <c r="BY16" i="17"/>
  <c r="CA20" i="17"/>
  <c r="BZ19" i="17"/>
  <c r="BV19" i="17"/>
  <c r="BU18" i="17"/>
  <c r="CA16" i="17"/>
  <c r="BZ39" i="17"/>
  <c r="BV39" i="17"/>
  <c r="BY38" i="17"/>
  <c r="BU38" i="17"/>
  <c r="BX37" i="17"/>
  <c r="CA36" i="17"/>
  <c r="BW36" i="17"/>
  <c r="BZ35" i="17"/>
  <c r="BV35" i="17"/>
  <c r="BY34" i="17"/>
  <c r="BU34" i="17"/>
  <c r="BX33" i="17"/>
  <c r="CA32" i="17"/>
  <c r="BW32" i="17"/>
  <c r="BZ31" i="17"/>
  <c r="BV31" i="17"/>
  <c r="BY30" i="17"/>
  <c r="BU30" i="17"/>
  <c r="BX29" i="17"/>
  <c r="CA28" i="17"/>
  <c r="BW28" i="17"/>
  <c r="BZ27" i="17"/>
  <c r="BV27" i="17"/>
  <c r="BY26" i="17"/>
  <c r="BU26" i="17"/>
  <c r="BX25" i="17"/>
  <c r="CA24" i="17"/>
  <c r="BW24" i="17"/>
  <c r="BZ23" i="17"/>
  <c r="BV23" i="17"/>
  <c r="BY22" i="17"/>
  <c r="BU22" i="17"/>
  <c r="BX21" i="17"/>
  <c r="BW20" i="17"/>
  <c r="BY18" i="17"/>
  <c r="BX17" i="17"/>
  <c r="BW16" i="17"/>
  <c r="R39" i="18"/>
  <c r="P39" i="18"/>
  <c r="N39" i="18"/>
  <c r="S38" i="18"/>
  <c r="Q38" i="18"/>
  <c r="Q39" i="18"/>
  <c r="M39" i="18"/>
  <c r="P38" i="18"/>
  <c r="N38" i="18"/>
  <c r="S37" i="18"/>
  <c r="Q37" i="18"/>
  <c r="O37" i="18"/>
  <c r="M37" i="18"/>
  <c r="R36" i="18"/>
  <c r="P36" i="18"/>
  <c r="N36" i="18"/>
  <c r="S35" i="18"/>
  <c r="Q35" i="18"/>
  <c r="O35" i="18"/>
  <c r="M35" i="18"/>
  <c r="R34" i="18"/>
  <c r="P34" i="18"/>
  <c r="N34" i="18"/>
  <c r="S33" i="18"/>
  <c r="Q33" i="18"/>
  <c r="O33" i="18"/>
  <c r="M33" i="18"/>
  <c r="R32" i="18"/>
  <c r="P32" i="18"/>
  <c r="N32" i="18"/>
  <c r="S31" i="18"/>
  <c r="Q31" i="18"/>
  <c r="O31" i="18"/>
  <c r="M31" i="18"/>
  <c r="R30" i="18"/>
  <c r="P30" i="18"/>
  <c r="N30" i="18"/>
  <c r="S29" i="18"/>
  <c r="Q29" i="18"/>
  <c r="O29" i="18"/>
  <c r="M29" i="18"/>
  <c r="R28" i="18"/>
  <c r="P28" i="18"/>
  <c r="N28" i="18"/>
  <c r="S27" i="18"/>
  <c r="Q27" i="18"/>
  <c r="O27" i="18"/>
  <c r="M27" i="18"/>
  <c r="R26" i="18"/>
  <c r="P26" i="18"/>
  <c r="N26" i="18"/>
  <c r="S25" i="18"/>
  <c r="Q25" i="18"/>
  <c r="O25" i="18"/>
  <c r="M25" i="18"/>
  <c r="R24" i="18"/>
  <c r="P24" i="18"/>
  <c r="N24" i="18"/>
  <c r="S23" i="18"/>
  <c r="Q23" i="18"/>
  <c r="O23" i="18"/>
  <c r="M23" i="18"/>
  <c r="R22" i="18"/>
  <c r="P22" i="18"/>
  <c r="N22" i="18"/>
  <c r="S21" i="18"/>
  <c r="Q21" i="18"/>
  <c r="O21" i="18"/>
  <c r="M21" i="18"/>
  <c r="R20" i="18"/>
  <c r="P20" i="18"/>
  <c r="N20" i="18"/>
  <c r="S19" i="18"/>
  <c r="Q19" i="18"/>
  <c r="O19" i="18"/>
  <c r="M19" i="18"/>
  <c r="R18" i="18"/>
  <c r="P18" i="18"/>
  <c r="N18" i="18"/>
  <c r="S17" i="18"/>
  <c r="Q17" i="18"/>
  <c r="O17" i="18"/>
  <c r="M17" i="18"/>
  <c r="R16" i="18"/>
  <c r="P16" i="18"/>
  <c r="N16" i="18"/>
  <c r="S39" i="18"/>
  <c r="O39" i="18"/>
  <c r="R38" i="18"/>
  <c r="O38" i="18"/>
  <c r="M38" i="18"/>
  <c r="R37" i="18"/>
  <c r="P37" i="18"/>
  <c r="N37" i="18"/>
  <c r="S36" i="18"/>
  <c r="Q36" i="18"/>
  <c r="O36" i="18"/>
  <c r="M36" i="18"/>
  <c r="R35" i="18"/>
  <c r="P35" i="18"/>
  <c r="N35" i="18"/>
  <c r="S34" i="18"/>
  <c r="Q34" i="18"/>
  <c r="O34" i="18"/>
  <c r="M34" i="18"/>
  <c r="R33" i="18"/>
  <c r="P33" i="18"/>
  <c r="N33" i="18"/>
  <c r="S32" i="18"/>
  <c r="Q32" i="18"/>
  <c r="O32" i="18"/>
  <c r="M32" i="18"/>
  <c r="R31" i="18"/>
  <c r="P31" i="18"/>
  <c r="N31" i="18"/>
  <c r="S30" i="18"/>
  <c r="Q30" i="18"/>
  <c r="O30" i="18"/>
  <c r="M30" i="18"/>
  <c r="R29" i="18"/>
  <c r="P29" i="18"/>
  <c r="N29" i="18"/>
  <c r="S28" i="18"/>
  <c r="Q28" i="18"/>
  <c r="O28" i="18"/>
  <c r="M28" i="18"/>
  <c r="R27" i="18"/>
  <c r="P27" i="18"/>
  <c r="N27" i="18"/>
  <c r="S26" i="18"/>
  <c r="Q26" i="18"/>
  <c r="O26" i="18"/>
  <c r="M26" i="18"/>
  <c r="R25" i="18"/>
  <c r="P25" i="18"/>
  <c r="N25" i="18"/>
  <c r="S24" i="18"/>
  <c r="Q24" i="18"/>
  <c r="O24" i="18"/>
  <c r="M24" i="18"/>
  <c r="R23" i="18"/>
  <c r="P23" i="18"/>
  <c r="N23" i="18"/>
  <c r="S22" i="18"/>
  <c r="Q22" i="18"/>
  <c r="O22" i="18"/>
  <c r="M22" i="18"/>
  <c r="R21" i="18"/>
  <c r="P21" i="18"/>
  <c r="N21" i="18"/>
  <c r="S20" i="18"/>
  <c r="Q20" i="18"/>
  <c r="O20" i="18"/>
  <c r="M20" i="18"/>
  <c r="R19" i="18"/>
  <c r="P19" i="18"/>
  <c r="N19" i="18"/>
  <c r="S18" i="18"/>
  <c r="Q18" i="18"/>
  <c r="O18" i="18"/>
  <c r="M18" i="18"/>
  <c r="R17" i="18"/>
  <c r="P17" i="18"/>
  <c r="N17" i="18"/>
  <c r="S16" i="18"/>
  <c r="Q16" i="18"/>
  <c r="O16" i="18"/>
  <c r="M16" i="18"/>
  <c r="M72" i="18" a="1"/>
  <c r="S67" i="18"/>
  <c r="Q67" i="18"/>
  <c r="O67" i="18"/>
  <c r="M67" i="18"/>
  <c r="R66" i="18"/>
  <c r="P66" i="18"/>
  <c r="N66" i="18"/>
  <c r="S65" i="18"/>
  <c r="Q65" i="18"/>
  <c r="O65" i="18"/>
  <c r="M65" i="18"/>
  <c r="R64" i="18"/>
  <c r="P64" i="18"/>
  <c r="N64" i="18"/>
  <c r="S63" i="18"/>
  <c r="Q63" i="18"/>
  <c r="O63" i="18"/>
  <c r="M63" i="18"/>
  <c r="R62" i="18"/>
  <c r="P62" i="18"/>
  <c r="N62" i="18"/>
  <c r="S61" i="18"/>
  <c r="Q61" i="18"/>
  <c r="O61" i="18"/>
  <c r="M61" i="18"/>
  <c r="R60" i="18"/>
  <c r="P60" i="18"/>
  <c r="N60" i="18"/>
  <c r="S59" i="18"/>
  <c r="Q59" i="18"/>
  <c r="O59" i="18"/>
  <c r="M59" i="18"/>
  <c r="R58" i="18"/>
  <c r="P58" i="18"/>
  <c r="N58" i="18"/>
  <c r="S57" i="18"/>
  <c r="Q57" i="18"/>
  <c r="O57" i="18"/>
  <c r="M57" i="18"/>
  <c r="R56" i="18"/>
  <c r="P56" i="18"/>
  <c r="N56" i="18"/>
  <c r="S55" i="18"/>
  <c r="Q55" i="18"/>
  <c r="O55" i="18"/>
  <c r="M55" i="18"/>
  <c r="R54" i="18"/>
  <c r="P54" i="18"/>
  <c r="N54" i="18"/>
  <c r="S53" i="18"/>
  <c r="Q53" i="18"/>
  <c r="O53" i="18"/>
  <c r="M53" i="18"/>
  <c r="R52" i="18"/>
  <c r="P52" i="18"/>
  <c r="N52" i="18"/>
  <c r="S51" i="18"/>
  <c r="Q51" i="18"/>
  <c r="O51" i="18"/>
  <c r="M51" i="18"/>
  <c r="R50" i="18"/>
  <c r="P50" i="18"/>
  <c r="N50" i="18"/>
  <c r="S49" i="18"/>
  <c r="Q49" i="18"/>
  <c r="O49" i="18"/>
  <c r="M49" i="18"/>
  <c r="R48" i="18"/>
  <c r="P48" i="18"/>
  <c r="N48" i="18"/>
  <c r="S47" i="18"/>
  <c r="Q47" i="18"/>
  <c r="O47" i="18"/>
  <c r="M47" i="18"/>
  <c r="R46" i="18"/>
  <c r="P46" i="18"/>
  <c r="N46" i="18"/>
  <c r="S45" i="18"/>
  <c r="Q45" i="18"/>
  <c r="O45" i="18"/>
  <c r="M45" i="18"/>
  <c r="R44" i="18"/>
  <c r="P44" i="18"/>
  <c r="N44" i="18"/>
  <c r="R67" i="18"/>
  <c r="P67" i="18"/>
  <c r="N67" i="18"/>
  <c r="S66" i="18"/>
  <c r="Q66" i="18"/>
  <c r="O66" i="18"/>
  <c r="M66" i="18"/>
  <c r="R65" i="18"/>
  <c r="P65" i="18"/>
  <c r="N65" i="18"/>
  <c r="S64" i="18"/>
  <c r="Q64" i="18"/>
  <c r="O64" i="18"/>
  <c r="M64" i="18"/>
  <c r="R63" i="18"/>
  <c r="P63" i="18"/>
  <c r="N63" i="18"/>
  <c r="S62" i="18"/>
  <c r="Q62" i="18"/>
  <c r="O62" i="18"/>
  <c r="M62" i="18"/>
  <c r="R61" i="18"/>
  <c r="P61" i="18"/>
  <c r="N61" i="18"/>
  <c r="S60" i="18"/>
  <c r="Q60" i="18"/>
  <c r="O60" i="18"/>
  <c r="M60" i="18"/>
  <c r="R59" i="18"/>
  <c r="P59" i="18"/>
  <c r="N59" i="18"/>
  <c r="S58" i="18"/>
  <c r="Q58" i="18"/>
  <c r="O58" i="18"/>
  <c r="M58" i="18"/>
  <c r="R57" i="18"/>
  <c r="P57" i="18"/>
  <c r="N57" i="18"/>
  <c r="S56" i="18"/>
  <c r="Q56" i="18"/>
  <c r="O56" i="18"/>
  <c r="M56" i="18"/>
  <c r="R55" i="18"/>
  <c r="P55" i="18"/>
  <c r="N55" i="18"/>
  <c r="S54" i="18"/>
  <c r="Q54" i="18"/>
  <c r="O54" i="18"/>
  <c r="M54" i="18"/>
  <c r="R53" i="18"/>
  <c r="P53" i="18"/>
  <c r="N53" i="18"/>
  <c r="S52" i="18"/>
  <c r="Q52" i="18"/>
  <c r="O52" i="18"/>
  <c r="M52" i="18"/>
  <c r="R51" i="18"/>
  <c r="P51" i="18"/>
  <c r="N51" i="18"/>
  <c r="S50" i="18"/>
  <c r="Q50" i="18"/>
  <c r="O50" i="18"/>
  <c r="M50" i="18"/>
  <c r="R49" i="18"/>
  <c r="P49" i="18"/>
  <c r="N49" i="18"/>
  <c r="S48" i="18"/>
  <c r="Q48" i="18"/>
  <c r="O48" i="18"/>
  <c r="M48" i="18"/>
  <c r="R47" i="18"/>
  <c r="P47" i="18"/>
  <c r="N47" i="18"/>
  <c r="S46" i="18"/>
  <c r="Q46" i="18"/>
  <c r="O46" i="18"/>
  <c r="M46" i="18"/>
  <c r="R45" i="18"/>
  <c r="P45" i="18"/>
  <c r="N45" i="18"/>
  <c r="S44" i="18"/>
  <c r="Q44" i="18"/>
  <c r="O44" i="18"/>
  <c r="M44" i="18"/>
  <c r="L9" i="15"/>
  <c r="W73" i="24" l="1"/>
  <c r="W90" i="24"/>
  <c r="Y91" i="24"/>
  <c r="Z78" i="24"/>
  <c r="AC80" i="24"/>
  <c r="X82" i="24"/>
  <c r="AA87" i="24"/>
  <c r="AA94" i="24"/>
  <c r="Z85" i="24"/>
  <c r="Y76" i="24"/>
  <c r="AC95" i="24"/>
  <c r="AB86" i="24"/>
  <c r="AA77" i="24"/>
  <c r="X92" i="24"/>
  <c r="W83" i="24"/>
  <c r="AC73" i="24"/>
  <c r="Y92" i="24"/>
  <c r="AB87" i="24"/>
  <c r="X83" i="24"/>
  <c r="AA78" i="24"/>
  <c r="W74" i="24"/>
  <c r="AA93" i="24"/>
  <c r="W89" i="24"/>
  <c r="Z84" i="24"/>
  <c r="AC79" i="24"/>
  <c r="Y75" i="24"/>
  <c r="Z94" i="24"/>
  <c r="AC89" i="24"/>
  <c r="Y85" i="24"/>
  <c r="AB80" i="24"/>
  <c r="X76" i="24"/>
  <c r="AB95" i="24"/>
  <c r="Z93" i="24"/>
  <c r="X91" i="24"/>
  <c r="AC88" i="24"/>
  <c r="AA86" i="24"/>
  <c r="Y84" i="24"/>
  <c r="W82" i="24"/>
  <c r="AB79" i="24"/>
  <c r="Z77" i="24"/>
  <c r="X75" i="24"/>
  <c r="AC72" i="24"/>
  <c r="AB94" i="24"/>
  <c r="Z92" i="24"/>
  <c r="X90" i="24"/>
  <c r="AC87" i="24"/>
  <c r="AA85" i="24"/>
  <c r="Y83" i="24"/>
  <c r="W81" i="24"/>
  <c r="AB78" i="24"/>
  <c r="Z76" i="24"/>
  <c r="X74" i="24"/>
  <c r="AA95" i="24"/>
  <c r="Y93" i="24"/>
  <c r="W91" i="24"/>
  <c r="AB88" i="24"/>
  <c r="Z86" i="24"/>
  <c r="X84" i="24"/>
  <c r="AC81" i="24"/>
  <c r="AA79" i="24"/>
  <c r="Y77" i="24"/>
  <c r="W75" i="24"/>
  <c r="AB72" i="24"/>
  <c r="X95" i="24"/>
  <c r="W94" i="24"/>
  <c r="AC92" i="24"/>
  <c r="AB91" i="24"/>
  <c r="AA90" i="24"/>
  <c r="Z89" i="24"/>
  <c r="Y88" i="24"/>
  <c r="X87" i="24"/>
  <c r="W86" i="24"/>
  <c r="AC84" i="24"/>
  <c r="AB83" i="24"/>
  <c r="AA82" i="24"/>
  <c r="Z81" i="24"/>
  <c r="Y80" i="24"/>
  <c r="X79" i="24"/>
  <c r="W78" i="24"/>
  <c r="AC76" i="24"/>
  <c r="AB75" i="24"/>
  <c r="AA74" i="24"/>
  <c r="Z73" i="24"/>
  <c r="Y72" i="24"/>
  <c r="Y95" i="24"/>
  <c r="X94" i="24"/>
  <c r="W93" i="24"/>
  <c r="AC91" i="24"/>
  <c r="AB90" i="24"/>
  <c r="AA89" i="24"/>
  <c r="Z88" i="24"/>
  <c r="Y87" i="24"/>
  <c r="X86" i="24"/>
  <c r="W85" i="24"/>
  <c r="AC83" i="24"/>
  <c r="AB82" i="24"/>
  <c r="AA81" i="24"/>
  <c r="Z80" i="24"/>
  <c r="Y79" i="24"/>
  <c r="X78" i="24"/>
  <c r="W77" i="24"/>
  <c r="AC75" i="24"/>
  <c r="AB74" i="24"/>
  <c r="AA73" i="24"/>
  <c r="Z72" i="24"/>
  <c r="W95" i="24"/>
  <c r="AC93" i="24"/>
  <c r="AB92" i="24"/>
  <c r="AA91" i="24"/>
  <c r="Z90" i="24"/>
  <c r="Y89" i="24"/>
  <c r="X88" i="24"/>
  <c r="W87" i="24"/>
  <c r="AC85" i="24"/>
  <c r="AB84" i="24"/>
  <c r="AA83" i="24"/>
  <c r="Z82" i="24"/>
  <c r="Y81" i="24"/>
  <c r="X80" i="24"/>
  <c r="W79" i="24"/>
  <c r="AC77" i="24"/>
  <c r="AB76" i="24"/>
  <c r="AA75" i="24"/>
  <c r="Z74" i="24"/>
  <c r="Y73" i="24"/>
  <c r="X72" i="24"/>
  <c r="Z95" i="24"/>
  <c r="AC94" i="24"/>
  <c r="Y94" i="24"/>
  <c r="AB93" i="24"/>
  <c r="X93" i="24"/>
  <c r="AA92" i="24"/>
  <c r="W92" i="24"/>
  <c r="Z91" i="24"/>
  <c r="AC90" i="24"/>
  <c r="Y90" i="24"/>
  <c r="AB89" i="24"/>
  <c r="X89" i="24"/>
  <c r="AA88" i="24"/>
  <c r="W88" i="24"/>
  <c r="Z87" i="24"/>
  <c r="AC86" i="24"/>
  <c r="Y86" i="24"/>
  <c r="AB85" i="24"/>
  <c r="X85" i="24"/>
  <c r="AA84" i="24"/>
  <c r="W84" i="24"/>
  <c r="Z83" i="24"/>
  <c r="AC82" i="24"/>
  <c r="Y82" i="24"/>
  <c r="AB81" i="24"/>
  <c r="X81" i="24"/>
  <c r="AA80" i="24"/>
  <c r="W80" i="24"/>
  <c r="Z79" i="24"/>
  <c r="AC78" i="24"/>
  <c r="Y78" i="24"/>
  <c r="AB77" i="24"/>
  <c r="X77" i="24"/>
  <c r="AA76" i="24"/>
  <c r="W76" i="24"/>
  <c r="Z75" i="24"/>
  <c r="AC74" i="24"/>
  <c r="Y74" i="24"/>
  <c r="AB73" i="24"/>
  <c r="X73" i="24"/>
  <c r="AA72" i="24"/>
  <c r="S67" i="24"/>
  <c r="O67" i="24"/>
  <c r="R66" i="24"/>
  <c r="N66" i="24"/>
  <c r="Q65" i="24"/>
  <c r="M65" i="24"/>
  <c r="P64" i="24"/>
  <c r="S63" i="24"/>
  <c r="O63" i="24"/>
  <c r="Q67" i="24"/>
  <c r="M67" i="24"/>
  <c r="P66" i="24"/>
  <c r="S65" i="24"/>
  <c r="O65" i="24"/>
  <c r="R64" i="24"/>
  <c r="N64" i="24"/>
  <c r="Q63" i="24"/>
  <c r="M63" i="24"/>
  <c r="P62" i="24"/>
  <c r="S61" i="24"/>
  <c r="O61" i="24"/>
  <c r="R60" i="24"/>
  <c r="N60" i="24"/>
  <c r="Q59" i="24"/>
  <c r="M59" i="24"/>
  <c r="P58" i="24"/>
  <c r="S57" i="24"/>
  <c r="O57" i="24"/>
  <c r="R56" i="24"/>
  <c r="N56" i="24"/>
  <c r="Q55" i="24"/>
  <c r="M55" i="24"/>
  <c r="P54" i="24"/>
  <c r="S53" i="24"/>
  <c r="O53" i="24"/>
  <c r="R52" i="24"/>
  <c r="N52" i="24"/>
  <c r="Q51" i="24"/>
  <c r="M51" i="24"/>
  <c r="P50" i="24"/>
  <c r="S49" i="24"/>
  <c r="O49" i="24"/>
  <c r="R48" i="24"/>
  <c r="N48" i="24"/>
  <c r="Q47" i="24"/>
  <c r="M47" i="24"/>
  <c r="P46" i="24"/>
  <c r="S45" i="24"/>
  <c r="O45" i="24"/>
  <c r="R44" i="24"/>
  <c r="N44" i="24"/>
  <c r="S66" i="24"/>
  <c r="R65" i="24"/>
  <c r="Q64" i="24"/>
  <c r="P63" i="24"/>
  <c r="O62" i="24"/>
  <c r="N61" i="24"/>
  <c r="M60" i="24"/>
  <c r="S58" i="24"/>
  <c r="R57" i="24"/>
  <c r="Q56" i="24"/>
  <c r="P55" i="24"/>
  <c r="O54" i="24"/>
  <c r="N53" i="24"/>
  <c r="M52" i="24"/>
  <c r="S50" i="24"/>
  <c r="R49" i="24"/>
  <c r="Q48" i="24"/>
  <c r="P47" i="24"/>
  <c r="O46" i="24"/>
  <c r="N45" i="24"/>
  <c r="M44" i="24"/>
  <c r="N67" i="24"/>
  <c r="M66" i="24"/>
  <c r="S64" i="24"/>
  <c r="R63" i="24"/>
  <c r="Q62" i="24"/>
  <c r="P61" i="24"/>
  <c r="O60" i="24"/>
  <c r="N59" i="24"/>
  <c r="M58" i="24"/>
  <c r="S56" i="24"/>
  <c r="R55" i="24"/>
  <c r="Q54" i="24"/>
  <c r="P53" i="24"/>
  <c r="O52" i="24"/>
  <c r="N51" i="24"/>
  <c r="M50" i="24"/>
  <c r="S48" i="24"/>
  <c r="R47" i="24"/>
  <c r="Q46" i="24"/>
  <c r="P45" i="24"/>
  <c r="O44" i="24"/>
  <c r="N62" i="24"/>
  <c r="M61" i="24"/>
  <c r="S59" i="24"/>
  <c r="R58" i="24"/>
  <c r="Q57" i="24"/>
  <c r="P56" i="24"/>
  <c r="O55" i="24"/>
  <c r="N54" i="24"/>
  <c r="M53" i="24"/>
  <c r="S51" i="24"/>
  <c r="R50" i="24"/>
  <c r="Q49" i="24"/>
  <c r="P48" i="24"/>
  <c r="O47" i="24"/>
  <c r="N46" i="24"/>
  <c r="M45" i="24"/>
  <c r="P67" i="24"/>
  <c r="N65" i="24"/>
  <c r="S62" i="24"/>
  <c r="Q60" i="24"/>
  <c r="O58" i="24"/>
  <c r="M56" i="24"/>
  <c r="R53" i="24"/>
  <c r="P51" i="24"/>
  <c r="N49" i="24"/>
  <c r="S46" i="24"/>
  <c r="Q44" i="24"/>
  <c r="Q66" i="24"/>
  <c r="O64" i="24"/>
  <c r="M62" i="24"/>
  <c r="R59" i="24"/>
  <c r="P57" i="24"/>
  <c r="N55" i="24"/>
  <c r="S52" i="24"/>
  <c r="Q50" i="24"/>
  <c r="O48" i="24"/>
  <c r="M46" i="24"/>
  <c r="R62" i="24"/>
  <c r="Q61" i="24"/>
  <c r="P60" i="24"/>
  <c r="O59" i="24"/>
  <c r="N58" i="24"/>
  <c r="M57" i="24"/>
  <c r="S55" i="24"/>
  <c r="R54" i="24"/>
  <c r="Q53" i="24"/>
  <c r="P52" i="24"/>
  <c r="O51" i="24"/>
  <c r="N50" i="24"/>
  <c r="M49" i="24"/>
  <c r="S47" i="24"/>
  <c r="R46" i="24"/>
  <c r="Q45" i="24"/>
  <c r="P44" i="24"/>
  <c r="O66" i="24"/>
  <c r="M64" i="24"/>
  <c r="R61" i="24"/>
  <c r="P59" i="24"/>
  <c r="N57" i="24"/>
  <c r="S54" i="24"/>
  <c r="Q52" i="24"/>
  <c r="O50" i="24"/>
  <c r="M48" i="24"/>
  <c r="R45" i="24"/>
  <c r="R67" i="24"/>
  <c r="P65" i="24"/>
  <c r="N63" i="24"/>
  <c r="S60" i="24"/>
  <c r="Q58" i="24"/>
  <c r="O56" i="24"/>
  <c r="M54" i="24"/>
  <c r="R51" i="24"/>
  <c r="P49" i="24"/>
  <c r="N47" i="24"/>
  <c r="S44" i="24"/>
  <c r="Q95" i="24"/>
  <c r="S95" i="24"/>
  <c r="Q77" i="24"/>
  <c r="S92" i="24"/>
  <c r="R86" i="24"/>
  <c r="Q88" i="24"/>
  <c r="S80" i="24"/>
  <c r="Q74" i="24"/>
  <c r="M73" i="24"/>
  <c r="O91" i="24"/>
  <c r="R83" i="24"/>
  <c r="M84" i="24"/>
  <c r="O75" i="24"/>
  <c r="P84" i="24"/>
  <c r="Q93" i="24"/>
  <c r="P85" i="24"/>
  <c r="N79" i="24"/>
  <c r="Q72" i="24"/>
  <c r="R81" i="24"/>
  <c r="S90" i="24"/>
  <c r="N74" i="24"/>
  <c r="R78" i="24"/>
  <c r="O83" i="24"/>
  <c r="S87" i="24"/>
  <c r="P92" i="24"/>
  <c r="M74" i="24"/>
  <c r="N83" i="24"/>
  <c r="O92" i="24"/>
  <c r="S76" i="24"/>
  <c r="M86" i="24"/>
  <c r="N95" i="24"/>
  <c r="M76" i="24"/>
  <c r="Q80" i="24"/>
  <c r="N85" i="24"/>
  <c r="R89" i="24"/>
  <c r="O94" i="24"/>
  <c r="Q73" i="24"/>
  <c r="S75" i="24"/>
  <c r="N78" i="24"/>
  <c r="P80" i="24"/>
  <c r="R82" i="24"/>
  <c r="M85" i="24"/>
  <c r="O87" i="24"/>
  <c r="Q89" i="24"/>
  <c r="S91" i="24"/>
  <c r="N94" i="24"/>
  <c r="S72" i="24"/>
  <c r="P77" i="24"/>
  <c r="M82" i="24"/>
  <c r="Q86" i="24"/>
  <c r="N91" i="24"/>
  <c r="R95" i="24"/>
  <c r="R75" i="24"/>
  <c r="O80" i="24"/>
  <c r="S84" i="24"/>
  <c r="P89" i="24"/>
  <c r="M94" i="24"/>
  <c r="N73" i="24"/>
  <c r="P75" i="24"/>
  <c r="R77" i="24"/>
  <c r="M80" i="24"/>
  <c r="O82" i="24"/>
  <c r="Q84" i="24"/>
  <c r="S86" i="24"/>
  <c r="N89" i="24"/>
  <c r="P91" i="24"/>
  <c r="R93" i="24"/>
  <c r="N72" i="24"/>
  <c r="O73" i="24"/>
  <c r="P74" i="24"/>
  <c r="Q75" i="24"/>
  <c r="R76" i="24"/>
  <c r="S77" i="24"/>
  <c r="M79" i="24"/>
  <c r="N80" i="24"/>
  <c r="O81" i="24"/>
  <c r="P82" i="24"/>
  <c r="Q83" i="24"/>
  <c r="R84" i="24"/>
  <c r="S85" i="24"/>
  <c r="M87" i="24"/>
  <c r="N88" i="24"/>
  <c r="O89" i="24"/>
  <c r="P90" i="24"/>
  <c r="Q91" i="24"/>
  <c r="R92" i="24"/>
  <c r="S93" i="24"/>
  <c r="M95" i="24"/>
  <c r="P79" i="24"/>
  <c r="N82" i="24"/>
  <c r="M90" i="24"/>
  <c r="S74" i="24"/>
  <c r="N93" i="24"/>
  <c r="S79" i="24"/>
  <c r="M89" i="24"/>
  <c r="O76" i="24"/>
  <c r="Q94" i="24"/>
  <c r="O88" i="24"/>
  <c r="N77" i="24"/>
  <c r="O86" i="24"/>
  <c r="P95" i="24"/>
  <c r="P76" i="24"/>
  <c r="M81" i="24"/>
  <c r="Q85" i="24"/>
  <c r="N90" i="24"/>
  <c r="R94" i="24"/>
  <c r="Q78" i="24"/>
  <c r="R87" i="24"/>
  <c r="O72" i="24"/>
  <c r="P81" i="24"/>
  <c r="Q90" i="24"/>
  <c r="R73" i="24"/>
  <c r="O78" i="24"/>
  <c r="S82" i="24"/>
  <c r="P87" i="24"/>
  <c r="M92" i="24"/>
  <c r="P72" i="24"/>
  <c r="R74" i="24"/>
  <c r="M77" i="24"/>
  <c r="O79" i="24"/>
  <c r="Q81" i="24"/>
  <c r="S83" i="24"/>
  <c r="N86" i="24"/>
  <c r="P88" i="24"/>
  <c r="R90" i="24"/>
  <c r="M93" i="24"/>
  <c r="O95" i="24"/>
  <c r="N75" i="24"/>
  <c r="R79" i="24"/>
  <c r="O84" i="24"/>
  <c r="S88" i="24"/>
  <c r="P93" i="24"/>
  <c r="P73" i="24"/>
  <c r="M78" i="24"/>
  <c r="Q82" i="24"/>
  <c r="N87" i="24"/>
  <c r="R91" i="24"/>
  <c r="M72" i="24"/>
  <c r="O74" i="24"/>
  <c r="Q76" i="24"/>
  <c r="S78" i="24"/>
  <c r="N81" i="24"/>
  <c r="P83" i="24"/>
  <c r="R85" i="24"/>
  <c r="M88" i="24"/>
  <c r="O90" i="24"/>
  <c r="Q92" i="24"/>
  <c r="S94" i="24"/>
  <c r="R72" i="24"/>
  <c r="S73" i="24"/>
  <c r="M75" i="24"/>
  <c r="N76" i="24"/>
  <c r="O77" i="24"/>
  <c r="P78" i="24"/>
  <c r="Q79" i="24"/>
  <c r="R80" i="24"/>
  <c r="S81" i="24"/>
  <c r="M83" i="24"/>
  <c r="N84" i="24"/>
  <c r="O85" i="24"/>
  <c r="P86" i="24"/>
  <c r="Q87" i="24"/>
  <c r="R88" i="24"/>
  <c r="S89" i="24"/>
  <c r="M91" i="24"/>
  <c r="N92" i="24"/>
  <c r="O93" i="24"/>
  <c r="P94" i="24"/>
  <c r="BU72" i="17"/>
  <c r="BV72" i="17"/>
  <c r="BZ72" i="17"/>
  <c r="BW73" i="17"/>
  <c r="CA73" i="17"/>
  <c r="BX74" i="17"/>
  <c r="BU75" i="17"/>
  <c r="BY75" i="17"/>
  <c r="BV76" i="17"/>
  <c r="BZ76" i="17"/>
  <c r="BW77" i="17"/>
  <c r="CA77" i="17"/>
  <c r="BX78" i="17"/>
  <c r="BU79" i="17"/>
  <c r="BY79" i="17"/>
  <c r="BV80" i="17"/>
  <c r="BZ80" i="17"/>
  <c r="BW81" i="17"/>
  <c r="CA81" i="17"/>
  <c r="BX82" i="17"/>
  <c r="BW83" i="17"/>
  <c r="CA83" i="17"/>
  <c r="BX84" i="17"/>
  <c r="BU85" i="17"/>
  <c r="BY85" i="17"/>
  <c r="BV86" i="17"/>
  <c r="BZ86" i="17"/>
  <c r="BW87" i="17"/>
  <c r="CA87" i="17"/>
  <c r="BX88" i="17"/>
  <c r="BU89" i="17"/>
  <c r="BY89" i="17"/>
  <c r="BV90" i="17"/>
  <c r="BZ90" i="17"/>
  <c r="BW91" i="17"/>
  <c r="CA91" i="17"/>
  <c r="BX92" i="17"/>
  <c r="BU93" i="17"/>
  <c r="BY93" i="17"/>
  <c r="BV94" i="17"/>
  <c r="BZ94" i="17"/>
  <c r="BW95" i="17"/>
  <c r="CA95" i="17"/>
  <c r="BX72" i="17"/>
  <c r="BY73" i="17"/>
  <c r="BZ74" i="17"/>
  <c r="CA75" i="17"/>
  <c r="BU77" i="17"/>
  <c r="BV78" i="17"/>
  <c r="BW79" i="17"/>
  <c r="BX80" i="17"/>
  <c r="BY81" i="17"/>
  <c r="BU83" i="17"/>
  <c r="BV84" i="17"/>
  <c r="BW85" i="17"/>
  <c r="BX86" i="17"/>
  <c r="BY87" i="17"/>
  <c r="BZ88" i="17"/>
  <c r="CA89" i="17"/>
  <c r="BU91" i="17"/>
  <c r="BV92" i="17"/>
  <c r="BW93" i="17"/>
  <c r="BX94" i="17"/>
  <c r="BY95" i="17"/>
  <c r="BU73" i="17"/>
  <c r="BV74" i="17"/>
  <c r="BW75" i="17"/>
  <c r="BX76" i="17"/>
  <c r="BY77" i="17"/>
  <c r="BZ78" i="17"/>
  <c r="CA79" i="17"/>
  <c r="BU81" i="17"/>
  <c r="BV82" i="17"/>
  <c r="BY83" i="17"/>
  <c r="BZ84" i="17"/>
  <c r="CA85" i="17"/>
  <c r="BU87" i="17"/>
  <c r="BV88" i="17"/>
  <c r="BW89" i="17"/>
  <c r="BX90" i="17"/>
  <c r="BY91" i="17"/>
  <c r="BZ92" i="17"/>
  <c r="CA93" i="17"/>
  <c r="BU95" i="17"/>
  <c r="BZ82" i="17"/>
  <c r="BX95" i="17"/>
  <c r="CA94" i="17"/>
  <c r="BW94" i="17"/>
  <c r="BZ93" i="17"/>
  <c r="BV93" i="17"/>
  <c r="BY92" i="17"/>
  <c r="BU92" i="17"/>
  <c r="BX91" i="17"/>
  <c r="CA90" i="17"/>
  <c r="BW90" i="17"/>
  <c r="BZ89" i="17"/>
  <c r="BV89" i="17"/>
  <c r="BY88" i="17"/>
  <c r="BU88" i="17"/>
  <c r="BX87" i="17"/>
  <c r="CA86" i="17"/>
  <c r="BW86" i="17"/>
  <c r="BZ85" i="17"/>
  <c r="BV85" i="17"/>
  <c r="BY84" i="17"/>
  <c r="BU84" i="17"/>
  <c r="BX83" i="17"/>
  <c r="CA82" i="17"/>
  <c r="BW82" i="17"/>
  <c r="BZ81" i="17"/>
  <c r="BV81" i="17"/>
  <c r="BY80" i="17"/>
  <c r="BU80" i="17"/>
  <c r="BX79" i="17"/>
  <c r="CA78" i="17"/>
  <c r="BW78" i="17"/>
  <c r="BZ77" i="17"/>
  <c r="BV77" i="17"/>
  <c r="BY76" i="17"/>
  <c r="BU76" i="17"/>
  <c r="BX75" i="17"/>
  <c r="CA74" i="17"/>
  <c r="BW74" i="17"/>
  <c r="BZ73" i="17"/>
  <c r="BV73" i="17"/>
  <c r="BY72" i="17"/>
  <c r="BZ95" i="17"/>
  <c r="BV95" i="17"/>
  <c r="BY94" i="17"/>
  <c r="BU94" i="17"/>
  <c r="BX93" i="17"/>
  <c r="CA92" i="17"/>
  <c r="BW92" i="17"/>
  <c r="BZ91" i="17"/>
  <c r="BV91" i="17"/>
  <c r="BY90" i="17"/>
  <c r="BU90" i="17"/>
  <c r="BX89" i="17"/>
  <c r="CA88" i="17"/>
  <c r="BW88" i="17"/>
  <c r="BZ87" i="17"/>
  <c r="BV87" i="17"/>
  <c r="BY86" i="17"/>
  <c r="BU86" i="17"/>
  <c r="BX85" i="17"/>
  <c r="CA84" i="17"/>
  <c r="BW84" i="17"/>
  <c r="BZ83" i="17"/>
  <c r="BV83" i="17"/>
  <c r="BY82" i="17"/>
  <c r="BU82" i="17"/>
  <c r="BX81" i="17"/>
  <c r="CA80" i="17"/>
  <c r="BW80" i="17"/>
  <c r="BZ79" i="17"/>
  <c r="BV79" i="17"/>
  <c r="BY78" i="17"/>
  <c r="BU78" i="17"/>
  <c r="BX77" i="17"/>
  <c r="CA76" i="17"/>
  <c r="BW76" i="17"/>
  <c r="BZ75" i="17"/>
  <c r="BV75" i="17"/>
  <c r="BY74" i="17"/>
  <c r="BU74" i="17"/>
  <c r="BX73" i="17"/>
  <c r="CA72" i="17"/>
  <c r="BW72" i="17"/>
  <c r="R95" i="18"/>
  <c r="P95" i="18"/>
  <c r="N95" i="18"/>
  <c r="S94" i="18"/>
  <c r="Q94" i="18"/>
  <c r="O94" i="18"/>
  <c r="M94" i="18"/>
  <c r="R93" i="18"/>
  <c r="P93" i="18"/>
  <c r="N93" i="18"/>
  <c r="S92" i="18"/>
  <c r="Q92" i="18"/>
  <c r="O92" i="18"/>
  <c r="M92" i="18"/>
  <c r="R91" i="18"/>
  <c r="P91" i="18"/>
  <c r="N91" i="18"/>
  <c r="S90" i="18"/>
  <c r="Q90" i="18"/>
  <c r="O90" i="18"/>
  <c r="M90" i="18"/>
  <c r="R89" i="18"/>
  <c r="P89" i="18"/>
  <c r="N89" i="18"/>
  <c r="S88" i="18"/>
  <c r="Q88" i="18"/>
  <c r="O88" i="18"/>
  <c r="M88" i="18"/>
  <c r="R87" i="18"/>
  <c r="P87" i="18"/>
  <c r="N87" i="18"/>
  <c r="S86" i="18"/>
  <c r="Q86" i="18"/>
  <c r="O86" i="18"/>
  <c r="M86" i="18"/>
  <c r="R85" i="18"/>
  <c r="P85" i="18"/>
  <c r="N85" i="18"/>
  <c r="S84" i="18"/>
  <c r="Q84" i="18"/>
  <c r="O84" i="18"/>
  <c r="M84" i="18"/>
  <c r="R83" i="18"/>
  <c r="P83" i="18"/>
  <c r="N83" i="18"/>
  <c r="S82" i="18"/>
  <c r="Q82" i="18"/>
  <c r="O82" i="18"/>
  <c r="M82" i="18"/>
  <c r="R81" i="18"/>
  <c r="P81" i="18"/>
  <c r="N81" i="18"/>
  <c r="S80" i="18"/>
  <c r="Q80" i="18"/>
  <c r="O80" i="18"/>
  <c r="M80" i="18"/>
  <c r="R79" i="18"/>
  <c r="P79" i="18"/>
  <c r="N79" i="18"/>
  <c r="S78" i="18"/>
  <c r="Q78" i="18"/>
  <c r="O78" i="18"/>
  <c r="M78" i="18"/>
  <c r="R77" i="18"/>
  <c r="P77" i="18"/>
  <c r="N77" i="18"/>
  <c r="S76" i="18"/>
  <c r="Q76" i="18"/>
  <c r="O76" i="18"/>
  <c r="M76" i="18"/>
  <c r="R75" i="18"/>
  <c r="P75" i="18"/>
  <c r="N75" i="18"/>
  <c r="S74" i="18"/>
  <c r="Q74" i="18"/>
  <c r="O74" i="18"/>
  <c r="M74" i="18"/>
  <c r="R73" i="18"/>
  <c r="P73" i="18"/>
  <c r="N73" i="18"/>
  <c r="S72" i="18"/>
  <c r="Q72" i="18"/>
  <c r="O72" i="18"/>
  <c r="M72" i="18"/>
  <c r="S95" i="18"/>
  <c r="Q95" i="18"/>
  <c r="O95" i="18"/>
  <c r="M95" i="18"/>
  <c r="R94" i="18"/>
  <c r="P94" i="18"/>
  <c r="N94" i="18"/>
  <c r="S93" i="18"/>
  <c r="Q93" i="18"/>
  <c r="O93" i="18"/>
  <c r="M93" i="18"/>
  <c r="R92" i="18"/>
  <c r="P92" i="18"/>
  <c r="N92" i="18"/>
  <c r="S91" i="18"/>
  <c r="Q91" i="18"/>
  <c r="O91" i="18"/>
  <c r="M91" i="18"/>
  <c r="R90" i="18"/>
  <c r="P90" i="18"/>
  <c r="N90" i="18"/>
  <c r="S89" i="18"/>
  <c r="Q89" i="18"/>
  <c r="O89" i="18"/>
  <c r="M89" i="18"/>
  <c r="R88" i="18"/>
  <c r="P88" i="18"/>
  <c r="N88" i="18"/>
  <c r="S87" i="18"/>
  <c r="Q87" i="18"/>
  <c r="O87" i="18"/>
  <c r="M87" i="18"/>
  <c r="R86" i="18"/>
  <c r="P86" i="18"/>
  <c r="N86" i="18"/>
  <c r="S85" i="18"/>
  <c r="Q85" i="18"/>
  <c r="O85" i="18"/>
  <c r="M85" i="18"/>
  <c r="R84" i="18"/>
  <c r="P84" i="18"/>
  <c r="N84" i="18"/>
  <c r="S83" i="18"/>
  <c r="Q83" i="18"/>
  <c r="O83" i="18"/>
  <c r="M83" i="18"/>
  <c r="R82" i="18"/>
  <c r="P82" i="18"/>
  <c r="N82" i="18"/>
  <c r="S81" i="18"/>
  <c r="Q81" i="18"/>
  <c r="O81" i="18"/>
  <c r="M81" i="18"/>
  <c r="R80" i="18"/>
  <c r="P80" i="18"/>
  <c r="N80" i="18"/>
  <c r="S79" i="18"/>
  <c r="Q79" i="18"/>
  <c r="O79" i="18"/>
  <c r="M79" i="18"/>
  <c r="R78" i="18"/>
  <c r="P78" i="18"/>
  <c r="N78" i="18"/>
  <c r="S77" i="18"/>
  <c r="Q77" i="18"/>
  <c r="O77" i="18"/>
  <c r="M77" i="18"/>
  <c r="R76" i="18"/>
  <c r="P76" i="18"/>
  <c r="N76" i="18"/>
  <c r="S75" i="18"/>
  <c r="Q75" i="18"/>
  <c r="O75" i="18"/>
  <c r="M75" i="18"/>
  <c r="R74" i="18"/>
  <c r="P74" i="18"/>
  <c r="N74" i="18"/>
  <c r="S73" i="18"/>
  <c r="Q73" i="18"/>
  <c r="O73" i="18"/>
  <c r="M73" i="18"/>
  <c r="R72" i="18"/>
  <c r="P72" i="18"/>
  <c r="N72" i="18"/>
  <c r="C5" i="17"/>
  <c r="D5" i="17"/>
  <c r="D6" i="16" l="1"/>
  <c r="C6" i="16"/>
  <c r="B6" i="16"/>
  <c r="E5" i="16"/>
  <c r="D6" i="15"/>
  <c r="C6" i="15"/>
  <c r="B6" i="15"/>
  <c r="E5" i="15"/>
  <c r="D6" i="12"/>
  <c r="C6" i="12"/>
  <c r="B6" i="12"/>
  <c r="E5" i="12"/>
  <c r="E5" i="17"/>
  <c r="D6" i="17"/>
  <c r="B6" i="17"/>
  <c r="C6" i="17"/>
  <c r="E6" i="16" l="1"/>
  <c r="E6" i="17"/>
  <c r="E6" i="15"/>
  <c r="E6" i="12"/>
  <c r="L11" i="16"/>
  <c r="L11" i="12"/>
  <c r="L11" i="17" l="1"/>
  <c r="L10" i="16"/>
  <c r="L10" i="12"/>
  <c r="L10" i="17" l="1"/>
  <c r="B2" i="12" l="1"/>
  <c r="U88" i="12" l="1"/>
  <c r="U86" i="12"/>
  <c r="U84" i="12"/>
  <c r="U78" i="12"/>
  <c r="U76" i="12"/>
  <c r="U74" i="12"/>
  <c r="U60" i="12"/>
  <c r="U58" i="12"/>
  <c r="U56" i="12"/>
  <c r="U50" i="12"/>
  <c r="U48" i="12"/>
  <c r="U46" i="12"/>
  <c r="U32" i="12"/>
  <c r="U30" i="12"/>
  <c r="U28" i="12"/>
  <c r="R71" i="12"/>
  <c r="P71" i="12"/>
  <c r="N71" i="12"/>
  <c r="U89" i="12"/>
  <c r="U85" i="12"/>
  <c r="U79" i="12"/>
  <c r="U75" i="12"/>
  <c r="U61" i="12"/>
  <c r="U57" i="12"/>
  <c r="U51" i="12"/>
  <c r="U47" i="12"/>
  <c r="U33" i="12"/>
  <c r="U29" i="12"/>
  <c r="S71" i="12"/>
  <c r="O71" i="12"/>
  <c r="S43" i="12"/>
  <c r="Q43" i="12"/>
  <c r="O43" i="12"/>
  <c r="M43" i="12"/>
  <c r="K7" i="12"/>
  <c r="I7" i="12"/>
  <c r="G7" i="12"/>
  <c r="E7" i="12"/>
  <c r="U87" i="12"/>
  <c r="U83" i="12"/>
  <c r="U77" i="12"/>
  <c r="U73" i="12"/>
  <c r="U59" i="12"/>
  <c r="U55" i="12"/>
  <c r="U49" i="12"/>
  <c r="U45" i="12"/>
  <c r="U31" i="12"/>
  <c r="U27" i="12"/>
  <c r="Q71" i="12"/>
  <c r="M71" i="12"/>
  <c r="R43" i="12"/>
  <c r="P43" i="12"/>
  <c r="N43" i="12"/>
  <c r="J7" i="12"/>
  <c r="H7" i="12"/>
  <c r="F7" i="12"/>
  <c r="S15" i="12"/>
  <c r="Q15" i="12"/>
  <c r="O15" i="12"/>
  <c r="M15" i="12"/>
  <c r="R15" i="12"/>
  <c r="P15" i="12"/>
  <c r="N15" i="12"/>
  <c r="B2" i="16"/>
  <c r="B2" i="15"/>
  <c r="AM71" i="16" l="1"/>
  <c r="AK71" i="16"/>
  <c r="AI71" i="16"/>
  <c r="AG71" i="16"/>
  <c r="AL43" i="16"/>
  <c r="AJ43" i="16"/>
  <c r="AH43" i="16"/>
  <c r="AM15" i="16"/>
  <c r="AK15" i="16"/>
  <c r="AI15" i="16"/>
  <c r="AG15" i="16"/>
  <c r="AB71" i="16"/>
  <c r="Z71" i="16"/>
  <c r="X71" i="16"/>
  <c r="AC43" i="16"/>
  <c r="AA43" i="16"/>
  <c r="Y43" i="16"/>
  <c r="W43" i="16"/>
  <c r="AB15" i="16"/>
  <c r="Z15" i="16"/>
  <c r="X15" i="16"/>
  <c r="AL71" i="16"/>
  <c r="AJ71" i="16"/>
  <c r="AH71" i="16"/>
  <c r="AM43" i="16"/>
  <c r="AK43" i="16"/>
  <c r="AI43" i="16"/>
  <c r="AG43" i="16"/>
  <c r="AL15" i="16"/>
  <c r="AJ15" i="16"/>
  <c r="AH15" i="16"/>
  <c r="AC71" i="16"/>
  <c r="AA71" i="16"/>
  <c r="Y71" i="16"/>
  <c r="W71" i="16"/>
  <c r="AB43" i="16"/>
  <c r="Z43" i="16"/>
  <c r="X43" i="16"/>
  <c r="AC15" i="16"/>
  <c r="AA15" i="16"/>
  <c r="Y15" i="16"/>
  <c r="W15" i="16"/>
  <c r="AO88" i="16"/>
  <c r="AO86" i="16"/>
  <c r="AO84" i="16"/>
  <c r="AO78" i="16"/>
  <c r="AO76" i="16"/>
  <c r="AO74" i="16"/>
  <c r="AO60" i="16"/>
  <c r="AO58" i="16"/>
  <c r="AO56" i="16"/>
  <c r="AO50" i="16"/>
  <c r="AO48" i="16"/>
  <c r="AO46" i="16"/>
  <c r="AO32" i="16"/>
  <c r="AO30" i="16"/>
  <c r="AO28" i="16"/>
  <c r="R71" i="16"/>
  <c r="P71" i="16"/>
  <c r="N71" i="16"/>
  <c r="AO87" i="16"/>
  <c r="AO83" i="16"/>
  <c r="AO77" i="16"/>
  <c r="AO73" i="16"/>
  <c r="AO59" i="16"/>
  <c r="AO55" i="16"/>
  <c r="AO49" i="16"/>
  <c r="AO45" i="16"/>
  <c r="AO31" i="16"/>
  <c r="AO27" i="16"/>
  <c r="Q71" i="16"/>
  <c r="M71" i="16"/>
  <c r="S43" i="16"/>
  <c r="Q43" i="16"/>
  <c r="O43" i="16"/>
  <c r="M43" i="16"/>
  <c r="K7" i="16"/>
  <c r="I7" i="16"/>
  <c r="G7" i="16"/>
  <c r="E7" i="16"/>
  <c r="AO89" i="16"/>
  <c r="AO85" i="16"/>
  <c r="AO79" i="16"/>
  <c r="AO75" i="16"/>
  <c r="AO61" i="16"/>
  <c r="AO57" i="16"/>
  <c r="AO51" i="16"/>
  <c r="AO47" i="16"/>
  <c r="AO33" i="16"/>
  <c r="AO29" i="16"/>
  <c r="S71" i="16"/>
  <c r="O71" i="16"/>
  <c r="R43" i="16"/>
  <c r="P43" i="16"/>
  <c r="N43" i="16"/>
  <c r="J7" i="16"/>
  <c r="H7" i="16"/>
  <c r="F7" i="16"/>
  <c r="U89" i="15"/>
  <c r="U87" i="15"/>
  <c r="U85" i="15"/>
  <c r="U83" i="15"/>
  <c r="U79" i="15"/>
  <c r="U77" i="15"/>
  <c r="U75" i="15"/>
  <c r="U73" i="15"/>
  <c r="U61" i="15"/>
  <c r="U59" i="15"/>
  <c r="U57" i="15"/>
  <c r="U55" i="15"/>
  <c r="U51" i="15"/>
  <c r="U49" i="15"/>
  <c r="U47" i="15"/>
  <c r="U45" i="15"/>
  <c r="U33" i="15"/>
  <c r="U31" i="15"/>
  <c r="U29" i="15"/>
  <c r="U27" i="15"/>
  <c r="S71" i="15"/>
  <c r="Q71" i="15"/>
  <c r="O71" i="15"/>
  <c r="M71" i="15"/>
  <c r="S43" i="15"/>
  <c r="U88" i="15"/>
  <c r="U84" i="15"/>
  <c r="U78" i="15"/>
  <c r="U74" i="15"/>
  <c r="U60" i="15"/>
  <c r="U56" i="15"/>
  <c r="U50" i="15"/>
  <c r="U46" i="15"/>
  <c r="U32" i="15"/>
  <c r="U28" i="15"/>
  <c r="R71" i="15"/>
  <c r="N71" i="15"/>
  <c r="R43" i="15"/>
  <c r="P43" i="15"/>
  <c r="N43" i="15"/>
  <c r="J7" i="15"/>
  <c r="H7" i="15"/>
  <c r="F7" i="15"/>
  <c r="U86" i="15"/>
  <c r="U76" i="15"/>
  <c r="U58" i="15"/>
  <c r="U48" i="15"/>
  <c r="U30" i="15"/>
  <c r="P71" i="15"/>
  <c r="Q43" i="15"/>
  <c r="O43" i="15"/>
  <c r="M43" i="15"/>
  <c r="K7" i="15"/>
  <c r="I7" i="15"/>
  <c r="G7" i="15"/>
  <c r="E7" i="15"/>
  <c r="S15" i="15"/>
  <c r="Q15" i="15"/>
  <c r="O15" i="15"/>
  <c r="M15" i="15"/>
  <c r="R15" i="15"/>
  <c r="P15" i="15"/>
  <c r="N15" i="15"/>
  <c r="R15" i="16"/>
  <c r="P15" i="16"/>
  <c r="N15" i="16"/>
  <c r="S15" i="16"/>
  <c r="Q15" i="16"/>
  <c r="O15" i="16"/>
  <c r="M15" i="16"/>
  <c r="CW23" i="17"/>
  <c r="CW22" i="17"/>
  <c r="CW21" i="17"/>
  <c r="CW20" i="17"/>
  <c r="CW19" i="17"/>
  <c r="CW18" i="17"/>
  <c r="CW17" i="17"/>
  <c r="K7" i="17"/>
  <c r="A1" i="11" s="1"/>
  <c r="J7" i="17"/>
  <c r="A1" i="10" s="1"/>
  <c r="I7" i="17"/>
  <c r="A1" i="9" s="1"/>
  <c r="H7" i="17"/>
  <c r="A1" i="8" s="1"/>
  <c r="G7" i="17"/>
  <c r="A1" i="7" s="1"/>
  <c r="A1" i="6"/>
  <c r="A1" i="3"/>
  <c r="D2" i="17"/>
  <c r="AO23" i="16"/>
  <c r="AO22" i="16"/>
  <c r="AO21" i="16"/>
  <c r="AO20" i="16"/>
  <c r="AO19" i="16"/>
  <c r="AO18" i="16"/>
  <c r="AO17" i="16"/>
  <c r="L9" i="16"/>
  <c r="E12" i="16" s="1"/>
  <c r="D2" i="16"/>
  <c r="V51" i="15" a="1"/>
  <c r="V51" i="15" s="1"/>
  <c r="V50" i="15" a="1"/>
  <c r="V50" i="15" s="1"/>
  <c r="V49" i="15" a="1"/>
  <c r="V49" i="15" s="1"/>
  <c r="V48" i="15" a="1"/>
  <c r="V48" i="15" s="1"/>
  <c r="V47" i="15" a="1"/>
  <c r="V47" i="15" s="1"/>
  <c r="V46" i="15" a="1"/>
  <c r="V46" i="15" s="1"/>
  <c r="V45" i="15" a="1"/>
  <c r="V45" i="15" s="1"/>
  <c r="V23" i="15" a="1"/>
  <c r="V23" i="15" s="1"/>
  <c r="V22" i="15" a="1"/>
  <c r="V22" i="15" s="1"/>
  <c r="V21" i="15" a="1"/>
  <c r="V21" i="15" s="1"/>
  <c r="V20" i="15" a="1"/>
  <c r="V20" i="15" s="1"/>
  <c r="V19" i="15" a="1"/>
  <c r="V19" i="15" s="1"/>
  <c r="V18" i="15" a="1"/>
  <c r="V18" i="15" s="1"/>
  <c r="V17" i="15" a="1"/>
  <c r="V17" i="15" s="1"/>
  <c r="U23" i="15"/>
  <c r="U22" i="15"/>
  <c r="U21" i="15"/>
  <c r="U20" i="15"/>
  <c r="U19" i="15"/>
  <c r="U18" i="15"/>
  <c r="U17" i="15"/>
  <c r="J12" i="15"/>
  <c r="D2" i="15"/>
  <c r="V51" i="12" a="1"/>
  <c r="X51" i="12" s="1"/>
  <c r="V50" i="12" a="1"/>
  <c r="X50" i="12" s="1"/>
  <c r="V49" i="12" a="1"/>
  <c r="X49" i="12" s="1"/>
  <c r="V48" i="12" a="1"/>
  <c r="X48" i="12" s="1"/>
  <c r="V47" i="12" a="1"/>
  <c r="X47" i="12" s="1"/>
  <c r="V46" i="12" a="1"/>
  <c r="X46" i="12" s="1"/>
  <c r="V45" i="12" a="1"/>
  <c r="X45" i="12" s="1"/>
  <c r="AP79" i="16" l="1"/>
  <c r="AP78" i="16"/>
  <c r="AP77" i="16"/>
  <c r="AP76" i="16"/>
  <c r="AP75" i="16"/>
  <c r="AP74" i="16"/>
  <c r="AP73" i="16"/>
  <c r="J12" i="16"/>
  <c r="CG50" i="15"/>
  <c r="DG19" i="15"/>
  <c r="CY19" i="15"/>
  <c r="CG47" i="15"/>
  <c r="DK19" i="15"/>
  <c r="DC19" i="15"/>
  <c r="CU19" i="15"/>
  <c r="DM47" i="15"/>
  <c r="BA47" i="15"/>
  <c r="DM50" i="15"/>
  <c r="BA50" i="15"/>
  <c r="DM49" i="15"/>
  <c r="CG49" i="15"/>
  <c r="BA49" i="15"/>
  <c r="CW49" i="15"/>
  <c r="BQ49" i="15"/>
  <c r="AK49" i="15"/>
  <c r="DM48" i="15"/>
  <c r="CG48" i="15"/>
  <c r="BA48" i="15"/>
  <c r="CW48" i="15"/>
  <c r="BQ48" i="15"/>
  <c r="AK48" i="15"/>
  <c r="CW47" i="15"/>
  <c r="BQ47" i="15"/>
  <c r="AK47" i="15"/>
  <c r="DM51" i="15"/>
  <c r="CW51" i="15"/>
  <c r="CG51" i="15"/>
  <c r="BQ51" i="15"/>
  <c r="BA51" i="15"/>
  <c r="AK51" i="15"/>
  <c r="DE51" i="15"/>
  <c r="CO51" i="15"/>
  <c r="BY51" i="15"/>
  <c r="BI51" i="15"/>
  <c r="AS51" i="15"/>
  <c r="AC51" i="15"/>
  <c r="CW50" i="15"/>
  <c r="BQ50" i="15"/>
  <c r="AK50" i="15"/>
  <c r="DE50" i="15"/>
  <c r="CO50" i="15"/>
  <c r="BY50" i="15"/>
  <c r="BI50" i="15"/>
  <c r="AS50" i="15"/>
  <c r="AC50" i="15"/>
  <c r="DE49" i="15"/>
  <c r="CO49" i="15"/>
  <c r="BY49" i="15"/>
  <c r="BI49" i="15"/>
  <c r="AS49" i="15"/>
  <c r="AC49" i="15"/>
  <c r="DE48" i="15"/>
  <c r="CO48" i="15"/>
  <c r="BY48" i="15"/>
  <c r="BI48" i="15"/>
  <c r="AS48" i="15"/>
  <c r="AC48" i="15"/>
  <c r="DE47" i="15"/>
  <c r="CO47" i="15"/>
  <c r="BY47" i="15"/>
  <c r="BI47" i="15"/>
  <c r="AS47" i="15"/>
  <c r="AC47" i="15"/>
  <c r="DM19" i="15"/>
  <c r="DI19" i="15"/>
  <c r="DE19" i="15"/>
  <c r="DA19" i="15"/>
  <c r="CW19" i="15"/>
  <c r="CS19" i="15"/>
  <c r="L9" i="17"/>
  <c r="DI51" i="15"/>
  <c r="DA51" i="15"/>
  <c r="CS51" i="15"/>
  <c r="CK51" i="15"/>
  <c r="CC51" i="15"/>
  <c r="BU51" i="15"/>
  <c r="BM51" i="15"/>
  <c r="BE51" i="15"/>
  <c r="AW51" i="15"/>
  <c r="AO51" i="15"/>
  <c r="AG51" i="15"/>
  <c r="Y51" i="15"/>
  <c r="DI50" i="15"/>
  <c r="DA50" i="15"/>
  <c r="CS50" i="15"/>
  <c r="CK50" i="15"/>
  <c r="CC50" i="15"/>
  <c r="BU50" i="15"/>
  <c r="BM50" i="15"/>
  <c r="BE50" i="15"/>
  <c r="AW50" i="15"/>
  <c r="AO50" i="15"/>
  <c r="AG50" i="15"/>
  <c r="Y50" i="15"/>
  <c r="DI49" i="15"/>
  <c r="DA49" i="15"/>
  <c r="CS49" i="15"/>
  <c r="CK49" i="15"/>
  <c r="CC49" i="15"/>
  <c r="BU49" i="15"/>
  <c r="BM49" i="15"/>
  <c r="BE49" i="15"/>
  <c r="AW49" i="15"/>
  <c r="AO49" i="15"/>
  <c r="AG49" i="15"/>
  <c r="Y49" i="15"/>
  <c r="DI48" i="15"/>
  <c r="DA48" i="15"/>
  <c r="CS48" i="15"/>
  <c r="CK48" i="15"/>
  <c r="CC48" i="15"/>
  <c r="BU48" i="15"/>
  <c r="BM48" i="15"/>
  <c r="BE48" i="15"/>
  <c r="AW48" i="15"/>
  <c r="AO48" i="15"/>
  <c r="AG48" i="15"/>
  <c r="Y48" i="15"/>
  <c r="DI47" i="15"/>
  <c r="DA47" i="15"/>
  <c r="CS47" i="15"/>
  <c r="CK47" i="15"/>
  <c r="CC47" i="15"/>
  <c r="BU47" i="15"/>
  <c r="BM47" i="15"/>
  <c r="BE47" i="15"/>
  <c r="AW47" i="15"/>
  <c r="AO47" i="15"/>
  <c r="AG47" i="15"/>
  <c r="Y47" i="15"/>
  <c r="BU74" i="16"/>
  <c r="DM46" i="15"/>
  <c r="CW46" i="15"/>
  <c r="CG46" i="15"/>
  <c r="BQ46" i="15"/>
  <c r="BA46" i="15"/>
  <c r="AK46" i="15"/>
  <c r="DE46" i="15"/>
  <c r="CO46" i="15"/>
  <c r="BY46" i="15"/>
  <c r="BI46" i="15"/>
  <c r="AS46" i="15"/>
  <c r="AC46" i="15"/>
  <c r="DM45" i="15"/>
  <c r="DE45" i="15"/>
  <c r="CW45" i="15"/>
  <c r="CO45" i="15"/>
  <c r="CG45" i="15"/>
  <c r="BY45" i="15"/>
  <c r="BQ45" i="15"/>
  <c r="BI45" i="15"/>
  <c r="BA45" i="15"/>
  <c r="AS45" i="15"/>
  <c r="AK45" i="15"/>
  <c r="AC45" i="15"/>
  <c r="DI45" i="15"/>
  <c r="DA45" i="15"/>
  <c r="CS45" i="15"/>
  <c r="CK45" i="15"/>
  <c r="CC45" i="15"/>
  <c r="BU45" i="15"/>
  <c r="BM45" i="15"/>
  <c r="BE45" i="15"/>
  <c r="AW45" i="15"/>
  <c r="AO45" i="15"/>
  <c r="AG45" i="15"/>
  <c r="Y45" i="15"/>
  <c r="EG79" i="16"/>
  <c r="DK23" i="15"/>
  <c r="DG23" i="15"/>
  <c r="DC23" i="15"/>
  <c r="CY23" i="15"/>
  <c r="CU23" i="15"/>
  <c r="CQ23" i="15"/>
  <c r="CM23" i="15"/>
  <c r="CI23" i="15"/>
  <c r="CC23" i="15"/>
  <c r="BY23" i="15"/>
  <c r="BU23" i="15"/>
  <c r="BQ23" i="15"/>
  <c r="BM23" i="15"/>
  <c r="BI23" i="15"/>
  <c r="BE23" i="15"/>
  <c r="BA23" i="15"/>
  <c r="AW23" i="15"/>
  <c r="AS23" i="15"/>
  <c r="AO23" i="15"/>
  <c r="AK23" i="15"/>
  <c r="AG23" i="15"/>
  <c r="AC23" i="15"/>
  <c r="Y23" i="15"/>
  <c r="DM23" i="15"/>
  <c r="DI23" i="15"/>
  <c r="DE23" i="15"/>
  <c r="DA23" i="15"/>
  <c r="CW23" i="15"/>
  <c r="CS23" i="15"/>
  <c r="CO23" i="15"/>
  <c r="CK23" i="15"/>
  <c r="CG23" i="15"/>
  <c r="CA23" i="15"/>
  <c r="BW23" i="15"/>
  <c r="BS23" i="15"/>
  <c r="BO23" i="15"/>
  <c r="BK23" i="15"/>
  <c r="BG23" i="15"/>
  <c r="BC23" i="15"/>
  <c r="AY23" i="15"/>
  <c r="AU23" i="15"/>
  <c r="AQ23" i="15"/>
  <c r="AM23" i="15"/>
  <c r="AI23" i="15"/>
  <c r="AE23" i="15"/>
  <c r="AA23" i="15"/>
  <c r="W23" i="15"/>
  <c r="DM22" i="15"/>
  <c r="DI22" i="15"/>
  <c r="DE22" i="15"/>
  <c r="DA22" i="15"/>
  <c r="CW22" i="15"/>
  <c r="CS22" i="15"/>
  <c r="CO22" i="15"/>
  <c r="CK22" i="15"/>
  <c r="CG22" i="15"/>
  <c r="CC22" i="15"/>
  <c r="BY22" i="15"/>
  <c r="BU22" i="15"/>
  <c r="BQ22" i="15"/>
  <c r="BM22" i="15"/>
  <c r="BI22" i="15"/>
  <c r="BE22" i="15"/>
  <c r="BA22" i="15"/>
  <c r="AW22" i="15"/>
  <c r="AS22" i="15"/>
  <c r="AO22" i="15"/>
  <c r="AK22" i="15"/>
  <c r="AG22" i="15"/>
  <c r="AC22" i="15"/>
  <c r="Y22" i="15"/>
  <c r="DK22" i="15"/>
  <c r="DG22" i="15"/>
  <c r="DC22" i="15"/>
  <c r="CY22" i="15"/>
  <c r="CU22" i="15"/>
  <c r="CQ22" i="15"/>
  <c r="CM22" i="15"/>
  <c r="CI22" i="15"/>
  <c r="CE22" i="15"/>
  <c r="CA22" i="15"/>
  <c r="BW22" i="15"/>
  <c r="BS22" i="15"/>
  <c r="BO22" i="15"/>
  <c r="BK22" i="15"/>
  <c r="BG22" i="15"/>
  <c r="BC22" i="15"/>
  <c r="AY22" i="15"/>
  <c r="AU22" i="15"/>
  <c r="AQ22" i="15"/>
  <c r="AM22" i="15"/>
  <c r="AI22" i="15"/>
  <c r="AE22" i="15"/>
  <c r="AA22" i="15"/>
  <c r="W22" i="15"/>
  <c r="DM21" i="15"/>
  <c r="DI21" i="15"/>
  <c r="DE21" i="15"/>
  <c r="DA21" i="15"/>
  <c r="CW21" i="15"/>
  <c r="CS21" i="15"/>
  <c r="CO21" i="15"/>
  <c r="CK21" i="15"/>
  <c r="CG21" i="15"/>
  <c r="CC21" i="15"/>
  <c r="BY21" i="15"/>
  <c r="BU21" i="15"/>
  <c r="BQ21" i="15"/>
  <c r="BM21" i="15"/>
  <c r="BI21" i="15"/>
  <c r="BE21" i="15"/>
  <c r="BA21" i="15"/>
  <c r="AW21" i="15"/>
  <c r="AS21" i="15"/>
  <c r="AO21" i="15"/>
  <c r="AK21" i="15"/>
  <c r="AG21" i="15"/>
  <c r="AC21" i="15"/>
  <c r="Y21" i="15"/>
  <c r="DK21" i="15"/>
  <c r="DG21" i="15"/>
  <c r="DC21" i="15"/>
  <c r="CY21" i="15"/>
  <c r="CU21" i="15"/>
  <c r="CQ21" i="15"/>
  <c r="CM21" i="15"/>
  <c r="CI21" i="15"/>
  <c r="CE21" i="15"/>
  <c r="CA21" i="15"/>
  <c r="BW21" i="15"/>
  <c r="BS21" i="15"/>
  <c r="BO21" i="15"/>
  <c r="BK21" i="15"/>
  <c r="BG21" i="15"/>
  <c r="BC21" i="15"/>
  <c r="AY21" i="15"/>
  <c r="AU21" i="15"/>
  <c r="AQ21" i="15"/>
  <c r="AM21" i="15"/>
  <c r="AI21" i="15"/>
  <c r="AE21" i="15"/>
  <c r="AA21" i="15"/>
  <c r="W21" i="15"/>
  <c r="DM20" i="15"/>
  <c r="DI20" i="15"/>
  <c r="DE20" i="15"/>
  <c r="DA20" i="15"/>
  <c r="CW20" i="15"/>
  <c r="CS20" i="15"/>
  <c r="CO20" i="15"/>
  <c r="CK20" i="15"/>
  <c r="CG20" i="15"/>
  <c r="CC20" i="15"/>
  <c r="BY20" i="15"/>
  <c r="BU20" i="15"/>
  <c r="BQ20" i="15"/>
  <c r="BM20" i="15"/>
  <c r="BI20" i="15"/>
  <c r="BE20" i="15"/>
  <c r="BA20" i="15"/>
  <c r="AW20" i="15"/>
  <c r="AS20" i="15"/>
  <c r="AO20" i="15"/>
  <c r="AK20" i="15"/>
  <c r="AG20" i="15"/>
  <c r="AC20" i="15"/>
  <c r="Y20" i="15"/>
  <c r="DK20" i="15"/>
  <c r="DG20" i="15"/>
  <c r="DC20" i="15"/>
  <c r="CY20" i="15"/>
  <c r="CU20" i="15"/>
  <c r="CQ20" i="15"/>
  <c r="CM20" i="15"/>
  <c r="CI20" i="15"/>
  <c r="CE20" i="15"/>
  <c r="CA20" i="15"/>
  <c r="BW20" i="15"/>
  <c r="BS20" i="15"/>
  <c r="BO20" i="15"/>
  <c r="BK20" i="15"/>
  <c r="BG20" i="15"/>
  <c r="BC20" i="15"/>
  <c r="AY20" i="15"/>
  <c r="AU20" i="15"/>
  <c r="AQ20" i="15"/>
  <c r="AM20" i="15"/>
  <c r="AI20" i="15"/>
  <c r="AE20" i="15"/>
  <c r="AA20" i="15"/>
  <c r="W20" i="15"/>
  <c r="CQ19" i="15"/>
  <c r="CO19" i="15"/>
  <c r="CM19" i="15"/>
  <c r="CK19" i="15"/>
  <c r="CI19" i="15"/>
  <c r="CG19" i="15"/>
  <c r="CE19" i="15"/>
  <c r="CC19" i="15"/>
  <c r="CA19" i="15"/>
  <c r="BY19" i="15"/>
  <c r="BW19" i="15"/>
  <c r="BU19" i="15"/>
  <c r="BS19" i="15"/>
  <c r="BQ19" i="15"/>
  <c r="BO19" i="15"/>
  <c r="BM19" i="15"/>
  <c r="BK19" i="15"/>
  <c r="BI19" i="15"/>
  <c r="BG19" i="15"/>
  <c r="BE19" i="15"/>
  <c r="BC19" i="15"/>
  <c r="BA19" i="15"/>
  <c r="AY19" i="15"/>
  <c r="AW19" i="15"/>
  <c r="AU19" i="15"/>
  <c r="AS19" i="15"/>
  <c r="AQ19" i="15"/>
  <c r="AO19" i="15"/>
  <c r="AM19" i="15"/>
  <c r="AK19" i="15"/>
  <c r="AI19" i="15"/>
  <c r="AG19" i="15"/>
  <c r="AE19" i="15"/>
  <c r="AC19" i="15"/>
  <c r="AA19" i="15"/>
  <c r="Y19" i="15"/>
  <c r="W19" i="15"/>
  <c r="DL19" i="15"/>
  <c r="DJ19" i="15"/>
  <c r="DH19" i="15"/>
  <c r="DF19" i="15"/>
  <c r="DD19" i="15"/>
  <c r="DB19" i="15"/>
  <c r="CZ19" i="15"/>
  <c r="CX19" i="15"/>
  <c r="CV19" i="15"/>
  <c r="CT19" i="15"/>
  <c r="CR19" i="15"/>
  <c r="CP19" i="15"/>
  <c r="CN19" i="15"/>
  <c r="CL19" i="15"/>
  <c r="CJ19" i="15"/>
  <c r="CH19" i="15"/>
  <c r="CF19" i="15"/>
  <c r="CD19" i="15"/>
  <c r="CB19" i="15"/>
  <c r="BZ19" i="15"/>
  <c r="BX19" i="15"/>
  <c r="BV19" i="15"/>
  <c r="BT19" i="15"/>
  <c r="BR19" i="15"/>
  <c r="BP19" i="15"/>
  <c r="BN19" i="15"/>
  <c r="BL19" i="15"/>
  <c r="BJ19" i="15"/>
  <c r="BH19" i="15"/>
  <c r="BF19" i="15"/>
  <c r="BD19" i="15"/>
  <c r="BB19" i="15"/>
  <c r="AZ19" i="15"/>
  <c r="AX19" i="15"/>
  <c r="AV19" i="15"/>
  <c r="AT19" i="15"/>
  <c r="AR19" i="15"/>
  <c r="AP19" i="15"/>
  <c r="AN19" i="15"/>
  <c r="AL19" i="15"/>
  <c r="AJ19" i="15"/>
  <c r="AH19" i="15"/>
  <c r="AF19" i="15"/>
  <c r="AD19" i="15"/>
  <c r="AB19" i="15"/>
  <c r="Z19" i="15"/>
  <c r="X19" i="15"/>
  <c r="DM17" i="15"/>
  <c r="DE17" i="15"/>
  <c r="CW17" i="15"/>
  <c r="CO17" i="15"/>
  <c r="CG17" i="15"/>
  <c r="BY17" i="15"/>
  <c r="BQ17" i="15"/>
  <c r="BI17" i="15"/>
  <c r="BA17" i="15"/>
  <c r="AS17" i="15"/>
  <c r="AK17" i="15"/>
  <c r="AC17" i="15"/>
  <c r="DI17" i="15"/>
  <c r="DA17" i="15"/>
  <c r="CS17" i="15"/>
  <c r="CK17" i="15"/>
  <c r="CC17" i="15"/>
  <c r="BU17" i="15"/>
  <c r="BM17" i="15"/>
  <c r="BE17" i="15"/>
  <c r="AW17" i="15"/>
  <c r="AO17" i="15"/>
  <c r="AG17" i="15"/>
  <c r="Y17" i="15"/>
  <c r="DM18" i="15"/>
  <c r="DI18" i="15"/>
  <c r="DE18" i="15"/>
  <c r="DA18" i="15"/>
  <c r="CW18" i="15"/>
  <c r="CS18" i="15"/>
  <c r="CO18" i="15"/>
  <c r="CK18" i="15"/>
  <c r="CG18" i="15"/>
  <c r="CC18" i="15"/>
  <c r="BY18" i="15"/>
  <c r="BU18" i="15"/>
  <c r="BQ18" i="15"/>
  <c r="BM18" i="15"/>
  <c r="BI18" i="15"/>
  <c r="BE18" i="15"/>
  <c r="BA18" i="15"/>
  <c r="AW18" i="15"/>
  <c r="AS18" i="15"/>
  <c r="AO18" i="15"/>
  <c r="AK18" i="15"/>
  <c r="AG18" i="15"/>
  <c r="AC18" i="15"/>
  <c r="Y18" i="15"/>
  <c r="DK18" i="15"/>
  <c r="DG18" i="15"/>
  <c r="DC18" i="15"/>
  <c r="CY18" i="15"/>
  <c r="CU18" i="15"/>
  <c r="CQ18" i="15"/>
  <c r="CM18" i="15"/>
  <c r="CI18" i="15"/>
  <c r="CE18" i="15"/>
  <c r="CA18" i="15"/>
  <c r="BW18" i="15"/>
  <c r="BS18" i="15"/>
  <c r="BO18" i="15"/>
  <c r="BK18" i="15"/>
  <c r="BG18" i="15"/>
  <c r="BC18" i="15"/>
  <c r="AY18" i="15"/>
  <c r="AU18" i="15"/>
  <c r="AQ18" i="15"/>
  <c r="AM18" i="15"/>
  <c r="AI18" i="15"/>
  <c r="AE18" i="15"/>
  <c r="AA18" i="15"/>
  <c r="W18" i="15"/>
  <c r="CE23" i="15"/>
  <c r="DK51" i="15"/>
  <c r="DG51" i="15"/>
  <c r="DC51" i="15"/>
  <c r="CY51" i="15"/>
  <c r="CU51" i="15"/>
  <c r="CQ51" i="15"/>
  <c r="CM51" i="15"/>
  <c r="CI51" i="15"/>
  <c r="CE51" i="15"/>
  <c r="CA51" i="15"/>
  <c r="BW51" i="15"/>
  <c r="BS51" i="15"/>
  <c r="BO51" i="15"/>
  <c r="BK51" i="15"/>
  <c r="BG51" i="15"/>
  <c r="BC51" i="15"/>
  <c r="AY51" i="15"/>
  <c r="AU51" i="15"/>
  <c r="AQ51" i="15"/>
  <c r="AM51" i="15"/>
  <c r="AI51" i="15"/>
  <c r="AE51" i="15"/>
  <c r="AA51" i="15"/>
  <c r="W51" i="15"/>
  <c r="DK50" i="15"/>
  <c r="DG50" i="15"/>
  <c r="DC50" i="15"/>
  <c r="CY50" i="15"/>
  <c r="CU50" i="15"/>
  <c r="CQ50" i="15"/>
  <c r="CM50" i="15"/>
  <c r="CI50" i="15"/>
  <c r="CE50" i="15"/>
  <c r="CA50" i="15"/>
  <c r="BW50" i="15"/>
  <c r="BS50" i="15"/>
  <c r="BO50" i="15"/>
  <c r="BK50" i="15"/>
  <c r="BG50" i="15"/>
  <c r="BC50" i="15"/>
  <c r="AY50" i="15"/>
  <c r="AU50" i="15"/>
  <c r="AQ50" i="15"/>
  <c r="AM50" i="15"/>
  <c r="AI50" i="15"/>
  <c r="AE50" i="15"/>
  <c r="AA50" i="15"/>
  <c r="W50" i="15"/>
  <c r="DK49" i="15"/>
  <c r="DG49" i="15"/>
  <c r="DC49" i="15"/>
  <c r="CY49" i="15"/>
  <c r="CU49" i="15"/>
  <c r="CQ49" i="15"/>
  <c r="CM49" i="15"/>
  <c r="CI49" i="15"/>
  <c r="CE49" i="15"/>
  <c r="CA49" i="15"/>
  <c r="BW49" i="15"/>
  <c r="BS49" i="15"/>
  <c r="BO49" i="15"/>
  <c r="BK49" i="15"/>
  <c r="BG49" i="15"/>
  <c r="BC49" i="15"/>
  <c r="AY49" i="15"/>
  <c r="AU49" i="15"/>
  <c r="AQ49" i="15"/>
  <c r="AM49" i="15"/>
  <c r="AI49" i="15"/>
  <c r="AE49" i="15"/>
  <c r="AA49" i="15"/>
  <c r="W49" i="15"/>
  <c r="DK48" i="15"/>
  <c r="DG48" i="15"/>
  <c r="DC48" i="15"/>
  <c r="CY48" i="15"/>
  <c r="CU48" i="15"/>
  <c r="CQ48" i="15"/>
  <c r="CM48" i="15"/>
  <c r="CI48" i="15"/>
  <c r="CE48" i="15"/>
  <c r="CA48" i="15"/>
  <c r="BW48" i="15"/>
  <c r="BS48" i="15"/>
  <c r="BO48" i="15"/>
  <c r="BK48" i="15"/>
  <c r="BG48" i="15"/>
  <c r="BC48" i="15"/>
  <c r="AY48" i="15"/>
  <c r="AU48" i="15"/>
  <c r="AQ48" i="15"/>
  <c r="AM48" i="15"/>
  <c r="AI48" i="15"/>
  <c r="AE48" i="15"/>
  <c r="AA48" i="15"/>
  <c r="W48" i="15"/>
  <c r="DK47" i="15"/>
  <c r="DG47" i="15"/>
  <c r="DC47" i="15"/>
  <c r="CY47" i="15"/>
  <c r="CU47" i="15"/>
  <c r="CQ47" i="15"/>
  <c r="CM47" i="15"/>
  <c r="CI47" i="15"/>
  <c r="CE47" i="15"/>
  <c r="CA47" i="15"/>
  <c r="BW47" i="15"/>
  <c r="BS47" i="15"/>
  <c r="BO47" i="15"/>
  <c r="BK47" i="15"/>
  <c r="BG47" i="15"/>
  <c r="BC47" i="15"/>
  <c r="AY47" i="15"/>
  <c r="AU47" i="15"/>
  <c r="AQ47" i="15"/>
  <c r="AM47" i="15"/>
  <c r="AI47" i="15"/>
  <c r="AE47" i="15"/>
  <c r="AA47" i="15"/>
  <c r="W47" i="15"/>
  <c r="DI46" i="15"/>
  <c r="DA46" i="15"/>
  <c r="CS46" i="15"/>
  <c r="CK46" i="15"/>
  <c r="CC46" i="15"/>
  <c r="BU46" i="15"/>
  <c r="BM46" i="15"/>
  <c r="BE46" i="15"/>
  <c r="AW46" i="15"/>
  <c r="AO46" i="15"/>
  <c r="AG46" i="15"/>
  <c r="Y46" i="15"/>
  <c r="DK46" i="15"/>
  <c r="DG46" i="15"/>
  <c r="DC46" i="15"/>
  <c r="CY46" i="15"/>
  <c r="CU46" i="15"/>
  <c r="CQ46" i="15"/>
  <c r="CM46" i="15"/>
  <c r="CI46" i="15"/>
  <c r="CE46" i="15"/>
  <c r="CA46" i="15"/>
  <c r="BW46" i="15"/>
  <c r="BS46" i="15"/>
  <c r="BO46" i="15"/>
  <c r="BK46" i="15"/>
  <c r="BG46" i="15"/>
  <c r="BC46" i="15"/>
  <c r="AY46" i="15"/>
  <c r="AU46" i="15"/>
  <c r="AQ46" i="15"/>
  <c r="AM46" i="15"/>
  <c r="AI46" i="15"/>
  <c r="AE46" i="15"/>
  <c r="AA46" i="15"/>
  <c r="W46" i="15"/>
  <c r="DK45" i="15"/>
  <c r="DG45" i="15"/>
  <c r="DC45" i="15"/>
  <c r="CY45" i="15"/>
  <c r="CU45" i="15"/>
  <c r="CQ45" i="15"/>
  <c r="CM45" i="15"/>
  <c r="CI45" i="15"/>
  <c r="CE45" i="15"/>
  <c r="CA45" i="15"/>
  <c r="BW45" i="15"/>
  <c r="BS45" i="15"/>
  <c r="BO45" i="15"/>
  <c r="BK45" i="15"/>
  <c r="BG45" i="15"/>
  <c r="BC45" i="15"/>
  <c r="AY45" i="15"/>
  <c r="AU45" i="15"/>
  <c r="AQ45" i="15"/>
  <c r="AM45" i="15"/>
  <c r="AI45" i="15"/>
  <c r="AE45" i="15"/>
  <c r="AA45" i="15"/>
  <c r="W45" i="15"/>
  <c r="G12" i="16"/>
  <c r="I12" i="16"/>
  <c r="K12" i="16"/>
  <c r="F12" i="16"/>
  <c r="H12" i="16"/>
  <c r="DL51" i="15"/>
  <c r="DJ51" i="15"/>
  <c r="DH51" i="15"/>
  <c r="DF51" i="15"/>
  <c r="DD51" i="15"/>
  <c r="DB51" i="15"/>
  <c r="CZ51" i="15"/>
  <c r="CX51" i="15"/>
  <c r="CV51" i="15"/>
  <c r="CT51" i="15"/>
  <c r="CR51" i="15"/>
  <c r="CP51" i="15"/>
  <c r="CN51" i="15"/>
  <c r="CL51" i="15"/>
  <c r="CJ51" i="15"/>
  <c r="CH51" i="15"/>
  <c r="CF51" i="15"/>
  <c r="CD51" i="15"/>
  <c r="CB51" i="15"/>
  <c r="BZ51" i="15"/>
  <c r="BX51" i="15"/>
  <c r="BV51" i="15"/>
  <c r="BT51" i="15"/>
  <c r="BR51" i="15"/>
  <c r="BP51" i="15"/>
  <c r="BN51" i="15"/>
  <c r="BL51" i="15"/>
  <c r="BJ51" i="15"/>
  <c r="BH51" i="15"/>
  <c r="BF51" i="15"/>
  <c r="BD51" i="15"/>
  <c r="BB51" i="15"/>
  <c r="AZ51" i="15"/>
  <c r="AX51" i="15"/>
  <c r="AV51" i="15"/>
  <c r="AT51" i="15"/>
  <c r="AR51" i="15"/>
  <c r="AP51" i="15"/>
  <c r="AN51" i="15"/>
  <c r="AL51" i="15"/>
  <c r="AJ51" i="15"/>
  <c r="AH51" i="15"/>
  <c r="AF51" i="15"/>
  <c r="AD51" i="15"/>
  <c r="AB51" i="15"/>
  <c r="Z51" i="15"/>
  <c r="X51" i="15"/>
  <c r="CZ51" i="17" s="1"/>
  <c r="DL50" i="15"/>
  <c r="DJ50" i="15"/>
  <c r="DH50" i="15"/>
  <c r="DF50" i="15"/>
  <c r="DD50" i="15"/>
  <c r="DB50" i="15"/>
  <c r="CZ50" i="15"/>
  <c r="CX50" i="15"/>
  <c r="CV50" i="15"/>
  <c r="CT50" i="15"/>
  <c r="CR50" i="15"/>
  <c r="CP50" i="15"/>
  <c r="CN50" i="15"/>
  <c r="CL50" i="15"/>
  <c r="CJ50" i="15"/>
  <c r="CH50" i="15"/>
  <c r="CF50" i="15"/>
  <c r="CD50" i="15"/>
  <c r="CB50" i="15"/>
  <c r="BZ50" i="15"/>
  <c r="BX50" i="15"/>
  <c r="BV50" i="15"/>
  <c r="BT50" i="15"/>
  <c r="BR50" i="15"/>
  <c r="BP50" i="15"/>
  <c r="BN50" i="15"/>
  <c r="BL50" i="15"/>
  <c r="BJ50" i="15"/>
  <c r="BH50" i="15"/>
  <c r="BF50" i="15"/>
  <c r="BD50" i="15"/>
  <c r="BB50" i="15"/>
  <c r="AZ50" i="15"/>
  <c r="AX50" i="15"/>
  <c r="AV50" i="15"/>
  <c r="AT50" i="15"/>
  <c r="AR50" i="15"/>
  <c r="AP50" i="15"/>
  <c r="AN50" i="15"/>
  <c r="AL50" i="15"/>
  <c r="AJ50" i="15"/>
  <c r="AH50" i="15"/>
  <c r="AF50" i="15"/>
  <c r="AD50" i="15"/>
  <c r="AB50" i="15"/>
  <c r="Z50" i="15"/>
  <c r="X50" i="15"/>
  <c r="CZ50" i="17" s="1"/>
  <c r="DL49" i="15"/>
  <c r="DJ49" i="15"/>
  <c r="DH49" i="15"/>
  <c r="DF49" i="15"/>
  <c r="DD49" i="15"/>
  <c r="DB49" i="15"/>
  <c r="CZ49" i="15"/>
  <c r="CX49" i="15"/>
  <c r="CV49" i="15"/>
  <c r="CT49" i="15"/>
  <c r="CR49" i="15"/>
  <c r="CP49" i="15"/>
  <c r="CN49" i="15"/>
  <c r="CL49" i="15"/>
  <c r="CJ49" i="15"/>
  <c r="CH49" i="15"/>
  <c r="CF49" i="15"/>
  <c r="CD49" i="15"/>
  <c r="CB49" i="15"/>
  <c r="BZ49" i="15"/>
  <c r="BX49" i="15"/>
  <c r="BV49" i="15"/>
  <c r="BT49" i="15"/>
  <c r="BR49" i="15"/>
  <c r="BP49" i="15"/>
  <c r="BN49" i="15"/>
  <c r="BL49" i="15"/>
  <c r="BJ49" i="15"/>
  <c r="BH49" i="15"/>
  <c r="BF49" i="15"/>
  <c r="BD49" i="15"/>
  <c r="BB49" i="15"/>
  <c r="AZ49" i="15"/>
  <c r="AX49" i="15"/>
  <c r="AV49" i="15"/>
  <c r="AT49" i="15"/>
  <c r="AR49" i="15"/>
  <c r="AP49" i="15"/>
  <c r="AN49" i="15"/>
  <c r="AL49" i="15"/>
  <c r="AJ49" i="15"/>
  <c r="AH49" i="15"/>
  <c r="AF49" i="15"/>
  <c r="AD49" i="15"/>
  <c r="AB49" i="15"/>
  <c r="Z49" i="15"/>
  <c r="X49" i="15"/>
  <c r="CZ49" i="17" s="1"/>
  <c r="DL48" i="15"/>
  <c r="DJ48" i="15"/>
  <c r="DH48" i="15"/>
  <c r="DF48" i="15"/>
  <c r="DD48" i="15"/>
  <c r="DB48" i="15"/>
  <c r="CZ48" i="15"/>
  <c r="CX48" i="15"/>
  <c r="CV48" i="15"/>
  <c r="CT48" i="15"/>
  <c r="CR48" i="15"/>
  <c r="CP48" i="15"/>
  <c r="CN48" i="15"/>
  <c r="CL48" i="15"/>
  <c r="CJ48" i="15"/>
  <c r="CH48" i="15"/>
  <c r="CF48" i="15"/>
  <c r="CD48" i="15"/>
  <c r="CB48" i="15"/>
  <c r="BZ48" i="15"/>
  <c r="BX48" i="15"/>
  <c r="BV48" i="15"/>
  <c r="BT48" i="15"/>
  <c r="BR48" i="15"/>
  <c r="BP48" i="15"/>
  <c r="BN48" i="15"/>
  <c r="BL48" i="15"/>
  <c r="BJ48" i="15"/>
  <c r="BH48" i="15"/>
  <c r="BF48" i="15"/>
  <c r="BD48" i="15"/>
  <c r="BB48" i="15"/>
  <c r="AZ48" i="15"/>
  <c r="AX48" i="15"/>
  <c r="AV48" i="15"/>
  <c r="AT48" i="15"/>
  <c r="AR48" i="15"/>
  <c r="AP48" i="15"/>
  <c r="AN48" i="15"/>
  <c r="AL48" i="15"/>
  <c r="AJ48" i="15"/>
  <c r="AH48" i="15"/>
  <c r="AF48" i="15"/>
  <c r="AD48" i="15"/>
  <c r="AB48" i="15"/>
  <c r="Z48" i="15"/>
  <c r="X48" i="15"/>
  <c r="CZ48" i="17" s="1"/>
  <c r="DL47" i="15"/>
  <c r="DJ47" i="15"/>
  <c r="DH47" i="15"/>
  <c r="DF47" i="15"/>
  <c r="DD47" i="15"/>
  <c r="DB47" i="15"/>
  <c r="CZ47" i="15"/>
  <c r="CX47" i="15"/>
  <c r="CV47" i="15"/>
  <c r="CT47" i="15"/>
  <c r="CR47" i="15"/>
  <c r="CP47" i="15"/>
  <c r="CN47" i="15"/>
  <c r="CL47" i="15"/>
  <c r="CJ47" i="15"/>
  <c r="CH47" i="15"/>
  <c r="CF47" i="15"/>
  <c r="CD47" i="15"/>
  <c r="CB47" i="15"/>
  <c r="BZ47" i="15"/>
  <c r="BX47" i="15"/>
  <c r="BV47" i="15"/>
  <c r="BT47" i="15"/>
  <c r="BR47" i="15"/>
  <c r="BP47" i="15"/>
  <c r="BN47" i="15"/>
  <c r="BL47" i="15"/>
  <c r="BJ47" i="15"/>
  <c r="BH47" i="15"/>
  <c r="BF47" i="15"/>
  <c r="BD47" i="15"/>
  <c r="BB47" i="15"/>
  <c r="AZ47" i="15"/>
  <c r="AX47" i="15"/>
  <c r="AV47" i="15"/>
  <c r="AT47" i="15"/>
  <c r="AR47" i="15"/>
  <c r="AP47" i="15"/>
  <c r="AN47" i="15"/>
  <c r="AL47" i="15"/>
  <c r="AJ47" i="15"/>
  <c r="AH47" i="15"/>
  <c r="AF47" i="15"/>
  <c r="AD47" i="15"/>
  <c r="AB47" i="15"/>
  <c r="Z47" i="15"/>
  <c r="X47" i="15"/>
  <c r="CZ47" i="17" s="1"/>
  <c r="DL46" i="15"/>
  <c r="DJ46" i="15"/>
  <c r="DH46" i="15"/>
  <c r="DF46" i="15"/>
  <c r="DD46" i="15"/>
  <c r="DB46" i="15"/>
  <c r="CZ46" i="15"/>
  <c r="CX46" i="15"/>
  <c r="CV46" i="15"/>
  <c r="CT46" i="15"/>
  <c r="CR46" i="15"/>
  <c r="CP46" i="15"/>
  <c r="CN46" i="15"/>
  <c r="CL46" i="15"/>
  <c r="CJ46" i="15"/>
  <c r="CH46" i="15"/>
  <c r="CF46" i="15"/>
  <c r="CD46" i="15"/>
  <c r="CB46" i="15"/>
  <c r="BZ46" i="15"/>
  <c r="BX46" i="15"/>
  <c r="BV46" i="15"/>
  <c r="BT46" i="15"/>
  <c r="BR46" i="15"/>
  <c r="BP46" i="15"/>
  <c r="BN46" i="15"/>
  <c r="BL46" i="15"/>
  <c r="BJ46" i="15"/>
  <c r="BH46" i="15"/>
  <c r="BF46" i="15"/>
  <c r="BD46" i="15"/>
  <c r="BB46" i="15"/>
  <c r="AZ46" i="15"/>
  <c r="AX46" i="15"/>
  <c r="AV46" i="15"/>
  <c r="AT46" i="15"/>
  <c r="AR46" i="15"/>
  <c r="AP46" i="15"/>
  <c r="AN46" i="15"/>
  <c r="AL46" i="15"/>
  <c r="AJ46" i="15"/>
  <c r="AH46" i="15"/>
  <c r="AF46" i="15"/>
  <c r="AD46" i="15"/>
  <c r="AB46" i="15"/>
  <c r="Z46" i="15"/>
  <c r="X46" i="15"/>
  <c r="CZ46" i="17" s="1"/>
  <c r="DL45" i="15"/>
  <c r="DJ45" i="15"/>
  <c r="DH45" i="15"/>
  <c r="DF45" i="15"/>
  <c r="DD45" i="15"/>
  <c r="DB45" i="15"/>
  <c r="CZ45" i="15"/>
  <c r="CX45" i="15"/>
  <c r="CV45" i="15"/>
  <c r="CT45" i="15"/>
  <c r="CR45" i="15"/>
  <c r="CP45" i="15"/>
  <c r="CN45" i="15"/>
  <c r="CL45" i="15"/>
  <c r="CJ45" i="15"/>
  <c r="CH45" i="15"/>
  <c r="CF45" i="15"/>
  <c r="CD45" i="15"/>
  <c r="CB45" i="15"/>
  <c r="BZ45" i="15"/>
  <c r="BX45" i="15"/>
  <c r="BV45" i="15"/>
  <c r="BT45" i="15"/>
  <c r="BR45" i="15"/>
  <c r="BP45" i="15"/>
  <c r="BN45" i="15"/>
  <c r="BL45" i="15"/>
  <c r="BJ45" i="15"/>
  <c r="BH45" i="15"/>
  <c r="BF45" i="15"/>
  <c r="BD45" i="15"/>
  <c r="BB45" i="15"/>
  <c r="AZ45" i="15"/>
  <c r="AX45" i="15"/>
  <c r="AV45" i="15"/>
  <c r="AT45" i="15"/>
  <c r="AR45" i="15"/>
  <c r="AP45" i="15"/>
  <c r="AN45" i="15"/>
  <c r="AL45" i="15"/>
  <c r="AJ45" i="15"/>
  <c r="AH45" i="15"/>
  <c r="AF45" i="15"/>
  <c r="AD45" i="15"/>
  <c r="AB45" i="15"/>
  <c r="Z45" i="15"/>
  <c r="X45" i="15"/>
  <c r="CZ45" i="17" s="1"/>
  <c r="DL23" i="15"/>
  <c r="DJ23" i="15"/>
  <c r="DH23" i="15"/>
  <c r="DF23" i="15"/>
  <c r="DD23" i="15"/>
  <c r="DB23" i="15"/>
  <c r="CZ23" i="15"/>
  <c r="CX23" i="15"/>
  <c r="CV23" i="15"/>
  <c r="CT23" i="15"/>
  <c r="CR23" i="15"/>
  <c r="CP23" i="15"/>
  <c r="CN23" i="15"/>
  <c r="CL23" i="15"/>
  <c r="CJ23" i="15"/>
  <c r="CH23" i="15"/>
  <c r="CF23" i="15"/>
  <c r="CD23" i="15"/>
  <c r="CB23" i="15"/>
  <c r="BZ23" i="15"/>
  <c r="BX23" i="15"/>
  <c r="BV23" i="15"/>
  <c r="BT23" i="15"/>
  <c r="BR23" i="15"/>
  <c r="BP23" i="15"/>
  <c r="BN23" i="15"/>
  <c r="BL23" i="15"/>
  <c r="BJ23" i="15"/>
  <c r="BH23" i="15"/>
  <c r="BF23" i="15"/>
  <c r="BD23" i="15"/>
  <c r="BB23" i="15"/>
  <c r="AZ23" i="15"/>
  <c r="AX23" i="15"/>
  <c r="AV23" i="15"/>
  <c r="AT23" i="15"/>
  <c r="AR23" i="15"/>
  <c r="AP23" i="15"/>
  <c r="AN23" i="15"/>
  <c r="AL23" i="15"/>
  <c r="AJ23" i="15"/>
  <c r="AH23" i="15"/>
  <c r="AF23" i="15"/>
  <c r="AD23" i="15"/>
  <c r="AB23" i="15"/>
  <c r="Z23" i="15"/>
  <c r="X23" i="15"/>
  <c r="DL22" i="15"/>
  <c r="DJ22" i="15"/>
  <c r="DH22" i="15"/>
  <c r="DF22" i="15"/>
  <c r="DD22" i="15"/>
  <c r="DB22" i="15"/>
  <c r="CZ22" i="15"/>
  <c r="CX22" i="15"/>
  <c r="CV22" i="15"/>
  <c r="CT22" i="15"/>
  <c r="CR22" i="15"/>
  <c r="CP22" i="15"/>
  <c r="CN22" i="15"/>
  <c r="CL22" i="15"/>
  <c r="CJ22" i="15"/>
  <c r="CH22" i="15"/>
  <c r="CF22" i="15"/>
  <c r="CD22" i="15"/>
  <c r="CB22" i="15"/>
  <c r="BZ22" i="15"/>
  <c r="BX22" i="15"/>
  <c r="BV22" i="15"/>
  <c r="BT22" i="15"/>
  <c r="BR22" i="15"/>
  <c r="BP22" i="15"/>
  <c r="BN22" i="15"/>
  <c r="BL22" i="15"/>
  <c r="BJ22" i="15"/>
  <c r="BH22" i="15"/>
  <c r="BF22" i="15"/>
  <c r="BD22" i="15"/>
  <c r="BB22" i="15"/>
  <c r="AZ22" i="15"/>
  <c r="AX22" i="15"/>
  <c r="AV22" i="15"/>
  <c r="AT22" i="15"/>
  <c r="AR22" i="15"/>
  <c r="AP22" i="15"/>
  <c r="AN22" i="15"/>
  <c r="AL22" i="15"/>
  <c r="AJ22" i="15"/>
  <c r="AH22" i="15"/>
  <c r="AF22" i="15"/>
  <c r="AD22" i="15"/>
  <c r="AB22" i="15"/>
  <c r="Z22" i="15"/>
  <c r="X22" i="15"/>
  <c r="DL21" i="15"/>
  <c r="DJ21" i="15"/>
  <c r="DH21" i="15"/>
  <c r="DF21" i="15"/>
  <c r="DD21" i="15"/>
  <c r="DB21" i="15"/>
  <c r="CZ21" i="15"/>
  <c r="CX21" i="15"/>
  <c r="CV21" i="15"/>
  <c r="CT21" i="15"/>
  <c r="CR21" i="15"/>
  <c r="CP21" i="15"/>
  <c r="CN21" i="15"/>
  <c r="CL21" i="15"/>
  <c r="CJ21" i="15"/>
  <c r="CH21" i="15"/>
  <c r="CF21" i="15"/>
  <c r="CD21" i="15"/>
  <c r="CB21" i="15"/>
  <c r="BZ21" i="15"/>
  <c r="BX21" i="15"/>
  <c r="BV21" i="15"/>
  <c r="BT21" i="15"/>
  <c r="BR21" i="15"/>
  <c r="BP21" i="15"/>
  <c r="BN21" i="15"/>
  <c r="BL21" i="15"/>
  <c r="BJ21" i="15"/>
  <c r="BH21" i="15"/>
  <c r="BF21" i="15"/>
  <c r="BD21" i="15"/>
  <c r="BB21" i="15"/>
  <c r="AZ21" i="15"/>
  <c r="AX21" i="15"/>
  <c r="AV21" i="15"/>
  <c r="AT21" i="15"/>
  <c r="AR21" i="15"/>
  <c r="AP21" i="15"/>
  <c r="AN21" i="15"/>
  <c r="AL21" i="15"/>
  <c r="AJ21" i="15"/>
  <c r="AH21" i="15"/>
  <c r="AF21" i="15"/>
  <c r="AD21" i="15"/>
  <c r="AB21" i="15"/>
  <c r="Z21" i="15"/>
  <c r="X21" i="15"/>
  <c r="DL20" i="15"/>
  <c r="DJ20" i="15"/>
  <c r="DH20" i="15"/>
  <c r="DF20" i="15"/>
  <c r="DD20" i="15"/>
  <c r="DB20" i="15"/>
  <c r="CZ20" i="15"/>
  <c r="CX20" i="15"/>
  <c r="CV20" i="15"/>
  <c r="CT20" i="15"/>
  <c r="CR20" i="15"/>
  <c r="CP20" i="15"/>
  <c r="CN20" i="15"/>
  <c r="CL20" i="15"/>
  <c r="CJ20" i="15"/>
  <c r="CH20" i="15"/>
  <c r="CF20" i="15"/>
  <c r="CD20" i="15"/>
  <c r="CB20" i="15"/>
  <c r="BZ20" i="15"/>
  <c r="BX20" i="15"/>
  <c r="BV20" i="15"/>
  <c r="BT20" i="15"/>
  <c r="BR20" i="15"/>
  <c r="BP20" i="15"/>
  <c r="BN20" i="15"/>
  <c r="BL20" i="15"/>
  <c r="BJ20" i="15"/>
  <c r="BH20" i="15"/>
  <c r="BF20" i="15"/>
  <c r="BD20" i="15"/>
  <c r="BB20" i="15"/>
  <c r="AZ20" i="15"/>
  <c r="AX20" i="15"/>
  <c r="AV20" i="15"/>
  <c r="AT20" i="15"/>
  <c r="AR20" i="15"/>
  <c r="AP20" i="15"/>
  <c r="AN20" i="15"/>
  <c r="AL20" i="15"/>
  <c r="AJ20" i="15"/>
  <c r="AH20" i="15"/>
  <c r="AF20" i="15"/>
  <c r="AD20" i="15"/>
  <c r="AB20" i="15"/>
  <c r="Z20" i="15"/>
  <c r="X20" i="15"/>
  <c r="DL18" i="15"/>
  <c r="DJ18" i="15"/>
  <c r="DH18" i="15"/>
  <c r="DF18" i="15"/>
  <c r="DD18" i="15"/>
  <c r="DB18" i="15"/>
  <c r="CZ18" i="15"/>
  <c r="CX18" i="15"/>
  <c r="CV18" i="15"/>
  <c r="CT18" i="15"/>
  <c r="CR18" i="15"/>
  <c r="CP18" i="15"/>
  <c r="CN18" i="15"/>
  <c r="CL18" i="15"/>
  <c r="CJ18" i="15"/>
  <c r="CH18" i="15"/>
  <c r="CF18" i="15"/>
  <c r="CD18" i="15"/>
  <c r="CB18" i="15"/>
  <c r="BZ18" i="15"/>
  <c r="BX18" i="15"/>
  <c r="BV18" i="15"/>
  <c r="BT18" i="15"/>
  <c r="BR18" i="15"/>
  <c r="BP18" i="15"/>
  <c r="BN18" i="15"/>
  <c r="BL18" i="15"/>
  <c r="BJ18" i="15"/>
  <c r="BH18" i="15"/>
  <c r="BF18" i="15"/>
  <c r="BD18" i="15"/>
  <c r="BB18" i="15"/>
  <c r="AZ18" i="15"/>
  <c r="AX18" i="15"/>
  <c r="AV18" i="15"/>
  <c r="AT18" i="15"/>
  <c r="AR18" i="15"/>
  <c r="AP18" i="15"/>
  <c r="AN18" i="15"/>
  <c r="AL18" i="15"/>
  <c r="AJ18" i="15"/>
  <c r="AH18" i="15"/>
  <c r="AF18" i="15"/>
  <c r="AD18" i="15"/>
  <c r="AB18" i="15"/>
  <c r="AB74" i="15" s="1"/>
  <c r="Z18" i="15"/>
  <c r="X18" i="15"/>
  <c r="DK17" i="15"/>
  <c r="DG17" i="15"/>
  <c r="DC17" i="15"/>
  <c r="CY17" i="15"/>
  <c r="CU17" i="15"/>
  <c r="CQ17" i="15"/>
  <c r="CM17" i="15"/>
  <c r="CI17" i="15"/>
  <c r="CE17" i="15"/>
  <c r="CA17" i="15"/>
  <c r="BW17" i="15"/>
  <c r="BS17" i="15"/>
  <c r="BO17" i="15"/>
  <c r="BK17" i="15"/>
  <c r="BG17" i="15"/>
  <c r="BC17" i="15"/>
  <c r="AY17" i="15"/>
  <c r="AU17" i="15"/>
  <c r="AQ17" i="15"/>
  <c r="AM17" i="15"/>
  <c r="AI17" i="15"/>
  <c r="AE17" i="15"/>
  <c r="AA17" i="15"/>
  <c r="W17" i="15"/>
  <c r="DL17" i="15"/>
  <c r="DJ17" i="15"/>
  <c r="DH17" i="15"/>
  <c r="DF17" i="15"/>
  <c r="DD17" i="15"/>
  <c r="DB17" i="15"/>
  <c r="CZ17" i="15"/>
  <c r="CX17" i="15"/>
  <c r="CV17" i="15"/>
  <c r="CT17" i="15"/>
  <c r="CR17" i="15"/>
  <c r="CP17" i="15"/>
  <c r="CN17" i="15"/>
  <c r="CL17" i="15"/>
  <c r="CJ17" i="15"/>
  <c r="CH17" i="15"/>
  <c r="CF17" i="15"/>
  <c r="CD17" i="15"/>
  <c r="CB17" i="15"/>
  <c r="BZ17" i="15"/>
  <c r="BX17" i="15"/>
  <c r="BV17" i="15"/>
  <c r="BT17" i="15"/>
  <c r="BR17" i="15"/>
  <c r="BP17" i="15"/>
  <c r="BN17" i="15"/>
  <c r="BL17" i="15"/>
  <c r="BJ17" i="15"/>
  <c r="BH17" i="15"/>
  <c r="BF17" i="15"/>
  <c r="BD17" i="15"/>
  <c r="BB17" i="15"/>
  <c r="AZ17" i="15"/>
  <c r="AX17" i="15"/>
  <c r="AV17" i="15"/>
  <c r="AT17" i="15"/>
  <c r="AR17" i="15"/>
  <c r="AP17" i="15"/>
  <c r="AN17" i="15"/>
  <c r="AL17" i="15"/>
  <c r="AJ17" i="15"/>
  <c r="AH17" i="15"/>
  <c r="AF17" i="15"/>
  <c r="AD17" i="15"/>
  <c r="AB17" i="15"/>
  <c r="Z17" i="15"/>
  <c r="X17" i="15"/>
  <c r="H12" i="15"/>
  <c r="E12" i="15"/>
  <c r="G12" i="15"/>
  <c r="I12" i="15"/>
  <c r="F12" i="15"/>
  <c r="DA51" i="12"/>
  <c r="GC51" i="17" s="1"/>
  <c r="DJ51" i="12"/>
  <c r="GL51" i="17" s="1"/>
  <c r="DF51" i="12"/>
  <c r="DB51" i="12"/>
  <c r="GD51" i="17" s="1"/>
  <c r="CX51" i="12"/>
  <c r="CT51" i="12"/>
  <c r="FV51" i="17" s="1"/>
  <c r="CP51" i="12"/>
  <c r="CL51" i="12"/>
  <c r="FN51" i="17" s="1"/>
  <c r="CH51" i="12"/>
  <c r="CD51" i="12"/>
  <c r="FF51" i="17" s="1"/>
  <c r="BZ51" i="12"/>
  <c r="BV51" i="12"/>
  <c r="EX51" i="17" s="1"/>
  <c r="BR51" i="12"/>
  <c r="BN51" i="12"/>
  <c r="EP51" i="17" s="1"/>
  <c r="BJ51" i="12"/>
  <c r="BF51" i="12"/>
  <c r="EH51" i="17" s="1"/>
  <c r="BB51" i="12"/>
  <c r="AX51" i="12"/>
  <c r="DZ51" i="17" s="1"/>
  <c r="AT51" i="12"/>
  <c r="AP51" i="12"/>
  <c r="DR51" i="17" s="1"/>
  <c r="AL51" i="12"/>
  <c r="AH51" i="12"/>
  <c r="DJ51" i="17" s="1"/>
  <c r="AD51" i="12"/>
  <c r="Z51" i="12"/>
  <c r="DB51" i="17" s="1"/>
  <c r="V51" i="12"/>
  <c r="CX51" i="17" s="1"/>
  <c r="DI51" i="12"/>
  <c r="GK51" i="17" s="1"/>
  <c r="CW51" i="12"/>
  <c r="FY51" i="17" s="1"/>
  <c r="CO51" i="12"/>
  <c r="CG51" i="12"/>
  <c r="BY51" i="12"/>
  <c r="FA51" i="17" s="1"/>
  <c r="BQ51" i="12"/>
  <c r="ES51" i="17" s="1"/>
  <c r="BE51" i="12"/>
  <c r="AC51" i="12"/>
  <c r="DE51" i="17" s="1"/>
  <c r="DK51" i="12"/>
  <c r="GM51" i="17" s="1"/>
  <c r="DG51" i="12"/>
  <c r="GI51" i="17" s="1"/>
  <c r="DC51" i="12"/>
  <c r="GE51" i="17" s="1"/>
  <c r="CY51" i="12"/>
  <c r="GA51" i="17" s="1"/>
  <c r="CU51" i="12"/>
  <c r="FW51" i="17" s="1"/>
  <c r="CQ51" i="12"/>
  <c r="FS51" i="17" s="1"/>
  <c r="CM51" i="12"/>
  <c r="CI51" i="12"/>
  <c r="FK51" i="17" s="1"/>
  <c r="CE51" i="12"/>
  <c r="FG51" i="17" s="1"/>
  <c r="CA51" i="12"/>
  <c r="FC51" i="17" s="1"/>
  <c r="BW51" i="12"/>
  <c r="EY51" i="17" s="1"/>
  <c r="BS51" i="12"/>
  <c r="EU51" i="17" s="1"/>
  <c r="BO51" i="12"/>
  <c r="EQ51" i="17" s="1"/>
  <c r="BK51" i="12"/>
  <c r="EM51" i="17" s="1"/>
  <c r="BG51" i="12"/>
  <c r="EI51" i="17" s="1"/>
  <c r="BC51" i="12"/>
  <c r="EE51" i="17" s="1"/>
  <c r="AY51" i="12"/>
  <c r="EA51" i="17" s="1"/>
  <c r="AU51" i="12"/>
  <c r="DW51" i="17" s="1"/>
  <c r="AQ51" i="12"/>
  <c r="DS51" i="17" s="1"/>
  <c r="AM51" i="12"/>
  <c r="DO51" i="17" s="1"/>
  <c r="AI51" i="12"/>
  <c r="DK51" i="17" s="1"/>
  <c r="AE51" i="12"/>
  <c r="DG51" i="17" s="1"/>
  <c r="AA51" i="12"/>
  <c r="DC51" i="17" s="1"/>
  <c r="W51" i="12"/>
  <c r="CY51" i="17" s="1"/>
  <c r="DM51" i="12"/>
  <c r="GO51" i="17" s="1"/>
  <c r="DE51" i="12"/>
  <c r="CS51" i="12"/>
  <c r="FU51" i="17" s="1"/>
  <c r="CK51" i="12"/>
  <c r="FM51" i="17" s="1"/>
  <c r="CC51" i="12"/>
  <c r="FE51" i="17" s="1"/>
  <c r="BU51" i="12"/>
  <c r="EW51" i="17" s="1"/>
  <c r="BM51" i="12"/>
  <c r="EO51" i="17" s="1"/>
  <c r="BI51" i="12"/>
  <c r="EK51" i="17" s="1"/>
  <c r="BA51" i="12"/>
  <c r="EC51" i="17" s="1"/>
  <c r="AW51" i="12"/>
  <c r="AS51" i="12"/>
  <c r="DU51" i="17" s="1"/>
  <c r="AO51" i="12"/>
  <c r="DQ51" i="17" s="1"/>
  <c r="AK51" i="12"/>
  <c r="AG51" i="12"/>
  <c r="Y51" i="12"/>
  <c r="DL51" i="12"/>
  <c r="GN51" i="17" s="1"/>
  <c r="DH51" i="12"/>
  <c r="DD51" i="12"/>
  <c r="GF51" i="17" s="1"/>
  <c r="CZ51" i="12"/>
  <c r="CV51" i="12"/>
  <c r="FX51" i="17" s="1"/>
  <c r="CR51" i="12"/>
  <c r="CN51" i="12"/>
  <c r="FP51" i="17" s="1"/>
  <c r="CJ51" i="12"/>
  <c r="CF51" i="12"/>
  <c r="FH51" i="17" s="1"/>
  <c r="CB51" i="12"/>
  <c r="BX51" i="12"/>
  <c r="EZ51" i="17" s="1"/>
  <c r="BT51" i="12"/>
  <c r="BP51" i="12"/>
  <c r="ER51" i="17" s="1"/>
  <c r="BL51" i="12"/>
  <c r="BH51" i="12"/>
  <c r="EJ51" i="17" s="1"/>
  <c r="BD51" i="12"/>
  <c r="AZ51" i="12"/>
  <c r="EB51" i="17" s="1"/>
  <c r="AV51" i="12"/>
  <c r="AR51" i="12"/>
  <c r="DT51" i="17" s="1"/>
  <c r="AN51" i="12"/>
  <c r="AJ51" i="12"/>
  <c r="DL51" i="17" s="1"/>
  <c r="AF51" i="12"/>
  <c r="AB51" i="12"/>
  <c r="DD51" i="17" s="1"/>
  <c r="DI50" i="12"/>
  <c r="GK50" i="17" s="1"/>
  <c r="CW50" i="12"/>
  <c r="CK50" i="12"/>
  <c r="BY50" i="12"/>
  <c r="FA50" i="17" s="1"/>
  <c r="AO50" i="12"/>
  <c r="DJ50" i="12"/>
  <c r="GL50" i="17" s="1"/>
  <c r="DF50" i="12"/>
  <c r="DB50" i="12"/>
  <c r="GD50" i="17" s="1"/>
  <c r="CX50" i="12"/>
  <c r="CT50" i="12"/>
  <c r="FV50" i="17" s="1"/>
  <c r="CP50" i="12"/>
  <c r="CL50" i="12"/>
  <c r="FN50" i="17" s="1"/>
  <c r="CH50" i="12"/>
  <c r="CD50" i="12"/>
  <c r="FF50" i="17" s="1"/>
  <c r="BZ50" i="12"/>
  <c r="BV50" i="12"/>
  <c r="EX50" i="17" s="1"/>
  <c r="BR50" i="12"/>
  <c r="BN50" i="12"/>
  <c r="EP50" i="17" s="1"/>
  <c r="BJ50" i="12"/>
  <c r="BF50" i="12"/>
  <c r="EH50" i="17" s="1"/>
  <c r="BB50" i="12"/>
  <c r="AX50" i="12"/>
  <c r="DZ50" i="17" s="1"/>
  <c r="AT50" i="12"/>
  <c r="AP50" i="12"/>
  <c r="DR50" i="17" s="1"/>
  <c r="AL50" i="12"/>
  <c r="AH50" i="12"/>
  <c r="DJ50" i="17" s="1"/>
  <c r="AD50" i="12"/>
  <c r="Z50" i="12"/>
  <c r="DB50" i="17" s="1"/>
  <c r="V50" i="12"/>
  <c r="CX50" i="17" s="1"/>
  <c r="DM50" i="12"/>
  <c r="GO50" i="17" s="1"/>
  <c r="DA50" i="12"/>
  <c r="CO50" i="12"/>
  <c r="CC50" i="12"/>
  <c r="FE50" i="17" s="1"/>
  <c r="BQ50" i="12"/>
  <c r="ES50" i="17" s="1"/>
  <c r="BI50" i="12"/>
  <c r="EK50" i="17" s="1"/>
  <c r="AW50" i="12"/>
  <c r="AC50" i="12"/>
  <c r="DE50" i="17" s="1"/>
  <c r="DK50" i="12"/>
  <c r="DG50" i="12"/>
  <c r="DC50" i="12"/>
  <c r="CY50" i="12"/>
  <c r="CU50" i="12"/>
  <c r="CQ50" i="12"/>
  <c r="CM50" i="12"/>
  <c r="CI50" i="12"/>
  <c r="CE50" i="12"/>
  <c r="CA50" i="12"/>
  <c r="BW50" i="12"/>
  <c r="BS50" i="12"/>
  <c r="BO50" i="12"/>
  <c r="BK50" i="12"/>
  <c r="BG50" i="12"/>
  <c r="BC50" i="12"/>
  <c r="AY50" i="12"/>
  <c r="AU50" i="12"/>
  <c r="AQ50" i="12"/>
  <c r="AM50" i="12"/>
  <c r="AI50" i="12"/>
  <c r="AE50" i="12"/>
  <c r="AA50" i="12"/>
  <c r="W50" i="12"/>
  <c r="DE50" i="12"/>
  <c r="GG50" i="17" s="1"/>
  <c r="CS50" i="12"/>
  <c r="FU50" i="17" s="1"/>
  <c r="CG50" i="12"/>
  <c r="BU50" i="12"/>
  <c r="BM50" i="12"/>
  <c r="BE50" i="12"/>
  <c r="BA50" i="12"/>
  <c r="AS50" i="12"/>
  <c r="AK50" i="12"/>
  <c r="AG50" i="12"/>
  <c r="DI50" i="17" s="1"/>
  <c r="Y50" i="12"/>
  <c r="DA50" i="17" s="1"/>
  <c r="DL50" i="12"/>
  <c r="GN50" i="17" s="1"/>
  <c r="DH50" i="12"/>
  <c r="DD50" i="12"/>
  <c r="GF50" i="17" s="1"/>
  <c r="CZ50" i="12"/>
  <c r="CV50" i="12"/>
  <c r="FX50" i="17" s="1"/>
  <c r="CR50" i="12"/>
  <c r="CN50" i="12"/>
  <c r="FP50" i="17" s="1"/>
  <c r="CJ50" i="12"/>
  <c r="CF50" i="12"/>
  <c r="FH50" i="17" s="1"/>
  <c r="CB50" i="12"/>
  <c r="BX50" i="12"/>
  <c r="EZ50" i="17" s="1"/>
  <c r="BT50" i="12"/>
  <c r="BP50" i="12"/>
  <c r="ER50" i="17" s="1"/>
  <c r="BL50" i="12"/>
  <c r="BH50" i="12"/>
  <c r="EJ50" i="17" s="1"/>
  <c r="BD50" i="12"/>
  <c r="AZ50" i="12"/>
  <c r="EB50" i="17" s="1"/>
  <c r="AV50" i="12"/>
  <c r="AR50" i="12"/>
  <c r="DT50" i="17" s="1"/>
  <c r="AN50" i="12"/>
  <c r="AJ50" i="12"/>
  <c r="DL50" i="17" s="1"/>
  <c r="AF50" i="12"/>
  <c r="AB50" i="12"/>
  <c r="DD50" i="17" s="1"/>
  <c r="DJ49" i="12"/>
  <c r="DF49" i="12"/>
  <c r="GH49" i="17" s="1"/>
  <c r="DB49" i="12"/>
  <c r="CX49" i="12"/>
  <c r="FZ49" i="17" s="1"/>
  <c r="CT49" i="12"/>
  <c r="CP49" i="12"/>
  <c r="FR49" i="17" s="1"/>
  <c r="CL49" i="12"/>
  <c r="CH49" i="12"/>
  <c r="FJ49" i="17" s="1"/>
  <c r="CD49" i="12"/>
  <c r="BZ49" i="12"/>
  <c r="FB49" i="17" s="1"/>
  <c r="BV49" i="12"/>
  <c r="BR49" i="12"/>
  <c r="ET49" i="17" s="1"/>
  <c r="BN49" i="12"/>
  <c r="BJ49" i="12"/>
  <c r="EL49" i="17" s="1"/>
  <c r="BF49" i="12"/>
  <c r="BB49" i="12"/>
  <c r="ED49" i="17" s="1"/>
  <c r="AX49" i="12"/>
  <c r="AT49" i="12"/>
  <c r="DV49" i="17" s="1"/>
  <c r="AP49" i="12"/>
  <c r="AL49" i="12"/>
  <c r="DN49" i="17" s="1"/>
  <c r="AH49" i="12"/>
  <c r="AD49" i="12"/>
  <c r="DF49" i="17" s="1"/>
  <c r="Z49" i="12"/>
  <c r="V49" i="12"/>
  <c r="CX49" i="17" s="1"/>
  <c r="DK49" i="12"/>
  <c r="DG49" i="12"/>
  <c r="DC49" i="12"/>
  <c r="CY49" i="12"/>
  <c r="CU49" i="12"/>
  <c r="CQ49" i="12"/>
  <c r="CM49" i="12"/>
  <c r="CI49" i="12"/>
  <c r="CE49" i="12"/>
  <c r="CA49" i="12"/>
  <c r="BW49" i="12"/>
  <c r="BS49" i="12"/>
  <c r="BO49" i="12"/>
  <c r="BK49" i="12"/>
  <c r="BG49" i="12"/>
  <c r="BC49" i="12"/>
  <c r="AY49" i="12"/>
  <c r="AU49" i="12"/>
  <c r="AQ49" i="12"/>
  <c r="AM49" i="12"/>
  <c r="AI49" i="12"/>
  <c r="AE49" i="12"/>
  <c r="AA49" i="12"/>
  <c r="W49" i="12"/>
  <c r="DM49" i="12"/>
  <c r="GO49" i="17" s="1"/>
  <c r="DI49" i="12"/>
  <c r="GK49" i="17" s="1"/>
  <c r="DE49" i="12"/>
  <c r="GG49" i="17" s="1"/>
  <c r="DA49" i="12"/>
  <c r="CW49" i="12"/>
  <c r="CS49" i="12"/>
  <c r="FU49" i="17" s="1"/>
  <c r="CO49" i="12"/>
  <c r="CK49" i="12"/>
  <c r="CG49" i="12"/>
  <c r="CC49" i="12"/>
  <c r="FE49" i="17" s="1"/>
  <c r="BY49" i="12"/>
  <c r="FA49" i="17" s="1"/>
  <c r="BU49" i="12"/>
  <c r="BQ49" i="12"/>
  <c r="ES49" i="17" s="1"/>
  <c r="BM49" i="12"/>
  <c r="EO49" i="17" s="1"/>
  <c r="BI49" i="12"/>
  <c r="BE49" i="12"/>
  <c r="BA49" i="12"/>
  <c r="EC49" i="17" s="1"/>
  <c r="AW49" i="12"/>
  <c r="DY49" i="17" s="1"/>
  <c r="AS49" i="12"/>
  <c r="DU49" i="17" s="1"/>
  <c r="AO49" i="12"/>
  <c r="AK49" i="12"/>
  <c r="AG49" i="12"/>
  <c r="DI49" i="17" s="1"/>
  <c r="AC49" i="12"/>
  <c r="Y49" i="12"/>
  <c r="DL49" i="12"/>
  <c r="GN49" i="17" s="1"/>
  <c r="DH49" i="12"/>
  <c r="DD49" i="12"/>
  <c r="GF49" i="17" s="1"/>
  <c r="CZ49" i="12"/>
  <c r="CV49" i="12"/>
  <c r="FX49" i="17" s="1"/>
  <c r="CR49" i="12"/>
  <c r="CN49" i="12"/>
  <c r="FP49" i="17" s="1"/>
  <c r="CJ49" i="12"/>
  <c r="CF49" i="12"/>
  <c r="FH49" i="17" s="1"/>
  <c r="CB49" i="12"/>
  <c r="BX49" i="12"/>
  <c r="EZ49" i="17" s="1"/>
  <c r="BT49" i="12"/>
  <c r="BP49" i="12"/>
  <c r="ER49" i="17" s="1"/>
  <c r="BL49" i="12"/>
  <c r="BH49" i="12"/>
  <c r="EJ49" i="17" s="1"/>
  <c r="BD49" i="12"/>
  <c r="AZ49" i="12"/>
  <c r="EB49" i="17" s="1"/>
  <c r="AV49" i="12"/>
  <c r="AR49" i="12"/>
  <c r="DT49" i="17" s="1"/>
  <c r="AN49" i="12"/>
  <c r="AJ49" i="12"/>
  <c r="DL49" i="17" s="1"/>
  <c r="AF49" i="12"/>
  <c r="AB49" i="12"/>
  <c r="DD49" i="17" s="1"/>
  <c r="DI48" i="12"/>
  <c r="GK48" i="17" s="1"/>
  <c r="CW48" i="12"/>
  <c r="BM48" i="12"/>
  <c r="EO48" i="17" s="1"/>
  <c r="DJ48" i="12"/>
  <c r="GL48" i="17" s="1"/>
  <c r="DF48" i="12"/>
  <c r="DB48" i="12"/>
  <c r="GD48" i="17" s="1"/>
  <c r="CX48" i="12"/>
  <c r="CT48" i="12"/>
  <c r="FV48" i="17" s="1"/>
  <c r="CP48" i="12"/>
  <c r="CL48" i="12"/>
  <c r="FN48" i="17" s="1"/>
  <c r="CH48" i="12"/>
  <c r="CD48" i="12"/>
  <c r="FF48" i="17" s="1"/>
  <c r="BZ48" i="12"/>
  <c r="BV48" i="12"/>
  <c r="EX48" i="17" s="1"/>
  <c r="BR48" i="12"/>
  <c r="BN48" i="12"/>
  <c r="EP48" i="17" s="1"/>
  <c r="BJ48" i="12"/>
  <c r="BF48" i="12"/>
  <c r="EH48" i="17" s="1"/>
  <c r="BB48" i="12"/>
  <c r="AX48" i="12"/>
  <c r="DZ48" i="17" s="1"/>
  <c r="AT48" i="12"/>
  <c r="AP48" i="12"/>
  <c r="DR48" i="17" s="1"/>
  <c r="AL48" i="12"/>
  <c r="AH48" i="12"/>
  <c r="DJ48" i="17" s="1"/>
  <c r="AD48" i="12"/>
  <c r="Z48" i="12"/>
  <c r="DB48" i="17" s="1"/>
  <c r="V48" i="12"/>
  <c r="CX48" i="17" s="1"/>
  <c r="DE48" i="12"/>
  <c r="GG48" i="17" s="1"/>
  <c r="CS48" i="12"/>
  <c r="FU48" i="17" s="1"/>
  <c r="CK48" i="12"/>
  <c r="FM48" i="17" s="1"/>
  <c r="CC48" i="12"/>
  <c r="FE48" i="17" s="1"/>
  <c r="BU48" i="12"/>
  <c r="EW48" i="17" s="1"/>
  <c r="BI48" i="12"/>
  <c r="EK48" i="17" s="1"/>
  <c r="BA48" i="12"/>
  <c r="EC48" i="17" s="1"/>
  <c r="AS48" i="12"/>
  <c r="AK48" i="12"/>
  <c r="AC48" i="12"/>
  <c r="DE48" i="17" s="1"/>
  <c r="DK48" i="12"/>
  <c r="DG48" i="12"/>
  <c r="DC48" i="12"/>
  <c r="CY48" i="12"/>
  <c r="CU48" i="12"/>
  <c r="CQ48" i="12"/>
  <c r="CM48" i="12"/>
  <c r="CI48" i="12"/>
  <c r="CE48" i="12"/>
  <c r="CA48" i="12"/>
  <c r="BW48" i="12"/>
  <c r="BS48" i="12"/>
  <c r="BO48" i="12"/>
  <c r="BK48" i="12"/>
  <c r="BG48" i="12"/>
  <c r="BC48" i="12"/>
  <c r="AY48" i="12"/>
  <c r="AU48" i="12"/>
  <c r="AQ48" i="12"/>
  <c r="AM48" i="12"/>
  <c r="AI48" i="12"/>
  <c r="AE48" i="12"/>
  <c r="AA48" i="12"/>
  <c r="W48" i="12"/>
  <c r="DM48" i="12"/>
  <c r="GO48" i="17" s="1"/>
  <c r="DA48" i="12"/>
  <c r="CO48" i="12"/>
  <c r="CG48" i="12"/>
  <c r="FI48" i="17" s="1"/>
  <c r="BY48" i="12"/>
  <c r="FA48" i="17" s="1"/>
  <c r="BQ48" i="12"/>
  <c r="BE48" i="12"/>
  <c r="EG48" i="17" s="1"/>
  <c r="AW48" i="12"/>
  <c r="DY48" i="17" s="1"/>
  <c r="AO48" i="12"/>
  <c r="DQ48" i="17" s="1"/>
  <c r="AG48" i="12"/>
  <c r="DI48" i="17" s="1"/>
  <c r="Y48" i="12"/>
  <c r="DA48" i="17" s="1"/>
  <c r="DL48" i="12"/>
  <c r="GN48" i="17" s="1"/>
  <c r="DH48" i="12"/>
  <c r="DD48" i="12"/>
  <c r="GF48" i="17" s="1"/>
  <c r="CZ48" i="12"/>
  <c r="CV48" i="12"/>
  <c r="FX48" i="17" s="1"/>
  <c r="CR48" i="12"/>
  <c r="CN48" i="12"/>
  <c r="FP48" i="17" s="1"/>
  <c r="CJ48" i="12"/>
  <c r="CF48" i="12"/>
  <c r="FH48" i="17" s="1"/>
  <c r="CB48" i="12"/>
  <c r="BX48" i="12"/>
  <c r="EZ48" i="17" s="1"/>
  <c r="BT48" i="12"/>
  <c r="BP48" i="12"/>
  <c r="ER48" i="17" s="1"/>
  <c r="BL48" i="12"/>
  <c r="BH48" i="12"/>
  <c r="EJ48" i="17" s="1"/>
  <c r="BD48" i="12"/>
  <c r="AZ48" i="12"/>
  <c r="EB48" i="17" s="1"/>
  <c r="AV48" i="12"/>
  <c r="AR48" i="12"/>
  <c r="DT48" i="17" s="1"/>
  <c r="AN48" i="12"/>
  <c r="AJ48" i="12"/>
  <c r="DL48" i="17" s="1"/>
  <c r="AF48" i="12"/>
  <c r="AB48" i="12"/>
  <c r="DD48" i="17" s="1"/>
  <c r="DM47" i="12"/>
  <c r="GO47" i="17" s="1"/>
  <c r="DI47" i="12"/>
  <c r="GK47" i="17" s="1"/>
  <c r="DE47" i="12"/>
  <c r="GG47" i="17" s="1"/>
  <c r="DA47" i="12"/>
  <c r="CW47" i="12"/>
  <c r="FY47" i="17" s="1"/>
  <c r="CS47" i="12"/>
  <c r="FU47" i="17" s="1"/>
  <c r="CO47" i="12"/>
  <c r="CK47" i="12"/>
  <c r="CG47" i="12"/>
  <c r="FI47" i="17" s="1"/>
  <c r="CC47" i="12"/>
  <c r="FE47" i="17" s="1"/>
  <c r="BY47" i="12"/>
  <c r="FA47" i="17" s="1"/>
  <c r="BU47" i="12"/>
  <c r="BQ47" i="12"/>
  <c r="BM47" i="12"/>
  <c r="EO47" i="17" s="1"/>
  <c r="BI47" i="12"/>
  <c r="BE47" i="12"/>
  <c r="BA47" i="12"/>
  <c r="AW47" i="12"/>
  <c r="DY47" i="17" s="1"/>
  <c r="AS47" i="12"/>
  <c r="DU47" i="17" s="1"/>
  <c r="AO47" i="12"/>
  <c r="AK47" i="12"/>
  <c r="DM47" i="17" s="1"/>
  <c r="AG47" i="12"/>
  <c r="DI47" i="17" s="1"/>
  <c r="AC47" i="12"/>
  <c r="Y47" i="12"/>
  <c r="DJ47" i="12"/>
  <c r="DF47" i="12"/>
  <c r="GH47" i="17" s="1"/>
  <c r="DB47" i="12"/>
  <c r="CX47" i="12"/>
  <c r="FZ47" i="17" s="1"/>
  <c r="CT47" i="12"/>
  <c r="CP47" i="12"/>
  <c r="FR47" i="17" s="1"/>
  <c r="CL47" i="12"/>
  <c r="CH47" i="12"/>
  <c r="FJ47" i="17" s="1"/>
  <c r="CD47" i="12"/>
  <c r="BZ47" i="12"/>
  <c r="FB47" i="17" s="1"/>
  <c r="BV47" i="12"/>
  <c r="BR47" i="12"/>
  <c r="ET47" i="17" s="1"/>
  <c r="BN47" i="12"/>
  <c r="BJ47" i="12"/>
  <c r="EL47" i="17" s="1"/>
  <c r="BF47" i="12"/>
  <c r="BB47" i="12"/>
  <c r="ED47" i="17" s="1"/>
  <c r="AX47" i="12"/>
  <c r="AT47" i="12"/>
  <c r="DV47" i="17" s="1"/>
  <c r="AP47" i="12"/>
  <c r="AL47" i="12"/>
  <c r="DN47" i="17" s="1"/>
  <c r="AH47" i="12"/>
  <c r="AD47" i="12"/>
  <c r="DF47" i="17" s="1"/>
  <c r="Z47" i="12"/>
  <c r="V47" i="12"/>
  <c r="CX47" i="17" s="1"/>
  <c r="DK47" i="12"/>
  <c r="DG47" i="12"/>
  <c r="DC47" i="12"/>
  <c r="CY47" i="12"/>
  <c r="CU47" i="12"/>
  <c r="CQ47" i="12"/>
  <c r="CM47" i="12"/>
  <c r="CI47" i="12"/>
  <c r="CE47" i="12"/>
  <c r="CA47" i="12"/>
  <c r="BW47" i="12"/>
  <c r="BS47" i="12"/>
  <c r="BO47" i="12"/>
  <c r="BK47" i="12"/>
  <c r="BG47" i="12"/>
  <c r="BC47" i="12"/>
  <c r="AY47" i="12"/>
  <c r="AU47" i="12"/>
  <c r="AQ47" i="12"/>
  <c r="AM47" i="12"/>
  <c r="AI47" i="12"/>
  <c r="AE47" i="12"/>
  <c r="AA47" i="12"/>
  <c r="W47" i="12"/>
  <c r="DL47" i="12"/>
  <c r="GN47" i="17" s="1"/>
  <c r="DH47" i="12"/>
  <c r="DD47" i="12"/>
  <c r="GF47" i="17" s="1"/>
  <c r="CZ47" i="12"/>
  <c r="CV47" i="12"/>
  <c r="FX47" i="17" s="1"/>
  <c r="CR47" i="12"/>
  <c r="CN47" i="12"/>
  <c r="FP47" i="17" s="1"/>
  <c r="CJ47" i="12"/>
  <c r="CF47" i="12"/>
  <c r="FH47" i="17" s="1"/>
  <c r="CB47" i="12"/>
  <c r="BX47" i="12"/>
  <c r="EZ47" i="17" s="1"/>
  <c r="BT47" i="12"/>
  <c r="BP47" i="12"/>
  <c r="ER47" i="17" s="1"/>
  <c r="BL47" i="12"/>
  <c r="BH47" i="12"/>
  <c r="EJ47" i="17" s="1"/>
  <c r="BD47" i="12"/>
  <c r="AZ47" i="12"/>
  <c r="EB47" i="17" s="1"/>
  <c r="AV47" i="12"/>
  <c r="AR47" i="12"/>
  <c r="DT47" i="17" s="1"/>
  <c r="AN47" i="12"/>
  <c r="AJ47" i="12"/>
  <c r="DL47" i="17" s="1"/>
  <c r="AF47" i="12"/>
  <c r="AB47" i="12"/>
  <c r="DD47" i="17" s="1"/>
  <c r="DJ46" i="12"/>
  <c r="DF46" i="12"/>
  <c r="GH46" i="17" s="1"/>
  <c r="DB46" i="12"/>
  <c r="CX46" i="12"/>
  <c r="FZ46" i="17" s="1"/>
  <c r="CT46" i="12"/>
  <c r="CP46" i="12"/>
  <c r="FR46" i="17" s="1"/>
  <c r="CL46" i="12"/>
  <c r="CH46" i="12"/>
  <c r="FJ46" i="17" s="1"/>
  <c r="CD46" i="12"/>
  <c r="BZ46" i="12"/>
  <c r="FB46" i="17" s="1"/>
  <c r="BV46" i="12"/>
  <c r="BR46" i="12"/>
  <c r="ET46" i="17" s="1"/>
  <c r="BN46" i="12"/>
  <c r="BJ46" i="12"/>
  <c r="EL46" i="17" s="1"/>
  <c r="BF46" i="12"/>
  <c r="BB46" i="12"/>
  <c r="ED46" i="17" s="1"/>
  <c r="AX46" i="12"/>
  <c r="AT46" i="12"/>
  <c r="DV46" i="17" s="1"/>
  <c r="AP46" i="12"/>
  <c r="AL46" i="12"/>
  <c r="DN46" i="17" s="1"/>
  <c r="AH46" i="12"/>
  <c r="AD46" i="12"/>
  <c r="DF46" i="17" s="1"/>
  <c r="Z46" i="12"/>
  <c r="V46" i="12"/>
  <c r="CX46" i="17" s="1"/>
  <c r="DI46" i="12"/>
  <c r="GK46" i="17" s="1"/>
  <c r="DA46" i="12"/>
  <c r="GC46" i="17" s="1"/>
  <c r="CS46" i="12"/>
  <c r="FU46" i="17" s="1"/>
  <c r="CK46" i="12"/>
  <c r="FM46" i="17" s="1"/>
  <c r="CC46" i="12"/>
  <c r="FE46" i="17" s="1"/>
  <c r="BU46" i="12"/>
  <c r="EW46" i="17" s="1"/>
  <c r="BM46" i="12"/>
  <c r="EO46" i="17" s="1"/>
  <c r="AC46" i="12"/>
  <c r="DK46" i="12"/>
  <c r="GM46" i="17" s="1"/>
  <c r="DG46" i="12"/>
  <c r="GI46" i="17" s="1"/>
  <c r="DC46" i="12"/>
  <c r="GE46" i="17" s="1"/>
  <c r="CY46" i="12"/>
  <c r="GA46" i="17" s="1"/>
  <c r="CU46" i="12"/>
  <c r="FW46" i="17" s="1"/>
  <c r="CQ46" i="12"/>
  <c r="FS46" i="17" s="1"/>
  <c r="CM46" i="12"/>
  <c r="FO46" i="17" s="1"/>
  <c r="CI46" i="12"/>
  <c r="FK46" i="17" s="1"/>
  <c r="CE46" i="12"/>
  <c r="FG46" i="17" s="1"/>
  <c r="CA46" i="12"/>
  <c r="FC46" i="17" s="1"/>
  <c r="BW46" i="12"/>
  <c r="EY46" i="17" s="1"/>
  <c r="BS46" i="12"/>
  <c r="EU46" i="17" s="1"/>
  <c r="BO46" i="12"/>
  <c r="EQ46" i="17" s="1"/>
  <c r="BK46" i="12"/>
  <c r="EM46" i="17" s="1"/>
  <c r="BG46" i="12"/>
  <c r="EI46" i="17" s="1"/>
  <c r="BC46" i="12"/>
  <c r="EE46" i="17" s="1"/>
  <c r="AY46" i="12"/>
  <c r="EA46" i="17" s="1"/>
  <c r="AU46" i="12"/>
  <c r="DW46" i="17" s="1"/>
  <c r="AQ46" i="12"/>
  <c r="DS46" i="17" s="1"/>
  <c r="AM46" i="12"/>
  <c r="DO46" i="17" s="1"/>
  <c r="AI46" i="12"/>
  <c r="DK46" i="17" s="1"/>
  <c r="AE46" i="12"/>
  <c r="DG46" i="17" s="1"/>
  <c r="AA46" i="12"/>
  <c r="DC46" i="17" s="1"/>
  <c r="W46" i="12"/>
  <c r="CY46" i="17" s="1"/>
  <c r="DM46" i="12"/>
  <c r="DE46" i="12"/>
  <c r="GG46" i="17" s="1"/>
  <c r="CW46" i="12"/>
  <c r="FY46" i="17" s="1"/>
  <c r="CO46" i="12"/>
  <c r="CG46" i="12"/>
  <c r="BY46" i="12"/>
  <c r="FA46" i="17" s="1"/>
  <c r="BQ46" i="12"/>
  <c r="ES46" i="17" s="1"/>
  <c r="BI46" i="12"/>
  <c r="BE46" i="12"/>
  <c r="BA46" i="12"/>
  <c r="EC46" i="17" s="1"/>
  <c r="AW46" i="12"/>
  <c r="AS46" i="12"/>
  <c r="DU46" i="17" s="1"/>
  <c r="AO46" i="12"/>
  <c r="AK46" i="12"/>
  <c r="AG46" i="12"/>
  <c r="DI46" i="17" s="1"/>
  <c r="Y46" i="12"/>
  <c r="DA46" i="17" s="1"/>
  <c r="DL46" i="12"/>
  <c r="GN46" i="17" s="1"/>
  <c r="DH46" i="12"/>
  <c r="DD46" i="12"/>
  <c r="GF46" i="17" s="1"/>
  <c r="CZ46" i="12"/>
  <c r="CV46" i="12"/>
  <c r="FX46" i="17" s="1"/>
  <c r="CR46" i="12"/>
  <c r="CN46" i="12"/>
  <c r="FP46" i="17" s="1"/>
  <c r="CJ46" i="12"/>
  <c r="CF46" i="12"/>
  <c r="FH46" i="17" s="1"/>
  <c r="CB46" i="12"/>
  <c r="BX46" i="12"/>
  <c r="EZ46" i="17" s="1"/>
  <c r="BT46" i="12"/>
  <c r="BP46" i="12"/>
  <c r="ER46" i="17" s="1"/>
  <c r="BL46" i="12"/>
  <c r="BH46" i="12"/>
  <c r="EJ46" i="17" s="1"/>
  <c r="BD46" i="12"/>
  <c r="AZ46" i="12"/>
  <c r="EB46" i="17" s="1"/>
  <c r="AV46" i="12"/>
  <c r="AR46" i="12"/>
  <c r="DT46" i="17" s="1"/>
  <c r="AN46" i="12"/>
  <c r="AJ46" i="12"/>
  <c r="DL46" i="17" s="1"/>
  <c r="AF46" i="12"/>
  <c r="AB46" i="12"/>
  <c r="DD46" i="17" s="1"/>
  <c r="DM45" i="12"/>
  <c r="GO45" i="17" s="1"/>
  <c r="DI45" i="12"/>
  <c r="DE45" i="12"/>
  <c r="DA45" i="12"/>
  <c r="GC45" i="17" s="1"/>
  <c r="CW45" i="12"/>
  <c r="FY45" i="17" s="1"/>
  <c r="CS45" i="12"/>
  <c r="CO45" i="12"/>
  <c r="CK45" i="12"/>
  <c r="FM45" i="17" s="1"/>
  <c r="CG45" i="12"/>
  <c r="FI45" i="17" s="1"/>
  <c r="CC45" i="12"/>
  <c r="BY45" i="12"/>
  <c r="BU45" i="12"/>
  <c r="EW45" i="17" s="1"/>
  <c r="BQ45" i="12"/>
  <c r="ES45" i="17" s="1"/>
  <c r="BM45" i="12"/>
  <c r="BI45" i="12"/>
  <c r="BE45" i="12"/>
  <c r="EG45" i="17" s="1"/>
  <c r="BA45" i="12"/>
  <c r="EC45" i="17" s="1"/>
  <c r="AW45" i="12"/>
  <c r="AS45" i="12"/>
  <c r="AO45" i="12"/>
  <c r="DQ45" i="17" s="1"/>
  <c r="AK45" i="12"/>
  <c r="DM45" i="17" s="1"/>
  <c r="AG45" i="12"/>
  <c r="AC45" i="12"/>
  <c r="Y45" i="12"/>
  <c r="DA45" i="17" s="1"/>
  <c r="DJ45" i="12"/>
  <c r="DF45" i="12"/>
  <c r="GH45" i="17" s="1"/>
  <c r="DB45" i="12"/>
  <c r="CX45" i="12"/>
  <c r="FZ45" i="17" s="1"/>
  <c r="CT45" i="12"/>
  <c r="CP45" i="12"/>
  <c r="FR45" i="17" s="1"/>
  <c r="CL45" i="12"/>
  <c r="CH45" i="12"/>
  <c r="FJ45" i="17" s="1"/>
  <c r="CD45" i="12"/>
  <c r="BZ45" i="12"/>
  <c r="FB45" i="17" s="1"/>
  <c r="BV45" i="12"/>
  <c r="BR45" i="12"/>
  <c r="ET45" i="17" s="1"/>
  <c r="BN45" i="12"/>
  <c r="BJ45" i="12"/>
  <c r="EL45" i="17" s="1"/>
  <c r="BF45" i="12"/>
  <c r="BB45" i="12"/>
  <c r="ED45" i="17" s="1"/>
  <c r="AX45" i="12"/>
  <c r="AT45" i="12"/>
  <c r="DV45" i="17" s="1"/>
  <c r="AP45" i="12"/>
  <c r="AL45" i="12"/>
  <c r="DN45" i="17" s="1"/>
  <c r="AH45" i="12"/>
  <c r="AD45" i="12"/>
  <c r="DF45" i="17" s="1"/>
  <c r="Z45" i="12"/>
  <c r="V45" i="12"/>
  <c r="CX45" i="17" s="1"/>
  <c r="DK45" i="12"/>
  <c r="DG45" i="12"/>
  <c r="DC45" i="12"/>
  <c r="CY45" i="12"/>
  <c r="CU45" i="12"/>
  <c r="CQ45" i="12"/>
  <c r="CM45" i="12"/>
  <c r="CI45" i="12"/>
  <c r="CE45" i="12"/>
  <c r="CA45" i="12"/>
  <c r="BW45" i="12"/>
  <c r="BS45" i="12"/>
  <c r="BO45" i="12"/>
  <c r="BK45" i="12"/>
  <c r="BG45" i="12"/>
  <c r="BC45" i="12"/>
  <c r="AY45" i="12"/>
  <c r="AU45" i="12"/>
  <c r="AQ45" i="12"/>
  <c r="AM45" i="12"/>
  <c r="AI45" i="12"/>
  <c r="AE45" i="12"/>
  <c r="AA45" i="12"/>
  <c r="W45" i="12"/>
  <c r="DL45" i="12"/>
  <c r="GN45" i="17" s="1"/>
  <c r="DH45" i="12"/>
  <c r="DD45" i="12"/>
  <c r="GF45" i="17" s="1"/>
  <c r="CZ45" i="12"/>
  <c r="CV45" i="12"/>
  <c r="FX45" i="17" s="1"/>
  <c r="CR45" i="12"/>
  <c r="CN45" i="12"/>
  <c r="FP45" i="17" s="1"/>
  <c r="CJ45" i="12"/>
  <c r="CF45" i="12"/>
  <c r="FH45" i="17" s="1"/>
  <c r="CB45" i="12"/>
  <c r="BX45" i="12"/>
  <c r="EZ45" i="17" s="1"/>
  <c r="BT45" i="12"/>
  <c r="BP45" i="12"/>
  <c r="ER45" i="17" s="1"/>
  <c r="BL45" i="12"/>
  <c r="BH45" i="12"/>
  <c r="EJ45" i="17" s="1"/>
  <c r="BD45" i="12"/>
  <c r="AZ45" i="12"/>
  <c r="EB45" i="17" s="1"/>
  <c r="AV45" i="12"/>
  <c r="AR45" i="12"/>
  <c r="DT45" i="17" s="1"/>
  <c r="AN45" i="12"/>
  <c r="AJ45" i="12"/>
  <c r="DL45" i="17" s="1"/>
  <c r="AF45" i="12"/>
  <c r="AB45" i="12"/>
  <c r="DD45" i="17" s="1"/>
  <c r="GG51" i="17" l="1"/>
  <c r="FI51" i="17"/>
  <c r="DU50" i="17"/>
  <c r="EG50" i="17"/>
  <c r="EW50" i="17"/>
  <c r="CY50" i="17"/>
  <c r="DG50" i="17"/>
  <c r="DO50" i="17"/>
  <c r="DW50" i="17"/>
  <c r="EE50" i="17"/>
  <c r="EM50" i="17"/>
  <c r="EU50" i="17"/>
  <c r="FC50" i="17"/>
  <c r="FK50" i="17"/>
  <c r="FS50" i="17"/>
  <c r="GA50" i="17"/>
  <c r="GI50" i="17"/>
  <c r="GC50" i="17"/>
  <c r="DF50" i="17"/>
  <c r="DN50" i="17"/>
  <c r="DV50" i="17"/>
  <c r="ED50" i="17"/>
  <c r="EL50" i="17"/>
  <c r="ET50" i="17"/>
  <c r="FB50" i="17"/>
  <c r="FJ50" i="17"/>
  <c r="FR50" i="17"/>
  <c r="FZ50" i="17"/>
  <c r="GH50" i="17"/>
  <c r="DQ50" i="17"/>
  <c r="FM50" i="17"/>
  <c r="DH47" i="17"/>
  <c r="DP47" i="17"/>
  <c r="DX47" i="17"/>
  <c r="EF47" i="17"/>
  <c r="EN47" i="17"/>
  <c r="EV47" i="17"/>
  <c r="FD47" i="17"/>
  <c r="FL47" i="17"/>
  <c r="FT47" i="17"/>
  <c r="GB47" i="17"/>
  <c r="GJ47" i="17"/>
  <c r="CY47" i="17"/>
  <c r="DG47" i="17"/>
  <c r="DO47" i="17"/>
  <c r="DW47" i="17"/>
  <c r="EE47" i="17"/>
  <c r="EM47" i="17"/>
  <c r="EU47" i="17"/>
  <c r="FC47" i="17"/>
  <c r="FK47" i="17"/>
  <c r="FS47" i="17"/>
  <c r="GA47" i="17"/>
  <c r="GI47" i="17"/>
  <c r="ES48" i="17"/>
  <c r="GC48" i="17"/>
  <c r="CY48" i="17"/>
  <c r="DG48" i="17"/>
  <c r="DO48" i="17"/>
  <c r="DW48" i="17"/>
  <c r="EE48" i="17"/>
  <c r="EM48" i="17"/>
  <c r="EU48" i="17"/>
  <c r="FC48" i="17"/>
  <c r="FK48" i="17"/>
  <c r="FS48" i="17"/>
  <c r="GA48" i="17"/>
  <c r="GI48" i="17"/>
  <c r="DU48" i="17"/>
  <c r="DF48" i="17"/>
  <c r="DN48" i="17"/>
  <c r="DV48" i="17"/>
  <c r="ED48" i="17"/>
  <c r="EL48" i="17"/>
  <c r="ET48" i="17"/>
  <c r="FB48" i="17"/>
  <c r="FJ48" i="17"/>
  <c r="FR48" i="17"/>
  <c r="FZ48" i="17"/>
  <c r="GH48" i="17"/>
  <c r="FI46" i="17"/>
  <c r="GO46" i="17"/>
  <c r="DH51" i="17"/>
  <c r="DP51" i="17"/>
  <c r="DX51" i="17"/>
  <c r="EF51" i="17"/>
  <c r="EN51" i="17"/>
  <c r="EV51" i="17"/>
  <c r="FD51" i="17"/>
  <c r="FL51" i="17"/>
  <c r="FT51" i="17"/>
  <c r="GB51" i="17"/>
  <c r="GJ51" i="17"/>
  <c r="DA51" i="17"/>
  <c r="DM51" i="17"/>
  <c r="EG51" i="17"/>
  <c r="FQ51" i="17"/>
  <c r="DE49" i="17"/>
  <c r="DM49" i="17"/>
  <c r="EK49" i="17"/>
  <c r="FI49" i="17"/>
  <c r="FQ49" i="17"/>
  <c r="FY49" i="17"/>
  <c r="DC49" i="17"/>
  <c r="DK49" i="17"/>
  <c r="DS49" i="17"/>
  <c r="EA49" i="17"/>
  <c r="EI49" i="17"/>
  <c r="EQ49" i="17"/>
  <c r="EY49" i="17"/>
  <c r="FG49" i="17"/>
  <c r="FO49" i="17"/>
  <c r="FW49" i="17"/>
  <c r="GE49" i="17"/>
  <c r="GM49" i="17"/>
  <c r="DB49" i="17"/>
  <c r="DJ49" i="17"/>
  <c r="DR49" i="17"/>
  <c r="DZ49" i="17"/>
  <c r="EH49" i="17"/>
  <c r="EP49" i="17"/>
  <c r="EX49" i="17"/>
  <c r="FF49" i="17"/>
  <c r="FN49" i="17"/>
  <c r="FV49" i="17"/>
  <c r="GD49" i="17"/>
  <c r="GL49" i="17"/>
  <c r="DH49" i="17"/>
  <c r="DP49" i="17"/>
  <c r="DX49" i="17"/>
  <c r="EF49" i="17"/>
  <c r="EN49" i="17"/>
  <c r="EV49" i="17"/>
  <c r="FD49" i="17"/>
  <c r="FL49" i="17"/>
  <c r="FT49" i="17"/>
  <c r="GB49" i="17"/>
  <c r="GJ49" i="17"/>
  <c r="DA49" i="17"/>
  <c r="DQ49" i="17"/>
  <c r="EG49" i="17"/>
  <c r="EW49" i="17"/>
  <c r="FM49" i="17"/>
  <c r="GC49" i="17"/>
  <c r="CY49" i="17"/>
  <c r="DG49" i="17"/>
  <c r="DO49" i="17"/>
  <c r="DW49" i="17"/>
  <c r="EE49" i="17"/>
  <c r="EM49" i="17"/>
  <c r="EU49" i="17"/>
  <c r="FC49" i="17"/>
  <c r="FK49" i="17"/>
  <c r="FS49" i="17"/>
  <c r="GA49" i="17"/>
  <c r="GI49" i="17"/>
  <c r="DH48" i="17"/>
  <c r="DP48" i="17"/>
  <c r="DX48" i="17"/>
  <c r="EF48" i="17"/>
  <c r="EN48" i="17"/>
  <c r="EV48" i="17"/>
  <c r="FD48" i="17"/>
  <c r="FL48" i="17"/>
  <c r="FT48" i="17"/>
  <c r="GB48" i="17"/>
  <c r="GJ48" i="17"/>
  <c r="FQ48" i="17"/>
  <c r="DC48" i="17"/>
  <c r="DK48" i="17"/>
  <c r="DS48" i="17"/>
  <c r="EA48" i="17"/>
  <c r="EI48" i="17"/>
  <c r="EQ48" i="17"/>
  <c r="EY48" i="17"/>
  <c r="FG48" i="17"/>
  <c r="FO48" i="17"/>
  <c r="FW48" i="17"/>
  <c r="GE48" i="17"/>
  <c r="GM48" i="17"/>
  <c r="DM48" i="17"/>
  <c r="FY48" i="17"/>
  <c r="DA47" i="17"/>
  <c r="DQ47" i="17"/>
  <c r="EG47" i="17"/>
  <c r="EW47" i="17"/>
  <c r="FM47" i="17"/>
  <c r="GC47" i="17"/>
  <c r="DH46" i="17"/>
  <c r="DP46" i="17"/>
  <c r="DX46" i="17"/>
  <c r="EF46" i="17"/>
  <c r="EN46" i="17"/>
  <c r="EV46" i="17"/>
  <c r="FD46" i="17"/>
  <c r="FL46" i="17"/>
  <c r="FT46" i="17"/>
  <c r="GB46" i="17"/>
  <c r="GJ46" i="17"/>
  <c r="DM46" i="17"/>
  <c r="EK46" i="17"/>
  <c r="FQ46" i="17"/>
  <c r="DE46" i="17"/>
  <c r="DQ46" i="17"/>
  <c r="EG46" i="17"/>
  <c r="DB46" i="17"/>
  <c r="DJ46" i="17"/>
  <c r="DR46" i="17"/>
  <c r="DZ46" i="17"/>
  <c r="EH46" i="17"/>
  <c r="EP46" i="17"/>
  <c r="EX46" i="17"/>
  <c r="FF46" i="17"/>
  <c r="FN46" i="17"/>
  <c r="FV46" i="17"/>
  <c r="GD46" i="17"/>
  <c r="GL46" i="17"/>
  <c r="DC45" i="17"/>
  <c r="DK45" i="17"/>
  <c r="DS45" i="17"/>
  <c r="EA45" i="17"/>
  <c r="EI45" i="17"/>
  <c r="EQ45" i="17"/>
  <c r="EY45" i="17"/>
  <c r="FG45" i="17"/>
  <c r="FO45" i="17"/>
  <c r="FW45" i="17"/>
  <c r="GE45" i="17"/>
  <c r="GM45" i="17"/>
  <c r="DB45" i="17"/>
  <c r="DJ45" i="17"/>
  <c r="DR45" i="17"/>
  <c r="DZ45" i="17"/>
  <c r="EH45" i="17"/>
  <c r="EP45" i="17"/>
  <c r="EX45" i="17"/>
  <c r="FF45" i="17"/>
  <c r="FN45" i="17"/>
  <c r="FV45" i="17"/>
  <c r="GD45" i="17"/>
  <c r="GL45" i="17"/>
  <c r="DE45" i="17"/>
  <c r="DU45" i="17"/>
  <c r="EK45" i="17"/>
  <c r="FA45" i="17"/>
  <c r="FQ45" i="17"/>
  <c r="GG45" i="17"/>
  <c r="DH45" i="17"/>
  <c r="DP45" i="17"/>
  <c r="DX45" i="17"/>
  <c r="EF45" i="17"/>
  <c r="EN45" i="17"/>
  <c r="EV45" i="17"/>
  <c r="FD45" i="17"/>
  <c r="FL45" i="17"/>
  <c r="FT45" i="17"/>
  <c r="GB45" i="17"/>
  <c r="GJ45" i="17"/>
  <c r="CY45" i="17"/>
  <c r="DG45" i="17"/>
  <c r="DO45" i="17"/>
  <c r="DW45" i="17"/>
  <c r="EE45" i="17"/>
  <c r="EM45" i="17"/>
  <c r="EU45" i="17"/>
  <c r="FC45" i="17"/>
  <c r="FK45" i="17"/>
  <c r="FS45" i="17"/>
  <c r="GA45" i="17"/>
  <c r="GI45" i="17"/>
  <c r="DI45" i="17"/>
  <c r="DY45" i="17"/>
  <c r="EO45" i="17"/>
  <c r="FE45" i="17"/>
  <c r="FU45" i="17"/>
  <c r="GK45" i="17"/>
  <c r="DI51" i="17"/>
  <c r="DY51" i="17"/>
  <c r="DF51" i="17"/>
  <c r="DN51" i="17"/>
  <c r="DV51" i="17"/>
  <c r="ED51" i="17"/>
  <c r="EL51" i="17"/>
  <c r="ET51" i="17"/>
  <c r="FB51" i="17"/>
  <c r="FJ51" i="17"/>
  <c r="FR51" i="17"/>
  <c r="FZ51" i="17"/>
  <c r="GH51" i="17"/>
  <c r="EK51" i="19"/>
  <c r="FO51" i="17"/>
  <c r="DH50" i="17"/>
  <c r="DP50" i="17"/>
  <c r="DX50" i="17"/>
  <c r="EF50" i="17"/>
  <c r="EN50" i="17"/>
  <c r="EV50" i="17"/>
  <c r="FD50" i="17"/>
  <c r="FL50" i="17"/>
  <c r="FT50" i="17"/>
  <c r="GB50" i="17"/>
  <c r="GJ50" i="17"/>
  <c r="DM50" i="17"/>
  <c r="EC50" i="17"/>
  <c r="EO50" i="17"/>
  <c r="FI50" i="17"/>
  <c r="DC50" i="17"/>
  <c r="DK50" i="17"/>
  <c r="DS50" i="17"/>
  <c r="EA50" i="17"/>
  <c r="EI50" i="17"/>
  <c r="EQ50" i="17"/>
  <c r="EY50" i="17"/>
  <c r="FG50" i="17"/>
  <c r="FO50" i="17"/>
  <c r="FW50" i="17"/>
  <c r="GE50" i="17"/>
  <c r="GM50" i="17"/>
  <c r="DY50" i="17"/>
  <c r="FQ50" i="17"/>
  <c r="FY50" i="17"/>
  <c r="DC47" i="17"/>
  <c r="DK47" i="17"/>
  <c r="DS47" i="17"/>
  <c r="EA47" i="17"/>
  <c r="EI47" i="17"/>
  <c r="EQ47" i="17"/>
  <c r="EY47" i="17"/>
  <c r="FG47" i="17"/>
  <c r="FO47" i="17"/>
  <c r="FW47" i="17"/>
  <c r="GE47" i="17"/>
  <c r="GM47" i="17"/>
  <c r="DB47" i="17"/>
  <c r="DJ47" i="17"/>
  <c r="DR47" i="17"/>
  <c r="DZ47" i="17"/>
  <c r="EH47" i="17"/>
  <c r="EP47" i="17"/>
  <c r="EX47" i="17"/>
  <c r="FF47" i="17"/>
  <c r="FN47" i="17"/>
  <c r="FV47" i="17"/>
  <c r="GD47" i="17"/>
  <c r="GL47" i="17"/>
  <c r="DE47" i="17"/>
  <c r="EC47" i="17"/>
  <c r="EK47" i="17"/>
  <c r="ES47" i="17"/>
  <c r="FQ47" i="17"/>
  <c r="CU46" i="19"/>
  <c r="DY46" i="17"/>
  <c r="DH73" i="15"/>
  <c r="CG79" i="15"/>
  <c r="DE79" i="15"/>
  <c r="AC77" i="15"/>
  <c r="CO77" i="15"/>
  <c r="AK76" i="15"/>
  <c r="DA75" i="15"/>
  <c r="AC74" i="15"/>
  <c r="BI74" i="15"/>
  <c r="CW74" i="15"/>
  <c r="FK47" i="19"/>
  <c r="CB74" i="15"/>
  <c r="BE73" i="16"/>
  <c r="EG73" i="16"/>
  <c r="EG78" i="16"/>
  <c r="BQ77" i="15"/>
  <c r="EG74" i="16"/>
  <c r="EE51" i="19"/>
  <c r="CB51" i="19"/>
  <c r="CJ51" i="19"/>
  <c r="CR51" i="19"/>
  <c r="CZ51" i="19"/>
  <c r="DH51" i="19"/>
  <c r="DP51" i="19"/>
  <c r="DX51" i="19"/>
  <c r="EF51" i="19"/>
  <c r="EN51" i="19"/>
  <c r="EV51" i="19"/>
  <c r="FD51" i="19"/>
  <c r="BZ50" i="19"/>
  <c r="CH50" i="19"/>
  <c r="CP50" i="19"/>
  <c r="CX50" i="19"/>
  <c r="DF50" i="19"/>
  <c r="DN50" i="19"/>
  <c r="DV50" i="19"/>
  <c r="ED50" i="19"/>
  <c r="EL50" i="19"/>
  <c r="ET50" i="19"/>
  <c r="FB50" i="19"/>
  <c r="FJ50" i="19"/>
  <c r="CA50" i="19"/>
  <c r="DG50" i="19"/>
  <c r="CD48" i="19"/>
  <c r="CL48" i="19"/>
  <c r="CT48" i="19"/>
  <c r="DB48" i="19"/>
  <c r="DJ48" i="19"/>
  <c r="DR48" i="19"/>
  <c r="DZ48" i="19"/>
  <c r="EH48" i="19"/>
  <c r="EP48" i="19"/>
  <c r="EX48" i="19"/>
  <c r="FF48" i="19"/>
  <c r="CB48" i="19"/>
  <c r="CJ48" i="19"/>
  <c r="CR48" i="19"/>
  <c r="CZ48" i="19"/>
  <c r="DH48" i="19"/>
  <c r="DP48" i="19"/>
  <c r="DX48" i="19"/>
  <c r="EF48" i="19"/>
  <c r="EN48" i="19"/>
  <c r="EV48" i="19"/>
  <c r="FD48" i="19"/>
  <c r="DO47" i="19"/>
  <c r="EE47" i="19"/>
  <c r="CD47" i="19"/>
  <c r="CL47" i="19"/>
  <c r="CT47" i="19"/>
  <c r="DB47" i="19"/>
  <c r="DJ47" i="19"/>
  <c r="DR47" i="19"/>
  <c r="DZ47" i="19"/>
  <c r="EH47" i="19"/>
  <c r="EP47" i="19"/>
  <c r="EX47" i="19"/>
  <c r="FF47" i="19"/>
  <c r="BX46" i="19"/>
  <c r="CF46" i="19"/>
  <c r="CN46" i="19"/>
  <c r="CV46" i="19"/>
  <c r="DD46" i="19"/>
  <c r="DL46" i="19"/>
  <c r="DT46" i="19"/>
  <c r="EB46" i="19"/>
  <c r="EJ46" i="19"/>
  <c r="ER46" i="19"/>
  <c r="EZ46" i="19"/>
  <c r="FH46" i="19"/>
  <c r="BU47" i="19"/>
  <c r="CC47" i="19"/>
  <c r="CK47" i="19"/>
  <c r="CS47" i="19"/>
  <c r="DA47" i="19"/>
  <c r="DI47" i="19"/>
  <c r="DQ47" i="19"/>
  <c r="DY47" i="19"/>
  <c r="EG47" i="19"/>
  <c r="EO47" i="19"/>
  <c r="EW47" i="19"/>
  <c r="FE47" i="19"/>
  <c r="CB47" i="19"/>
  <c r="CJ47" i="19"/>
  <c r="CR47" i="19"/>
  <c r="CZ47" i="19"/>
  <c r="DH47" i="19"/>
  <c r="DP47" i="19"/>
  <c r="DX47" i="19"/>
  <c r="EF47" i="19"/>
  <c r="EN47" i="19"/>
  <c r="EV47" i="19"/>
  <c r="FD47" i="19"/>
  <c r="CE47" i="19"/>
  <c r="CU47" i="19"/>
  <c r="DK47" i="19"/>
  <c r="EA47" i="19"/>
  <c r="EQ47" i="19"/>
  <c r="FG47" i="19"/>
  <c r="BZ46" i="19"/>
  <c r="CH46" i="19"/>
  <c r="CP46" i="19"/>
  <c r="CX46" i="19"/>
  <c r="DF46" i="19"/>
  <c r="DN46" i="19"/>
  <c r="DV46" i="19"/>
  <c r="ED46" i="19"/>
  <c r="EL46" i="19"/>
  <c r="ET46" i="19"/>
  <c r="FB46" i="19"/>
  <c r="FJ46" i="19"/>
  <c r="CM46" i="19"/>
  <c r="DC46" i="19"/>
  <c r="EE46" i="19"/>
  <c r="EU46" i="19"/>
  <c r="FK46" i="19"/>
  <c r="BV46" i="19"/>
  <c r="BZ51" i="19"/>
  <c r="CH51" i="19"/>
  <c r="CP51" i="19"/>
  <c r="CX51" i="19"/>
  <c r="DF51" i="19"/>
  <c r="DN51" i="19"/>
  <c r="DV51" i="19"/>
  <c r="ED51" i="19"/>
  <c r="EL51" i="19"/>
  <c r="ET51" i="19"/>
  <c r="FB51" i="19"/>
  <c r="FJ51" i="19"/>
  <c r="CM51" i="19"/>
  <c r="DS51" i="19"/>
  <c r="EI51" i="19"/>
  <c r="FC51" i="19"/>
  <c r="DO51" i="19"/>
  <c r="EY51" i="19"/>
  <c r="BV51" i="19"/>
  <c r="CI51" i="19"/>
  <c r="DK51" i="19"/>
  <c r="EA51" i="19"/>
  <c r="EQ51" i="19"/>
  <c r="FK51" i="19"/>
  <c r="EM51" i="19"/>
  <c r="FG51" i="19"/>
  <c r="BX51" i="19"/>
  <c r="CF51" i="19"/>
  <c r="CN51" i="19"/>
  <c r="CV51" i="19"/>
  <c r="DD51" i="19"/>
  <c r="DL51" i="19"/>
  <c r="DT51" i="19"/>
  <c r="EB51" i="19"/>
  <c r="EJ51" i="19"/>
  <c r="ER51" i="19"/>
  <c r="EZ51" i="19"/>
  <c r="FH51" i="19"/>
  <c r="CD51" i="19"/>
  <c r="CL51" i="19"/>
  <c r="CT51" i="19"/>
  <c r="DB51" i="19"/>
  <c r="DJ51" i="19"/>
  <c r="DR51" i="19"/>
  <c r="DZ51" i="19"/>
  <c r="EH51" i="19"/>
  <c r="EP51" i="19"/>
  <c r="EX51" i="19"/>
  <c r="FF51" i="19"/>
  <c r="BV50" i="19"/>
  <c r="CD50" i="19"/>
  <c r="CL50" i="19"/>
  <c r="CT50" i="19"/>
  <c r="DB50" i="19"/>
  <c r="DJ50" i="19"/>
  <c r="DR50" i="19"/>
  <c r="DZ50" i="19"/>
  <c r="EH50" i="19"/>
  <c r="EP50" i="19"/>
  <c r="EX50" i="19"/>
  <c r="FF50" i="19"/>
  <c r="CY50" i="19"/>
  <c r="EE50" i="19"/>
  <c r="EM50" i="19"/>
  <c r="CE50" i="19"/>
  <c r="CQ50" i="19"/>
  <c r="EQ50" i="19"/>
  <c r="BU50" i="19"/>
  <c r="CC50" i="19"/>
  <c r="CK50" i="19"/>
  <c r="CS50" i="19"/>
  <c r="DA50" i="19"/>
  <c r="DI50" i="19"/>
  <c r="DQ50" i="19"/>
  <c r="DY50" i="19"/>
  <c r="EG50" i="19"/>
  <c r="EO50" i="19"/>
  <c r="EW50" i="19"/>
  <c r="FE50" i="19"/>
  <c r="EA50" i="19"/>
  <c r="CB50" i="19"/>
  <c r="CJ50" i="19"/>
  <c r="CR50" i="19"/>
  <c r="CZ50" i="19"/>
  <c r="DH50" i="19"/>
  <c r="DP50" i="19"/>
  <c r="DX50" i="19"/>
  <c r="EF50" i="19"/>
  <c r="EN50" i="19"/>
  <c r="EV50" i="19"/>
  <c r="FD50" i="19"/>
  <c r="FG50" i="19"/>
  <c r="CB49" i="19"/>
  <c r="CJ49" i="19"/>
  <c r="CR49" i="19"/>
  <c r="CZ49" i="19"/>
  <c r="DH49" i="19"/>
  <c r="DP49" i="19"/>
  <c r="DX49" i="19"/>
  <c r="EF49" i="19"/>
  <c r="EN49" i="19"/>
  <c r="EV49" i="19"/>
  <c r="FD49" i="19"/>
  <c r="BZ49" i="19"/>
  <c r="CH49" i="19"/>
  <c r="CP49" i="19"/>
  <c r="CX49" i="19"/>
  <c r="DF49" i="19"/>
  <c r="DN49" i="19"/>
  <c r="DV49" i="19"/>
  <c r="ED49" i="19"/>
  <c r="EL49" i="19"/>
  <c r="ET49" i="19"/>
  <c r="FB49" i="19"/>
  <c r="FJ49" i="19"/>
  <c r="EE49" i="19"/>
  <c r="BV49" i="19"/>
  <c r="CE49" i="19"/>
  <c r="CU49" i="19"/>
  <c r="DK49" i="19"/>
  <c r="EA49" i="19"/>
  <c r="EQ49" i="19"/>
  <c r="FG49" i="19"/>
  <c r="BU49" i="19"/>
  <c r="CC49" i="19"/>
  <c r="CK49" i="19"/>
  <c r="CS49" i="19"/>
  <c r="DA49" i="19"/>
  <c r="DI49" i="19"/>
  <c r="DQ49" i="19"/>
  <c r="DY49" i="19"/>
  <c r="EG49" i="19"/>
  <c r="EO49" i="19"/>
  <c r="EW49" i="19"/>
  <c r="FE49" i="19"/>
  <c r="CA49" i="19"/>
  <c r="CY49" i="19"/>
  <c r="DG49" i="19"/>
  <c r="DO49" i="19"/>
  <c r="EM49" i="19"/>
  <c r="FK49" i="19"/>
  <c r="BY49" i="19"/>
  <c r="CG49" i="19"/>
  <c r="CO49" i="19"/>
  <c r="CW49" i="19"/>
  <c r="DE49" i="19"/>
  <c r="DM49" i="19"/>
  <c r="DU49" i="19"/>
  <c r="EC49" i="19"/>
  <c r="EK49" i="19"/>
  <c r="ES49" i="19"/>
  <c r="FA49" i="19"/>
  <c r="FI49" i="19"/>
  <c r="BX49" i="19"/>
  <c r="CF49" i="19"/>
  <c r="CN49" i="19"/>
  <c r="CV49" i="19"/>
  <c r="DD49" i="19"/>
  <c r="DL49" i="19"/>
  <c r="DT49" i="19"/>
  <c r="EB49" i="19"/>
  <c r="EJ49" i="19"/>
  <c r="ER49" i="19"/>
  <c r="EZ49" i="19"/>
  <c r="FH49" i="19"/>
  <c r="CD49" i="19"/>
  <c r="CL49" i="19"/>
  <c r="CT49" i="19"/>
  <c r="DB49" i="19"/>
  <c r="DJ49" i="19"/>
  <c r="DR49" i="19"/>
  <c r="DZ49" i="19"/>
  <c r="EH49" i="19"/>
  <c r="EP49" i="19"/>
  <c r="EX49" i="19"/>
  <c r="FF49" i="19"/>
  <c r="BW48" i="19"/>
  <c r="CM48" i="19"/>
  <c r="DC48" i="19"/>
  <c r="EM48" i="19"/>
  <c r="CI48" i="19"/>
  <c r="CY48" i="19"/>
  <c r="DS48" i="19"/>
  <c r="EI48" i="19"/>
  <c r="EU48" i="19"/>
  <c r="BZ48" i="19"/>
  <c r="CH48" i="19"/>
  <c r="CP48" i="19"/>
  <c r="CX48" i="19"/>
  <c r="DF48" i="19"/>
  <c r="DN48" i="19"/>
  <c r="DV48" i="19"/>
  <c r="ED48" i="19"/>
  <c r="EL48" i="19"/>
  <c r="ET48" i="19"/>
  <c r="FB48" i="19"/>
  <c r="FJ48" i="19"/>
  <c r="CE48" i="19"/>
  <c r="CU48" i="19"/>
  <c r="DO48" i="19"/>
  <c r="EE48" i="19"/>
  <c r="BU48" i="19"/>
  <c r="CC48" i="19"/>
  <c r="CK48" i="19"/>
  <c r="CS48" i="19"/>
  <c r="DA48" i="19"/>
  <c r="DI48" i="19"/>
  <c r="DQ48" i="19"/>
  <c r="DY48" i="19"/>
  <c r="EG48" i="19"/>
  <c r="EO48" i="19"/>
  <c r="EW48" i="19"/>
  <c r="FE48" i="19"/>
  <c r="CQ48" i="19"/>
  <c r="EA48" i="19"/>
  <c r="EQ48" i="19"/>
  <c r="DK48" i="19"/>
  <c r="FG48" i="19"/>
  <c r="BV48" i="19"/>
  <c r="BY48" i="19"/>
  <c r="CG48" i="19"/>
  <c r="CO48" i="19"/>
  <c r="CW48" i="19"/>
  <c r="DE48" i="19"/>
  <c r="DM48" i="19"/>
  <c r="DU48" i="19"/>
  <c r="EC48" i="19"/>
  <c r="EK48" i="19"/>
  <c r="ES48" i="19"/>
  <c r="FA48" i="19"/>
  <c r="FI48" i="19"/>
  <c r="BX48" i="19"/>
  <c r="CF48" i="19"/>
  <c r="CN48" i="19"/>
  <c r="CV48" i="19"/>
  <c r="DD48" i="19"/>
  <c r="DL48" i="19"/>
  <c r="DT48" i="19"/>
  <c r="EB48" i="19"/>
  <c r="EJ48" i="19"/>
  <c r="ER48" i="19"/>
  <c r="EZ48" i="19"/>
  <c r="FH48" i="19"/>
  <c r="BZ47" i="19"/>
  <c r="CH47" i="19"/>
  <c r="CP47" i="19"/>
  <c r="CX47" i="19"/>
  <c r="DF47" i="19"/>
  <c r="DN47" i="19"/>
  <c r="DV47" i="19"/>
  <c r="ED47" i="19"/>
  <c r="EL47" i="19"/>
  <c r="ET47" i="19"/>
  <c r="FB47" i="19"/>
  <c r="FJ47" i="19"/>
  <c r="BV47" i="19"/>
  <c r="BY47" i="19"/>
  <c r="CG47" i="19"/>
  <c r="CO47" i="19"/>
  <c r="CW47" i="19"/>
  <c r="DE47" i="19"/>
  <c r="DM47" i="19"/>
  <c r="DU47" i="19"/>
  <c r="EC47" i="19"/>
  <c r="EK47" i="19"/>
  <c r="ES47" i="19"/>
  <c r="FA47" i="19"/>
  <c r="FI47" i="19"/>
  <c r="BX47" i="19"/>
  <c r="CF47" i="19"/>
  <c r="CN47" i="19"/>
  <c r="CV47" i="19"/>
  <c r="DD47" i="19"/>
  <c r="DL47" i="19"/>
  <c r="DT47" i="19"/>
  <c r="EB47" i="19"/>
  <c r="EJ47" i="19"/>
  <c r="ER47" i="19"/>
  <c r="EZ47" i="19"/>
  <c r="FH47" i="19"/>
  <c r="CA47" i="19"/>
  <c r="CI47" i="19"/>
  <c r="CY47" i="19"/>
  <c r="DG47" i="19"/>
  <c r="EM47" i="19"/>
  <c r="EU47" i="19"/>
  <c r="CY46" i="19"/>
  <c r="CB46" i="19"/>
  <c r="CJ46" i="19"/>
  <c r="CR46" i="19"/>
  <c r="CZ46" i="19"/>
  <c r="DH46" i="19"/>
  <c r="DP46" i="19"/>
  <c r="DX46" i="19"/>
  <c r="EF46" i="19"/>
  <c r="EN46" i="19"/>
  <c r="EV46" i="19"/>
  <c r="FD46" i="19"/>
  <c r="CD46" i="19"/>
  <c r="CL46" i="19"/>
  <c r="CT46" i="19"/>
  <c r="DB46" i="19"/>
  <c r="DJ46" i="19"/>
  <c r="DR46" i="19"/>
  <c r="DZ46" i="19"/>
  <c r="EH46" i="19"/>
  <c r="EP46" i="19"/>
  <c r="EX46" i="19"/>
  <c r="FF46" i="19"/>
  <c r="CI46" i="19"/>
  <c r="DG46" i="19"/>
  <c r="EM46" i="19"/>
  <c r="CA46" i="19"/>
  <c r="BZ45" i="19"/>
  <c r="CH45" i="19"/>
  <c r="CP45" i="19"/>
  <c r="CX45" i="19"/>
  <c r="DF45" i="19"/>
  <c r="DN45" i="19"/>
  <c r="DV45" i="19"/>
  <c r="ED45" i="19"/>
  <c r="EL45" i="19"/>
  <c r="ET45" i="19"/>
  <c r="FB45" i="19"/>
  <c r="FJ45" i="19"/>
  <c r="CY45" i="19"/>
  <c r="DO45" i="19"/>
  <c r="EE45" i="19"/>
  <c r="BV45" i="19"/>
  <c r="CB45" i="19"/>
  <c r="CJ45" i="19"/>
  <c r="CR45" i="19"/>
  <c r="CZ45" i="19"/>
  <c r="DH45" i="19"/>
  <c r="DP45" i="19"/>
  <c r="DX45" i="19"/>
  <c r="EF45" i="19"/>
  <c r="EN45" i="19"/>
  <c r="EV45" i="19"/>
  <c r="FD45" i="19"/>
  <c r="CD45" i="19"/>
  <c r="CL45" i="19"/>
  <c r="CT45" i="19"/>
  <c r="DB45" i="19"/>
  <c r="DJ45" i="19"/>
  <c r="DR45" i="19"/>
  <c r="DZ45" i="19"/>
  <c r="EH45" i="19"/>
  <c r="EP45" i="19"/>
  <c r="EX45" i="19"/>
  <c r="FF45" i="19"/>
  <c r="BU45" i="19"/>
  <c r="CC45" i="19"/>
  <c r="CK45" i="19"/>
  <c r="CS45" i="19"/>
  <c r="DA45" i="19"/>
  <c r="DI45" i="19"/>
  <c r="DQ45" i="19"/>
  <c r="DY45" i="19"/>
  <c r="EG45" i="19"/>
  <c r="EO45" i="19"/>
  <c r="EW45" i="19"/>
  <c r="FE45" i="19"/>
  <c r="CE45" i="19"/>
  <c r="CU45" i="19"/>
  <c r="DK45" i="19"/>
  <c r="EA45" i="19"/>
  <c r="EQ45" i="19"/>
  <c r="FG45" i="19"/>
  <c r="BW50" i="19"/>
  <c r="CI50" i="19"/>
  <c r="FC50" i="19"/>
  <c r="BY50" i="19"/>
  <c r="CG50" i="19"/>
  <c r="CO50" i="19"/>
  <c r="CW50" i="19"/>
  <c r="DE50" i="19"/>
  <c r="DM50" i="19"/>
  <c r="DU50" i="19"/>
  <c r="EC50" i="19"/>
  <c r="EK50" i="19"/>
  <c r="ES50" i="19"/>
  <c r="FA50" i="19"/>
  <c r="FI50" i="19"/>
  <c r="FK50" i="19"/>
  <c r="BX50" i="19"/>
  <c r="CF50" i="19"/>
  <c r="CN50" i="19"/>
  <c r="CV50" i="19"/>
  <c r="DD50" i="19"/>
  <c r="DL50" i="19"/>
  <c r="DT50" i="19"/>
  <c r="EB50" i="19"/>
  <c r="EJ50" i="19"/>
  <c r="ER50" i="19"/>
  <c r="EZ50" i="19"/>
  <c r="FH50" i="19"/>
  <c r="DW50" i="19"/>
  <c r="EU50" i="19"/>
  <c r="BY45" i="19"/>
  <c r="CG45" i="19"/>
  <c r="CO45" i="19"/>
  <c r="CW45" i="19"/>
  <c r="DE45" i="19"/>
  <c r="DM45" i="19"/>
  <c r="DU45" i="19"/>
  <c r="EC45" i="19"/>
  <c r="EK45" i="19"/>
  <c r="ES45" i="19"/>
  <c r="FA45" i="19"/>
  <c r="FI45" i="19"/>
  <c r="BX45" i="19"/>
  <c r="CF45" i="19"/>
  <c r="CN45" i="19"/>
  <c r="CV45" i="19"/>
  <c r="DD45" i="19"/>
  <c r="DL45" i="19"/>
  <c r="DT45" i="19"/>
  <c r="EB45" i="19"/>
  <c r="EJ45" i="19"/>
  <c r="ER45" i="19"/>
  <c r="EZ45" i="19"/>
  <c r="FH45" i="19"/>
  <c r="CA45" i="19"/>
  <c r="CQ45" i="19"/>
  <c r="DG45" i="19"/>
  <c r="DW45" i="19"/>
  <c r="EM45" i="19"/>
  <c r="FC45" i="19"/>
  <c r="CE51" i="19"/>
  <c r="CU51" i="19"/>
  <c r="DG51" i="19"/>
  <c r="BU51" i="19"/>
  <c r="CC51" i="19"/>
  <c r="CK51" i="19"/>
  <c r="CS51" i="19"/>
  <c r="DA51" i="19"/>
  <c r="DI51" i="19"/>
  <c r="DQ51" i="19"/>
  <c r="DY51" i="19"/>
  <c r="EG51" i="19"/>
  <c r="EO51" i="19"/>
  <c r="EW51" i="19"/>
  <c r="FE51" i="19"/>
  <c r="CA51" i="19"/>
  <c r="EU51" i="19"/>
  <c r="BT51" i="19"/>
  <c r="BW51" i="19"/>
  <c r="CQ51" i="19"/>
  <c r="CY51" i="19"/>
  <c r="BY51" i="19"/>
  <c r="CG51" i="19"/>
  <c r="CO51" i="19"/>
  <c r="CW51" i="19"/>
  <c r="DE51" i="19"/>
  <c r="DM51" i="19"/>
  <c r="DU51" i="19"/>
  <c r="EC51" i="19"/>
  <c r="ES51" i="19"/>
  <c r="FA51" i="19"/>
  <c r="FI51" i="19"/>
  <c r="DC51" i="19"/>
  <c r="DW51" i="19"/>
  <c r="DK50" i="19"/>
  <c r="CU50" i="19"/>
  <c r="DO50" i="19"/>
  <c r="DC50" i="19"/>
  <c r="DS50" i="19"/>
  <c r="EY50" i="19"/>
  <c r="BT50" i="19"/>
  <c r="CM50" i="19"/>
  <c r="EI50" i="19"/>
  <c r="CI49" i="19"/>
  <c r="CQ49" i="19"/>
  <c r="DW49" i="19"/>
  <c r="EU49" i="19"/>
  <c r="FC49" i="19"/>
  <c r="BW49" i="19"/>
  <c r="CM49" i="19"/>
  <c r="DC49" i="19"/>
  <c r="DS49" i="19"/>
  <c r="EI49" i="19"/>
  <c r="EY49" i="19"/>
  <c r="BT49" i="19"/>
  <c r="DW48" i="19"/>
  <c r="FK48" i="19"/>
  <c r="FC48" i="19"/>
  <c r="EY48" i="19"/>
  <c r="CA48" i="19"/>
  <c r="DG48" i="19"/>
  <c r="BT48" i="19"/>
  <c r="CQ47" i="19"/>
  <c r="DW47" i="19"/>
  <c r="FC47" i="19"/>
  <c r="BT47" i="19"/>
  <c r="BW47" i="19"/>
  <c r="CM47" i="19"/>
  <c r="DC47" i="19"/>
  <c r="DS47" i="19"/>
  <c r="EI47" i="19"/>
  <c r="EY47" i="19"/>
  <c r="BW46" i="19"/>
  <c r="CQ46" i="19"/>
  <c r="DW46" i="19"/>
  <c r="FC46" i="19"/>
  <c r="BU46" i="19"/>
  <c r="CC46" i="19"/>
  <c r="CK46" i="19"/>
  <c r="CS46" i="19"/>
  <c r="DA46" i="19"/>
  <c r="DI46" i="19"/>
  <c r="DQ46" i="19"/>
  <c r="DY46" i="19"/>
  <c r="EG46" i="19"/>
  <c r="EO46" i="19"/>
  <c r="EW46" i="19"/>
  <c r="FE46" i="19"/>
  <c r="DS46" i="19"/>
  <c r="EI46" i="19"/>
  <c r="EY46" i="19"/>
  <c r="BT46" i="19"/>
  <c r="CE46" i="19"/>
  <c r="DO46" i="19"/>
  <c r="BY46" i="19"/>
  <c r="CG46" i="19"/>
  <c r="CO46" i="19"/>
  <c r="CW46" i="19"/>
  <c r="DE46" i="19"/>
  <c r="DM46" i="19"/>
  <c r="DU46" i="19"/>
  <c r="EC46" i="19"/>
  <c r="EK46" i="19"/>
  <c r="ES46" i="19"/>
  <c r="FA46" i="19"/>
  <c r="FI46" i="19"/>
  <c r="DK46" i="19"/>
  <c r="EA46" i="19"/>
  <c r="EQ46" i="19"/>
  <c r="FG46" i="19"/>
  <c r="CI45" i="19"/>
  <c r="EU45" i="19"/>
  <c r="FK45" i="19"/>
  <c r="BT45" i="19"/>
  <c r="BW45" i="19"/>
  <c r="CM45" i="19"/>
  <c r="DC45" i="19"/>
  <c r="DS45" i="19"/>
  <c r="EI45" i="19"/>
  <c r="EY45" i="19"/>
  <c r="F12" i="17"/>
  <c r="H12" i="17"/>
  <c r="J12" i="17"/>
  <c r="G12" i="17"/>
  <c r="I12" i="17"/>
  <c r="K12" i="17"/>
  <c r="E12" i="17"/>
  <c r="EG75" i="16"/>
  <c r="EG77" i="16"/>
  <c r="L12" i="15"/>
  <c r="CO74" i="15"/>
  <c r="DA76" i="16"/>
  <c r="BA79" i="15"/>
  <c r="DQ73" i="16"/>
  <c r="CI79" i="15"/>
  <c r="CQ79" i="15"/>
  <c r="CY79" i="15"/>
  <c r="DG79" i="15"/>
  <c r="W75" i="15"/>
  <c r="AE75" i="15"/>
  <c r="AM75" i="15"/>
  <c r="AU75" i="15"/>
  <c r="BC75" i="15"/>
  <c r="BK75" i="15"/>
  <c r="BS75" i="15"/>
  <c r="CI75" i="15"/>
  <c r="CQ75" i="15"/>
  <c r="CY75" i="15"/>
  <c r="DC75" i="15"/>
  <c r="CM79" i="15"/>
  <c r="CU79" i="15"/>
  <c r="DC79" i="15"/>
  <c r="DK79" i="15"/>
  <c r="AG74" i="15"/>
  <c r="AW74" i="15"/>
  <c r="BM74" i="15"/>
  <c r="CC74" i="15"/>
  <c r="CS74" i="15"/>
  <c r="DI74" i="15"/>
  <c r="BU73" i="16"/>
  <c r="CK73" i="16"/>
  <c r="BI77" i="15"/>
  <c r="AR79" i="16"/>
  <c r="AV79" i="16"/>
  <c r="AZ79" i="16"/>
  <c r="BD79" i="16"/>
  <c r="BH79" i="16"/>
  <c r="BL79" i="16"/>
  <c r="BP79" i="16"/>
  <c r="BT79" i="16"/>
  <c r="BX79" i="16"/>
  <c r="CB79" i="16"/>
  <c r="CF79" i="16"/>
  <c r="CJ79" i="16"/>
  <c r="CN79" i="16"/>
  <c r="CR79" i="16"/>
  <c r="CV79" i="16"/>
  <c r="CZ79" i="16"/>
  <c r="DD79" i="16"/>
  <c r="DH79" i="16"/>
  <c r="DL79" i="16"/>
  <c r="DP79" i="16"/>
  <c r="DT79" i="16"/>
  <c r="DX79" i="16"/>
  <c r="EB79" i="16"/>
  <c r="EF79" i="16"/>
  <c r="EC79" i="16"/>
  <c r="AT79" i="16"/>
  <c r="AX79" i="16"/>
  <c r="BB79" i="16"/>
  <c r="BF79" i="16"/>
  <c r="BJ79" i="16"/>
  <c r="BN79" i="16"/>
  <c r="BR79" i="16"/>
  <c r="BV79" i="16"/>
  <c r="BZ79" i="16"/>
  <c r="CD79" i="16"/>
  <c r="CH79" i="16"/>
  <c r="CL79" i="16"/>
  <c r="CP79" i="16"/>
  <c r="CT79" i="16"/>
  <c r="CX79" i="16"/>
  <c r="DB79" i="16"/>
  <c r="DF79" i="16"/>
  <c r="DJ79" i="16"/>
  <c r="DN79" i="16"/>
  <c r="DR79" i="16"/>
  <c r="DV79" i="16"/>
  <c r="DZ79" i="16"/>
  <c r="ED79" i="16"/>
  <c r="EA79" i="16"/>
  <c r="AT76" i="16"/>
  <c r="AX76" i="16"/>
  <c r="BB76" i="16"/>
  <c r="BF76" i="16"/>
  <c r="BJ76" i="16"/>
  <c r="BN76" i="16"/>
  <c r="BR76" i="16"/>
  <c r="BV76" i="16"/>
  <c r="BZ76" i="16"/>
  <c r="CD76" i="16"/>
  <c r="CH76" i="16"/>
  <c r="CL76" i="16"/>
  <c r="CP76" i="16"/>
  <c r="CT76" i="16"/>
  <c r="CX76" i="16"/>
  <c r="DB76" i="16"/>
  <c r="DF76" i="16"/>
  <c r="DJ76" i="16"/>
  <c r="DN76" i="16"/>
  <c r="DR76" i="16"/>
  <c r="DV76" i="16"/>
  <c r="DZ76" i="16"/>
  <c r="ED76" i="16"/>
  <c r="AT75" i="16"/>
  <c r="AX75" i="16"/>
  <c r="BB75" i="16"/>
  <c r="BF75" i="16"/>
  <c r="BJ75" i="16"/>
  <c r="BN75" i="16"/>
  <c r="BR75" i="16"/>
  <c r="BV75" i="16"/>
  <c r="BZ75" i="16"/>
  <c r="CD75" i="16"/>
  <c r="CH75" i="16"/>
  <c r="CL75" i="16"/>
  <c r="CP75" i="16"/>
  <c r="CT75" i="16"/>
  <c r="CX75" i="16"/>
  <c r="DB75" i="16"/>
  <c r="DF75" i="16"/>
  <c r="DJ75" i="16"/>
  <c r="DN75" i="16"/>
  <c r="DR75" i="16"/>
  <c r="DV75" i="16"/>
  <c r="DZ75" i="16"/>
  <c r="ED75" i="16"/>
  <c r="BU75" i="16"/>
  <c r="DA75" i="16"/>
  <c r="AQ79" i="16"/>
  <c r="AY79" i="16"/>
  <c r="BG79" i="16"/>
  <c r="BO79" i="16"/>
  <c r="BW79" i="16"/>
  <c r="CE79" i="16"/>
  <c r="CM79" i="16"/>
  <c r="CU79" i="16"/>
  <c r="DC79" i="16"/>
  <c r="DK79" i="16"/>
  <c r="DS79" i="16"/>
  <c r="AS79" i="16"/>
  <c r="BI79" i="16"/>
  <c r="BY79" i="16"/>
  <c r="CO79" i="16"/>
  <c r="DE79" i="16"/>
  <c r="DU79" i="16"/>
  <c r="BM79" i="16"/>
  <c r="CS79" i="16"/>
  <c r="DY79" i="16"/>
  <c r="BE79" i="16"/>
  <c r="DQ79" i="16"/>
  <c r="DA79" i="16"/>
  <c r="AU79" i="16"/>
  <c r="BC79" i="16"/>
  <c r="BK79" i="16"/>
  <c r="BS79" i="16"/>
  <c r="CA79" i="16"/>
  <c r="CI79" i="16"/>
  <c r="CQ79" i="16"/>
  <c r="CY79" i="16"/>
  <c r="DG79" i="16"/>
  <c r="DO79" i="16"/>
  <c r="DW79" i="16"/>
  <c r="BA79" i="16"/>
  <c r="BQ79" i="16"/>
  <c r="CG79" i="16"/>
  <c r="CW79" i="16"/>
  <c r="DM79" i="16"/>
  <c r="EE79" i="16"/>
  <c r="AW79" i="16"/>
  <c r="CC79" i="16"/>
  <c r="DI79" i="16"/>
  <c r="CK79" i="16"/>
  <c r="BU79" i="16"/>
  <c r="AV78" i="16"/>
  <c r="AZ78" i="16"/>
  <c r="BD78" i="16"/>
  <c r="BH78" i="16"/>
  <c r="BL78" i="16"/>
  <c r="BP78" i="16"/>
  <c r="BT78" i="16"/>
  <c r="BX78" i="16"/>
  <c r="CB78" i="16"/>
  <c r="CF78" i="16"/>
  <c r="CJ78" i="16"/>
  <c r="CN78" i="16"/>
  <c r="CR78" i="16"/>
  <c r="CV78" i="16"/>
  <c r="CZ78" i="16"/>
  <c r="DD78" i="16"/>
  <c r="DH78" i="16"/>
  <c r="DL78" i="16"/>
  <c r="DP78" i="16"/>
  <c r="DT78" i="16"/>
  <c r="DX78" i="16"/>
  <c r="EB78" i="16"/>
  <c r="EF78" i="16"/>
  <c r="DA78" i="16"/>
  <c r="AT78" i="16"/>
  <c r="AX78" i="16"/>
  <c r="BB78" i="16"/>
  <c r="BF78" i="16"/>
  <c r="BJ78" i="16"/>
  <c r="BN78" i="16"/>
  <c r="BR78" i="16"/>
  <c r="BV78" i="16"/>
  <c r="BZ78" i="16"/>
  <c r="CD78" i="16"/>
  <c r="CH78" i="16"/>
  <c r="CL78" i="16"/>
  <c r="CP78" i="16"/>
  <c r="CT78" i="16"/>
  <c r="CX78" i="16"/>
  <c r="DB78" i="16"/>
  <c r="DF78" i="16"/>
  <c r="DJ78" i="16"/>
  <c r="DN78" i="16"/>
  <c r="DR78" i="16"/>
  <c r="DV78" i="16"/>
  <c r="DZ78" i="16"/>
  <c r="ED78" i="16"/>
  <c r="BU78" i="16"/>
  <c r="AQ78" i="16"/>
  <c r="AY78" i="16"/>
  <c r="BG78" i="16"/>
  <c r="BO78" i="16"/>
  <c r="BW78" i="16"/>
  <c r="CE78" i="16"/>
  <c r="CM78" i="16"/>
  <c r="CU78" i="16"/>
  <c r="DC78" i="16"/>
  <c r="DK78" i="16"/>
  <c r="DS78" i="16"/>
  <c r="EA78" i="16"/>
  <c r="AW78" i="16"/>
  <c r="BM78" i="16"/>
  <c r="CC78" i="16"/>
  <c r="CS78" i="16"/>
  <c r="DI78" i="16"/>
  <c r="DY78" i="16"/>
  <c r="AS78" i="16"/>
  <c r="BI78" i="16"/>
  <c r="BY78" i="16"/>
  <c r="CO78" i="16"/>
  <c r="DE78" i="16"/>
  <c r="DU78" i="16"/>
  <c r="AU78" i="16"/>
  <c r="BC78" i="16"/>
  <c r="BK78" i="16"/>
  <c r="BS78" i="16"/>
  <c r="CA78" i="16"/>
  <c r="CI78" i="16"/>
  <c r="CQ78" i="16"/>
  <c r="CY78" i="16"/>
  <c r="DG78" i="16"/>
  <c r="DO78" i="16"/>
  <c r="DW78" i="16"/>
  <c r="EE78" i="16"/>
  <c r="BE78" i="16"/>
  <c r="CK78" i="16"/>
  <c r="DQ78" i="16"/>
  <c r="BA78" i="16"/>
  <c r="BQ78" i="16"/>
  <c r="CG78" i="16"/>
  <c r="CW78" i="16"/>
  <c r="DM78" i="16"/>
  <c r="EC78" i="16"/>
  <c r="AP32" i="16"/>
  <c r="AR78" i="16"/>
  <c r="BU77" i="16"/>
  <c r="DA77" i="16"/>
  <c r="AT77" i="16"/>
  <c r="AX77" i="16"/>
  <c r="BB77" i="16"/>
  <c r="BF77" i="16"/>
  <c r="BJ77" i="16"/>
  <c r="BN77" i="16"/>
  <c r="BR77" i="16"/>
  <c r="BV77" i="16"/>
  <c r="BZ77" i="16"/>
  <c r="CD77" i="16"/>
  <c r="CH77" i="16"/>
  <c r="CL77" i="16"/>
  <c r="CP77" i="16"/>
  <c r="CT77" i="16"/>
  <c r="CX77" i="16"/>
  <c r="DB77" i="16"/>
  <c r="DF77" i="16"/>
  <c r="DJ77" i="16"/>
  <c r="DN77" i="16"/>
  <c r="DR77" i="16"/>
  <c r="DV77" i="16"/>
  <c r="DZ77" i="16"/>
  <c r="ED77" i="16"/>
  <c r="AR77" i="16"/>
  <c r="AV77" i="16"/>
  <c r="AZ77" i="16"/>
  <c r="BD77" i="16"/>
  <c r="BH77" i="16"/>
  <c r="BL77" i="16"/>
  <c r="BP77" i="16"/>
  <c r="BT77" i="16"/>
  <c r="BX77" i="16"/>
  <c r="CB77" i="16"/>
  <c r="CF77" i="16"/>
  <c r="CJ77" i="16"/>
  <c r="CN77" i="16"/>
  <c r="CR77" i="16"/>
  <c r="CV77" i="16"/>
  <c r="CZ77" i="16"/>
  <c r="DD77" i="16"/>
  <c r="DH77" i="16"/>
  <c r="DL77" i="16"/>
  <c r="DP77" i="16"/>
  <c r="DT77" i="16"/>
  <c r="DX77" i="16"/>
  <c r="EB77" i="16"/>
  <c r="EF77" i="16"/>
  <c r="AU77" i="16"/>
  <c r="BC77" i="16"/>
  <c r="BK77" i="16"/>
  <c r="BS77" i="16"/>
  <c r="CA77" i="16"/>
  <c r="CI77" i="16"/>
  <c r="CQ77" i="16"/>
  <c r="CY77" i="16"/>
  <c r="DG77" i="16"/>
  <c r="DO77" i="16"/>
  <c r="DW77" i="16"/>
  <c r="EE77" i="16"/>
  <c r="AS77" i="16"/>
  <c r="BI77" i="16"/>
  <c r="BY77" i="16"/>
  <c r="CO77" i="16"/>
  <c r="DE77" i="16"/>
  <c r="DU77" i="16"/>
  <c r="AW77" i="16"/>
  <c r="BM77" i="16"/>
  <c r="CC77" i="16"/>
  <c r="CS77" i="16"/>
  <c r="DI77" i="16"/>
  <c r="DY77" i="16"/>
  <c r="AQ77" i="16"/>
  <c r="AY77" i="16"/>
  <c r="BG77" i="16"/>
  <c r="BO77" i="16"/>
  <c r="BW77" i="16"/>
  <c r="CE77" i="16"/>
  <c r="CM77" i="16"/>
  <c r="CU77" i="16"/>
  <c r="DC77" i="16"/>
  <c r="DK77" i="16"/>
  <c r="DS77" i="16"/>
  <c r="EA77" i="16"/>
  <c r="BA77" i="16"/>
  <c r="BQ77" i="16"/>
  <c r="CG77" i="16"/>
  <c r="CW77" i="16"/>
  <c r="DM77" i="16"/>
  <c r="EC77" i="16"/>
  <c r="BE77" i="16"/>
  <c r="CK77" i="16"/>
  <c r="DQ77" i="16"/>
  <c r="AR76" i="16"/>
  <c r="AV76" i="16"/>
  <c r="AZ76" i="16"/>
  <c r="BD76" i="16"/>
  <c r="BH76" i="16"/>
  <c r="BL76" i="16"/>
  <c r="BP76" i="16"/>
  <c r="BT76" i="16"/>
  <c r="BX76" i="16"/>
  <c r="CB76" i="16"/>
  <c r="CF76" i="16"/>
  <c r="CJ76" i="16"/>
  <c r="CN76" i="16"/>
  <c r="CR76" i="16"/>
  <c r="CV76" i="16"/>
  <c r="CZ76" i="16"/>
  <c r="DD76" i="16"/>
  <c r="DH76" i="16"/>
  <c r="DL76" i="16"/>
  <c r="DP76" i="16"/>
  <c r="DT76" i="16"/>
  <c r="DX76" i="16"/>
  <c r="EB76" i="16"/>
  <c r="EF76" i="16"/>
  <c r="AQ76" i="16"/>
  <c r="AY76" i="16"/>
  <c r="BG76" i="16"/>
  <c r="BO76" i="16"/>
  <c r="BW76" i="16"/>
  <c r="CE76" i="16"/>
  <c r="CM76" i="16"/>
  <c r="CU76" i="16"/>
  <c r="DC76" i="16"/>
  <c r="DK76" i="16"/>
  <c r="DS76" i="16"/>
  <c r="EA76" i="16"/>
  <c r="BA76" i="16"/>
  <c r="BQ76" i="16"/>
  <c r="CG76" i="16"/>
  <c r="CW76" i="16"/>
  <c r="DM76" i="16"/>
  <c r="EC76" i="16"/>
  <c r="BE76" i="16"/>
  <c r="BU76" i="16"/>
  <c r="CK76" i="16"/>
  <c r="DQ76" i="16"/>
  <c r="EG76" i="16"/>
  <c r="AU76" i="16"/>
  <c r="BC76" i="16"/>
  <c r="BK76" i="16"/>
  <c r="BS76" i="16"/>
  <c r="CA76" i="16"/>
  <c r="CI76" i="16"/>
  <c r="CQ76" i="16"/>
  <c r="CY76" i="16"/>
  <c r="DG76" i="16"/>
  <c r="DO76" i="16"/>
  <c r="DW76" i="16"/>
  <c r="EE76" i="16"/>
  <c r="AS76" i="16"/>
  <c r="BI76" i="16"/>
  <c r="BY76" i="16"/>
  <c r="CO76" i="16"/>
  <c r="DE76" i="16"/>
  <c r="DU76" i="16"/>
  <c r="AW76" i="16"/>
  <c r="BM76" i="16"/>
  <c r="CC76" i="16"/>
  <c r="CS76" i="16"/>
  <c r="DI76" i="16"/>
  <c r="DY76" i="16"/>
  <c r="AR75" i="16"/>
  <c r="AV75" i="16"/>
  <c r="AZ75" i="16"/>
  <c r="BD75" i="16"/>
  <c r="BH75" i="16"/>
  <c r="BL75" i="16"/>
  <c r="BP75" i="16"/>
  <c r="BT75" i="16"/>
  <c r="BX75" i="16"/>
  <c r="CB75" i="16"/>
  <c r="CF75" i="16"/>
  <c r="CJ75" i="16"/>
  <c r="CN75" i="16"/>
  <c r="CR75" i="16"/>
  <c r="CV75" i="16"/>
  <c r="CZ75" i="16"/>
  <c r="DD75" i="16"/>
  <c r="DH75" i="16"/>
  <c r="DL75" i="16"/>
  <c r="DP75" i="16"/>
  <c r="DT75" i="16"/>
  <c r="DX75" i="16"/>
  <c r="EB75" i="16"/>
  <c r="EF75" i="16"/>
  <c r="AU75" i="16"/>
  <c r="BC75" i="16"/>
  <c r="BK75" i="16"/>
  <c r="BS75" i="16"/>
  <c r="CA75" i="16"/>
  <c r="CI75" i="16"/>
  <c r="CQ75" i="16"/>
  <c r="CY75" i="16"/>
  <c r="DG75" i="16"/>
  <c r="DO75" i="16"/>
  <c r="DW75" i="16"/>
  <c r="EE75" i="16"/>
  <c r="AS75" i="16"/>
  <c r="BI75" i="16"/>
  <c r="BY75" i="16"/>
  <c r="CO75" i="16"/>
  <c r="DE75" i="16"/>
  <c r="DU75" i="16"/>
  <c r="AW75" i="16"/>
  <c r="BM75" i="16"/>
  <c r="CC75" i="16"/>
  <c r="CS75" i="16"/>
  <c r="DI75" i="16"/>
  <c r="DY75" i="16"/>
  <c r="AQ75" i="16"/>
  <c r="AY75" i="16"/>
  <c r="BG75" i="16"/>
  <c r="BO75" i="16"/>
  <c r="BW75" i="16"/>
  <c r="CE75" i="16"/>
  <c r="CM75" i="16"/>
  <c r="CU75" i="16"/>
  <c r="DC75" i="16"/>
  <c r="DK75" i="16"/>
  <c r="DS75" i="16"/>
  <c r="EA75" i="16"/>
  <c r="BA75" i="16"/>
  <c r="BQ75" i="16"/>
  <c r="CG75" i="16"/>
  <c r="CW75" i="16"/>
  <c r="DM75" i="16"/>
  <c r="EC75" i="16"/>
  <c r="BE75" i="16"/>
  <c r="CK75" i="16"/>
  <c r="DQ75" i="16"/>
  <c r="AT74" i="16"/>
  <c r="AX74" i="16"/>
  <c r="BB74" i="16"/>
  <c r="BF74" i="16"/>
  <c r="BJ74" i="16"/>
  <c r="BN74" i="16"/>
  <c r="BR74" i="16"/>
  <c r="BV74" i="16"/>
  <c r="BZ74" i="16"/>
  <c r="CD74" i="16"/>
  <c r="CH74" i="16"/>
  <c r="CL74" i="16"/>
  <c r="CP74" i="16"/>
  <c r="CT74" i="16"/>
  <c r="CX74" i="16"/>
  <c r="DB74" i="16"/>
  <c r="DF74" i="16"/>
  <c r="DJ74" i="16"/>
  <c r="DN74" i="16"/>
  <c r="DR74" i="16"/>
  <c r="DV74" i="16"/>
  <c r="DZ74" i="16"/>
  <c r="ED74" i="16"/>
  <c r="BM74" i="16"/>
  <c r="CS74" i="16"/>
  <c r="DY74" i="16"/>
  <c r="AR74" i="16"/>
  <c r="AV74" i="16"/>
  <c r="AZ74" i="16"/>
  <c r="BD74" i="16"/>
  <c r="BH74" i="16"/>
  <c r="BL74" i="16"/>
  <c r="BP74" i="16"/>
  <c r="BT74" i="16"/>
  <c r="BX74" i="16"/>
  <c r="CB74" i="16"/>
  <c r="CF74" i="16"/>
  <c r="CJ74" i="16"/>
  <c r="CN74" i="16"/>
  <c r="CR74" i="16"/>
  <c r="CV74" i="16"/>
  <c r="CZ74" i="16"/>
  <c r="DD74" i="16"/>
  <c r="DH74" i="16"/>
  <c r="DL74" i="16"/>
  <c r="DP74" i="16"/>
  <c r="DT74" i="16"/>
  <c r="DX74" i="16"/>
  <c r="EB74" i="16"/>
  <c r="EF74" i="16"/>
  <c r="AW74" i="16"/>
  <c r="CC74" i="16"/>
  <c r="DI74" i="16"/>
  <c r="CK74" i="16"/>
  <c r="BE74" i="16"/>
  <c r="AQ74" i="16"/>
  <c r="AY74" i="16"/>
  <c r="BG74" i="16"/>
  <c r="BO74" i="16"/>
  <c r="BW74" i="16"/>
  <c r="CE74" i="16"/>
  <c r="CM74" i="16"/>
  <c r="CU74" i="16"/>
  <c r="DC74" i="16"/>
  <c r="DK74" i="16"/>
  <c r="DS74" i="16"/>
  <c r="EA74" i="16"/>
  <c r="AS74" i="16"/>
  <c r="BI74" i="16"/>
  <c r="BY74" i="16"/>
  <c r="CO74" i="16"/>
  <c r="DE74" i="16"/>
  <c r="DU74" i="16"/>
  <c r="DA74" i="16"/>
  <c r="AU74" i="16"/>
  <c r="BC74" i="16"/>
  <c r="BK74" i="16"/>
  <c r="BS74" i="16"/>
  <c r="CA74" i="16"/>
  <c r="CI74" i="16"/>
  <c r="CQ74" i="16"/>
  <c r="CY74" i="16"/>
  <c r="DG74" i="16"/>
  <c r="DO74" i="16"/>
  <c r="DW74" i="16"/>
  <c r="EE74" i="16"/>
  <c r="BA74" i="16"/>
  <c r="BQ74" i="16"/>
  <c r="CG74" i="16"/>
  <c r="CW74" i="16"/>
  <c r="DM74" i="16"/>
  <c r="EC74" i="16"/>
  <c r="DQ74" i="16"/>
  <c r="BA73" i="16"/>
  <c r="BQ73" i="16"/>
  <c r="CG73" i="16"/>
  <c r="CW73" i="16"/>
  <c r="DM73" i="16"/>
  <c r="EC73" i="16"/>
  <c r="AW73" i="16"/>
  <c r="CC73" i="16"/>
  <c r="DI73" i="16"/>
  <c r="AT73" i="16"/>
  <c r="AX73" i="16"/>
  <c r="BB73" i="16"/>
  <c r="BF73" i="16"/>
  <c r="BJ73" i="16"/>
  <c r="BN73" i="16"/>
  <c r="BR73" i="16"/>
  <c r="BV73" i="16"/>
  <c r="BZ73" i="16"/>
  <c r="CD73" i="16"/>
  <c r="CH73" i="16"/>
  <c r="CL73" i="16"/>
  <c r="CP73" i="16"/>
  <c r="CT73" i="16"/>
  <c r="CX73" i="16"/>
  <c r="DB73" i="16"/>
  <c r="DF73" i="16"/>
  <c r="DJ73" i="16"/>
  <c r="DN73" i="16"/>
  <c r="DR73" i="16"/>
  <c r="DV73" i="16"/>
  <c r="DZ73" i="16"/>
  <c r="ED73" i="16"/>
  <c r="AS73" i="16"/>
  <c r="BI73" i="16"/>
  <c r="BY73" i="16"/>
  <c r="CO73" i="16"/>
  <c r="DE73" i="16"/>
  <c r="DU73" i="16"/>
  <c r="BM73" i="16"/>
  <c r="CS73" i="16"/>
  <c r="DY73" i="16"/>
  <c r="AR73" i="16"/>
  <c r="AV73" i="16"/>
  <c r="AZ73" i="16"/>
  <c r="BD73" i="16"/>
  <c r="BH73" i="16"/>
  <c r="BL73" i="16"/>
  <c r="BP73" i="16"/>
  <c r="BT73" i="16"/>
  <c r="BX73" i="16"/>
  <c r="CB73" i="16"/>
  <c r="CF73" i="16"/>
  <c r="CJ73" i="16"/>
  <c r="CN73" i="16"/>
  <c r="CR73" i="16"/>
  <c r="CV73" i="16"/>
  <c r="CZ73" i="16"/>
  <c r="DD73" i="16"/>
  <c r="DH73" i="16"/>
  <c r="DL73" i="16"/>
  <c r="DP73" i="16"/>
  <c r="DT73" i="16"/>
  <c r="DX73" i="16"/>
  <c r="EB73" i="16"/>
  <c r="EF73" i="16"/>
  <c r="AU73" i="16"/>
  <c r="BC73" i="16"/>
  <c r="BK73" i="16"/>
  <c r="BS73" i="16"/>
  <c r="CA73" i="16"/>
  <c r="CI73" i="16"/>
  <c r="CQ73" i="16"/>
  <c r="CY73" i="16"/>
  <c r="DG73" i="16"/>
  <c r="DO73" i="16"/>
  <c r="DW73" i="16"/>
  <c r="EE73" i="16"/>
  <c r="DA73" i="16"/>
  <c r="AQ73" i="16"/>
  <c r="AY73" i="16"/>
  <c r="BG73" i="16"/>
  <c r="BO73" i="16"/>
  <c r="BW73" i="16"/>
  <c r="CE73" i="16"/>
  <c r="CM73" i="16"/>
  <c r="CU73" i="16"/>
  <c r="DC73" i="16"/>
  <c r="DK73" i="16"/>
  <c r="DS73" i="16"/>
  <c r="EA73" i="16"/>
  <c r="CO78" i="15"/>
  <c r="BI78" i="15"/>
  <c r="CW79" i="15"/>
  <c r="CI78" i="15"/>
  <c r="AK78" i="15"/>
  <c r="AA78" i="15"/>
  <c r="AQ78" i="15"/>
  <c r="AY78" i="15"/>
  <c r="BO78" i="15"/>
  <c r="BW78" i="15"/>
  <c r="CE78" i="15"/>
  <c r="CU78" i="15"/>
  <c r="X78" i="15"/>
  <c r="AN78" i="15"/>
  <c r="BD78" i="15"/>
  <c r="BT78" i="15"/>
  <c r="CJ78" i="15"/>
  <c r="CZ78" i="15"/>
  <c r="AQ32" i="15"/>
  <c r="BA77" i="15"/>
  <c r="DM77" i="15"/>
  <c r="BK77" i="15"/>
  <c r="AE77" i="15"/>
  <c r="CQ77" i="15"/>
  <c r="BE31" i="16"/>
  <c r="CB77" i="15"/>
  <c r="BH76" i="15"/>
  <c r="CA75" i="15"/>
  <c r="BI31" i="16"/>
  <c r="BM31" i="16"/>
  <c r="AJ29" i="15"/>
  <c r="X79" i="15"/>
  <c r="AK79" i="15"/>
  <c r="BQ79" i="15"/>
  <c r="AE78" i="15"/>
  <c r="BC78" i="15"/>
  <c r="CY78" i="15"/>
  <c r="DG78" i="15"/>
  <c r="W77" i="15"/>
  <c r="AM77" i="15"/>
  <c r="AU77" i="15"/>
  <c r="BC77" i="15"/>
  <c r="BS77" i="15"/>
  <c r="CA77" i="15"/>
  <c r="CI77" i="15"/>
  <c r="CY77" i="15"/>
  <c r="DG77" i="15"/>
  <c r="AS77" i="15"/>
  <c r="BY77" i="15"/>
  <c r="DE77" i="15"/>
  <c r="DL75" i="15"/>
  <c r="DG75" i="15"/>
  <c r="CS79" i="15"/>
  <c r="DI79" i="15"/>
  <c r="CN75" i="15"/>
  <c r="CV75" i="15"/>
  <c r="DD75" i="15"/>
  <c r="AN79" i="15"/>
  <c r="BD79" i="15"/>
  <c r="BT79" i="15"/>
  <c r="CJ79" i="15"/>
  <c r="CZ79" i="15"/>
  <c r="W78" i="15"/>
  <c r="AM78" i="15"/>
  <c r="AU78" i="15"/>
  <c r="BK78" i="15"/>
  <c r="BS78" i="15"/>
  <c r="CA78" i="15"/>
  <c r="CQ78" i="15"/>
  <c r="X29" i="15"/>
  <c r="AF29" i="15"/>
  <c r="AN29" i="15"/>
  <c r="AR29" i="15"/>
  <c r="DM78" i="15"/>
  <c r="AC79" i="15"/>
  <c r="BI79" i="15"/>
  <c r="AK74" i="15"/>
  <c r="BQ74" i="15"/>
  <c r="AC76" i="15"/>
  <c r="AE73" i="15"/>
  <c r="BK73" i="15"/>
  <c r="CQ73" i="15"/>
  <c r="AI78" i="15"/>
  <c r="BG78" i="15"/>
  <c r="CM78" i="15"/>
  <c r="DC78" i="15"/>
  <c r="DK78" i="15"/>
  <c r="AC78" i="15"/>
  <c r="CW78" i="15"/>
  <c r="BA78" i="15"/>
  <c r="CG78" i="15"/>
  <c r="CK76" i="15"/>
  <c r="AI32" i="15"/>
  <c r="BM30" i="16"/>
  <c r="AA75" i="15"/>
  <c r="AI75" i="15"/>
  <c r="AQ75" i="15"/>
  <c r="AY75" i="15"/>
  <c r="BG75" i="15"/>
  <c r="BO75" i="15"/>
  <c r="BW75" i="15"/>
  <c r="CE75" i="15"/>
  <c r="CM75" i="15"/>
  <c r="CU75" i="15"/>
  <c r="DK75" i="15"/>
  <c r="CA76" i="15"/>
  <c r="AS79" i="15"/>
  <c r="BY79" i="15"/>
  <c r="AV77" i="15"/>
  <c r="DH77" i="15"/>
  <c r="X77" i="15"/>
  <c r="AF77" i="15"/>
  <c r="AN77" i="15"/>
  <c r="BD77" i="15"/>
  <c r="BL77" i="15"/>
  <c r="BT77" i="15"/>
  <c r="CJ77" i="15"/>
  <c r="CR77" i="15"/>
  <c r="CZ77" i="15"/>
  <c r="DE74" i="15"/>
  <c r="AS74" i="15"/>
  <c r="BA74" i="15"/>
  <c r="BY74" i="15"/>
  <c r="CG74" i="15"/>
  <c r="AF78" i="15"/>
  <c r="AV78" i="15"/>
  <c r="BL78" i="15"/>
  <c r="CB78" i="15"/>
  <c r="CR78" i="15"/>
  <c r="DH78" i="15"/>
  <c r="CZ74" i="15"/>
  <c r="AB78" i="15"/>
  <c r="AR78" i="15"/>
  <c r="BH78" i="15"/>
  <c r="BX78" i="15"/>
  <c r="CN78" i="15"/>
  <c r="DD78" i="15"/>
  <c r="BE30" i="16"/>
  <c r="BG30" i="16"/>
  <c r="BI30" i="16"/>
  <c r="BK30" i="16"/>
  <c r="AA77" i="15"/>
  <c r="AI77" i="15"/>
  <c r="AQ77" i="15"/>
  <c r="AY77" i="15"/>
  <c r="BG77" i="15"/>
  <c r="BO77" i="15"/>
  <c r="BW77" i="15"/>
  <c r="CE77" i="15"/>
  <c r="CM77" i="15"/>
  <c r="CU77" i="15"/>
  <c r="DC77" i="15"/>
  <c r="DK77" i="15"/>
  <c r="V29" i="15"/>
  <c r="W29" i="15"/>
  <c r="Y29" i="15"/>
  <c r="Z29" i="15"/>
  <c r="AA29" i="15"/>
  <c r="AB29" i="15"/>
  <c r="AC29" i="15"/>
  <c r="AD29" i="15"/>
  <c r="AE29" i="15"/>
  <c r="AG29" i="15"/>
  <c r="AH29" i="15"/>
  <c r="AI29" i="15"/>
  <c r="AK29" i="15"/>
  <c r="AL29" i="15"/>
  <c r="AM29" i="15"/>
  <c r="AO29" i="15"/>
  <c r="AP29" i="15"/>
  <c r="AS29" i="15"/>
  <c r="Y75" i="15"/>
  <c r="AC75" i="15"/>
  <c r="AK75" i="15"/>
  <c r="AO75" i="15"/>
  <c r="BA75" i="15"/>
  <c r="BE75" i="15"/>
  <c r="BI75" i="15"/>
  <c r="BU75" i="15"/>
  <c r="CK75" i="15"/>
  <c r="CO75" i="15"/>
  <c r="Y76" i="15"/>
  <c r="AO76" i="15"/>
  <c r="BE76" i="15"/>
  <c r="BU76" i="15"/>
  <c r="DA76" i="15"/>
  <c r="Y77" i="15"/>
  <c r="AO77" i="15"/>
  <c r="BE77" i="15"/>
  <c r="BU77" i="15"/>
  <c r="CK77" i="15"/>
  <c r="DA77" i="15"/>
  <c r="Y78" i="15"/>
  <c r="AO78" i="15"/>
  <c r="BE78" i="15"/>
  <c r="BU78" i="15"/>
  <c r="CK78" i="15"/>
  <c r="DA78" i="15"/>
  <c r="CK79" i="15"/>
  <c r="DA79" i="15"/>
  <c r="Y79" i="15"/>
  <c r="AO79" i="15"/>
  <c r="BE79" i="15"/>
  <c r="BU79" i="15"/>
  <c r="CS75" i="15"/>
  <c r="DI75" i="15"/>
  <c r="CW75" i="15"/>
  <c r="W33" i="15"/>
  <c r="X33" i="15"/>
  <c r="Y33" i="15"/>
  <c r="Z33" i="15"/>
  <c r="AA33" i="15"/>
  <c r="AB33" i="15"/>
  <c r="AC33" i="15"/>
  <c r="AD33" i="15"/>
  <c r="AE33" i="15"/>
  <c r="AH33" i="15"/>
  <c r="AL33" i="15"/>
  <c r="AN33" i="15"/>
  <c r="AP33" i="15"/>
  <c r="AR33" i="15"/>
  <c r="V61" i="12"/>
  <c r="X61" i="12"/>
  <c r="Z61" i="12"/>
  <c r="AB61" i="12"/>
  <c r="AD61" i="12"/>
  <c r="AF61" i="12"/>
  <c r="AH61" i="12"/>
  <c r="AJ61" i="12"/>
  <c r="AL61" i="12"/>
  <c r="AN61" i="12"/>
  <c r="AP61" i="12"/>
  <c r="AR61" i="12"/>
  <c r="W61" i="12"/>
  <c r="Y61" i="12"/>
  <c r="AA61" i="12"/>
  <c r="AC61" i="12"/>
  <c r="AE61" i="12"/>
  <c r="AG61" i="12"/>
  <c r="AI61" i="12"/>
  <c r="AK61" i="12"/>
  <c r="AM61" i="12"/>
  <c r="AO61" i="12"/>
  <c r="AQ61" i="12"/>
  <c r="AS61" i="12"/>
  <c r="W60" i="12"/>
  <c r="Y60" i="12"/>
  <c r="AA60" i="12"/>
  <c r="AC60" i="12"/>
  <c r="AE60" i="12"/>
  <c r="AG60" i="12"/>
  <c r="AI60" i="12"/>
  <c r="AK60" i="12"/>
  <c r="AM60" i="12"/>
  <c r="AO60" i="12"/>
  <c r="AQ60" i="12"/>
  <c r="AS60" i="12"/>
  <c r="V60" i="12"/>
  <c r="X60" i="12"/>
  <c r="Z60" i="12"/>
  <c r="AB60" i="12"/>
  <c r="AD60" i="12"/>
  <c r="AF60" i="12"/>
  <c r="AH60" i="12"/>
  <c r="AJ60" i="12"/>
  <c r="AL60" i="12"/>
  <c r="AN60" i="12"/>
  <c r="AP60" i="12"/>
  <c r="AR60" i="12"/>
  <c r="W59" i="12"/>
  <c r="Y59" i="12"/>
  <c r="AA59" i="12"/>
  <c r="AC59" i="12"/>
  <c r="AE59" i="12"/>
  <c r="AG59" i="12"/>
  <c r="AI59" i="12"/>
  <c r="AK59" i="12"/>
  <c r="AM59" i="12"/>
  <c r="AO59" i="12"/>
  <c r="AQ59" i="12"/>
  <c r="AS59" i="12"/>
  <c r="V59" i="12"/>
  <c r="X59" i="12"/>
  <c r="Z59" i="12"/>
  <c r="AB59" i="12"/>
  <c r="AD59" i="12"/>
  <c r="AF59" i="12"/>
  <c r="AH59" i="12"/>
  <c r="AJ59" i="12"/>
  <c r="AL59" i="12"/>
  <c r="AN59" i="12"/>
  <c r="AP59" i="12"/>
  <c r="AR59" i="12"/>
  <c r="W58" i="12"/>
  <c r="Y58" i="12"/>
  <c r="AA58" i="12"/>
  <c r="AC58" i="12"/>
  <c r="AE58" i="12"/>
  <c r="AG58" i="12"/>
  <c r="AI58" i="12"/>
  <c r="AK58" i="12"/>
  <c r="AM58" i="12"/>
  <c r="AO58" i="12"/>
  <c r="AQ58" i="12"/>
  <c r="AS58" i="12"/>
  <c r="V58" i="12"/>
  <c r="X58" i="12"/>
  <c r="Z58" i="12"/>
  <c r="AB58" i="12"/>
  <c r="AD58" i="12"/>
  <c r="AF58" i="12"/>
  <c r="AH58" i="12"/>
  <c r="AJ58" i="12"/>
  <c r="AL58" i="12"/>
  <c r="AN58" i="12"/>
  <c r="AP58" i="12"/>
  <c r="AR58" i="12"/>
  <c r="W57" i="12"/>
  <c r="Y57" i="12"/>
  <c r="AA57" i="12"/>
  <c r="AC57" i="12"/>
  <c r="AE57" i="12"/>
  <c r="AG57" i="12"/>
  <c r="AI57" i="12"/>
  <c r="AK57" i="12"/>
  <c r="AM57" i="12"/>
  <c r="AO57" i="12"/>
  <c r="AQ57" i="12"/>
  <c r="AS57" i="12"/>
  <c r="V57" i="12"/>
  <c r="X57" i="12"/>
  <c r="Z57" i="12"/>
  <c r="AB57" i="12"/>
  <c r="AD57" i="12"/>
  <c r="AF57" i="12"/>
  <c r="AH57" i="12"/>
  <c r="AJ57" i="12"/>
  <c r="AL57" i="12"/>
  <c r="AN57" i="12"/>
  <c r="AP57" i="12"/>
  <c r="AR57" i="12"/>
  <c r="V56" i="12"/>
  <c r="X56" i="12"/>
  <c r="Z56" i="12"/>
  <c r="AB56" i="12"/>
  <c r="AD56" i="12"/>
  <c r="AF56" i="12"/>
  <c r="AH56" i="12"/>
  <c r="AJ56" i="12"/>
  <c r="AL56" i="12"/>
  <c r="AN56" i="12"/>
  <c r="AP56" i="12"/>
  <c r="AR56" i="12"/>
  <c r="W56" i="12"/>
  <c r="Y56" i="12"/>
  <c r="AA56" i="12"/>
  <c r="AC56" i="12"/>
  <c r="AE56" i="12"/>
  <c r="AG56" i="12"/>
  <c r="AI56" i="12"/>
  <c r="AK56" i="12"/>
  <c r="AM56" i="12"/>
  <c r="AO56" i="12"/>
  <c r="AQ56" i="12"/>
  <c r="AS56" i="12"/>
  <c r="V55" i="12"/>
  <c r="Z55" i="12"/>
  <c r="AF55" i="12"/>
  <c r="AN55" i="12"/>
  <c r="X55" i="12"/>
  <c r="AB55" i="12"/>
  <c r="AD55" i="12"/>
  <c r="AH55" i="12"/>
  <c r="AJ55" i="12"/>
  <c r="AL55" i="12"/>
  <c r="AP55" i="12"/>
  <c r="AR55" i="12"/>
  <c r="W55" i="12"/>
  <c r="Y55" i="12"/>
  <c r="AA55" i="12"/>
  <c r="AC55" i="12"/>
  <c r="AE55" i="12"/>
  <c r="AG55" i="12"/>
  <c r="AI55" i="12"/>
  <c r="AK55" i="12"/>
  <c r="AM55" i="12"/>
  <c r="AO55" i="12"/>
  <c r="AQ55" i="12"/>
  <c r="AS55" i="12"/>
  <c r="X75" i="15"/>
  <c r="AB75" i="15"/>
  <c r="AF75" i="15"/>
  <c r="AJ75" i="15"/>
  <c r="AN75" i="15"/>
  <c r="AR75" i="15"/>
  <c r="AV75" i="15"/>
  <c r="AZ75" i="15"/>
  <c r="BD75" i="15"/>
  <c r="BH75" i="15"/>
  <c r="BL75" i="15"/>
  <c r="BP75" i="15"/>
  <c r="BT75" i="15"/>
  <c r="BX75" i="15"/>
  <c r="CB75" i="15"/>
  <c r="CF75" i="15"/>
  <c r="CJ75" i="15"/>
  <c r="CR75" i="15"/>
  <c r="CZ75" i="15"/>
  <c r="DH75" i="15"/>
  <c r="AA73" i="15"/>
  <c r="AI73" i="15"/>
  <c r="AQ73" i="15"/>
  <c r="AY73" i="15"/>
  <c r="BG73" i="15"/>
  <c r="BO73" i="15"/>
  <c r="BW73" i="15"/>
  <c r="CE73" i="15"/>
  <c r="CM73" i="15"/>
  <c r="CU73" i="15"/>
  <c r="DC73" i="15"/>
  <c r="DK73" i="15"/>
  <c r="AK77" i="15"/>
  <c r="CW77" i="15"/>
  <c r="CG77" i="15"/>
  <c r="W31" i="15"/>
  <c r="X31" i="15"/>
  <c r="Y31" i="15"/>
  <c r="Z31" i="15"/>
  <c r="AA31" i="15"/>
  <c r="AB31" i="15"/>
  <c r="AC31" i="15"/>
  <c r="AD31" i="15"/>
  <c r="AE31" i="15"/>
  <c r="AF31" i="15"/>
  <c r="AG31" i="15"/>
  <c r="AH31" i="15"/>
  <c r="AI31" i="15"/>
  <c r="AJ31" i="15"/>
  <c r="AK31" i="15"/>
  <c r="AL31" i="15"/>
  <c r="AM31" i="15"/>
  <c r="AN31" i="15"/>
  <c r="AO31" i="15"/>
  <c r="AP31" i="15"/>
  <c r="AQ31" i="15"/>
  <c r="AR31" i="15"/>
  <c r="AQ31" i="16"/>
  <c r="Y74" i="15"/>
  <c r="AO74" i="15"/>
  <c r="BE74" i="15"/>
  <c r="BU74" i="15"/>
  <c r="CK74" i="15"/>
  <c r="DA74" i="15"/>
  <c r="AM32" i="15"/>
  <c r="AA32" i="15"/>
  <c r="DG76" i="15"/>
  <c r="AN76" i="15"/>
  <c r="CN76" i="15"/>
  <c r="AQ30" i="15"/>
  <c r="DL76" i="15"/>
  <c r="BJ33" i="16"/>
  <c r="BK76" i="15"/>
  <c r="CQ76" i="15"/>
  <c r="AS76" i="15"/>
  <c r="AU73" i="15"/>
  <c r="CA73" i="15"/>
  <c r="DG73" i="15"/>
  <c r="BG31" i="16"/>
  <c r="W73" i="15"/>
  <c r="AM73" i="15"/>
  <c r="BC73" i="15"/>
  <c r="BS73" i="15"/>
  <c r="CI73" i="15"/>
  <c r="CY73" i="15"/>
  <c r="AQ29" i="16"/>
  <c r="AF79" i="15"/>
  <c r="AV79" i="15"/>
  <c r="BL79" i="15"/>
  <c r="CB79" i="15"/>
  <c r="CR79" i="15"/>
  <c r="DH79" i="15"/>
  <c r="V33" i="15"/>
  <c r="AG79" i="15"/>
  <c r="AW79" i="15"/>
  <c r="BM79" i="15"/>
  <c r="CC79" i="15"/>
  <c r="CO79" i="15"/>
  <c r="BG32" i="16"/>
  <c r="BK31" i="16"/>
  <c r="AX33" i="16"/>
  <c r="BD33" i="16"/>
  <c r="BH33" i="16"/>
  <c r="BL33" i="16"/>
  <c r="AE32" i="15"/>
  <c r="W32" i="15"/>
  <c r="BC76" i="15"/>
  <c r="BS76" i="15"/>
  <c r="CI76" i="15"/>
  <c r="CY76" i="15"/>
  <c r="AG76" i="15"/>
  <c r="AW76" i="15"/>
  <c r="BM76" i="15"/>
  <c r="CC76" i="15"/>
  <c r="CS76" i="15"/>
  <c r="DI76" i="15"/>
  <c r="BK32" i="16"/>
  <c r="AG75" i="15"/>
  <c r="AW75" i="15"/>
  <c r="BM75" i="15"/>
  <c r="CC75" i="15"/>
  <c r="AS75" i="15"/>
  <c r="BY75" i="15"/>
  <c r="DE75" i="15"/>
  <c r="BQ75" i="15"/>
  <c r="DM75" i="15"/>
  <c r="CG75" i="15"/>
  <c r="CJ74" i="15"/>
  <c r="AP33" i="16"/>
  <c r="AS28" i="15"/>
  <c r="AJ78" i="15"/>
  <c r="Y32" i="15"/>
  <c r="AZ78" i="15"/>
  <c r="AC32" i="15"/>
  <c r="BP78" i="15"/>
  <c r="AG32" i="15"/>
  <c r="CF78" i="15"/>
  <c r="AK32" i="15"/>
  <c r="CV78" i="15"/>
  <c r="AO32" i="15"/>
  <c r="DL78" i="15"/>
  <c r="AS32" i="15"/>
  <c r="V30" i="15"/>
  <c r="AQ29" i="15"/>
  <c r="V28" i="15"/>
  <c r="W30" i="15"/>
  <c r="X30" i="15"/>
  <c r="Y30" i="15"/>
  <c r="Z30" i="15"/>
  <c r="AA30" i="15"/>
  <c r="AB30" i="15"/>
  <c r="AC30" i="15"/>
  <c r="AD30" i="15"/>
  <c r="AE30" i="15"/>
  <c r="AF30" i="15"/>
  <c r="AG30" i="15"/>
  <c r="AH30" i="15"/>
  <c r="AI30" i="15"/>
  <c r="AJ30" i="15"/>
  <c r="AK30" i="15"/>
  <c r="AL30" i="15"/>
  <c r="AM30" i="15"/>
  <c r="AN30" i="15"/>
  <c r="BP74" i="15"/>
  <c r="CR74" i="15"/>
  <c r="DH74" i="15"/>
  <c r="W74" i="15"/>
  <c r="AE74" i="15"/>
  <c r="AM74" i="15"/>
  <c r="AU74" i="15"/>
  <c r="BC74" i="15"/>
  <c r="BK74" i="15"/>
  <c r="BS74" i="15"/>
  <c r="CA74" i="15"/>
  <c r="CI74" i="15"/>
  <c r="CQ74" i="15"/>
  <c r="CY74" i="15"/>
  <c r="DG74" i="15"/>
  <c r="W76" i="15"/>
  <c r="AE76" i="15"/>
  <c r="AM76" i="15"/>
  <c r="AU76" i="15"/>
  <c r="W79" i="15"/>
  <c r="AE79" i="15"/>
  <c r="AM79" i="15"/>
  <c r="AU79" i="15"/>
  <c r="BC79" i="15"/>
  <c r="BK79" i="15"/>
  <c r="BS79" i="15"/>
  <c r="CA79" i="15"/>
  <c r="CE79" i="15"/>
  <c r="DM74" i="15"/>
  <c r="BA76" i="15"/>
  <c r="BQ76" i="15"/>
  <c r="BY76" i="15"/>
  <c r="DE76" i="15"/>
  <c r="DM76" i="15"/>
  <c r="BF33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F31" i="16"/>
  <c r="BH31" i="16"/>
  <c r="AQ32" i="16"/>
  <c r="BI32" i="16"/>
  <c r="BM32" i="16"/>
  <c r="BB33" i="16"/>
  <c r="AF33" i="15"/>
  <c r="AG33" i="15"/>
  <c r="AI33" i="15"/>
  <c r="AJ33" i="15"/>
  <c r="AK33" i="15"/>
  <c r="AM33" i="15"/>
  <c r="AO33" i="15"/>
  <c r="AQ33" i="15"/>
  <c r="AS33" i="15"/>
  <c r="AO30" i="15"/>
  <c r="AP30" i="15"/>
  <c r="AR30" i="15"/>
  <c r="AS30" i="15"/>
  <c r="AQ33" i="16"/>
  <c r="AR33" i="16"/>
  <c r="AS33" i="16"/>
  <c r="AT33" i="16"/>
  <c r="AU33" i="16"/>
  <c r="AV33" i="16"/>
  <c r="AW33" i="16"/>
  <c r="AY33" i="16"/>
  <c r="AZ33" i="16"/>
  <c r="BA33" i="16"/>
  <c r="BC33" i="16"/>
  <c r="BE33" i="16"/>
  <c r="BG33" i="16"/>
  <c r="BI33" i="16"/>
  <c r="BK33" i="16"/>
  <c r="X76" i="15"/>
  <c r="BX76" i="15"/>
  <c r="DD76" i="15"/>
  <c r="AA76" i="15"/>
  <c r="AI76" i="15"/>
  <c r="AQ76" i="15"/>
  <c r="AY76" i="15"/>
  <c r="BG76" i="15"/>
  <c r="BO76" i="15"/>
  <c r="BW76" i="15"/>
  <c r="CE76" i="15"/>
  <c r="CM76" i="15"/>
  <c r="CU76" i="15"/>
  <c r="DC76" i="15"/>
  <c r="BI76" i="15"/>
  <c r="CO76" i="15"/>
  <c r="CW76" i="15"/>
  <c r="CG76" i="15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X74" i="15"/>
  <c r="CF74" i="15"/>
  <c r="CN74" i="15"/>
  <c r="CV74" i="15"/>
  <c r="DD74" i="15"/>
  <c r="DL74" i="15"/>
  <c r="AA74" i="15"/>
  <c r="AI74" i="15"/>
  <c r="AQ74" i="15"/>
  <c r="AY74" i="15"/>
  <c r="BG74" i="15"/>
  <c r="BO74" i="15"/>
  <c r="BW74" i="15"/>
  <c r="CE74" i="15"/>
  <c r="CM74" i="15"/>
  <c r="CU74" i="15"/>
  <c r="DC74" i="15"/>
  <c r="DK74" i="15"/>
  <c r="AB79" i="15"/>
  <c r="AJ79" i="15"/>
  <c r="AR79" i="15"/>
  <c r="AZ79" i="15"/>
  <c r="BH79" i="15"/>
  <c r="BP79" i="15"/>
  <c r="BX79" i="15"/>
  <c r="CF79" i="15"/>
  <c r="CN79" i="15"/>
  <c r="CV79" i="15"/>
  <c r="DD79" i="15"/>
  <c r="DL79" i="15"/>
  <c r="AA79" i="15"/>
  <c r="AI79" i="15"/>
  <c r="AQ79" i="15"/>
  <c r="AY79" i="15"/>
  <c r="BG79" i="15"/>
  <c r="BO79" i="15"/>
  <c r="BW79" i="15"/>
  <c r="DM79" i="15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H32" i="16"/>
  <c r="BJ32" i="16"/>
  <c r="BL32" i="16"/>
  <c r="AB76" i="15"/>
  <c r="AF76" i="15"/>
  <c r="AJ76" i="15"/>
  <c r="AR76" i="15"/>
  <c r="AV76" i="15"/>
  <c r="AZ76" i="15"/>
  <c r="BD76" i="15"/>
  <c r="BL76" i="15"/>
  <c r="BP76" i="15"/>
  <c r="BT76" i="15"/>
  <c r="CB76" i="15"/>
  <c r="CF76" i="15"/>
  <c r="CJ76" i="15"/>
  <c r="CR76" i="15"/>
  <c r="CV76" i="15"/>
  <c r="CZ76" i="15"/>
  <c r="BM33" i="16"/>
  <c r="DH76" i="15"/>
  <c r="AG73" i="15"/>
  <c r="AW73" i="15"/>
  <c r="BM73" i="15"/>
  <c r="CC73" i="15"/>
  <c r="CS73" i="15"/>
  <c r="DI73" i="15"/>
  <c r="AK73" i="15"/>
  <c r="BA73" i="15"/>
  <c r="BQ73" i="15"/>
  <c r="CG73" i="15"/>
  <c r="CW73" i="15"/>
  <c r="DM73" i="15"/>
  <c r="V27" i="15"/>
  <c r="X27" i="15"/>
  <c r="Z27" i="15"/>
  <c r="AB27" i="15"/>
  <c r="AD27" i="15"/>
  <c r="AF27" i="15"/>
  <c r="AH27" i="15"/>
  <c r="AJ27" i="15"/>
  <c r="AL27" i="15"/>
  <c r="AN27" i="15"/>
  <c r="AP27" i="15"/>
  <c r="AR27" i="15"/>
  <c r="BJ31" i="16"/>
  <c r="BL31" i="16"/>
  <c r="CB73" i="15"/>
  <c r="AP31" i="16"/>
  <c r="CR73" i="15"/>
  <c r="BD73" i="15"/>
  <c r="CZ73" i="15"/>
  <c r="CJ73" i="15"/>
  <c r="BT73" i="15"/>
  <c r="AN73" i="15"/>
  <c r="V31" i="15"/>
  <c r="AG77" i="15"/>
  <c r="AW77" i="15"/>
  <c r="BM77" i="15"/>
  <c r="CC77" i="15"/>
  <c r="CS77" i="15"/>
  <c r="DI77" i="15"/>
  <c r="AB77" i="15"/>
  <c r="AJ77" i="15"/>
  <c r="AR77" i="15"/>
  <c r="AZ77" i="15"/>
  <c r="BH77" i="15"/>
  <c r="BP77" i="15"/>
  <c r="BX77" i="15"/>
  <c r="CF77" i="15"/>
  <c r="CN77" i="15"/>
  <c r="CV77" i="15"/>
  <c r="DD77" i="15"/>
  <c r="DL77" i="15"/>
  <c r="V32" i="15"/>
  <c r="X32" i="15"/>
  <c r="Z32" i="15"/>
  <c r="AB32" i="15"/>
  <c r="AD32" i="15"/>
  <c r="AF32" i="15"/>
  <c r="AH32" i="15"/>
  <c r="AJ32" i="15"/>
  <c r="AL32" i="15"/>
  <c r="AN32" i="15"/>
  <c r="AP32" i="15"/>
  <c r="AR32" i="15"/>
  <c r="AG78" i="15"/>
  <c r="AW78" i="15"/>
  <c r="BM78" i="15"/>
  <c r="CC78" i="15"/>
  <c r="CS78" i="15"/>
  <c r="DI78" i="15"/>
  <c r="AS78" i="15"/>
  <c r="BY78" i="15"/>
  <c r="DE78" i="15"/>
  <c r="BQ78" i="15"/>
  <c r="AP29" i="16"/>
  <c r="BL73" i="15"/>
  <c r="AV73" i="15"/>
  <c r="AF73" i="15"/>
  <c r="W27" i="15"/>
  <c r="Y27" i="15"/>
  <c r="AA27" i="15"/>
  <c r="AC27" i="15"/>
  <c r="AE27" i="15"/>
  <c r="AG27" i="15"/>
  <c r="AI27" i="15"/>
  <c r="AK27" i="15"/>
  <c r="AM27" i="15"/>
  <c r="AO27" i="15"/>
  <c r="AQ27" i="15"/>
  <c r="AS27" i="15"/>
  <c r="AB73" i="15"/>
  <c r="AJ73" i="15"/>
  <c r="AR73" i="15"/>
  <c r="AZ73" i="15"/>
  <c r="BH73" i="15"/>
  <c r="BP73" i="15"/>
  <c r="BX73" i="15"/>
  <c r="CF73" i="15"/>
  <c r="CN73" i="15"/>
  <c r="CV73" i="15"/>
  <c r="DD73" i="15"/>
  <c r="DL73" i="15"/>
  <c r="Y73" i="15"/>
  <c r="AO73" i="15"/>
  <c r="BE73" i="15"/>
  <c r="BU73" i="15"/>
  <c r="CK73" i="15"/>
  <c r="DA73" i="15"/>
  <c r="AC73" i="15"/>
  <c r="AS73" i="15"/>
  <c r="BI73" i="15"/>
  <c r="BY73" i="15"/>
  <c r="CO73" i="15"/>
  <c r="DE73" i="15"/>
  <c r="X73" i="15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F30" i="16"/>
  <c r="BH30" i="16"/>
  <c r="BJ30" i="16"/>
  <c r="BL30" i="16"/>
  <c r="X28" i="15"/>
  <c r="Y28" i="15"/>
  <c r="Z28" i="15"/>
  <c r="AA28" i="15"/>
  <c r="AB28" i="15"/>
  <c r="AC28" i="15"/>
  <c r="AD28" i="15"/>
  <c r="AE28" i="15"/>
  <c r="AF28" i="15"/>
  <c r="AG28" i="15"/>
  <c r="AH28" i="15"/>
  <c r="AI28" i="15"/>
  <c r="AJ28" i="15"/>
  <c r="AK28" i="15"/>
  <c r="AL28" i="15"/>
  <c r="AM28" i="15"/>
  <c r="AN28" i="15"/>
  <c r="AO28" i="15"/>
  <c r="AP28" i="15"/>
  <c r="AQ28" i="15"/>
  <c r="AR28" i="15"/>
  <c r="AV74" i="15"/>
  <c r="W28" i="15"/>
  <c r="BT74" i="15"/>
  <c r="BH74" i="15"/>
  <c r="BL74" i="15"/>
  <c r="BD74" i="15"/>
  <c r="AZ74" i="15"/>
  <c r="AJ74" i="15"/>
  <c r="AR74" i="15"/>
  <c r="AN74" i="15"/>
  <c r="AF74" i="15"/>
  <c r="X74" i="15"/>
  <c r="BM28" i="16"/>
  <c r="BL28" i="16"/>
  <c r="BK28" i="16"/>
  <c r="BJ28" i="16"/>
  <c r="BI28" i="16"/>
  <c r="BH28" i="16"/>
  <c r="BG28" i="16"/>
  <c r="BF28" i="16"/>
  <c r="BE28" i="16"/>
  <c r="BD28" i="16"/>
  <c r="BC28" i="16"/>
  <c r="BB28" i="16"/>
  <c r="BM27" i="16"/>
  <c r="BL27" i="16"/>
  <c r="BK27" i="16"/>
  <c r="BJ27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AW27" i="16"/>
  <c r="AV27" i="16"/>
  <c r="AU27" i="16"/>
  <c r="AT27" i="16"/>
  <c r="AS27" i="16"/>
  <c r="AR27" i="16"/>
  <c r="AQ27" i="16"/>
  <c r="AP27" i="16"/>
  <c r="L12" i="16"/>
  <c r="V77" i="15"/>
  <c r="V59" i="15"/>
  <c r="Z77" i="15"/>
  <c r="W59" i="15"/>
  <c r="AD77" i="15"/>
  <c r="X59" i="15"/>
  <c r="AH77" i="15"/>
  <c r="Y59" i="15"/>
  <c r="AL77" i="15"/>
  <c r="Z59" i="15"/>
  <c r="AP77" i="15"/>
  <c r="AA59" i="15"/>
  <c r="AT77" i="15"/>
  <c r="AB59" i="15"/>
  <c r="AX77" i="15"/>
  <c r="AC59" i="15"/>
  <c r="BB77" i="15"/>
  <c r="AD59" i="15"/>
  <c r="BF77" i="15"/>
  <c r="AE59" i="15"/>
  <c r="BJ77" i="15"/>
  <c r="AF59" i="15"/>
  <c r="BN77" i="15"/>
  <c r="AG59" i="15"/>
  <c r="BR77" i="15"/>
  <c r="AH59" i="15"/>
  <c r="BV77" i="15"/>
  <c r="AI59" i="15"/>
  <c r="BZ77" i="15"/>
  <c r="AJ59" i="15"/>
  <c r="CD77" i="15"/>
  <c r="AK59" i="15"/>
  <c r="CH77" i="15"/>
  <c r="AL59" i="15"/>
  <c r="CL77" i="15"/>
  <c r="AM59" i="15"/>
  <c r="CP77" i="15"/>
  <c r="AN59" i="15"/>
  <c r="CT77" i="15"/>
  <c r="AO59" i="15"/>
  <c r="CX77" i="15"/>
  <c r="AP59" i="15"/>
  <c r="DB77" i="15"/>
  <c r="AQ59" i="15"/>
  <c r="DF77" i="15"/>
  <c r="AR59" i="15"/>
  <c r="DJ77" i="15"/>
  <c r="AS59" i="15"/>
  <c r="AT76" i="15"/>
  <c r="AB58" i="15"/>
  <c r="AP76" i="15"/>
  <c r="AA58" i="15"/>
  <c r="AL76" i="15"/>
  <c r="Z58" i="15"/>
  <c r="AH76" i="15"/>
  <c r="Y58" i="15"/>
  <c r="AD76" i="15"/>
  <c r="X58" i="15"/>
  <c r="Z76" i="15"/>
  <c r="W58" i="15"/>
  <c r="V76" i="15"/>
  <c r="V58" i="15"/>
  <c r="DJ75" i="15"/>
  <c r="AS57" i="15"/>
  <c r="DF75" i="15"/>
  <c r="AR57" i="15"/>
  <c r="DB75" i="15"/>
  <c r="AQ57" i="15"/>
  <c r="CX75" i="15"/>
  <c r="AP57" i="15"/>
  <c r="CT75" i="15"/>
  <c r="AO57" i="15"/>
  <c r="CP75" i="15"/>
  <c r="AN57" i="15"/>
  <c r="CL75" i="15"/>
  <c r="AM57" i="15"/>
  <c r="CH75" i="15"/>
  <c r="AL57" i="15"/>
  <c r="CD75" i="15"/>
  <c r="AK57" i="15"/>
  <c r="BZ75" i="15"/>
  <c r="AJ57" i="15"/>
  <c r="BV75" i="15"/>
  <c r="AI57" i="15"/>
  <c r="BR75" i="15"/>
  <c r="AH57" i="15"/>
  <c r="BN75" i="15"/>
  <c r="AG57" i="15"/>
  <c r="BJ75" i="15"/>
  <c r="AF57" i="15"/>
  <c r="BF75" i="15"/>
  <c r="AE57" i="15"/>
  <c r="BB75" i="15"/>
  <c r="AD57" i="15"/>
  <c r="AX75" i="15"/>
  <c r="AC57" i="15"/>
  <c r="AT75" i="15"/>
  <c r="AB57" i="15"/>
  <c r="AP75" i="15"/>
  <c r="AA57" i="15"/>
  <c r="AL75" i="15"/>
  <c r="Z57" i="15"/>
  <c r="AH75" i="15"/>
  <c r="Y57" i="15"/>
  <c r="AD75" i="15"/>
  <c r="X57" i="15"/>
  <c r="Z75" i="15"/>
  <c r="W57" i="15"/>
  <c r="V75" i="15"/>
  <c r="V57" i="15"/>
  <c r="DJ74" i="15"/>
  <c r="AS56" i="15"/>
  <c r="DF74" i="15"/>
  <c r="AR56" i="15"/>
  <c r="DB74" i="15"/>
  <c r="AQ56" i="15"/>
  <c r="CX74" i="15"/>
  <c r="AP56" i="15"/>
  <c r="CT74" i="15"/>
  <c r="AO56" i="15"/>
  <c r="CP74" i="15"/>
  <c r="AN56" i="15"/>
  <c r="CL74" i="15"/>
  <c r="AM56" i="15"/>
  <c r="CH74" i="15"/>
  <c r="AL56" i="15"/>
  <c r="CD74" i="15"/>
  <c r="AK56" i="15"/>
  <c r="BZ74" i="15"/>
  <c r="AJ56" i="15"/>
  <c r="BV74" i="15"/>
  <c r="AI56" i="15"/>
  <c r="BR74" i="15"/>
  <c r="AH56" i="15"/>
  <c r="BN74" i="15"/>
  <c r="AG56" i="15"/>
  <c r="BJ74" i="15"/>
  <c r="AF56" i="15"/>
  <c r="BF74" i="15"/>
  <c r="AE56" i="15"/>
  <c r="BB74" i="15"/>
  <c r="AD56" i="15"/>
  <c r="AX74" i="15"/>
  <c r="AC56" i="15"/>
  <c r="AT74" i="15"/>
  <c r="AB56" i="15"/>
  <c r="AP74" i="15"/>
  <c r="AA56" i="15"/>
  <c r="AL74" i="15"/>
  <c r="Z56" i="15"/>
  <c r="AH74" i="15"/>
  <c r="Y56" i="15"/>
  <c r="AD74" i="15"/>
  <c r="X56" i="15"/>
  <c r="Z74" i="15"/>
  <c r="W56" i="15"/>
  <c r="V74" i="15"/>
  <c r="V56" i="15"/>
  <c r="DJ73" i="15"/>
  <c r="AS55" i="15"/>
  <c r="DF73" i="15"/>
  <c r="AR55" i="15"/>
  <c r="DB73" i="15"/>
  <c r="AQ55" i="15"/>
  <c r="CX73" i="15"/>
  <c r="AP55" i="15"/>
  <c r="CT73" i="15"/>
  <c r="AO55" i="15"/>
  <c r="CP73" i="15"/>
  <c r="AN55" i="15"/>
  <c r="CL73" i="15"/>
  <c r="AM55" i="15"/>
  <c r="CH73" i="15"/>
  <c r="AL55" i="15"/>
  <c r="CD73" i="15"/>
  <c r="AK55" i="15"/>
  <c r="BZ73" i="15"/>
  <c r="AJ55" i="15"/>
  <c r="BV73" i="15"/>
  <c r="AI55" i="15"/>
  <c r="BR73" i="15"/>
  <c r="AH55" i="15"/>
  <c r="BN73" i="15"/>
  <c r="AG55" i="15"/>
  <c r="BJ73" i="15"/>
  <c r="AF55" i="15"/>
  <c r="BF73" i="15"/>
  <c r="AE55" i="15"/>
  <c r="BB73" i="15"/>
  <c r="AD55" i="15"/>
  <c r="AX73" i="15"/>
  <c r="AC55" i="15"/>
  <c r="AT73" i="15"/>
  <c r="AB55" i="15"/>
  <c r="AP73" i="15"/>
  <c r="AA55" i="15"/>
  <c r="AL73" i="15"/>
  <c r="Z55" i="15"/>
  <c r="AH73" i="15"/>
  <c r="Y55" i="15"/>
  <c r="AD73" i="15"/>
  <c r="X55" i="15"/>
  <c r="Z73" i="15"/>
  <c r="W55" i="15"/>
  <c r="V73" i="15"/>
  <c r="V55" i="15"/>
  <c r="DK76" i="15"/>
  <c r="AS31" i="15"/>
  <c r="DJ79" i="15"/>
  <c r="AS61" i="15"/>
  <c r="DF79" i="15"/>
  <c r="AR61" i="15"/>
  <c r="DB79" i="15"/>
  <c r="AQ61" i="15"/>
  <c r="CX79" i="15"/>
  <c r="AP61" i="15"/>
  <c r="CT79" i="15"/>
  <c r="AO61" i="15"/>
  <c r="CP79" i="15"/>
  <c r="AN61" i="15"/>
  <c r="CL79" i="15"/>
  <c r="AM61" i="15"/>
  <c r="CH79" i="15"/>
  <c r="AL61" i="15"/>
  <c r="CD79" i="15"/>
  <c r="AK61" i="15"/>
  <c r="BZ79" i="15"/>
  <c r="AJ61" i="15"/>
  <c r="BV79" i="15"/>
  <c r="AI61" i="15"/>
  <c r="BR79" i="15"/>
  <c r="AH61" i="15"/>
  <c r="BN79" i="15"/>
  <c r="AG61" i="15"/>
  <c r="BJ79" i="15"/>
  <c r="AF61" i="15"/>
  <c r="BF79" i="15"/>
  <c r="AE61" i="15"/>
  <c r="BB79" i="15"/>
  <c r="AD61" i="15"/>
  <c r="AX79" i="15"/>
  <c r="AC61" i="15"/>
  <c r="AT79" i="15"/>
  <c r="AB61" i="15"/>
  <c r="AP79" i="15"/>
  <c r="AA61" i="15"/>
  <c r="AL79" i="15"/>
  <c r="Z61" i="15"/>
  <c r="AH79" i="15"/>
  <c r="Y61" i="15"/>
  <c r="AD79" i="15"/>
  <c r="X61" i="15"/>
  <c r="Z79" i="15"/>
  <c r="W61" i="15"/>
  <c r="V79" i="15"/>
  <c r="V61" i="15"/>
  <c r="DJ78" i="15"/>
  <c r="AS60" i="15"/>
  <c r="DF78" i="15"/>
  <c r="AR60" i="15"/>
  <c r="DB78" i="15"/>
  <c r="AQ60" i="15"/>
  <c r="CX78" i="15"/>
  <c r="AP60" i="15"/>
  <c r="CT78" i="15"/>
  <c r="AO60" i="15"/>
  <c r="CP78" i="15"/>
  <c r="AN60" i="15"/>
  <c r="CL78" i="15"/>
  <c r="AM60" i="15"/>
  <c r="CH78" i="15"/>
  <c r="AL60" i="15"/>
  <c r="CD78" i="15"/>
  <c r="AK60" i="15"/>
  <c r="BZ78" i="15"/>
  <c r="AJ60" i="15"/>
  <c r="BV78" i="15"/>
  <c r="AI60" i="15"/>
  <c r="BR78" i="15"/>
  <c r="AH60" i="15"/>
  <c r="BN78" i="15"/>
  <c r="AG60" i="15"/>
  <c r="BJ78" i="15"/>
  <c r="AF60" i="15"/>
  <c r="BF78" i="15"/>
  <c r="AE60" i="15"/>
  <c r="BB78" i="15"/>
  <c r="AD60" i="15"/>
  <c r="AX78" i="15"/>
  <c r="AC60" i="15"/>
  <c r="AT78" i="15"/>
  <c r="AB60" i="15"/>
  <c r="AP78" i="15"/>
  <c r="AA60" i="15"/>
  <c r="AL78" i="15"/>
  <c r="Z60" i="15"/>
  <c r="AH78" i="15"/>
  <c r="Y60" i="15"/>
  <c r="AD78" i="15"/>
  <c r="X60" i="15"/>
  <c r="Z78" i="15"/>
  <c r="W60" i="15"/>
  <c r="V78" i="15"/>
  <c r="V60" i="15"/>
  <c r="AX76" i="15"/>
  <c r="AC58" i="15"/>
  <c r="BB76" i="15"/>
  <c r="AD58" i="15"/>
  <c r="BF76" i="15"/>
  <c r="AE58" i="15"/>
  <c r="BJ76" i="15"/>
  <c r="AF58" i="15"/>
  <c r="BN76" i="15"/>
  <c r="AG58" i="15"/>
  <c r="BR76" i="15"/>
  <c r="AH58" i="15"/>
  <c r="BV76" i="15"/>
  <c r="AI58" i="15"/>
  <c r="BZ76" i="15"/>
  <c r="AJ58" i="15"/>
  <c r="CD76" i="15"/>
  <c r="AK58" i="15"/>
  <c r="CH76" i="15"/>
  <c r="AL58" i="15"/>
  <c r="CL76" i="15"/>
  <c r="AM58" i="15"/>
  <c r="CP76" i="15"/>
  <c r="AN58" i="15"/>
  <c r="CT76" i="15"/>
  <c r="AO58" i="15"/>
  <c r="CX76" i="15"/>
  <c r="AP58" i="15"/>
  <c r="DB76" i="15"/>
  <c r="AQ58" i="15"/>
  <c r="DF76" i="15"/>
  <c r="AR58" i="15"/>
  <c r="DJ76" i="15"/>
  <c r="AS58" i="15"/>
  <c r="V23" i="12" a="1"/>
  <c r="X23" i="12" s="1"/>
  <c r="CZ23" i="17" s="1"/>
  <c r="V22" i="12" a="1"/>
  <c r="X22" i="12" s="1"/>
  <c r="CZ22" i="17" s="1"/>
  <c r="V21" i="12" a="1"/>
  <c r="X21" i="12" s="1"/>
  <c r="CZ21" i="17" s="1"/>
  <c r="V20" i="12" a="1"/>
  <c r="X20" i="12" s="1"/>
  <c r="CZ20" i="17" s="1"/>
  <c r="V19" i="12" a="1"/>
  <c r="X19" i="12" s="1"/>
  <c r="CZ19" i="17" s="1"/>
  <c r="V18" i="12" a="1"/>
  <c r="X18" i="12" s="1"/>
  <c r="CZ18" i="17" s="1"/>
  <c r="V17" i="12" a="1"/>
  <c r="X17" i="12" s="1"/>
  <c r="CZ17" i="17" s="1"/>
  <c r="U23" i="12"/>
  <c r="U22" i="12"/>
  <c r="U21" i="12"/>
  <c r="U20" i="12"/>
  <c r="U19" i="12"/>
  <c r="U18" i="12"/>
  <c r="U17" i="12"/>
  <c r="L9" i="12"/>
  <c r="D2" i="12"/>
  <c r="DS61" i="17" l="1"/>
  <c r="DO61" i="17"/>
  <c r="DK61" i="17"/>
  <c r="DG61" i="17"/>
  <c r="DC61" i="17"/>
  <c r="CY61" i="17"/>
  <c r="DR61" i="17"/>
  <c r="DN61" i="17"/>
  <c r="DJ61" i="17"/>
  <c r="DF61" i="17"/>
  <c r="DB61" i="17"/>
  <c r="CX61" i="17"/>
  <c r="DS56" i="17"/>
  <c r="DO56" i="17"/>
  <c r="DK56" i="17"/>
  <c r="DG56" i="17"/>
  <c r="DC56" i="17"/>
  <c r="CY56" i="17"/>
  <c r="DR56" i="17"/>
  <c r="DN56" i="17"/>
  <c r="DJ56" i="17"/>
  <c r="DF56" i="17"/>
  <c r="DB56" i="17"/>
  <c r="CX56" i="17"/>
  <c r="DU61" i="17"/>
  <c r="DQ61" i="17"/>
  <c r="DM61" i="17"/>
  <c r="DI61" i="17"/>
  <c r="DE61" i="17"/>
  <c r="DA61" i="17"/>
  <c r="DT61" i="17"/>
  <c r="DP61" i="17"/>
  <c r="DL61" i="17"/>
  <c r="DH61" i="17"/>
  <c r="DD61" i="17"/>
  <c r="CZ61" i="17"/>
  <c r="DT60" i="17"/>
  <c r="DP60" i="17"/>
  <c r="DL60" i="17"/>
  <c r="DH60" i="17"/>
  <c r="DD60" i="17"/>
  <c r="CZ60" i="17"/>
  <c r="DU60" i="17"/>
  <c r="DQ60" i="17"/>
  <c r="DM60" i="17"/>
  <c r="DI60" i="17"/>
  <c r="DE60" i="17"/>
  <c r="DA60" i="17"/>
  <c r="DR60" i="17"/>
  <c r="DN60" i="17"/>
  <c r="DJ60" i="17"/>
  <c r="DF60" i="17"/>
  <c r="DB60" i="17"/>
  <c r="CX60" i="17"/>
  <c r="DS60" i="17"/>
  <c r="DO60" i="17"/>
  <c r="DK60" i="17"/>
  <c r="DG60" i="17"/>
  <c r="DC60" i="17"/>
  <c r="CY60" i="17"/>
  <c r="DT59" i="17"/>
  <c r="DP59" i="17"/>
  <c r="DL59" i="17"/>
  <c r="DH59" i="17"/>
  <c r="DD59" i="17"/>
  <c r="CZ59" i="17"/>
  <c r="DU59" i="17"/>
  <c r="DQ59" i="17"/>
  <c r="DM59" i="17"/>
  <c r="DI59" i="17"/>
  <c r="DE59" i="17"/>
  <c r="DA59" i="17"/>
  <c r="DR59" i="17"/>
  <c r="DN59" i="17"/>
  <c r="DJ59" i="17"/>
  <c r="DF59" i="17"/>
  <c r="DB59" i="17"/>
  <c r="CX59" i="17"/>
  <c r="DS59" i="17"/>
  <c r="DO59" i="17"/>
  <c r="DK59" i="17"/>
  <c r="DG59" i="17"/>
  <c r="DC59" i="17"/>
  <c r="CY59" i="17"/>
  <c r="DT58" i="17"/>
  <c r="DP58" i="17"/>
  <c r="DL58" i="17"/>
  <c r="DH58" i="17"/>
  <c r="DD58" i="17"/>
  <c r="CZ58" i="17"/>
  <c r="DU58" i="17"/>
  <c r="DQ58" i="17"/>
  <c r="DM58" i="17"/>
  <c r="DI58" i="17"/>
  <c r="DE58" i="17"/>
  <c r="DA58" i="17"/>
  <c r="DR58" i="17"/>
  <c r="DN58" i="17"/>
  <c r="DJ58" i="17"/>
  <c r="DF58" i="17"/>
  <c r="DB58" i="17"/>
  <c r="CX58" i="17"/>
  <c r="DS58" i="17"/>
  <c r="DO58" i="17"/>
  <c r="DK58" i="17"/>
  <c r="DG58" i="17"/>
  <c r="DC58" i="17"/>
  <c r="CY58" i="17"/>
  <c r="DT57" i="17"/>
  <c r="DP57" i="17"/>
  <c r="DL57" i="17"/>
  <c r="DH57" i="17"/>
  <c r="DD57" i="17"/>
  <c r="CZ57" i="17"/>
  <c r="DU57" i="17"/>
  <c r="DQ57" i="17"/>
  <c r="DM57" i="17"/>
  <c r="DI57" i="17"/>
  <c r="DE57" i="17"/>
  <c r="DA57" i="17"/>
  <c r="DR57" i="17"/>
  <c r="DN57" i="17"/>
  <c r="DJ57" i="17"/>
  <c r="DF57" i="17"/>
  <c r="DB57" i="17"/>
  <c r="CX57" i="17"/>
  <c r="DS57" i="17"/>
  <c r="DO57" i="17"/>
  <c r="DK57" i="17"/>
  <c r="DG57" i="17"/>
  <c r="DC57" i="17"/>
  <c r="CY57" i="17"/>
  <c r="DU56" i="17"/>
  <c r="DQ56" i="17"/>
  <c r="DM56" i="17"/>
  <c r="DI56" i="17"/>
  <c r="DE56" i="17"/>
  <c r="DA56" i="17"/>
  <c r="DT56" i="17"/>
  <c r="DP56" i="17"/>
  <c r="DL56" i="17"/>
  <c r="DH56" i="17"/>
  <c r="DD56" i="17"/>
  <c r="CZ56" i="17"/>
  <c r="DS55" i="17"/>
  <c r="DO55" i="17"/>
  <c r="DK55" i="17"/>
  <c r="DG55" i="17"/>
  <c r="DC55" i="17"/>
  <c r="CY55" i="17"/>
  <c r="DR55" i="17"/>
  <c r="DL55" i="17"/>
  <c r="DF55" i="17"/>
  <c r="CZ55" i="17"/>
  <c r="DH55" i="17"/>
  <c r="CX55" i="17"/>
  <c r="DU55" i="17"/>
  <c r="DQ55" i="17"/>
  <c r="DM55" i="17"/>
  <c r="DI55" i="17"/>
  <c r="DE55" i="17"/>
  <c r="DA55" i="17"/>
  <c r="DT55" i="17"/>
  <c r="DN55" i="17"/>
  <c r="DJ55" i="17"/>
  <c r="DD55" i="17"/>
  <c r="DP55" i="17"/>
  <c r="DB55" i="17"/>
  <c r="AQ44" i="19" a="1"/>
  <c r="AT44" i="19" s="1"/>
  <c r="AQ16" i="19" a="1"/>
  <c r="AU38" i="19" s="1"/>
  <c r="CO61" i="19"/>
  <c r="CK61" i="19"/>
  <c r="CG61" i="19"/>
  <c r="CC61" i="19"/>
  <c r="BY61" i="19"/>
  <c r="BU61" i="19"/>
  <c r="CN61" i="19"/>
  <c r="CJ61" i="19"/>
  <c r="CF61" i="19"/>
  <c r="CB61" i="19"/>
  <c r="BX61" i="19"/>
  <c r="BT61" i="19"/>
  <c r="CQ61" i="19"/>
  <c r="CM61" i="19"/>
  <c r="CI61" i="19"/>
  <c r="CE61" i="19"/>
  <c r="CA61" i="19"/>
  <c r="BW61" i="19"/>
  <c r="CP61" i="19"/>
  <c r="CL61" i="19"/>
  <c r="CH61" i="19"/>
  <c r="CD61" i="19"/>
  <c r="BZ61" i="19"/>
  <c r="BV61" i="19"/>
  <c r="CN60" i="19"/>
  <c r="CJ60" i="19"/>
  <c r="CF60" i="19"/>
  <c r="CB60" i="19"/>
  <c r="BX60" i="19"/>
  <c r="BT60" i="19"/>
  <c r="CO60" i="19"/>
  <c r="CK60" i="19"/>
  <c r="CG60" i="19"/>
  <c r="CC60" i="19"/>
  <c r="BY60" i="19"/>
  <c r="BU60" i="19"/>
  <c r="CP60" i="19"/>
  <c r="CL60" i="19"/>
  <c r="CH60" i="19"/>
  <c r="CD60" i="19"/>
  <c r="BZ60" i="19"/>
  <c r="BV60" i="19"/>
  <c r="CQ60" i="19"/>
  <c r="CM60" i="19"/>
  <c r="CI60" i="19"/>
  <c r="CE60" i="19"/>
  <c r="CA60" i="19"/>
  <c r="BW60" i="19"/>
  <c r="CN59" i="19"/>
  <c r="CJ59" i="19"/>
  <c r="CF59" i="19"/>
  <c r="CB59" i="19"/>
  <c r="BX59" i="19"/>
  <c r="BT59" i="19"/>
  <c r="CO59" i="19"/>
  <c r="CK59" i="19"/>
  <c r="CG59" i="19"/>
  <c r="CC59" i="19"/>
  <c r="BY59" i="19"/>
  <c r="BU59" i="19"/>
  <c r="CP59" i="19"/>
  <c r="CL59" i="19"/>
  <c r="CH59" i="19"/>
  <c r="CD59" i="19"/>
  <c r="BZ59" i="19"/>
  <c r="BV59" i="19"/>
  <c r="CQ59" i="19"/>
  <c r="CM59" i="19"/>
  <c r="CI59" i="19"/>
  <c r="CE59" i="19"/>
  <c r="CA59" i="19"/>
  <c r="BW59" i="19"/>
  <c r="CN58" i="19"/>
  <c r="CJ58" i="19"/>
  <c r="CF58" i="19"/>
  <c r="CB58" i="19"/>
  <c r="BX58" i="19"/>
  <c r="BT58" i="19"/>
  <c r="CO58" i="19"/>
  <c r="CK58" i="19"/>
  <c r="CG58" i="19"/>
  <c r="CC58" i="19"/>
  <c r="BY58" i="19"/>
  <c r="BU58" i="19"/>
  <c r="AG44" i="19" a="1"/>
  <c r="AH63" i="19" s="1"/>
  <c r="CP58" i="19"/>
  <c r="CL58" i="19"/>
  <c r="CH58" i="19"/>
  <c r="CD58" i="19"/>
  <c r="BZ58" i="19"/>
  <c r="BV58" i="19"/>
  <c r="CQ58" i="19"/>
  <c r="CM58" i="19"/>
  <c r="CI58" i="19"/>
  <c r="CE58" i="19"/>
  <c r="CA58" i="19"/>
  <c r="BW58" i="19"/>
  <c r="CN57" i="19"/>
  <c r="CJ57" i="19"/>
  <c r="CF57" i="19"/>
  <c r="CB57" i="19"/>
  <c r="BX57" i="19"/>
  <c r="BT57" i="19"/>
  <c r="CO57" i="19"/>
  <c r="CK57" i="19"/>
  <c r="CG57" i="19"/>
  <c r="CC57" i="19"/>
  <c r="BY57" i="19"/>
  <c r="BU57" i="19"/>
  <c r="CP57" i="19"/>
  <c r="CL57" i="19"/>
  <c r="CH57" i="19"/>
  <c r="CD57" i="19"/>
  <c r="BZ57" i="19"/>
  <c r="BV57" i="19"/>
  <c r="CQ57" i="19"/>
  <c r="CM57" i="19"/>
  <c r="CI57" i="19"/>
  <c r="CE57" i="19"/>
  <c r="CA57" i="19"/>
  <c r="BW57" i="19"/>
  <c r="CO56" i="19"/>
  <c r="CK56" i="19"/>
  <c r="CG56" i="19"/>
  <c r="CC56" i="19"/>
  <c r="BY56" i="19"/>
  <c r="BU56" i="19"/>
  <c r="CN56" i="19"/>
  <c r="CJ56" i="19"/>
  <c r="CF56" i="19"/>
  <c r="CB56" i="19"/>
  <c r="BX56" i="19"/>
  <c r="BT56" i="19"/>
  <c r="CQ56" i="19"/>
  <c r="CM56" i="19"/>
  <c r="CI56" i="19"/>
  <c r="CE56" i="19"/>
  <c r="CA56" i="19"/>
  <c r="BW56" i="19"/>
  <c r="CP56" i="19"/>
  <c r="CL56" i="19"/>
  <c r="CH56" i="19"/>
  <c r="CD56" i="19"/>
  <c r="BZ56" i="19"/>
  <c r="BV56" i="19"/>
  <c r="CO55" i="19"/>
  <c r="CK55" i="19"/>
  <c r="CG55" i="19"/>
  <c r="CC55" i="19"/>
  <c r="BY55" i="19"/>
  <c r="BU55" i="19"/>
  <c r="CN55" i="19"/>
  <c r="CH55" i="19"/>
  <c r="CB55" i="19"/>
  <c r="BV55" i="19"/>
  <c r="CD55" i="19"/>
  <c r="CQ55" i="19"/>
  <c r="CM55" i="19"/>
  <c r="CI55" i="19"/>
  <c r="CE55" i="19"/>
  <c r="CA55" i="19"/>
  <c r="BW55" i="19"/>
  <c r="CP55" i="19"/>
  <c r="CJ55" i="19"/>
  <c r="CF55" i="19"/>
  <c r="BZ55" i="19"/>
  <c r="CL55" i="19"/>
  <c r="BX55" i="19"/>
  <c r="AG16" i="19" a="1"/>
  <c r="CZ79" i="17"/>
  <c r="BV23" i="19"/>
  <c r="BV79" i="19" s="1"/>
  <c r="CZ78" i="17"/>
  <c r="BV22" i="19"/>
  <c r="BV78" i="19" s="1"/>
  <c r="CZ77" i="17"/>
  <c r="BV21" i="19"/>
  <c r="BV77" i="19" s="1"/>
  <c r="CZ76" i="17"/>
  <c r="BV20" i="19"/>
  <c r="BV76" i="19" s="1"/>
  <c r="CZ75" i="17"/>
  <c r="BV19" i="19"/>
  <c r="BV75" i="19" s="1"/>
  <c r="CZ74" i="17"/>
  <c r="BV18" i="19"/>
  <c r="BV74" i="19" s="1"/>
  <c r="W44" i="19" a="1"/>
  <c r="BT55" i="19"/>
  <c r="CZ73" i="17"/>
  <c r="BV17" i="19"/>
  <c r="BV73" i="19" s="1"/>
  <c r="AS87" i="15"/>
  <c r="AR89" i="16"/>
  <c r="BM89" i="16"/>
  <c r="BI89" i="16"/>
  <c r="BE89" i="16"/>
  <c r="BA89" i="16"/>
  <c r="AY89" i="16"/>
  <c r="AV89" i="16"/>
  <c r="AT89" i="16"/>
  <c r="BB89" i="16"/>
  <c r="BL89" i="16"/>
  <c r="BD89" i="16"/>
  <c r="BK89" i="16"/>
  <c r="BG89" i="16"/>
  <c r="BC89" i="16"/>
  <c r="AZ89" i="16"/>
  <c r="AW89" i="16"/>
  <c r="AU89" i="16"/>
  <c r="AS89" i="16"/>
  <c r="AQ89" i="16"/>
  <c r="BF89" i="16"/>
  <c r="AP89" i="16"/>
  <c r="BH89" i="16"/>
  <c r="AX89" i="16"/>
  <c r="BJ89" i="16"/>
  <c r="BJ88" i="16"/>
  <c r="BF88" i="16"/>
  <c r="BD88" i="16"/>
  <c r="BB88" i="16"/>
  <c r="AZ88" i="16"/>
  <c r="AX88" i="16"/>
  <c r="AV88" i="16"/>
  <c r="AT88" i="16"/>
  <c r="AR88" i="16"/>
  <c r="BI88" i="16"/>
  <c r="AP88" i="16"/>
  <c r="BL88" i="16"/>
  <c r="BH88" i="16"/>
  <c r="BE88" i="16"/>
  <c r="BC88" i="16"/>
  <c r="BA88" i="16"/>
  <c r="AY88" i="16"/>
  <c r="AW88" i="16"/>
  <c r="AU88" i="16"/>
  <c r="AS88" i="16"/>
  <c r="BM88" i="16"/>
  <c r="AQ88" i="16"/>
  <c r="BK88" i="16"/>
  <c r="BG88" i="16"/>
  <c r="BL87" i="16"/>
  <c r="BH87" i="16"/>
  <c r="BD87" i="16"/>
  <c r="BB87" i="16"/>
  <c r="AZ87" i="16"/>
  <c r="AX87" i="16"/>
  <c r="AV87" i="16"/>
  <c r="AT87" i="16"/>
  <c r="AR87" i="16"/>
  <c r="BK87" i="16"/>
  <c r="BG87" i="16"/>
  <c r="AQ87" i="16"/>
  <c r="BI87" i="16"/>
  <c r="BE87" i="16"/>
  <c r="AP87" i="16"/>
  <c r="BJ87" i="16"/>
  <c r="BF87" i="16"/>
  <c r="BC87" i="16"/>
  <c r="BA87" i="16"/>
  <c r="AY87" i="16"/>
  <c r="AW87" i="16"/>
  <c r="AU87" i="16"/>
  <c r="AS87" i="16"/>
  <c r="BM87" i="16"/>
  <c r="BJ86" i="16"/>
  <c r="BF86" i="16"/>
  <c r="BC86" i="16"/>
  <c r="BA86" i="16"/>
  <c r="AY86" i="16"/>
  <c r="AW86" i="16"/>
  <c r="AU86" i="16"/>
  <c r="AS86" i="16"/>
  <c r="AQ86" i="16"/>
  <c r="BK86" i="16"/>
  <c r="BG86" i="16"/>
  <c r="BL86" i="16"/>
  <c r="BH86" i="16"/>
  <c r="BD86" i="16"/>
  <c r="BB86" i="16"/>
  <c r="AZ86" i="16"/>
  <c r="AX86" i="16"/>
  <c r="AV86" i="16"/>
  <c r="AT86" i="16"/>
  <c r="AR86" i="16"/>
  <c r="AP86" i="16"/>
  <c r="BI86" i="16"/>
  <c r="BE86" i="16"/>
  <c r="BM86" i="16"/>
  <c r="AP85" i="16"/>
  <c r="BL85" i="16"/>
  <c r="BJ85" i="16"/>
  <c r="BH85" i="16"/>
  <c r="BF85" i="16"/>
  <c r="BD85" i="16"/>
  <c r="BB85" i="16"/>
  <c r="AZ85" i="16"/>
  <c r="AX85" i="16"/>
  <c r="AV85" i="16"/>
  <c r="AT85" i="16"/>
  <c r="AR85" i="16"/>
  <c r="BM85" i="16"/>
  <c r="BK85" i="16"/>
  <c r="BI85" i="16"/>
  <c r="BG85" i="16"/>
  <c r="BE85" i="16"/>
  <c r="BC85" i="16"/>
  <c r="BA85" i="16"/>
  <c r="AY85" i="16"/>
  <c r="AW85" i="16"/>
  <c r="AU85" i="16"/>
  <c r="AS85" i="16"/>
  <c r="AQ85" i="16"/>
  <c r="BC84" i="16"/>
  <c r="BE84" i="16"/>
  <c r="BG84" i="16"/>
  <c r="BI84" i="16"/>
  <c r="BK84" i="16"/>
  <c r="BM84" i="16"/>
  <c r="BA84" i="16"/>
  <c r="AY84" i="16"/>
  <c r="AW84" i="16"/>
  <c r="AU84" i="16"/>
  <c r="AS84" i="16"/>
  <c r="AQ84" i="16"/>
  <c r="BB84" i="16"/>
  <c r="BD84" i="16"/>
  <c r="BF84" i="16"/>
  <c r="BH84" i="16"/>
  <c r="BJ84" i="16"/>
  <c r="BL84" i="16"/>
  <c r="AZ84" i="16"/>
  <c r="AX84" i="16"/>
  <c r="AV84" i="16"/>
  <c r="AT84" i="16"/>
  <c r="AR84" i="16"/>
  <c r="AP84" i="16"/>
  <c r="AQ83" i="16"/>
  <c r="AS83" i="16"/>
  <c r="AU83" i="16"/>
  <c r="AW83" i="16"/>
  <c r="AY83" i="16"/>
  <c r="BA83" i="16"/>
  <c r="BC83" i="16"/>
  <c r="BE83" i="16"/>
  <c r="BG83" i="16"/>
  <c r="BI83" i="16"/>
  <c r="BK83" i="16"/>
  <c r="BM83" i="16"/>
  <c r="AP83" i="16"/>
  <c r="AR83" i="16"/>
  <c r="AT83" i="16"/>
  <c r="AV83" i="16"/>
  <c r="AX83" i="16"/>
  <c r="AZ83" i="16"/>
  <c r="BB83" i="16"/>
  <c r="BD83" i="16"/>
  <c r="BF83" i="16"/>
  <c r="BH83" i="16"/>
  <c r="BJ83" i="16"/>
  <c r="BL83" i="16"/>
  <c r="AQ89" i="15"/>
  <c r="AM89" i="15"/>
  <c r="AJ89" i="15"/>
  <c r="AG89" i="15"/>
  <c r="V89" i="15"/>
  <c r="AR89" i="15"/>
  <c r="AN89" i="15"/>
  <c r="AH89" i="15"/>
  <c r="AD89" i="15"/>
  <c r="AB89" i="15"/>
  <c r="Z89" i="15"/>
  <c r="X89" i="15"/>
  <c r="AS89" i="15"/>
  <c r="AO89" i="15"/>
  <c r="AK89" i="15"/>
  <c r="AI89" i="15"/>
  <c r="AF89" i="15"/>
  <c r="AP89" i="15"/>
  <c r="AL89" i="15"/>
  <c r="AE89" i="15"/>
  <c r="AC89" i="15"/>
  <c r="AA89" i="15"/>
  <c r="Y89" i="15"/>
  <c r="W89" i="15"/>
  <c r="AP88" i="15"/>
  <c r="AL88" i="15"/>
  <c r="AH88" i="15"/>
  <c r="AD88" i="15"/>
  <c r="Z88" i="15"/>
  <c r="V88" i="15"/>
  <c r="AE88" i="15"/>
  <c r="AA88" i="15"/>
  <c r="AI88" i="15"/>
  <c r="AR88" i="15"/>
  <c r="AN88" i="15"/>
  <c r="AJ88" i="15"/>
  <c r="AF88" i="15"/>
  <c r="AB88" i="15"/>
  <c r="X88" i="15"/>
  <c r="AS88" i="15"/>
  <c r="AO88" i="15"/>
  <c r="AK88" i="15"/>
  <c r="AG88" i="15"/>
  <c r="AC88" i="15"/>
  <c r="Y88" i="15"/>
  <c r="W88" i="15"/>
  <c r="AM88" i="15"/>
  <c r="AQ88" i="15"/>
  <c r="AQ87" i="15"/>
  <c r="AO87" i="15"/>
  <c r="AM87" i="15"/>
  <c r="AK87" i="15"/>
  <c r="AI87" i="15"/>
  <c r="AG87" i="15"/>
  <c r="AE87" i="15"/>
  <c r="AC87" i="15"/>
  <c r="AA87" i="15"/>
  <c r="Y87" i="15"/>
  <c r="W87" i="15"/>
  <c r="V87" i="15"/>
  <c r="AR87" i="15"/>
  <c r="AP87" i="15"/>
  <c r="AN87" i="15"/>
  <c r="AL87" i="15"/>
  <c r="AJ87" i="15"/>
  <c r="AH87" i="15"/>
  <c r="AF87" i="15"/>
  <c r="AD87" i="15"/>
  <c r="AB87" i="15"/>
  <c r="Z87" i="15"/>
  <c r="X87" i="15"/>
  <c r="AR86" i="15"/>
  <c r="AO86" i="15"/>
  <c r="AN86" i="15"/>
  <c r="AL86" i="15"/>
  <c r="AJ86" i="15"/>
  <c r="AH86" i="15"/>
  <c r="AF86" i="15"/>
  <c r="AD86" i="15"/>
  <c r="AB86" i="15"/>
  <c r="Z86" i="15"/>
  <c r="X86" i="15"/>
  <c r="V86" i="15"/>
  <c r="AS86" i="15"/>
  <c r="AP86" i="15"/>
  <c r="AM86" i="15"/>
  <c r="AK86" i="15"/>
  <c r="AI86" i="15"/>
  <c r="AG86" i="15"/>
  <c r="AE86" i="15"/>
  <c r="AC86" i="15"/>
  <c r="AA86" i="15"/>
  <c r="Y86" i="15"/>
  <c r="W86" i="15"/>
  <c r="AQ86" i="15"/>
  <c r="AS85" i="15"/>
  <c r="AO85" i="15"/>
  <c r="AL85" i="15"/>
  <c r="AI85" i="15"/>
  <c r="AG85" i="15"/>
  <c r="AD85" i="15"/>
  <c r="AB85" i="15"/>
  <c r="Z85" i="15"/>
  <c r="W85" i="15"/>
  <c r="AR85" i="15"/>
  <c r="AF85" i="15"/>
  <c r="AJ85" i="15"/>
  <c r="AQ85" i="15"/>
  <c r="AP85" i="15"/>
  <c r="AM85" i="15"/>
  <c r="AK85" i="15"/>
  <c r="AH85" i="15"/>
  <c r="AE85" i="15"/>
  <c r="AC85" i="15"/>
  <c r="AA85" i="15"/>
  <c r="Y85" i="15"/>
  <c r="V85" i="15"/>
  <c r="AN85" i="15"/>
  <c r="X85" i="15"/>
  <c r="AQ84" i="15"/>
  <c r="AO84" i="15"/>
  <c r="AM84" i="15"/>
  <c r="AK84" i="15"/>
  <c r="AI84" i="15"/>
  <c r="AG84" i="15"/>
  <c r="AE84" i="15"/>
  <c r="AC84" i="15"/>
  <c r="AA84" i="15"/>
  <c r="Y84" i="15"/>
  <c r="V84" i="15"/>
  <c r="W84" i="15"/>
  <c r="AR84" i="15"/>
  <c r="AP84" i="15"/>
  <c r="AN84" i="15"/>
  <c r="AL84" i="15"/>
  <c r="AJ84" i="15"/>
  <c r="AH84" i="15"/>
  <c r="AF84" i="15"/>
  <c r="AD84" i="15"/>
  <c r="AB84" i="15"/>
  <c r="Z84" i="15"/>
  <c r="X84" i="15"/>
  <c r="AS84" i="15"/>
  <c r="AS83" i="15"/>
  <c r="AO83" i="15"/>
  <c r="AK83" i="15"/>
  <c r="AG83" i="15"/>
  <c r="AC83" i="15"/>
  <c r="Y83" i="15"/>
  <c r="AR83" i="15"/>
  <c r="AN83" i="15"/>
  <c r="AJ83" i="15"/>
  <c r="AF83" i="15"/>
  <c r="AB83" i="15"/>
  <c r="X83" i="15"/>
  <c r="AQ83" i="15"/>
  <c r="AM83" i="15"/>
  <c r="AI83" i="15"/>
  <c r="AE83" i="15"/>
  <c r="AA83" i="15"/>
  <c r="W83" i="15"/>
  <c r="AP83" i="15"/>
  <c r="AL83" i="15"/>
  <c r="AH83" i="15"/>
  <c r="AD83" i="15"/>
  <c r="Z83" i="15"/>
  <c r="V83" i="15"/>
  <c r="F12" i="12"/>
  <c r="E12" i="12"/>
  <c r="H12" i="12"/>
  <c r="M16" i="15" a="1"/>
  <c r="S39" i="15" s="1"/>
  <c r="L12" i="17"/>
  <c r="AQ16" i="17" a="1"/>
  <c r="AS17" i="17" s="1"/>
  <c r="AG16" i="17" a="1"/>
  <c r="AJ16" i="17" s="1"/>
  <c r="AG44" i="17" a="1"/>
  <c r="AK51" i="17" s="1"/>
  <c r="AQ44" i="17" a="1"/>
  <c r="W44" i="17" a="1"/>
  <c r="M16" i="16" a="1"/>
  <c r="Q39" i="16" s="1"/>
  <c r="X79" i="12"/>
  <c r="X78" i="12"/>
  <c r="X77" i="12"/>
  <c r="X76" i="12"/>
  <c r="X75" i="12"/>
  <c r="X73" i="12"/>
  <c r="X74" i="12"/>
  <c r="M44" i="16" a="1"/>
  <c r="Q67" i="16" s="1"/>
  <c r="M44" i="15" a="1"/>
  <c r="J12" i="12"/>
  <c r="G12" i="12"/>
  <c r="M44" i="12" a="1"/>
  <c r="DM22" i="12"/>
  <c r="GO22" i="17" s="1"/>
  <c r="CW22" i="12"/>
  <c r="FY22" i="17" s="1"/>
  <c r="CG22" i="12"/>
  <c r="FI22" i="17" s="1"/>
  <c r="BQ22" i="12"/>
  <c r="ES22" i="17" s="1"/>
  <c r="AK22" i="12"/>
  <c r="DM22" i="17" s="1"/>
  <c r="DI22" i="12"/>
  <c r="GK22" i="17" s="1"/>
  <c r="CS22" i="12"/>
  <c r="FU22" i="17" s="1"/>
  <c r="CC22" i="12"/>
  <c r="FE22" i="17" s="1"/>
  <c r="BM22" i="12"/>
  <c r="EO22" i="17" s="1"/>
  <c r="AW22" i="12"/>
  <c r="DY22" i="17" s="1"/>
  <c r="AG22" i="12"/>
  <c r="DI22" i="17" s="1"/>
  <c r="DA22" i="12"/>
  <c r="GC22" i="17" s="1"/>
  <c r="CK22" i="12"/>
  <c r="FM22" i="17" s="1"/>
  <c r="BU22" i="12"/>
  <c r="EW22" i="17" s="1"/>
  <c r="BE22" i="12"/>
  <c r="EG22" i="17" s="1"/>
  <c r="AO22" i="12"/>
  <c r="DQ22" i="17" s="1"/>
  <c r="Y22" i="12"/>
  <c r="DA22" i="17" s="1"/>
  <c r="BA22" i="12"/>
  <c r="EC22" i="17" s="1"/>
  <c r="DE22" i="12"/>
  <c r="GG22" i="17" s="1"/>
  <c r="CO22" i="12"/>
  <c r="FQ22" i="17" s="1"/>
  <c r="BY22" i="12"/>
  <c r="FA22" i="17" s="1"/>
  <c r="BI22" i="12"/>
  <c r="EK22" i="17" s="1"/>
  <c r="AS22" i="12"/>
  <c r="DU22" i="17" s="1"/>
  <c r="AC22" i="12"/>
  <c r="DE22" i="17" s="1"/>
  <c r="DE23" i="12"/>
  <c r="GG23" i="17" s="1"/>
  <c r="CS23" i="12"/>
  <c r="FU23" i="17" s="1"/>
  <c r="CG23" i="12"/>
  <c r="FI23" i="17" s="1"/>
  <c r="BU23" i="12"/>
  <c r="EW23" i="17" s="1"/>
  <c r="BM23" i="12"/>
  <c r="EO23" i="17" s="1"/>
  <c r="BA23" i="12"/>
  <c r="EC23" i="17" s="1"/>
  <c r="AW23" i="12"/>
  <c r="DY23" i="17" s="1"/>
  <c r="AO23" i="12"/>
  <c r="DQ23" i="17" s="1"/>
  <c r="AK23" i="12"/>
  <c r="DM23" i="17" s="1"/>
  <c r="Y23" i="12"/>
  <c r="DA23" i="17" s="1"/>
  <c r="DJ23" i="12"/>
  <c r="GL23" i="17" s="1"/>
  <c r="DF23" i="12"/>
  <c r="GH23" i="17" s="1"/>
  <c r="DB23" i="12"/>
  <c r="GD23" i="17" s="1"/>
  <c r="CX23" i="12"/>
  <c r="FZ23" i="17" s="1"/>
  <c r="CT23" i="12"/>
  <c r="FV23" i="17" s="1"/>
  <c r="CP23" i="12"/>
  <c r="FR23" i="17" s="1"/>
  <c r="CL23" i="12"/>
  <c r="FN23" i="17" s="1"/>
  <c r="CH23" i="12"/>
  <c r="FJ23" i="17" s="1"/>
  <c r="CD23" i="12"/>
  <c r="FF23" i="17" s="1"/>
  <c r="BZ23" i="12"/>
  <c r="FB23" i="17" s="1"/>
  <c r="BV23" i="12"/>
  <c r="EX23" i="17" s="1"/>
  <c r="BR23" i="12"/>
  <c r="ET23" i="17" s="1"/>
  <c r="BN23" i="12"/>
  <c r="EP23" i="17" s="1"/>
  <c r="BJ23" i="12"/>
  <c r="EL23" i="17" s="1"/>
  <c r="BF23" i="12"/>
  <c r="EH23" i="17" s="1"/>
  <c r="BB23" i="12"/>
  <c r="ED23" i="17" s="1"/>
  <c r="AX23" i="12"/>
  <c r="DZ23" i="17" s="1"/>
  <c r="AT23" i="12"/>
  <c r="DV23" i="17" s="1"/>
  <c r="AP23" i="12"/>
  <c r="DR23" i="17" s="1"/>
  <c r="AL23" i="12"/>
  <c r="DN23" i="17" s="1"/>
  <c r="AH23" i="12"/>
  <c r="DJ23" i="17" s="1"/>
  <c r="AD23" i="12"/>
  <c r="DF23" i="17" s="1"/>
  <c r="Z23" i="12"/>
  <c r="DB23" i="17" s="1"/>
  <c r="V23" i="12"/>
  <c r="CX23" i="17" s="1"/>
  <c r="DM23" i="12"/>
  <c r="GO23" i="17" s="1"/>
  <c r="DA23" i="12"/>
  <c r="GC23" i="17" s="1"/>
  <c r="CO23" i="12"/>
  <c r="FQ23" i="17" s="1"/>
  <c r="CC23" i="12"/>
  <c r="FE23" i="17" s="1"/>
  <c r="BQ23" i="12"/>
  <c r="ES23" i="17" s="1"/>
  <c r="BE23" i="12"/>
  <c r="EG23" i="17" s="1"/>
  <c r="AS23" i="12"/>
  <c r="DU23" i="17" s="1"/>
  <c r="AC23" i="12"/>
  <c r="DE23" i="17" s="1"/>
  <c r="DK23" i="12"/>
  <c r="GM23" i="17" s="1"/>
  <c r="DG23" i="12"/>
  <c r="GI23" i="17" s="1"/>
  <c r="DC23" i="12"/>
  <c r="GE23" i="17" s="1"/>
  <c r="CY23" i="12"/>
  <c r="GA23" i="17" s="1"/>
  <c r="CU23" i="12"/>
  <c r="FW23" i="17" s="1"/>
  <c r="CQ23" i="12"/>
  <c r="FS23" i="17" s="1"/>
  <c r="CM23" i="12"/>
  <c r="FO23" i="17" s="1"/>
  <c r="CI23" i="12"/>
  <c r="FK23" i="17" s="1"/>
  <c r="CE23" i="12"/>
  <c r="FG23" i="17" s="1"/>
  <c r="CA23" i="12"/>
  <c r="FC23" i="17" s="1"/>
  <c r="BW23" i="12"/>
  <c r="EY23" i="17" s="1"/>
  <c r="BS23" i="12"/>
  <c r="EU23" i="17" s="1"/>
  <c r="BO23" i="12"/>
  <c r="EQ23" i="17" s="1"/>
  <c r="BK23" i="12"/>
  <c r="EM23" i="17" s="1"/>
  <c r="BG23" i="12"/>
  <c r="EI23" i="17" s="1"/>
  <c r="BC23" i="12"/>
  <c r="EE23" i="17" s="1"/>
  <c r="AY23" i="12"/>
  <c r="EA23" i="17" s="1"/>
  <c r="AU23" i="12"/>
  <c r="DW23" i="17" s="1"/>
  <c r="AQ23" i="12"/>
  <c r="DS23" i="17" s="1"/>
  <c r="AM23" i="12"/>
  <c r="DO23" i="17" s="1"/>
  <c r="AI23" i="12"/>
  <c r="DK23" i="17" s="1"/>
  <c r="AE23" i="12"/>
  <c r="DG23" i="17" s="1"/>
  <c r="AA23" i="12"/>
  <c r="DC23" i="17" s="1"/>
  <c r="W23" i="12"/>
  <c r="CY23" i="17" s="1"/>
  <c r="DI23" i="12"/>
  <c r="GK23" i="17" s="1"/>
  <c r="CW23" i="12"/>
  <c r="FY23" i="17" s="1"/>
  <c r="CK23" i="12"/>
  <c r="FM23" i="17" s="1"/>
  <c r="BY23" i="12"/>
  <c r="FA23" i="17" s="1"/>
  <c r="BI23" i="12"/>
  <c r="EK23" i="17" s="1"/>
  <c r="AG23" i="12"/>
  <c r="DI23" i="17" s="1"/>
  <c r="DL23" i="12"/>
  <c r="GN23" i="17" s="1"/>
  <c r="DH23" i="12"/>
  <c r="GJ23" i="17" s="1"/>
  <c r="DD23" i="12"/>
  <c r="GF23" i="17" s="1"/>
  <c r="CZ23" i="12"/>
  <c r="GB23" i="17" s="1"/>
  <c r="CV23" i="12"/>
  <c r="FX23" i="17" s="1"/>
  <c r="CR23" i="12"/>
  <c r="FT23" i="17" s="1"/>
  <c r="CN23" i="12"/>
  <c r="FP23" i="17" s="1"/>
  <c r="CJ23" i="12"/>
  <c r="FL23" i="17" s="1"/>
  <c r="CF23" i="12"/>
  <c r="FH23" i="17" s="1"/>
  <c r="CB23" i="12"/>
  <c r="FD23" i="17" s="1"/>
  <c r="BX23" i="12"/>
  <c r="EZ23" i="17" s="1"/>
  <c r="BT23" i="12"/>
  <c r="EV23" i="17" s="1"/>
  <c r="BP23" i="12"/>
  <c r="ER23" i="17" s="1"/>
  <c r="BL23" i="12"/>
  <c r="EN23" i="17" s="1"/>
  <c r="BH23" i="12"/>
  <c r="EJ23" i="17" s="1"/>
  <c r="BD23" i="12"/>
  <c r="EF23" i="17" s="1"/>
  <c r="AZ23" i="12"/>
  <c r="EB23" i="17" s="1"/>
  <c r="AV23" i="12"/>
  <c r="DX23" i="17" s="1"/>
  <c r="AR23" i="12"/>
  <c r="DT23" i="17" s="1"/>
  <c r="AN23" i="12"/>
  <c r="DP23" i="17" s="1"/>
  <c r="AJ23" i="12"/>
  <c r="DL23" i="17" s="1"/>
  <c r="AF23" i="12"/>
  <c r="DH23" i="17" s="1"/>
  <c r="AB23" i="12"/>
  <c r="DD23" i="17" s="1"/>
  <c r="V22" i="12"/>
  <c r="CX22" i="17" s="1"/>
  <c r="DJ22" i="12"/>
  <c r="GL22" i="17" s="1"/>
  <c r="DB22" i="12"/>
  <c r="GD22" i="17" s="1"/>
  <c r="CT22" i="12"/>
  <c r="FV22" i="17" s="1"/>
  <c r="CL22" i="12"/>
  <c r="FN22" i="17" s="1"/>
  <c r="CD22" i="12"/>
  <c r="FF22" i="17" s="1"/>
  <c r="BR22" i="12"/>
  <c r="ET22" i="17" s="1"/>
  <c r="BF22" i="12"/>
  <c r="EH22" i="17" s="1"/>
  <c r="AD22" i="12"/>
  <c r="DF22" i="17" s="1"/>
  <c r="DK22" i="12"/>
  <c r="GM22" i="17" s="1"/>
  <c r="DG22" i="12"/>
  <c r="GI22" i="17" s="1"/>
  <c r="DC22" i="12"/>
  <c r="GE22" i="17" s="1"/>
  <c r="CY22" i="12"/>
  <c r="GA22" i="17" s="1"/>
  <c r="CU22" i="12"/>
  <c r="FW22" i="17" s="1"/>
  <c r="CQ22" i="12"/>
  <c r="FS22" i="17" s="1"/>
  <c r="CM22" i="12"/>
  <c r="FO22" i="17" s="1"/>
  <c r="CI22" i="12"/>
  <c r="FK22" i="17" s="1"/>
  <c r="CE22" i="12"/>
  <c r="FG22" i="17" s="1"/>
  <c r="CA22" i="12"/>
  <c r="FC22" i="17" s="1"/>
  <c r="BW22" i="12"/>
  <c r="EY22" i="17" s="1"/>
  <c r="BS22" i="12"/>
  <c r="EU22" i="17" s="1"/>
  <c r="BO22" i="12"/>
  <c r="EQ22" i="17" s="1"/>
  <c r="BK22" i="12"/>
  <c r="EM22" i="17" s="1"/>
  <c r="BG22" i="12"/>
  <c r="EI22" i="17" s="1"/>
  <c r="BC22" i="12"/>
  <c r="EE22" i="17" s="1"/>
  <c r="AY22" i="12"/>
  <c r="EA22" i="17" s="1"/>
  <c r="AU22" i="12"/>
  <c r="DW22" i="17" s="1"/>
  <c r="AQ22" i="12"/>
  <c r="DS22" i="17" s="1"/>
  <c r="AM22" i="12"/>
  <c r="DO22" i="17" s="1"/>
  <c r="AI22" i="12"/>
  <c r="DK22" i="17" s="1"/>
  <c r="AE22" i="12"/>
  <c r="DG22" i="17" s="1"/>
  <c r="AA22" i="12"/>
  <c r="DC22" i="17" s="1"/>
  <c r="W22" i="12"/>
  <c r="CY22" i="17" s="1"/>
  <c r="DF22" i="12"/>
  <c r="GH22" i="17" s="1"/>
  <c r="CX22" i="12"/>
  <c r="FZ22" i="17" s="1"/>
  <c r="CP22" i="12"/>
  <c r="FR22" i="17" s="1"/>
  <c r="CH22" i="12"/>
  <c r="FJ22" i="17" s="1"/>
  <c r="BZ22" i="12"/>
  <c r="FB22" i="17" s="1"/>
  <c r="BV22" i="12"/>
  <c r="EX22" i="17" s="1"/>
  <c r="BN22" i="12"/>
  <c r="EP22" i="17" s="1"/>
  <c r="BJ22" i="12"/>
  <c r="EL22" i="17" s="1"/>
  <c r="BB22" i="12"/>
  <c r="ED22" i="17" s="1"/>
  <c r="AX22" i="12"/>
  <c r="DZ22" i="17" s="1"/>
  <c r="AT22" i="12"/>
  <c r="DV22" i="17" s="1"/>
  <c r="AP22" i="12"/>
  <c r="DR22" i="17" s="1"/>
  <c r="AL22" i="12"/>
  <c r="DN22" i="17" s="1"/>
  <c r="AH22" i="12"/>
  <c r="DJ22" i="17" s="1"/>
  <c r="Z22" i="12"/>
  <c r="DB22" i="17" s="1"/>
  <c r="DL22" i="12"/>
  <c r="GN22" i="17" s="1"/>
  <c r="DH22" i="12"/>
  <c r="GJ22" i="17" s="1"/>
  <c r="DD22" i="12"/>
  <c r="GF22" i="17" s="1"/>
  <c r="CZ22" i="12"/>
  <c r="GB22" i="17" s="1"/>
  <c r="CV22" i="12"/>
  <c r="FX22" i="17" s="1"/>
  <c r="CR22" i="12"/>
  <c r="FT22" i="17" s="1"/>
  <c r="CN22" i="12"/>
  <c r="FP22" i="17" s="1"/>
  <c r="CJ22" i="12"/>
  <c r="FL22" i="17" s="1"/>
  <c r="CF22" i="12"/>
  <c r="FH22" i="17" s="1"/>
  <c r="CB22" i="12"/>
  <c r="FD22" i="17" s="1"/>
  <c r="BX22" i="12"/>
  <c r="EZ22" i="17" s="1"/>
  <c r="BT22" i="12"/>
  <c r="EV22" i="17" s="1"/>
  <c r="BP22" i="12"/>
  <c r="ER22" i="17" s="1"/>
  <c r="BL22" i="12"/>
  <c r="EN22" i="17" s="1"/>
  <c r="BH22" i="12"/>
  <c r="EJ22" i="17" s="1"/>
  <c r="BD22" i="12"/>
  <c r="EF22" i="17" s="1"/>
  <c r="AZ22" i="12"/>
  <c r="EB22" i="17" s="1"/>
  <c r="AV22" i="12"/>
  <c r="DX22" i="17" s="1"/>
  <c r="AR22" i="12"/>
  <c r="DT22" i="17" s="1"/>
  <c r="AN22" i="12"/>
  <c r="DP22" i="17" s="1"/>
  <c r="AJ22" i="12"/>
  <c r="DL22" i="17" s="1"/>
  <c r="AF22" i="12"/>
  <c r="DH22" i="17" s="1"/>
  <c r="AB22" i="12"/>
  <c r="DD22" i="17" s="1"/>
  <c r="DI21" i="12"/>
  <c r="GK21" i="17" s="1"/>
  <c r="DE21" i="12"/>
  <c r="GG21" i="17" s="1"/>
  <c r="CS21" i="12"/>
  <c r="FU21" i="17" s="1"/>
  <c r="CK21" i="12"/>
  <c r="FM21" i="17" s="1"/>
  <c r="BU21" i="12"/>
  <c r="EW21" i="17" s="1"/>
  <c r="AC21" i="12"/>
  <c r="DE21" i="17" s="1"/>
  <c r="DJ21" i="12"/>
  <c r="GL21" i="17" s="1"/>
  <c r="DF21" i="12"/>
  <c r="GH21" i="17" s="1"/>
  <c r="DB21" i="12"/>
  <c r="GD21" i="17" s="1"/>
  <c r="CX21" i="12"/>
  <c r="FZ21" i="17" s="1"/>
  <c r="CT21" i="12"/>
  <c r="FV21" i="17" s="1"/>
  <c r="CP21" i="12"/>
  <c r="FR21" i="17" s="1"/>
  <c r="CL21" i="12"/>
  <c r="FN21" i="17" s="1"/>
  <c r="CH21" i="12"/>
  <c r="FJ21" i="17" s="1"/>
  <c r="CD21" i="12"/>
  <c r="FF21" i="17" s="1"/>
  <c r="BZ21" i="12"/>
  <c r="FB21" i="17" s="1"/>
  <c r="BV21" i="12"/>
  <c r="EX21" i="17" s="1"/>
  <c r="BR21" i="12"/>
  <c r="ET21" i="17" s="1"/>
  <c r="BN21" i="12"/>
  <c r="EP21" i="17" s="1"/>
  <c r="BJ21" i="12"/>
  <c r="EL21" i="17" s="1"/>
  <c r="BF21" i="12"/>
  <c r="EH21" i="17" s="1"/>
  <c r="BB21" i="12"/>
  <c r="ED21" i="17" s="1"/>
  <c r="AX21" i="12"/>
  <c r="DZ21" i="17" s="1"/>
  <c r="AT21" i="12"/>
  <c r="DV21" i="17" s="1"/>
  <c r="AP21" i="12"/>
  <c r="DR21" i="17" s="1"/>
  <c r="AL21" i="12"/>
  <c r="DN21" i="17" s="1"/>
  <c r="AH21" i="12"/>
  <c r="DJ21" i="17" s="1"/>
  <c r="AD21" i="12"/>
  <c r="DF21" i="17" s="1"/>
  <c r="Z21" i="12"/>
  <c r="DB21" i="17" s="1"/>
  <c r="V21" i="12"/>
  <c r="CX21" i="17" s="1"/>
  <c r="DM21" i="12"/>
  <c r="GO21" i="17" s="1"/>
  <c r="CW21" i="12"/>
  <c r="FY21" i="17" s="1"/>
  <c r="CG21" i="12"/>
  <c r="FI21" i="17" s="1"/>
  <c r="AG21" i="12"/>
  <c r="DI21" i="17" s="1"/>
  <c r="DK21" i="12"/>
  <c r="GM21" i="17" s="1"/>
  <c r="DG21" i="12"/>
  <c r="GI21" i="17" s="1"/>
  <c r="DC21" i="12"/>
  <c r="GE21" i="17" s="1"/>
  <c r="CY21" i="12"/>
  <c r="GA21" i="17" s="1"/>
  <c r="CU21" i="12"/>
  <c r="FW21" i="17" s="1"/>
  <c r="CQ21" i="12"/>
  <c r="FS21" i="17" s="1"/>
  <c r="CM21" i="12"/>
  <c r="FO21" i="17" s="1"/>
  <c r="CI21" i="12"/>
  <c r="FK21" i="17" s="1"/>
  <c r="CE21" i="12"/>
  <c r="FG21" i="17" s="1"/>
  <c r="CA21" i="12"/>
  <c r="FC21" i="17" s="1"/>
  <c r="BW21" i="12"/>
  <c r="EY21" i="17" s="1"/>
  <c r="BS21" i="12"/>
  <c r="EU21" i="17" s="1"/>
  <c r="BO21" i="12"/>
  <c r="EQ21" i="17" s="1"/>
  <c r="BK21" i="12"/>
  <c r="EM21" i="17" s="1"/>
  <c r="BG21" i="12"/>
  <c r="EI21" i="17" s="1"/>
  <c r="BC21" i="12"/>
  <c r="EE21" i="17" s="1"/>
  <c r="AY21" i="12"/>
  <c r="EA21" i="17" s="1"/>
  <c r="AU21" i="12"/>
  <c r="DW21" i="17" s="1"/>
  <c r="AQ21" i="12"/>
  <c r="DS21" i="17" s="1"/>
  <c r="AM21" i="12"/>
  <c r="DO21" i="17" s="1"/>
  <c r="AI21" i="12"/>
  <c r="DK21" i="17" s="1"/>
  <c r="AE21" i="12"/>
  <c r="DG21" i="17" s="1"/>
  <c r="AA21" i="12"/>
  <c r="DC21" i="17" s="1"/>
  <c r="W21" i="12"/>
  <c r="CY21" i="17" s="1"/>
  <c r="DA21" i="12"/>
  <c r="GC21" i="17" s="1"/>
  <c r="CO21" i="12"/>
  <c r="FQ21" i="17" s="1"/>
  <c r="CC21" i="12"/>
  <c r="FE21" i="17" s="1"/>
  <c r="BY21" i="12"/>
  <c r="FA21" i="17" s="1"/>
  <c r="BQ21" i="12"/>
  <c r="ES21" i="17" s="1"/>
  <c r="BM21" i="12"/>
  <c r="EO21" i="17" s="1"/>
  <c r="BI21" i="12"/>
  <c r="EK21" i="17" s="1"/>
  <c r="BE21" i="12"/>
  <c r="EG21" i="17" s="1"/>
  <c r="BA21" i="12"/>
  <c r="EC21" i="17" s="1"/>
  <c r="AW21" i="12"/>
  <c r="DY21" i="17" s="1"/>
  <c r="AS21" i="12"/>
  <c r="DU21" i="17" s="1"/>
  <c r="AO21" i="12"/>
  <c r="DQ21" i="17" s="1"/>
  <c r="AK21" i="12"/>
  <c r="DM21" i="17" s="1"/>
  <c r="Y21" i="12"/>
  <c r="DA21" i="17" s="1"/>
  <c r="DL21" i="12"/>
  <c r="GN21" i="17" s="1"/>
  <c r="DH21" i="12"/>
  <c r="GJ21" i="17" s="1"/>
  <c r="DD21" i="12"/>
  <c r="GF21" i="17" s="1"/>
  <c r="CZ21" i="12"/>
  <c r="GB21" i="17" s="1"/>
  <c r="CV21" i="12"/>
  <c r="FX21" i="17" s="1"/>
  <c r="CR21" i="12"/>
  <c r="FT21" i="17" s="1"/>
  <c r="CN21" i="12"/>
  <c r="FP21" i="17" s="1"/>
  <c r="CJ21" i="12"/>
  <c r="FL21" i="17" s="1"/>
  <c r="CF21" i="12"/>
  <c r="FH21" i="17" s="1"/>
  <c r="CB21" i="12"/>
  <c r="FD21" i="17" s="1"/>
  <c r="BX21" i="12"/>
  <c r="EZ21" i="17" s="1"/>
  <c r="BT21" i="12"/>
  <c r="EV21" i="17" s="1"/>
  <c r="BP21" i="12"/>
  <c r="ER21" i="17" s="1"/>
  <c r="BL21" i="12"/>
  <c r="EN21" i="17" s="1"/>
  <c r="BH21" i="12"/>
  <c r="EJ21" i="17" s="1"/>
  <c r="BD21" i="12"/>
  <c r="EF21" i="17" s="1"/>
  <c r="AZ21" i="12"/>
  <c r="EB21" i="17" s="1"/>
  <c r="AV21" i="12"/>
  <c r="DX21" i="17" s="1"/>
  <c r="AR21" i="12"/>
  <c r="DT21" i="17" s="1"/>
  <c r="AN21" i="12"/>
  <c r="DP21" i="17" s="1"/>
  <c r="AJ21" i="12"/>
  <c r="DL21" i="17" s="1"/>
  <c r="AF21" i="12"/>
  <c r="DH21" i="17" s="1"/>
  <c r="AB21" i="12"/>
  <c r="DD21" i="17" s="1"/>
  <c r="CO20" i="12"/>
  <c r="FQ20" i="17" s="1"/>
  <c r="DJ20" i="12"/>
  <c r="GL20" i="17" s="1"/>
  <c r="DF20" i="12"/>
  <c r="GH20" i="17" s="1"/>
  <c r="DB20" i="12"/>
  <c r="GD20" i="17" s="1"/>
  <c r="CX20" i="12"/>
  <c r="FZ20" i="17" s="1"/>
  <c r="CT20" i="12"/>
  <c r="FV20" i="17" s="1"/>
  <c r="CP20" i="12"/>
  <c r="FR20" i="17" s="1"/>
  <c r="CL20" i="12"/>
  <c r="FN20" i="17" s="1"/>
  <c r="CH20" i="12"/>
  <c r="FJ20" i="17" s="1"/>
  <c r="CD20" i="12"/>
  <c r="FF20" i="17" s="1"/>
  <c r="BZ20" i="12"/>
  <c r="FB20" i="17" s="1"/>
  <c r="BV20" i="12"/>
  <c r="EX20" i="17" s="1"/>
  <c r="BR20" i="12"/>
  <c r="ET20" i="17" s="1"/>
  <c r="BN20" i="12"/>
  <c r="EP20" i="17" s="1"/>
  <c r="BJ20" i="12"/>
  <c r="EL20" i="17" s="1"/>
  <c r="BF20" i="12"/>
  <c r="EH20" i="17" s="1"/>
  <c r="BB20" i="12"/>
  <c r="ED20" i="17" s="1"/>
  <c r="AX20" i="12"/>
  <c r="DZ20" i="17" s="1"/>
  <c r="AT20" i="12"/>
  <c r="DV20" i="17" s="1"/>
  <c r="AP20" i="12"/>
  <c r="DR20" i="17" s="1"/>
  <c r="AL20" i="12"/>
  <c r="DN20" i="17" s="1"/>
  <c r="AH20" i="12"/>
  <c r="DJ20" i="17" s="1"/>
  <c r="AD20" i="12"/>
  <c r="DF20" i="17" s="1"/>
  <c r="Z20" i="12"/>
  <c r="DB20" i="17" s="1"/>
  <c r="V20" i="12"/>
  <c r="CX20" i="17" s="1"/>
  <c r="DM20" i="12"/>
  <c r="GO20" i="17" s="1"/>
  <c r="DE20" i="12"/>
  <c r="GG20" i="17" s="1"/>
  <c r="CS20" i="12"/>
  <c r="FU20" i="17" s="1"/>
  <c r="CG20" i="12"/>
  <c r="FI20" i="17" s="1"/>
  <c r="BY20" i="12"/>
  <c r="FA20" i="17" s="1"/>
  <c r="BQ20" i="12"/>
  <c r="ES20" i="17" s="1"/>
  <c r="BI20" i="12"/>
  <c r="EK20" i="17" s="1"/>
  <c r="BA20" i="12"/>
  <c r="EC20" i="17" s="1"/>
  <c r="AS20" i="12"/>
  <c r="DU20" i="17" s="1"/>
  <c r="AK20" i="12"/>
  <c r="DM20" i="17" s="1"/>
  <c r="Y20" i="12"/>
  <c r="DA20" i="17" s="1"/>
  <c r="DK20" i="12"/>
  <c r="GM20" i="17" s="1"/>
  <c r="DG20" i="12"/>
  <c r="GI20" i="17" s="1"/>
  <c r="DC20" i="12"/>
  <c r="GE20" i="17" s="1"/>
  <c r="CY20" i="12"/>
  <c r="GA20" i="17" s="1"/>
  <c r="CU20" i="12"/>
  <c r="FW20" i="17" s="1"/>
  <c r="CQ20" i="12"/>
  <c r="FS20" i="17" s="1"/>
  <c r="CM20" i="12"/>
  <c r="FO20" i="17" s="1"/>
  <c r="CI20" i="12"/>
  <c r="FK20" i="17" s="1"/>
  <c r="CE20" i="12"/>
  <c r="FG20" i="17" s="1"/>
  <c r="CA20" i="12"/>
  <c r="FC20" i="17" s="1"/>
  <c r="BW20" i="12"/>
  <c r="EY20" i="17" s="1"/>
  <c r="BS20" i="12"/>
  <c r="EU20" i="17" s="1"/>
  <c r="BO20" i="12"/>
  <c r="EQ20" i="17" s="1"/>
  <c r="BK20" i="12"/>
  <c r="EM20" i="17" s="1"/>
  <c r="BG20" i="12"/>
  <c r="EI20" i="17" s="1"/>
  <c r="BC20" i="12"/>
  <c r="EE20" i="17" s="1"/>
  <c r="AY20" i="12"/>
  <c r="EA20" i="17" s="1"/>
  <c r="AU20" i="12"/>
  <c r="DW20" i="17" s="1"/>
  <c r="AQ20" i="12"/>
  <c r="DS20" i="17" s="1"/>
  <c r="AM20" i="12"/>
  <c r="DO20" i="17" s="1"/>
  <c r="AI20" i="12"/>
  <c r="DK20" i="17" s="1"/>
  <c r="AE20" i="12"/>
  <c r="DG20" i="17" s="1"/>
  <c r="AA20" i="12"/>
  <c r="DC20" i="17" s="1"/>
  <c r="W20" i="12"/>
  <c r="CY20" i="17" s="1"/>
  <c r="DI20" i="12"/>
  <c r="GK20" i="17" s="1"/>
  <c r="DA20" i="12"/>
  <c r="GC20" i="17" s="1"/>
  <c r="CW20" i="12"/>
  <c r="FY20" i="17" s="1"/>
  <c r="CK20" i="12"/>
  <c r="FM20" i="17" s="1"/>
  <c r="CC20" i="12"/>
  <c r="FE20" i="17" s="1"/>
  <c r="BU20" i="12"/>
  <c r="EW20" i="17" s="1"/>
  <c r="BM20" i="12"/>
  <c r="EO20" i="17" s="1"/>
  <c r="BE20" i="12"/>
  <c r="EG20" i="17" s="1"/>
  <c r="AW20" i="12"/>
  <c r="DY20" i="17" s="1"/>
  <c r="AO20" i="12"/>
  <c r="DQ20" i="17" s="1"/>
  <c r="AG20" i="12"/>
  <c r="DI20" i="17" s="1"/>
  <c r="AC20" i="12"/>
  <c r="DE20" i="17" s="1"/>
  <c r="DL20" i="12"/>
  <c r="GN20" i="17" s="1"/>
  <c r="DH20" i="12"/>
  <c r="GJ20" i="17" s="1"/>
  <c r="DD20" i="12"/>
  <c r="GF20" i="17" s="1"/>
  <c r="CZ20" i="12"/>
  <c r="GB20" i="17" s="1"/>
  <c r="CV20" i="12"/>
  <c r="FX20" i="17" s="1"/>
  <c r="CR20" i="12"/>
  <c r="FT20" i="17" s="1"/>
  <c r="CN20" i="12"/>
  <c r="FP20" i="17" s="1"/>
  <c r="CJ20" i="12"/>
  <c r="FL20" i="17" s="1"/>
  <c r="CF20" i="12"/>
  <c r="FH20" i="17" s="1"/>
  <c r="CB20" i="12"/>
  <c r="FD20" i="17" s="1"/>
  <c r="BX20" i="12"/>
  <c r="EZ20" i="17" s="1"/>
  <c r="BT20" i="12"/>
  <c r="EV20" i="17" s="1"/>
  <c r="BP20" i="12"/>
  <c r="ER20" i="17" s="1"/>
  <c r="BL20" i="12"/>
  <c r="EN20" i="17" s="1"/>
  <c r="BH20" i="12"/>
  <c r="EJ20" i="17" s="1"/>
  <c r="BD20" i="12"/>
  <c r="EF20" i="17" s="1"/>
  <c r="AZ20" i="12"/>
  <c r="EB20" i="17" s="1"/>
  <c r="AV20" i="12"/>
  <c r="DX20" i="17" s="1"/>
  <c r="AR20" i="12"/>
  <c r="DT20" i="17" s="1"/>
  <c r="AN20" i="12"/>
  <c r="DP20" i="17" s="1"/>
  <c r="AJ20" i="12"/>
  <c r="DL20" i="17" s="1"/>
  <c r="AF20" i="12"/>
  <c r="DH20" i="17" s="1"/>
  <c r="AB20" i="12"/>
  <c r="DD20" i="17" s="1"/>
  <c r="DM19" i="12"/>
  <c r="GO19" i="17" s="1"/>
  <c r="DI19" i="12"/>
  <c r="GK19" i="17" s="1"/>
  <c r="DE19" i="12"/>
  <c r="GG19" i="17" s="1"/>
  <c r="DA19" i="12"/>
  <c r="GC19" i="17" s="1"/>
  <c r="CW19" i="12"/>
  <c r="FY19" i="17" s="1"/>
  <c r="CS19" i="12"/>
  <c r="FU19" i="17" s="1"/>
  <c r="CO19" i="12"/>
  <c r="FQ19" i="17" s="1"/>
  <c r="CK19" i="12"/>
  <c r="FM19" i="17" s="1"/>
  <c r="CG19" i="12"/>
  <c r="FI19" i="17" s="1"/>
  <c r="CC19" i="12"/>
  <c r="FE19" i="17" s="1"/>
  <c r="BY19" i="12"/>
  <c r="FA19" i="17" s="1"/>
  <c r="BU19" i="12"/>
  <c r="EW19" i="17" s="1"/>
  <c r="BQ19" i="12"/>
  <c r="ES19" i="17" s="1"/>
  <c r="BI19" i="12"/>
  <c r="EK19" i="17" s="1"/>
  <c r="BE19" i="12"/>
  <c r="EG19" i="17" s="1"/>
  <c r="BA19" i="12"/>
  <c r="EC19" i="17" s="1"/>
  <c r="AW19" i="12"/>
  <c r="DY19" i="17" s="1"/>
  <c r="AS19" i="12"/>
  <c r="DU19" i="17" s="1"/>
  <c r="AO19" i="12"/>
  <c r="DQ19" i="17" s="1"/>
  <c r="AK19" i="12"/>
  <c r="DM19" i="17" s="1"/>
  <c r="AG19" i="12"/>
  <c r="DI19" i="17" s="1"/>
  <c r="AC19" i="12"/>
  <c r="DE19" i="17" s="1"/>
  <c r="Y19" i="12"/>
  <c r="DA19" i="17" s="1"/>
  <c r="DJ19" i="12"/>
  <c r="GL19" i="17" s="1"/>
  <c r="DF19" i="12"/>
  <c r="GH19" i="17" s="1"/>
  <c r="DB19" i="12"/>
  <c r="GD19" i="17" s="1"/>
  <c r="CX19" i="12"/>
  <c r="FZ19" i="17" s="1"/>
  <c r="CT19" i="12"/>
  <c r="FV19" i="17" s="1"/>
  <c r="CP19" i="12"/>
  <c r="FR19" i="17" s="1"/>
  <c r="CL19" i="12"/>
  <c r="FN19" i="17" s="1"/>
  <c r="CH19" i="12"/>
  <c r="FJ19" i="17" s="1"/>
  <c r="CD19" i="12"/>
  <c r="FF19" i="17" s="1"/>
  <c r="BZ19" i="12"/>
  <c r="FB19" i="17" s="1"/>
  <c r="BV19" i="12"/>
  <c r="EX19" i="17" s="1"/>
  <c r="BR19" i="12"/>
  <c r="ET19" i="17" s="1"/>
  <c r="BN19" i="12"/>
  <c r="EP19" i="17" s="1"/>
  <c r="BJ19" i="12"/>
  <c r="EL19" i="17" s="1"/>
  <c r="BF19" i="12"/>
  <c r="EH19" i="17" s="1"/>
  <c r="BB19" i="12"/>
  <c r="ED19" i="17" s="1"/>
  <c r="AX19" i="12"/>
  <c r="DZ19" i="17" s="1"/>
  <c r="AT19" i="12"/>
  <c r="DV19" i="17" s="1"/>
  <c r="AP19" i="12"/>
  <c r="DR19" i="17" s="1"/>
  <c r="AL19" i="12"/>
  <c r="DN19" i="17" s="1"/>
  <c r="AH19" i="12"/>
  <c r="DJ19" i="17" s="1"/>
  <c r="AD19" i="12"/>
  <c r="DF19" i="17" s="1"/>
  <c r="Z19" i="12"/>
  <c r="DB19" i="17" s="1"/>
  <c r="V19" i="12"/>
  <c r="CX19" i="17" s="1"/>
  <c r="BM19" i="12"/>
  <c r="EO19" i="17" s="1"/>
  <c r="DK19" i="12"/>
  <c r="GM19" i="17" s="1"/>
  <c r="DG19" i="12"/>
  <c r="GI19" i="17" s="1"/>
  <c r="DC19" i="12"/>
  <c r="GE19" i="17" s="1"/>
  <c r="CY19" i="12"/>
  <c r="GA19" i="17" s="1"/>
  <c r="CU19" i="12"/>
  <c r="FW19" i="17" s="1"/>
  <c r="CQ19" i="12"/>
  <c r="FS19" i="17" s="1"/>
  <c r="CM19" i="12"/>
  <c r="FO19" i="17" s="1"/>
  <c r="CI19" i="12"/>
  <c r="FK19" i="17" s="1"/>
  <c r="CE19" i="12"/>
  <c r="FG19" i="17" s="1"/>
  <c r="CA19" i="12"/>
  <c r="FC19" i="17" s="1"/>
  <c r="BW19" i="12"/>
  <c r="EY19" i="17" s="1"/>
  <c r="BS19" i="12"/>
  <c r="EU19" i="17" s="1"/>
  <c r="BO19" i="12"/>
  <c r="EQ19" i="17" s="1"/>
  <c r="BK19" i="12"/>
  <c r="EM19" i="17" s="1"/>
  <c r="BG19" i="12"/>
  <c r="EI19" i="17" s="1"/>
  <c r="BC19" i="12"/>
  <c r="EE19" i="17" s="1"/>
  <c r="AY19" i="12"/>
  <c r="EA19" i="17" s="1"/>
  <c r="AU19" i="12"/>
  <c r="DW19" i="17" s="1"/>
  <c r="AQ19" i="12"/>
  <c r="DS19" i="17" s="1"/>
  <c r="AM19" i="12"/>
  <c r="DO19" i="17" s="1"/>
  <c r="AI19" i="12"/>
  <c r="DK19" i="17" s="1"/>
  <c r="AE19" i="12"/>
  <c r="DG19" i="17" s="1"/>
  <c r="AA19" i="12"/>
  <c r="DC19" i="17" s="1"/>
  <c r="W19" i="12"/>
  <c r="CY19" i="17" s="1"/>
  <c r="DL19" i="12"/>
  <c r="GN19" i="17" s="1"/>
  <c r="DH19" i="12"/>
  <c r="GJ19" i="17" s="1"/>
  <c r="DD19" i="12"/>
  <c r="GF19" i="17" s="1"/>
  <c r="CZ19" i="12"/>
  <c r="GB19" i="17" s="1"/>
  <c r="CV19" i="12"/>
  <c r="FX19" i="17" s="1"/>
  <c r="CR19" i="12"/>
  <c r="FT19" i="17" s="1"/>
  <c r="CN19" i="12"/>
  <c r="FP19" i="17" s="1"/>
  <c r="CJ19" i="12"/>
  <c r="FL19" i="17" s="1"/>
  <c r="CF19" i="12"/>
  <c r="FH19" i="17" s="1"/>
  <c r="CB19" i="12"/>
  <c r="FD19" i="17" s="1"/>
  <c r="BX19" i="12"/>
  <c r="EZ19" i="17" s="1"/>
  <c r="BT19" i="12"/>
  <c r="EV19" i="17" s="1"/>
  <c r="BP19" i="12"/>
  <c r="ER19" i="17" s="1"/>
  <c r="BL19" i="12"/>
  <c r="EN19" i="17" s="1"/>
  <c r="BH19" i="12"/>
  <c r="EJ19" i="17" s="1"/>
  <c r="BD19" i="12"/>
  <c r="EF19" i="17" s="1"/>
  <c r="AZ19" i="12"/>
  <c r="EB19" i="17" s="1"/>
  <c r="AV19" i="12"/>
  <c r="DX19" i="17" s="1"/>
  <c r="AR19" i="12"/>
  <c r="DT19" i="17" s="1"/>
  <c r="AN19" i="12"/>
  <c r="DP19" i="17" s="1"/>
  <c r="AJ19" i="12"/>
  <c r="DL19" i="17" s="1"/>
  <c r="AF19" i="12"/>
  <c r="DH19" i="17" s="1"/>
  <c r="AB19" i="12"/>
  <c r="DD19" i="17" s="1"/>
  <c r="DM18" i="12"/>
  <c r="GO18" i="17" s="1"/>
  <c r="DE18" i="12"/>
  <c r="GG18" i="17" s="1"/>
  <c r="CW18" i="12"/>
  <c r="FY18" i="17" s="1"/>
  <c r="CO18" i="12"/>
  <c r="FQ18" i="17" s="1"/>
  <c r="CG18" i="12"/>
  <c r="FI18" i="17" s="1"/>
  <c r="BY18" i="12"/>
  <c r="FA18" i="17" s="1"/>
  <c r="BQ18" i="12"/>
  <c r="ES18" i="17" s="1"/>
  <c r="BI18" i="12"/>
  <c r="EK18" i="17" s="1"/>
  <c r="BA18" i="12"/>
  <c r="EC18" i="17" s="1"/>
  <c r="AS18" i="12"/>
  <c r="DU18" i="17" s="1"/>
  <c r="AK18" i="12"/>
  <c r="DM18" i="17" s="1"/>
  <c r="AC18" i="12"/>
  <c r="DE18" i="17" s="1"/>
  <c r="DJ18" i="12"/>
  <c r="GL18" i="17" s="1"/>
  <c r="DF18" i="12"/>
  <c r="GH18" i="17" s="1"/>
  <c r="DB18" i="12"/>
  <c r="GD18" i="17" s="1"/>
  <c r="CX18" i="12"/>
  <c r="FZ18" i="17" s="1"/>
  <c r="CT18" i="12"/>
  <c r="FV18" i="17" s="1"/>
  <c r="CP18" i="12"/>
  <c r="FR18" i="17" s="1"/>
  <c r="CL18" i="12"/>
  <c r="FN18" i="17" s="1"/>
  <c r="CH18" i="12"/>
  <c r="FJ18" i="17" s="1"/>
  <c r="CD18" i="12"/>
  <c r="FF18" i="17" s="1"/>
  <c r="BZ18" i="12"/>
  <c r="FB18" i="17" s="1"/>
  <c r="BV18" i="12"/>
  <c r="EX18" i="17" s="1"/>
  <c r="BR18" i="12"/>
  <c r="ET18" i="17" s="1"/>
  <c r="BN18" i="12"/>
  <c r="EP18" i="17" s="1"/>
  <c r="BJ18" i="12"/>
  <c r="EL18" i="17" s="1"/>
  <c r="BF18" i="12"/>
  <c r="EH18" i="17" s="1"/>
  <c r="BB18" i="12"/>
  <c r="ED18" i="17" s="1"/>
  <c r="AX18" i="12"/>
  <c r="DZ18" i="17" s="1"/>
  <c r="AT18" i="12"/>
  <c r="DV18" i="17" s="1"/>
  <c r="AP18" i="12"/>
  <c r="DR18" i="17" s="1"/>
  <c r="AL18" i="12"/>
  <c r="DN18" i="17" s="1"/>
  <c r="AH18" i="12"/>
  <c r="DJ18" i="17" s="1"/>
  <c r="AD18" i="12"/>
  <c r="DF18" i="17" s="1"/>
  <c r="Z18" i="12"/>
  <c r="DB18" i="17" s="1"/>
  <c r="V18" i="12"/>
  <c r="CX18" i="17" s="1"/>
  <c r="DK18" i="12"/>
  <c r="GM18" i="17" s="1"/>
  <c r="DG18" i="12"/>
  <c r="GI18" i="17" s="1"/>
  <c r="DC18" i="12"/>
  <c r="GE18" i="17" s="1"/>
  <c r="CY18" i="12"/>
  <c r="GA18" i="17" s="1"/>
  <c r="CU18" i="12"/>
  <c r="FW18" i="17" s="1"/>
  <c r="CQ18" i="12"/>
  <c r="FS18" i="17" s="1"/>
  <c r="CM18" i="12"/>
  <c r="FO18" i="17" s="1"/>
  <c r="CI18" i="12"/>
  <c r="FK18" i="17" s="1"/>
  <c r="CE18" i="12"/>
  <c r="FG18" i="17" s="1"/>
  <c r="CA18" i="12"/>
  <c r="FC18" i="17" s="1"/>
  <c r="BW18" i="12"/>
  <c r="EY18" i="17" s="1"/>
  <c r="BS18" i="12"/>
  <c r="EU18" i="17" s="1"/>
  <c r="BO18" i="12"/>
  <c r="EQ18" i="17" s="1"/>
  <c r="BK18" i="12"/>
  <c r="EM18" i="17" s="1"/>
  <c r="BG18" i="12"/>
  <c r="EI18" i="17" s="1"/>
  <c r="BC18" i="12"/>
  <c r="EE18" i="17" s="1"/>
  <c r="AY18" i="12"/>
  <c r="EA18" i="17" s="1"/>
  <c r="AU18" i="12"/>
  <c r="DW18" i="17" s="1"/>
  <c r="AQ18" i="12"/>
  <c r="DS18" i="17" s="1"/>
  <c r="AM18" i="12"/>
  <c r="DO18" i="17" s="1"/>
  <c r="AI18" i="12"/>
  <c r="DK18" i="17" s="1"/>
  <c r="AE18" i="12"/>
  <c r="DG18" i="17" s="1"/>
  <c r="AA18" i="12"/>
  <c r="DC18" i="17" s="1"/>
  <c r="W18" i="12"/>
  <c r="CY18" i="17" s="1"/>
  <c r="DI18" i="12"/>
  <c r="GK18" i="17" s="1"/>
  <c r="DA18" i="12"/>
  <c r="GC18" i="17" s="1"/>
  <c r="CS18" i="12"/>
  <c r="FU18" i="17" s="1"/>
  <c r="CK18" i="12"/>
  <c r="FM18" i="17" s="1"/>
  <c r="CC18" i="12"/>
  <c r="FE18" i="17" s="1"/>
  <c r="BU18" i="12"/>
  <c r="EW18" i="17" s="1"/>
  <c r="BM18" i="12"/>
  <c r="EO18" i="17" s="1"/>
  <c r="BE18" i="12"/>
  <c r="EG18" i="17" s="1"/>
  <c r="AW18" i="12"/>
  <c r="DY18" i="17" s="1"/>
  <c r="AO18" i="12"/>
  <c r="DQ18" i="17" s="1"/>
  <c r="AG18" i="12"/>
  <c r="DI18" i="17" s="1"/>
  <c r="Y18" i="12"/>
  <c r="DA18" i="17" s="1"/>
  <c r="DL18" i="12"/>
  <c r="GN18" i="17" s="1"/>
  <c r="DH18" i="12"/>
  <c r="GJ18" i="17" s="1"/>
  <c r="DD18" i="12"/>
  <c r="GF18" i="17" s="1"/>
  <c r="CZ18" i="12"/>
  <c r="GB18" i="17" s="1"/>
  <c r="CV18" i="12"/>
  <c r="FX18" i="17" s="1"/>
  <c r="CR18" i="12"/>
  <c r="FT18" i="17" s="1"/>
  <c r="CN18" i="12"/>
  <c r="FP18" i="17" s="1"/>
  <c r="CJ18" i="12"/>
  <c r="FL18" i="17" s="1"/>
  <c r="CF18" i="12"/>
  <c r="FH18" i="17" s="1"/>
  <c r="CB18" i="12"/>
  <c r="FD18" i="17" s="1"/>
  <c r="BX18" i="12"/>
  <c r="EZ18" i="17" s="1"/>
  <c r="BT18" i="12"/>
  <c r="EV18" i="17" s="1"/>
  <c r="BP18" i="12"/>
  <c r="ER18" i="17" s="1"/>
  <c r="BL18" i="12"/>
  <c r="EN18" i="17" s="1"/>
  <c r="BH18" i="12"/>
  <c r="EJ18" i="17" s="1"/>
  <c r="BD18" i="12"/>
  <c r="EF18" i="17" s="1"/>
  <c r="AZ18" i="12"/>
  <c r="EB18" i="17" s="1"/>
  <c r="AV18" i="12"/>
  <c r="DX18" i="17" s="1"/>
  <c r="AR18" i="12"/>
  <c r="DT18" i="17" s="1"/>
  <c r="AN18" i="12"/>
  <c r="DP18" i="17" s="1"/>
  <c r="AJ18" i="12"/>
  <c r="DL18" i="17" s="1"/>
  <c r="AF18" i="12"/>
  <c r="DH18" i="17" s="1"/>
  <c r="AB18" i="12"/>
  <c r="DD18" i="17" s="1"/>
  <c r="DM17" i="12"/>
  <c r="GO17" i="17" s="1"/>
  <c r="DE17" i="12"/>
  <c r="GG17" i="17" s="1"/>
  <c r="CO17" i="12"/>
  <c r="FQ17" i="17" s="1"/>
  <c r="BU17" i="12"/>
  <c r="EW17" i="17" s="1"/>
  <c r="AG17" i="12"/>
  <c r="DI17" i="17" s="1"/>
  <c r="DJ17" i="12"/>
  <c r="GL17" i="17" s="1"/>
  <c r="DF17" i="12"/>
  <c r="GH17" i="17" s="1"/>
  <c r="DB17" i="12"/>
  <c r="GD17" i="17" s="1"/>
  <c r="CX17" i="12"/>
  <c r="FZ17" i="17" s="1"/>
  <c r="CT17" i="12"/>
  <c r="FV17" i="17" s="1"/>
  <c r="CP17" i="12"/>
  <c r="FR17" i="17" s="1"/>
  <c r="CL17" i="12"/>
  <c r="FN17" i="17" s="1"/>
  <c r="CH17" i="12"/>
  <c r="FJ17" i="17" s="1"/>
  <c r="CD17" i="12"/>
  <c r="FF17" i="17" s="1"/>
  <c r="BZ17" i="12"/>
  <c r="FB17" i="17" s="1"/>
  <c r="BV17" i="12"/>
  <c r="EX17" i="17" s="1"/>
  <c r="BR17" i="12"/>
  <c r="ET17" i="17" s="1"/>
  <c r="BN17" i="12"/>
  <c r="EP17" i="17" s="1"/>
  <c r="BJ17" i="12"/>
  <c r="EL17" i="17" s="1"/>
  <c r="BF17" i="12"/>
  <c r="EH17" i="17" s="1"/>
  <c r="BB17" i="12"/>
  <c r="ED17" i="17" s="1"/>
  <c r="AX17" i="12"/>
  <c r="DZ17" i="17" s="1"/>
  <c r="AT17" i="12"/>
  <c r="DV17" i="17" s="1"/>
  <c r="AP17" i="12"/>
  <c r="DR17" i="17" s="1"/>
  <c r="AL17" i="12"/>
  <c r="DN17" i="17" s="1"/>
  <c r="AH17" i="12"/>
  <c r="DJ17" i="17" s="1"/>
  <c r="AD17" i="12"/>
  <c r="DF17" i="17" s="1"/>
  <c r="Z17" i="12"/>
  <c r="DB17" i="17" s="1"/>
  <c r="V17" i="12"/>
  <c r="CX17" i="17" s="1"/>
  <c r="DI17" i="12"/>
  <c r="GK17" i="17" s="1"/>
  <c r="CW17" i="12"/>
  <c r="FY17" i="17" s="1"/>
  <c r="CK17" i="12"/>
  <c r="FM17" i="17" s="1"/>
  <c r="CC17" i="12"/>
  <c r="FE17" i="17" s="1"/>
  <c r="BQ17" i="12"/>
  <c r="ES17" i="17" s="1"/>
  <c r="BI17" i="12"/>
  <c r="EK17" i="17" s="1"/>
  <c r="BA17" i="12"/>
  <c r="EC17" i="17" s="1"/>
  <c r="AS17" i="12"/>
  <c r="DU17" i="17" s="1"/>
  <c r="AK17" i="12"/>
  <c r="DM17" i="17" s="1"/>
  <c r="Y17" i="12"/>
  <c r="DA17" i="17" s="1"/>
  <c r="DK17" i="12"/>
  <c r="GM17" i="17" s="1"/>
  <c r="DG17" i="12"/>
  <c r="GI17" i="17" s="1"/>
  <c r="DC17" i="12"/>
  <c r="GE17" i="17" s="1"/>
  <c r="CY17" i="12"/>
  <c r="GA17" i="17" s="1"/>
  <c r="CU17" i="12"/>
  <c r="FW17" i="17" s="1"/>
  <c r="CQ17" i="12"/>
  <c r="FS17" i="17" s="1"/>
  <c r="CM17" i="12"/>
  <c r="FO17" i="17" s="1"/>
  <c r="CI17" i="12"/>
  <c r="FK17" i="17" s="1"/>
  <c r="CE17" i="12"/>
  <c r="FG17" i="17" s="1"/>
  <c r="CA17" i="12"/>
  <c r="FC17" i="17" s="1"/>
  <c r="BW17" i="12"/>
  <c r="EY17" i="17" s="1"/>
  <c r="BS17" i="12"/>
  <c r="EU17" i="17" s="1"/>
  <c r="BO17" i="12"/>
  <c r="EQ17" i="17" s="1"/>
  <c r="BK17" i="12"/>
  <c r="EM17" i="17" s="1"/>
  <c r="BG17" i="12"/>
  <c r="EI17" i="17" s="1"/>
  <c r="BC17" i="12"/>
  <c r="EE17" i="17" s="1"/>
  <c r="AY17" i="12"/>
  <c r="EA17" i="17" s="1"/>
  <c r="AU17" i="12"/>
  <c r="DW17" i="17" s="1"/>
  <c r="AQ17" i="12"/>
  <c r="DS17" i="17" s="1"/>
  <c r="AM17" i="12"/>
  <c r="DO17" i="17" s="1"/>
  <c r="AI17" i="12"/>
  <c r="DK17" i="17" s="1"/>
  <c r="AE17" i="12"/>
  <c r="DG17" i="17" s="1"/>
  <c r="AA17" i="12"/>
  <c r="DC17" i="17" s="1"/>
  <c r="W17" i="12"/>
  <c r="CY17" i="17" s="1"/>
  <c r="DA17" i="12"/>
  <c r="GC17" i="17" s="1"/>
  <c r="CS17" i="12"/>
  <c r="FU17" i="17" s="1"/>
  <c r="CG17" i="12"/>
  <c r="FI17" i="17" s="1"/>
  <c r="BY17" i="12"/>
  <c r="FA17" i="17" s="1"/>
  <c r="BM17" i="12"/>
  <c r="EO17" i="17" s="1"/>
  <c r="BE17" i="12"/>
  <c r="EG17" i="17" s="1"/>
  <c r="AW17" i="12"/>
  <c r="DY17" i="17" s="1"/>
  <c r="AO17" i="12"/>
  <c r="DQ17" i="17" s="1"/>
  <c r="AC17" i="12"/>
  <c r="DE17" i="17" s="1"/>
  <c r="DL17" i="12"/>
  <c r="GN17" i="17" s="1"/>
  <c r="DH17" i="12"/>
  <c r="GJ17" i="17" s="1"/>
  <c r="DD17" i="12"/>
  <c r="GF17" i="17" s="1"/>
  <c r="CZ17" i="12"/>
  <c r="GB17" i="17" s="1"/>
  <c r="CV17" i="12"/>
  <c r="FX17" i="17" s="1"/>
  <c r="CR17" i="12"/>
  <c r="FT17" i="17" s="1"/>
  <c r="CN17" i="12"/>
  <c r="FP17" i="17" s="1"/>
  <c r="CJ17" i="12"/>
  <c r="FL17" i="17" s="1"/>
  <c r="CF17" i="12"/>
  <c r="FH17" i="17" s="1"/>
  <c r="CB17" i="12"/>
  <c r="FD17" i="17" s="1"/>
  <c r="BX17" i="12"/>
  <c r="EZ17" i="17" s="1"/>
  <c r="BT17" i="12"/>
  <c r="EV17" i="17" s="1"/>
  <c r="BP17" i="12"/>
  <c r="ER17" i="17" s="1"/>
  <c r="BL17" i="12"/>
  <c r="EN17" i="17" s="1"/>
  <c r="BH17" i="12"/>
  <c r="EJ17" i="17" s="1"/>
  <c r="BD17" i="12"/>
  <c r="EF17" i="17" s="1"/>
  <c r="AZ17" i="12"/>
  <c r="EB17" i="17" s="1"/>
  <c r="AV17" i="12"/>
  <c r="DX17" i="17" s="1"/>
  <c r="AR17" i="12"/>
  <c r="DT17" i="17" s="1"/>
  <c r="AN17" i="12"/>
  <c r="DP17" i="17" s="1"/>
  <c r="AJ17" i="12"/>
  <c r="DL17" i="17" s="1"/>
  <c r="AF17" i="12"/>
  <c r="DH17" i="17" s="1"/>
  <c r="AB17" i="12"/>
  <c r="DD17" i="17" s="1"/>
  <c r="K12" i="12"/>
  <c r="I12" i="12"/>
  <c r="AS67" i="19" l="1"/>
  <c r="AL67" i="19"/>
  <c r="AU48" i="19"/>
  <c r="AQ55" i="19"/>
  <c r="AV50" i="19"/>
  <c r="AW66" i="19"/>
  <c r="AV55" i="19"/>
  <c r="AQ59" i="19"/>
  <c r="AV57" i="19"/>
  <c r="AV58" i="19"/>
  <c r="AU46" i="19"/>
  <c r="AW64" i="19"/>
  <c r="AW49" i="19"/>
  <c r="AQ44" i="19"/>
  <c r="AR53" i="19"/>
  <c r="AS62" i="19"/>
  <c r="AT52" i="19"/>
  <c r="AW45" i="19"/>
  <c r="AR64" i="19"/>
  <c r="AR51" i="19"/>
  <c r="AS60" i="19"/>
  <c r="AT60" i="19"/>
  <c r="AW59" i="19"/>
  <c r="AS45" i="19"/>
  <c r="AT54" i="19"/>
  <c r="AU63" i="19"/>
  <c r="AS46" i="19"/>
  <c r="AW50" i="19"/>
  <c r="AT55" i="19"/>
  <c r="AQ60" i="19"/>
  <c r="AU64" i="19"/>
  <c r="AU61" i="19"/>
  <c r="AW67" i="19"/>
  <c r="AU49" i="19"/>
  <c r="AT50" i="19"/>
  <c r="AU59" i="19"/>
  <c r="AS44" i="19"/>
  <c r="AW48" i="19"/>
  <c r="AT53" i="19"/>
  <c r="AQ58" i="19"/>
  <c r="AU62" i="19"/>
  <c r="AR67" i="19"/>
  <c r="AS51" i="19"/>
  <c r="AT64" i="19"/>
  <c r="AS55" i="19"/>
  <c r="AR46" i="19"/>
  <c r="AU47" i="19"/>
  <c r="AR52" i="19"/>
  <c r="AV56" i="19"/>
  <c r="AS61" i="19"/>
  <c r="AW65" i="19"/>
  <c r="AR45" i="19"/>
  <c r="AT47" i="19"/>
  <c r="AV49" i="19"/>
  <c r="AQ52" i="19"/>
  <c r="AS54" i="19"/>
  <c r="AU56" i="19"/>
  <c r="AW58" i="19"/>
  <c r="AR61" i="19"/>
  <c r="AT63" i="19"/>
  <c r="AV65" i="19"/>
  <c r="AR66" i="19"/>
  <c r="AQ57" i="19"/>
  <c r="AW47" i="19"/>
  <c r="AS63" i="19"/>
  <c r="AR54" i="19"/>
  <c r="AQ45" i="19"/>
  <c r="AR48" i="19"/>
  <c r="AV52" i="19"/>
  <c r="AS57" i="19"/>
  <c r="AW61" i="19"/>
  <c r="AT66" i="19"/>
  <c r="AT45" i="19"/>
  <c r="AV47" i="19"/>
  <c r="AQ50" i="19"/>
  <c r="AS52" i="19"/>
  <c r="AU54" i="19"/>
  <c r="AW56" i="19"/>
  <c r="AR59" i="19"/>
  <c r="AT61" i="19"/>
  <c r="AV63" i="19"/>
  <c r="AQ66" i="19"/>
  <c r="AQ65" i="19"/>
  <c r="AW55" i="19"/>
  <c r="AV46" i="19"/>
  <c r="AV16" i="19"/>
  <c r="AV66" i="19"/>
  <c r="AR62" i="19"/>
  <c r="AU57" i="19"/>
  <c r="AQ53" i="19"/>
  <c r="AT48" i="19"/>
  <c r="AR44" i="19"/>
  <c r="AT46" i="19"/>
  <c r="AV48" i="19"/>
  <c r="AQ51" i="19"/>
  <c r="AS53" i="19"/>
  <c r="AU55" i="19"/>
  <c r="AW57" i="19"/>
  <c r="AR60" i="19"/>
  <c r="AT62" i="19"/>
  <c r="AV64" i="19"/>
  <c r="AQ67" i="19"/>
  <c r="AU44" i="19"/>
  <c r="AV45" i="19"/>
  <c r="AW46" i="19"/>
  <c r="AQ48" i="19"/>
  <c r="AR49" i="19"/>
  <c r="AS50" i="19"/>
  <c r="AT51" i="19"/>
  <c r="AU52" i="19"/>
  <c r="AV53" i="19"/>
  <c r="AW54" i="19"/>
  <c r="AQ56" i="19"/>
  <c r="AR57" i="19"/>
  <c r="AS58" i="19"/>
  <c r="AT59" i="19"/>
  <c r="AU60" i="19"/>
  <c r="AV61" i="19"/>
  <c r="AW62" i="19"/>
  <c r="AQ64" i="19"/>
  <c r="AR65" i="19"/>
  <c r="AS66" i="19"/>
  <c r="AT67" i="19"/>
  <c r="AW63" i="19"/>
  <c r="AS59" i="19"/>
  <c r="AV54" i="19"/>
  <c r="AR50" i="19"/>
  <c r="AU45" i="19"/>
  <c r="AU65" i="19"/>
  <c r="AQ61" i="19"/>
  <c r="AT56" i="19"/>
  <c r="AW51" i="19"/>
  <c r="AS47" i="19"/>
  <c r="AV44" i="19"/>
  <c r="AQ47" i="19"/>
  <c r="AS49" i="19"/>
  <c r="AU51" i="19"/>
  <c r="AW53" i="19"/>
  <c r="AR56" i="19"/>
  <c r="AT58" i="19"/>
  <c r="AV60" i="19"/>
  <c r="AQ63" i="19"/>
  <c r="AS65" i="19"/>
  <c r="AU67" i="19"/>
  <c r="AW44" i="19"/>
  <c r="AQ46" i="19"/>
  <c r="AR47" i="19"/>
  <c r="AS48" i="19"/>
  <c r="AT49" i="19"/>
  <c r="AU50" i="19"/>
  <c r="AV51" i="19"/>
  <c r="AW52" i="19"/>
  <c r="AQ54" i="19"/>
  <c r="AR55" i="19"/>
  <c r="AS56" i="19"/>
  <c r="AT57" i="19"/>
  <c r="AU58" i="19"/>
  <c r="AV59" i="19"/>
  <c r="AW60" i="19"/>
  <c r="AQ62" i="19"/>
  <c r="AR63" i="19"/>
  <c r="AS64" i="19"/>
  <c r="AT65" i="19"/>
  <c r="AU66" i="19"/>
  <c r="AV67" i="19"/>
  <c r="AV62" i="19"/>
  <c r="AR58" i="19"/>
  <c r="AU53" i="19"/>
  <c r="AQ49" i="19"/>
  <c r="AV18" i="19"/>
  <c r="AS37" i="19"/>
  <c r="AQ37" i="19"/>
  <c r="AQ16" i="19"/>
  <c r="AW25" i="19"/>
  <c r="AW16" i="19"/>
  <c r="AW27" i="19"/>
  <c r="AW20" i="19"/>
  <c r="AW26" i="19"/>
  <c r="AQ39" i="19"/>
  <c r="AT30" i="19"/>
  <c r="AS21" i="19"/>
  <c r="AQ26" i="19"/>
  <c r="AQ36" i="19"/>
  <c r="AT32" i="19"/>
  <c r="AS23" i="19"/>
  <c r="AS32" i="19"/>
  <c r="AQ32" i="19"/>
  <c r="AV17" i="19"/>
  <c r="AT19" i="19"/>
  <c r="AT34" i="19"/>
  <c r="AV32" i="19"/>
  <c r="AR28" i="19"/>
  <c r="AU23" i="19"/>
  <c r="AQ19" i="19"/>
  <c r="AT33" i="19"/>
  <c r="AT21" i="19"/>
  <c r="AT31" i="19"/>
  <c r="AS39" i="19"/>
  <c r="AV34" i="19"/>
  <c r="AR30" i="19"/>
  <c r="AU25" i="19"/>
  <c r="AQ21" i="19"/>
  <c r="AT16" i="19"/>
  <c r="AT25" i="19"/>
  <c r="AS16" i="19"/>
  <c r="AU36" i="19"/>
  <c r="AW22" i="19"/>
  <c r="AS22" i="19"/>
  <c r="AR35" i="19"/>
  <c r="AV31" i="19"/>
  <c r="AV36" i="19"/>
  <c r="AU39" i="19"/>
  <c r="AQ35" i="19"/>
  <c r="AU31" i="19"/>
  <c r="AS29" i="19"/>
  <c r="AQ27" i="19"/>
  <c r="AV24" i="19"/>
  <c r="AT22" i="19"/>
  <c r="AR20" i="19"/>
  <c r="AW17" i="19"/>
  <c r="AQ38" i="19"/>
  <c r="AW28" i="19"/>
  <c r="AV23" i="19"/>
  <c r="AR19" i="19"/>
  <c r="AR29" i="19"/>
  <c r="AV33" i="19"/>
  <c r="AS38" i="19"/>
  <c r="AR38" i="19"/>
  <c r="AW35" i="19"/>
  <c r="AU33" i="19"/>
  <c r="AS31" i="19"/>
  <c r="AQ29" i="19"/>
  <c r="AV26" i="19"/>
  <c r="AT24" i="19"/>
  <c r="AR22" i="19"/>
  <c r="AW19" i="19"/>
  <c r="AU17" i="19"/>
  <c r="AW36" i="19"/>
  <c r="AV27" i="19"/>
  <c r="AR23" i="19"/>
  <c r="AU18" i="19"/>
  <c r="AV29" i="19"/>
  <c r="AS34" i="19"/>
  <c r="AW38" i="19"/>
  <c r="AU20" i="19"/>
  <c r="AS26" i="19"/>
  <c r="AQ20" i="19"/>
  <c r="AU24" i="19"/>
  <c r="AU30" i="19"/>
  <c r="AV39" i="19"/>
  <c r="AT27" i="19"/>
  <c r="AS36" i="19"/>
  <c r="AW37" i="19"/>
  <c r="AU35" i="19"/>
  <c r="AS33" i="19"/>
  <c r="AT38" i="19"/>
  <c r="AR36" i="19"/>
  <c r="AW33" i="19"/>
  <c r="AR32" i="19"/>
  <c r="AQ31" i="19"/>
  <c r="AW29" i="19"/>
  <c r="AV28" i="19"/>
  <c r="AU27" i="19"/>
  <c r="AT26" i="19"/>
  <c r="AS25" i="19"/>
  <c r="AR24" i="19"/>
  <c r="AQ23" i="19"/>
  <c r="AW21" i="19"/>
  <c r="AV20" i="19"/>
  <c r="AU19" i="19"/>
  <c r="AT18" i="19"/>
  <c r="AS17" i="19"/>
  <c r="AR16" i="19"/>
  <c r="AV35" i="19"/>
  <c r="AR31" i="19"/>
  <c r="AR27" i="19"/>
  <c r="AW24" i="19"/>
  <c r="AU22" i="19"/>
  <c r="AS20" i="19"/>
  <c r="AQ18" i="19"/>
  <c r="AQ28" i="19"/>
  <c r="AS30" i="19"/>
  <c r="AU32" i="19"/>
  <c r="AW34" i="19"/>
  <c r="AR37" i="19"/>
  <c r="AT39" i="19"/>
  <c r="AV38" i="19"/>
  <c r="AU37" i="19"/>
  <c r="AT36" i="19"/>
  <c r="AS35" i="19"/>
  <c r="AR34" i="19"/>
  <c r="AQ33" i="19"/>
  <c r="AW31" i="19"/>
  <c r="AV30" i="19"/>
  <c r="AU29" i="19"/>
  <c r="AT28" i="19"/>
  <c r="AS27" i="19"/>
  <c r="AR26" i="19"/>
  <c r="AQ25" i="19"/>
  <c r="AW23" i="19"/>
  <c r="AV22" i="19"/>
  <c r="AU21" i="19"/>
  <c r="AT20" i="19"/>
  <c r="AS19" i="19"/>
  <c r="AR18" i="19"/>
  <c r="AQ17" i="19"/>
  <c r="AR39" i="19"/>
  <c r="AU34" i="19"/>
  <c r="AQ30" i="19"/>
  <c r="AU26" i="19"/>
  <c r="AS24" i="19"/>
  <c r="AQ22" i="19"/>
  <c r="AV19" i="19"/>
  <c r="AT17" i="19"/>
  <c r="AU28" i="19"/>
  <c r="AW30" i="19"/>
  <c r="AR33" i="19"/>
  <c r="AT35" i="19"/>
  <c r="AV37" i="19"/>
  <c r="AW39" i="19"/>
  <c r="AS18" i="19"/>
  <c r="AV21" i="19"/>
  <c r="AR25" i="19"/>
  <c r="AU16" i="19"/>
  <c r="AW18" i="19"/>
  <c r="AR21" i="19"/>
  <c r="AT23" i="19"/>
  <c r="AV25" i="19"/>
  <c r="AS28" i="19"/>
  <c r="AW32" i="19"/>
  <c r="AT37" i="19"/>
  <c r="AR17" i="19"/>
  <c r="AQ24" i="19"/>
  <c r="AT29" i="19"/>
  <c r="AQ34" i="19"/>
  <c r="AK59" i="19"/>
  <c r="AG72" i="19" a="1"/>
  <c r="AL91" i="19" s="1"/>
  <c r="AK53" i="19"/>
  <c r="AJ46" i="19"/>
  <c r="AJ59" i="19"/>
  <c r="AG44" i="19"/>
  <c r="AG59" i="19"/>
  <c r="AK44" i="19"/>
  <c r="AL44" i="19"/>
  <c r="AL62" i="19"/>
  <c r="AJ44" i="19"/>
  <c r="AI62" i="19"/>
  <c r="M44" i="19" a="1"/>
  <c r="Q67" i="19" s="1"/>
  <c r="AQ72" i="19" a="1"/>
  <c r="AG51" i="19"/>
  <c r="AI48" i="19"/>
  <c r="AI58" i="19"/>
  <c r="AJ50" i="19"/>
  <c r="AK62" i="19"/>
  <c r="AI67" i="19"/>
  <c r="AH58" i="19"/>
  <c r="AG49" i="19"/>
  <c r="AG50" i="19"/>
  <c r="AH53" i="19"/>
  <c r="AI56" i="19"/>
  <c r="AK63" i="19"/>
  <c r="AJ54" i="19"/>
  <c r="AL48" i="19"/>
  <c r="AH44" i="19"/>
  <c r="AH51" i="19"/>
  <c r="AH49" i="19"/>
  <c r="AH64" i="19"/>
  <c r="AG55" i="19"/>
  <c r="AG47" i="19"/>
  <c r="AI44" i="19"/>
  <c r="AI50" i="19"/>
  <c r="AG64" i="19"/>
  <c r="AG65" i="19"/>
  <c r="AJ60" i="19"/>
  <c r="AM55" i="19"/>
  <c r="AI51" i="19"/>
  <c r="AL46" i="19"/>
  <c r="AK50" i="19"/>
  <c r="AH59" i="19"/>
  <c r="AK48" i="19"/>
  <c r="AL57" i="19"/>
  <c r="AM66" i="19"/>
  <c r="AJ49" i="19"/>
  <c r="AM65" i="19"/>
  <c r="AI61" i="19"/>
  <c r="AL56" i="19"/>
  <c r="AH52" i="19"/>
  <c r="AM49" i="19"/>
  <c r="AK47" i="19"/>
  <c r="AI45" i="19"/>
  <c r="AK66" i="19"/>
  <c r="AK46" i="19"/>
  <c r="AI60" i="19"/>
  <c r="AM46" i="19"/>
  <c r="AL53" i="19"/>
  <c r="AJ66" i="19"/>
  <c r="AM61" i="19"/>
  <c r="AI57" i="19"/>
  <c r="AL52" i="19"/>
  <c r="AH48" i="19"/>
  <c r="AM45" i="19"/>
  <c r="AG62" i="19"/>
  <c r="AJ53" i="19"/>
  <c r="AL45" i="19"/>
  <c r="AM54" i="19"/>
  <c r="AL61" i="19"/>
  <c r="AI66" i="19"/>
  <c r="AH66" i="19"/>
  <c r="AM63" i="19"/>
  <c r="AK61" i="19"/>
  <c r="AI59" i="19"/>
  <c r="AG57" i="19"/>
  <c r="AL54" i="19"/>
  <c r="AJ52" i="19"/>
  <c r="AH50" i="19"/>
  <c r="AM47" i="19"/>
  <c r="AK45" i="19"/>
  <c r="AL59" i="19"/>
  <c r="AJ45" i="19"/>
  <c r="AK54" i="19"/>
  <c r="AL63" i="19"/>
  <c r="AI46" i="19"/>
  <c r="AM50" i="19"/>
  <c r="AJ55" i="19"/>
  <c r="AG60" i="19"/>
  <c r="AK64" i="19"/>
  <c r="AH47" i="19"/>
  <c r="AJ65" i="19"/>
  <c r="AK58" i="19"/>
  <c r="AG67" i="19"/>
  <c r="AL64" i="19"/>
  <c r="AJ62" i="19"/>
  <c r="AH60" i="19"/>
  <c r="AM57" i="19"/>
  <c r="AK55" i="19"/>
  <c r="AI53" i="19"/>
  <c r="AJ57" i="19"/>
  <c r="AL55" i="19"/>
  <c r="AM64" i="19"/>
  <c r="AJ51" i="19"/>
  <c r="AG56" i="19"/>
  <c r="AK67" i="19"/>
  <c r="AI65" i="19"/>
  <c r="AG63" i="19"/>
  <c r="AL60" i="19"/>
  <c r="AJ58" i="19"/>
  <c r="AH56" i="19"/>
  <c r="AM53" i="19"/>
  <c r="AK51" i="19"/>
  <c r="AI49" i="19"/>
  <c r="AM52" i="19"/>
  <c r="AM48" i="19"/>
  <c r="AG58" i="19"/>
  <c r="AH67" i="19"/>
  <c r="AG48" i="19"/>
  <c r="AK52" i="19"/>
  <c r="AH57" i="19"/>
  <c r="AK60" i="19"/>
  <c r="AM62" i="19"/>
  <c r="AH65" i="19"/>
  <c r="AJ67" i="19"/>
  <c r="AL66" i="19"/>
  <c r="AK65" i="19"/>
  <c r="AJ64" i="19"/>
  <c r="AI63" i="19"/>
  <c r="AH62" i="19"/>
  <c r="AG61" i="19"/>
  <c r="AM59" i="19"/>
  <c r="AL58" i="19"/>
  <c r="AK57" i="19"/>
  <c r="AJ56" i="19"/>
  <c r="AI55" i="19"/>
  <c r="AH54" i="19"/>
  <c r="AG53" i="19"/>
  <c r="AM51" i="19"/>
  <c r="AL50" i="19"/>
  <c r="AK49" i="19"/>
  <c r="AJ48" i="19"/>
  <c r="AI47" i="19"/>
  <c r="AH46" i="19"/>
  <c r="AG45" i="19"/>
  <c r="AI64" i="19"/>
  <c r="AH55" i="19"/>
  <c r="AG46" i="19"/>
  <c r="AL47" i="19"/>
  <c r="AI52" i="19"/>
  <c r="AM56" i="19"/>
  <c r="AJ61" i="19"/>
  <c r="AG66" i="19"/>
  <c r="AH45" i="19"/>
  <c r="AJ47" i="19"/>
  <c r="AL49" i="19"/>
  <c r="AG52" i="19"/>
  <c r="AI54" i="19"/>
  <c r="AK56" i="19"/>
  <c r="AM58" i="19"/>
  <c r="AH61" i="19"/>
  <c r="AJ63" i="19"/>
  <c r="AL65" i="19"/>
  <c r="AM67" i="19"/>
  <c r="AL51" i="19"/>
  <c r="AM60" i="19"/>
  <c r="AM44" i="19"/>
  <c r="AG54" i="19"/>
  <c r="AK39" i="19"/>
  <c r="AL16" i="19"/>
  <c r="AM17" i="19"/>
  <c r="AG19" i="19"/>
  <c r="AH20" i="19"/>
  <c r="AI21" i="19"/>
  <c r="AJ22" i="19"/>
  <c r="AK23" i="19"/>
  <c r="AL24" i="19"/>
  <c r="AM25" i="19"/>
  <c r="AG27" i="19"/>
  <c r="AH28" i="19"/>
  <c r="AI29" i="19"/>
  <c r="AJ30" i="19"/>
  <c r="AK31" i="19"/>
  <c r="AL32" i="19"/>
  <c r="AM33" i="19"/>
  <c r="AG35" i="19"/>
  <c r="AH36" i="19"/>
  <c r="AI37" i="19"/>
  <c r="AJ38" i="19"/>
  <c r="AL39" i="19"/>
  <c r="AH39" i="19"/>
  <c r="AK38" i="19"/>
  <c r="AG38" i="19"/>
  <c r="AJ37" i="19"/>
  <c r="AM36" i="19"/>
  <c r="AI36" i="19"/>
  <c r="AL35" i="19"/>
  <c r="AH35" i="19"/>
  <c r="AK34" i="19"/>
  <c r="AG34" i="19"/>
  <c r="AJ33" i="19"/>
  <c r="AM32" i="19"/>
  <c r="AI32" i="19"/>
  <c r="AL31" i="19"/>
  <c r="AH31" i="19"/>
  <c r="AK30" i="19"/>
  <c r="AG30" i="19"/>
  <c r="AJ29" i="19"/>
  <c r="AM28" i="19"/>
  <c r="AI28" i="19"/>
  <c r="AL27" i="19"/>
  <c r="AH27" i="19"/>
  <c r="AK26" i="19"/>
  <c r="AG26" i="19"/>
  <c r="AJ25" i="19"/>
  <c r="AM24" i="19"/>
  <c r="AI24" i="19"/>
  <c r="AL23" i="19"/>
  <c r="AH23" i="19"/>
  <c r="AK22" i="19"/>
  <c r="AG22" i="19"/>
  <c r="AH16" i="19"/>
  <c r="AI17" i="19"/>
  <c r="AJ18" i="19"/>
  <c r="AK19" i="19"/>
  <c r="AL20" i="19"/>
  <c r="AM21" i="19"/>
  <c r="AG23" i="19"/>
  <c r="AH24" i="19"/>
  <c r="AI25" i="19"/>
  <c r="AJ26" i="19"/>
  <c r="AK27" i="19"/>
  <c r="AL28" i="19"/>
  <c r="AM29" i="19"/>
  <c r="AG31" i="19"/>
  <c r="AH32" i="19"/>
  <c r="AI33" i="19"/>
  <c r="AJ34" i="19"/>
  <c r="AK35" i="19"/>
  <c r="AL36" i="19"/>
  <c r="AM37" i="19"/>
  <c r="AG39" i="19"/>
  <c r="AJ39" i="19"/>
  <c r="AM38" i="19"/>
  <c r="AI38" i="19"/>
  <c r="AL37" i="19"/>
  <c r="AH37" i="19"/>
  <c r="AK36" i="19"/>
  <c r="AG36" i="19"/>
  <c r="AJ35" i="19"/>
  <c r="AM34" i="19"/>
  <c r="AI34" i="19"/>
  <c r="AL33" i="19"/>
  <c r="AH33" i="19"/>
  <c r="AK32" i="19"/>
  <c r="AG32" i="19"/>
  <c r="AJ31" i="19"/>
  <c r="AM30" i="19"/>
  <c r="AI30" i="19"/>
  <c r="AL29" i="19"/>
  <c r="AH29" i="19"/>
  <c r="AK28" i="19"/>
  <c r="AG28" i="19"/>
  <c r="AJ27" i="19"/>
  <c r="AM26" i="19"/>
  <c r="AI26" i="19"/>
  <c r="AL25" i="19"/>
  <c r="AH25" i="19"/>
  <c r="AK24" i="19"/>
  <c r="AG24" i="19"/>
  <c r="AJ23" i="19"/>
  <c r="AM22" i="19"/>
  <c r="AI22" i="19"/>
  <c r="AL21" i="19"/>
  <c r="AH21" i="19"/>
  <c r="AK20" i="19"/>
  <c r="AG20" i="19"/>
  <c r="AJ19" i="19"/>
  <c r="AM18" i="19"/>
  <c r="AI18" i="19"/>
  <c r="AL17" i="19"/>
  <c r="AM20" i="19"/>
  <c r="AL19" i="19"/>
  <c r="AK18" i="19"/>
  <c r="AJ17" i="19"/>
  <c r="AM16" i="19"/>
  <c r="AI16" i="19"/>
  <c r="AJ16" i="19"/>
  <c r="AK17" i="19"/>
  <c r="AL18" i="19"/>
  <c r="AM19" i="19"/>
  <c r="AG21" i="19"/>
  <c r="AH22" i="19"/>
  <c r="AI23" i="19"/>
  <c r="AJ24" i="19"/>
  <c r="AK25" i="19"/>
  <c r="AL26" i="19"/>
  <c r="AM27" i="19"/>
  <c r="AG29" i="19"/>
  <c r="AH30" i="19"/>
  <c r="AI31" i="19"/>
  <c r="AJ32" i="19"/>
  <c r="AK33" i="19"/>
  <c r="AL34" i="19"/>
  <c r="AM35" i="19"/>
  <c r="AG37" i="19"/>
  <c r="AH38" i="19"/>
  <c r="AI39" i="19"/>
  <c r="AJ21" i="19"/>
  <c r="AI20" i="19"/>
  <c r="AH19" i="19"/>
  <c r="AG18" i="19"/>
  <c r="AH17" i="19"/>
  <c r="AK16" i="19"/>
  <c r="AG16" i="19"/>
  <c r="AG17" i="19"/>
  <c r="AH18" i="19"/>
  <c r="AI19" i="19"/>
  <c r="AJ20" i="19"/>
  <c r="AK21" i="19"/>
  <c r="AL22" i="19"/>
  <c r="AM23" i="19"/>
  <c r="AG25" i="19"/>
  <c r="AH26" i="19"/>
  <c r="AI27" i="19"/>
  <c r="AJ28" i="19"/>
  <c r="AK29" i="19"/>
  <c r="AL30" i="19"/>
  <c r="AM31" i="19"/>
  <c r="AG33" i="19"/>
  <c r="AH34" i="19"/>
  <c r="AI35" i="19"/>
  <c r="AJ36" i="19"/>
  <c r="AK37" i="19"/>
  <c r="AL38" i="19"/>
  <c r="AM39" i="19"/>
  <c r="DH79" i="17"/>
  <c r="CD23" i="19"/>
  <c r="CD79" i="19" s="1"/>
  <c r="DP79" i="17"/>
  <c r="CL23" i="19"/>
  <c r="CL79" i="19" s="1"/>
  <c r="DX79" i="17"/>
  <c r="CT23" i="19"/>
  <c r="CT79" i="19" s="1"/>
  <c r="EF79" i="17"/>
  <c r="DB23" i="19"/>
  <c r="DB79" i="19" s="1"/>
  <c r="EN79" i="17"/>
  <c r="DJ23" i="19"/>
  <c r="DJ79" i="19" s="1"/>
  <c r="EV79" i="17"/>
  <c r="DR23" i="19"/>
  <c r="DR79" i="19" s="1"/>
  <c r="FD79" i="17"/>
  <c r="DZ23" i="19"/>
  <c r="DZ79" i="19" s="1"/>
  <c r="FL79" i="17"/>
  <c r="EH23" i="19"/>
  <c r="EH79" i="19" s="1"/>
  <c r="FT79" i="17"/>
  <c r="EP23" i="19"/>
  <c r="EP79" i="19" s="1"/>
  <c r="GB79" i="17"/>
  <c r="EX23" i="19"/>
  <c r="EX79" i="19" s="1"/>
  <c r="GJ79" i="17"/>
  <c r="FF23" i="19"/>
  <c r="FF79" i="19" s="1"/>
  <c r="DI79" i="17"/>
  <c r="CE23" i="19"/>
  <c r="CE79" i="19" s="1"/>
  <c r="FA79" i="17"/>
  <c r="DW23" i="19"/>
  <c r="DW79" i="19" s="1"/>
  <c r="FY79" i="17"/>
  <c r="EU23" i="19"/>
  <c r="EU79" i="19" s="1"/>
  <c r="CY79" i="17"/>
  <c r="BU23" i="19"/>
  <c r="BU79" i="19" s="1"/>
  <c r="DG79" i="17"/>
  <c r="CC23" i="19"/>
  <c r="CC79" i="19" s="1"/>
  <c r="DO79" i="17"/>
  <c r="CK23" i="19"/>
  <c r="CK79" i="19" s="1"/>
  <c r="DW79" i="17"/>
  <c r="CS23" i="19"/>
  <c r="CS79" i="19" s="1"/>
  <c r="EE79" i="17"/>
  <c r="DA23" i="19"/>
  <c r="DA79" i="19" s="1"/>
  <c r="EM79" i="17"/>
  <c r="DI23" i="19"/>
  <c r="DI79" i="19" s="1"/>
  <c r="EU79" i="17"/>
  <c r="DQ23" i="19"/>
  <c r="DQ79" i="19" s="1"/>
  <c r="FC79" i="17"/>
  <c r="DY23" i="19"/>
  <c r="DY79" i="19" s="1"/>
  <c r="FK79" i="17"/>
  <c r="EG23" i="19"/>
  <c r="EG79" i="19" s="1"/>
  <c r="FS79" i="17"/>
  <c r="EO23" i="19"/>
  <c r="EO79" i="19" s="1"/>
  <c r="GA79" i="17"/>
  <c r="EW23" i="19"/>
  <c r="EW79" i="19" s="1"/>
  <c r="GI79" i="17"/>
  <c r="FE23" i="19"/>
  <c r="FE79" i="19" s="1"/>
  <c r="DE79" i="17"/>
  <c r="CA23" i="19"/>
  <c r="CA79" i="19" s="1"/>
  <c r="EG79" i="17"/>
  <c r="DC23" i="19"/>
  <c r="DC79" i="19" s="1"/>
  <c r="FE79" i="17"/>
  <c r="EA23" i="19"/>
  <c r="EA79" i="19" s="1"/>
  <c r="GC79" i="17"/>
  <c r="EY23" i="19"/>
  <c r="EY79" i="19" s="1"/>
  <c r="CX79" i="17"/>
  <c r="BT23" i="19"/>
  <c r="BT79" i="19" s="1"/>
  <c r="DF79" i="17"/>
  <c r="CB23" i="19"/>
  <c r="CB79" i="19" s="1"/>
  <c r="DN79" i="17"/>
  <c r="CJ23" i="19"/>
  <c r="CJ79" i="19" s="1"/>
  <c r="DV79" i="17"/>
  <c r="CR23" i="19"/>
  <c r="CR79" i="19" s="1"/>
  <c r="ED79" i="17"/>
  <c r="CZ23" i="19"/>
  <c r="CZ79" i="19" s="1"/>
  <c r="EL79" i="17"/>
  <c r="DH23" i="19"/>
  <c r="DH79" i="19" s="1"/>
  <c r="ET79" i="17"/>
  <c r="DP23" i="19"/>
  <c r="DP79" i="19" s="1"/>
  <c r="FB79" i="17"/>
  <c r="DX23" i="19"/>
  <c r="DX79" i="19" s="1"/>
  <c r="FJ79" i="17"/>
  <c r="EF23" i="19"/>
  <c r="EF79" i="19" s="1"/>
  <c r="FR79" i="17"/>
  <c r="EN23" i="19"/>
  <c r="EN79" i="19" s="1"/>
  <c r="FZ79" i="17"/>
  <c r="EV23" i="19"/>
  <c r="EV79" i="19" s="1"/>
  <c r="GH79" i="17"/>
  <c r="FD23" i="19"/>
  <c r="FD79" i="19" s="1"/>
  <c r="DA79" i="17"/>
  <c r="BW23" i="19"/>
  <c r="BW79" i="19" s="1"/>
  <c r="DQ79" i="17"/>
  <c r="CM23" i="19"/>
  <c r="CM79" i="19" s="1"/>
  <c r="EC79" i="17"/>
  <c r="CY23" i="19"/>
  <c r="CY79" i="19" s="1"/>
  <c r="EW79" i="17"/>
  <c r="DS23" i="19"/>
  <c r="DS79" i="19" s="1"/>
  <c r="FU79" i="17"/>
  <c r="EQ23" i="19"/>
  <c r="EQ79" i="19" s="1"/>
  <c r="DD79" i="17"/>
  <c r="BZ23" i="19"/>
  <c r="BZ79" i="19" s="1"/>
  <c r="DL79" i="17"/>
  <c r="CH23" i="19"/>
  <c r="CH79" i="19" s="1"/>
  <c r="DT79" i="17"/>
  <c r="CP23" i="19"/>
  <c r="CP79" i="19" s="1"/>
  <c r="EB79" i="17"/>
  <c r="CX23" i="19"/>
  <c r="CX79" i="19" s="1"/>
  <c r="EJ79" i="17"/>
  <c r="DF23" i="19"/>
  <c r="DF79" i="19" s="1"/>
  <c r="ER79" i="17"/>
  <c r="DN23" i="19"/>
  <c r="DN79" i="19" s="1"/>
  <c r="EZ79" i="17"/>
  <c r="DV23" i="19"/>
  <c r="DV79" i="19" s="1"/>
  <c r="FH79" i="17"/>
  <c r="ED23" i="19"/>
  <c r="ED79" i="19" s="1"/>
  <c r="FP79" i="17"/>
  <c r="EL23" i="19"/>
  <c r="EL79" i="19" s="1"/>
  <c r="FX79" i="17"/>
  <c r="ET23" i="19"/>
  <c r="ET79" i="19" s="1"/>
  <c r="GF79" i="17"/>
  <c r="FB23" i="19"/>
  <c r="FB79" i="19" s="1"/>
  <c r="GN79" i="17"/>
  <c r="FJ23" i="19"/>
  <c r="FJ79" i="19" s="1"/>
  <c r="EK79" i="17"/>
  <c r="DG23" i="19"/>
  <c r="DG79" i="19" s="1"/>
  <c r="FM79" i="17"/>
  <c r="EI23" i="19"/>
  <c r="EI79" i="19" s="1"/>
  <c r="GK79" i="17"/>
  <c r="FG23" i="19"/>
  <c r="FG79" i="19" s="1"/>
  <c r="DC79" i="17"/>
  <c r="BY23" i="19"/>
  <c r="BY79" i="19" s="1"/>
  <c r="DK79" i="17"/>
  <c r="CG23" i="19"/>
  <c r="CG79" i="19" s="1"/>
  <c r="DS79" i="17"/>
  <c r="CO23" i="19"/>
  <c r="CO79" i="19" s="1"/>
  <c r="EA79" i="17"/>
  <c r="CW23" i="19"/>
  <c r="CW79" i="19" s="1"/>
  <c r="EI79" i="17"/>
  <c r="DE23" i="19"/>
  <c r="DE79" i="19" s="1"/>
  <c r="EQ79" i="17"/>
  <c r="DM23" i="19"/>
  <c r="DM79" i="19" s="1"/>
  <c r="EY79" i="17"/>
  <c r="DU23" i="19"/>
  <c r="DU79" i="19" s="1"/>
  <c r="FG79" i="17"/>
  <c r="EC23" i="19"/>
  <c r="EC79" i="19" s="1"/>
  <c r="FO79" i="17"/>
  <c r="EK23" i="19"/>
  <c r="EK79" i="19" s="1"/>
  <c r="FW79" i="17"/>
  <c r="ES23" i="19"/>
  <c r="ES79" i="19" s="1"/>
  <c r="GE79" i="17"/>
  <c r="FA23" i="19"/>
  <c r="FA79" i="19" s="1"/>
  <c r="GM79" i="17"/>
  <c r="FI23" i="19"/>
  <c r="FI79" i="19" s="1"/>
  <c r="DU79" i="17"/>
  <c r="CQ23" i="19"/>
  <c r="CQ79" i="19" s="1"/>
  <c r="ES79" i="17"/>
  <c r="DO23" i="19"/>
  <c r="DO79" i="19" s="1"/>
  <c r="FQ79" i="17"/>
  <c r="EM23" i="19"/>
  <c r="EM79" i="19" s="1"/>
  <c r="GO79" i="17"/>
  <c r="FK23" i="19"/>
  <c r="FK79" i="19" s="1"/>
  <c r="DB79" i="17"/>
  <c r="BX23" i="19"/>
  <c r="BX79" i="19" s="1"/>
  <c r="DJ79" i="17"/>
  <c r="CF23" i="19"/>
  <c r="CF79" i="19" s="1"/>
  <c r="DR79" i="17"/>
  <c r="CN23" i="19"/>
  <c r="CN79" i="19" s="1"/>
  <c r="DZ79" i="17"/>
  <c r="CV23" i="19"/>
  <c r="CV79" i="19" s="1"/>
  <c r="EH79" i="17"/>
  <c r="DD23" i="19"/>
  <c r="DD79" i="19" s="1"/>
  <c r="EP79" i="17"/>
  <c r="DL23" i="19"/>
  <c r="DL79" i="19" s="1"/>
  <c r="EX79" i="17"/>
  <c r="DT23" i="19"/>
  <c r="DT79" i="19" s="1"/>
  <c r="FF79" i="17"/>
  <c r="EB23" i="19"/>
  <c r="EB79" i="19" s="1"/>
  <c r="FN79" i="17"/>
  <c r="EJ23" i="19"/>
  <c r="EJ79" i="19" s="1"/>
  <c r="FV79" i="17"/>
  <c r="ER23" i="19"/>
  <c r="ER79" i="19" s="1"/>
  <c r="GD79" i="17"/>
  <c r="EZ23" i="19"/>
  <c r="EZ79" i="19" s="1"/>
  <c r="GL79" i="17"/>
  <c r="FH23" i="19"/>
  <c r="FH79" i="19" s="1"/>
  <c r="DM79" i="17"/>
  <c r="CI23" i="19"/>
  <c r="CI79" i="19" s="1"/>
  <c r="DY79" i="17"/>
  <c r="CU23" i="19"/>
  <c r="CU79" i="19" s="1"/>
  <c r="EO79" i="17"/>
  <c r="DK23" i="19"/>
  <c r="DK79" i="19" s="1"/>
  <c r="FI79" i="17"/>
  <c r="EE23" i="19"/>
  <c r="EE79" i="19" s="1"/>
  <c r="GG79" i="17"/>
  <c r="FC23" i="19"/>
  <c r="FC79" i="19" s="1"/>
  <c r="DD78" i="17"/>
  <c r="BZ22" i="19"/>
  <c r="BZ78" i="19" s="1"/>
  <c r="DL78" i="17"/>
  <c r="CH22" i="19"/>
  <c r="CH78" i="19" s="1"/>
  <c r="DT78" i="17"/>
  <c r="CP22" i="19"/>
  <c r="CP78" i="19" s="1"/>
  <c r="EB78" i="17"/>
  <c r="CX22" i="19"/>
  <c r="CX78" i="19" s="1"/>
  <c r="EJ78" i="17"/>
  <c r="DF22" i="19"/>
  <c r="DF78" i="19" s="1"/>
  <c r="ER78" i="17"/>
  <c r="DN22" i="19"/>
  <c r="DN78" i="19" s="1"/>
  <c r="EZ78" i="17"/>
  <c r="DV22" i="19"/>
  <c r="DV78" i="19" s="1"/>
  <c r="FH78" i="17"/>
  <c r="ED22" i="19"/>
  <c r="ED78" i="19" s="1"/>
  <c r="FP78" i="17"/>
  <c r="EL22" i="19"/>
  <c r="EL78" i="19" s="1"/>
  <c r="FX78" i="17"/>
  <c r="ET22" i="19"/>
  <c r="ET78" i="19" s="1"/>
  <c r="GF78" i="17"/>
  <c r="FB22" i="19"/>
  <c r="FB78" i="19" s="1"/>
  <c r="GN78" i="17"/>
  <c r="FJ22" i="19"/>
  <c r="FJ78" i="19" s="1"/>
  <c r="DJ78" i="17"/>
  <c r="CF22" i="19"/>
  <c r="CF78" i="19" s="1"/>
  <c r="DR78" i="17"/>
  <c r="CN22" i="19"/>
  <c r="CN78" i="19" s="1"/>
  <c r="DZ78" i="17"/>
  <c r="CV22" i="19"/>
  <c r="CV78" i="19" s="1"/>
  <c r="EL78" i="17"/>
  <c r="DH22" i="19"/>
  <c r="DH78" i="19" s="1"/>
  <c r="EX78" i="17"/>
  <c r="DT22" i="19"/>
  <c r="DT78" i="19" s="1"/>
  <c r="FJ78" i="17"/>
  <c r="EF22" i="19"/>
  <c r="EF78" i="19" s="1"/>
  <c r="FZ78" i="17"/>
  <c r="EV22" i="19"/>
  <c r="EV78" i="19" s="1"/>
  <c r="CY78" i="17"/>
  <c r="BU22" i="19"/>
  <c r="BU78" i="19" s="1"/>
  <c r="DG78" i="17"/>
  <c r="CC22" i="19"/>
  <c r="CC78" i="19" s="1"/>
  <c r="DO78" i="17"/>
  <c r="CK22" i="19"/>
  <c r="CK78" i="19" s="1"/>
  <c r="DW78" i="17"/>
  <c r="CS22" i="19"/>
  <c r="CS78" i="19" s="1"/>
  <c r="EE78" i="17"/>
  <c r="DA22" i="19"/>
  <c r="DA78" i="19" s="1"/>
  <c r="EM78" i="17"/>
  <c r="DI22" i="19"/>
  <c r="DI78" i="19" s="1"/>
  <c r="EU78" i="17"/>
  <c r="DQ22" i="19"/>
  <c r="DQ78" i="19" s="1"/>
  <c r="FC78" i="17"/>
  <c r="DY22" i="19"/>
  <c r="DY78" i="19" s="1"/>
  <c r="FK78" i="17"/>
  <c r="EG22" i="19"/>
  <c r="EG78" i="19" s="1"/>
  <c r="FS78" i="17"/>
  <c r="EO22" i="19"/>
  <c r="EO78" i="19" s="1"/>
  <c r="GA78" i="17"/>
  <c r="EW22" i="19"/>
  <c r="EW78" i="19" s="1"/>
  <c r="GI78" i="17"/>
  <c r="FE22" i="19"/>
  <c r="FE78" i="19" s="1"/>
  <c r="DF78" i="17"/>
  <c r="CB22" i="19"/>
  <c r="CB78" i="19" s="1"/>
  <c r="ET78" i="17"/>
  <c r="DP22" i="19"/>
  <c r="DP78" i="19" s="1"/>
  <c r="FN78" i="17"/>
  <c r="EJ22" i="19"/>
  <c r="EJ78" i="19" s="1"/>
  <c r="GD78" i="17"/>
  <c r="EZ22" i="19"/>
  <c r="EZ78" i="19" s="1"/>
  <c r="CX78" i="17"/>
  <c r="BT22" i="19"/>
  <c r="BT78" i="19" s="1"/>
  <c r="DE78" i="17"/>
  <c r="CA22" i="19"/>
  <c r="CA78" i="19" s="1"/>
  <c r="EK78" i="17"/>
  <c r="DG22" i="19"/>
  <c r="DG78" i="19" s="1"/>
  <c r="FQ78" i="17"/>
  <c r="EM22" i="19"/>
  <c r="EM78" i="19" s="1"/>
  <c r="EC78" i="17"/>
  <c r="CY22" i="19"/>
  <c r="CY78" i="19" s="1"/>
  <c r="DQ78" i="17"/>
  <c r="CM22" i="19"/>
  <c r="CM78" i="19" s="1"/>
  <c r="EW78" i="17"/>
  <c r="DS22" i="19"/>
  <c r="DS78" i="19" s="1"/>
  <c r="GC78" i="17"/>
  <c r="EY22" i="19"/>
  <c r="EY78" i="19" s="1"/>
  <c r="DY78" i="17"/>
  <c r="CU22" i="19"/>
  <c r="CU78" i="19" s="1"/>
  <c r="FE78" i="17"/>
  <c r="EA22" i="19"/>
  <c r="EA78" i="19" s="1"/>
  <c r="GK78" i="17"/>
  <c r="FG22" i="19"/>
  <c r="FG78" i="19" s="1"/>
  <c r="ES78" i="17"/>
  <c r="DO22" i="19"/>
  <c r="DO78" i="19" s="1"/>
  <c r="FY78" i="17"/>
  <c r="EU22" i="19"/>
  <c r="EU78" i="19" s="1"/>
  <c r="DH78" i="17"/>
  <c r="CD22" i="19"/>
  <c r="CD78" i="19" s="1"/>
  <c r="DP78" i="17"/>
  <c r="CL22" i="19"/>
  <c r="CL78" i="19" s="1"/>
  <c r="DX78" i="17"/>
  <c r="CT22" i="19"/>
  <c r="CT78" i="19" s="1"/>
  <c r="EF78" i="17"/>
  <c r="DB22" i="19"/>
  <c r="DB78" i="19" s="1"/>
  <c r="EN78" i="17"/>
  <c r="DJ22" i="19"/>
  <c r="DJ78" i="19" s="1"/>
  <c r="EV78" i="17"/>
  <c r="DR22" i="19"/>
  <c r="DR78" i="19" s="1"/>
  <c r="FD78" i="17"/>
  <c r="DZ22" i="19"/>
  <c r="DZ78" i="19" s="1"/>
  <c r="FL78" i="17"/>
  <c r="EH22" i="19"/>
  <c r="EH78" i="19" s="1"/>
  <c r="FT78" i="17"/>
  <c r="EP22" i="19"/>
  <c r="EP78" i="19" s="1"/>
  <c r="GB78" i="17"/>
  <c r="EX22" i="19"/>
  <c r="EX78" i="19" s="1"/>
  <c r="GJ78" i="17"/>
  <c r="FF22" i="19"/>
  <c r="FF78" i="19" s="1"/>
  <c r="DB78" i="17"/>
  <c r="BX22" i="19"/>
  <c r="BX78" i="19" s="1"/>
  <c r="DN78" i="17"/>
  <c r="CJ22" i="19"/>
  <c r="CJ78" i="19" s="1"/>
  <c r="DV78" i="17"/>
  <c r="CR22" i="19"/>
  <c r="CR78" i="19" s="1"/>
  <c r="ED78" i="17"/>
  <c r="CZ22" i="19"/>
  <c r="CZ78" i="19" s="1"/>
  <c r="EP78" i="17"/>
  <c r="DL22" i="19"/>
  <c r="DL78" i="19" s="1"/>
  <c r="FB78" i="17"/>
  <c r="DX22" i="19"/>
  <c r="DX78" i="19" s="1"/>
  <c r="FR78" i="17"/>
  <c r="EN22" i="19"/>
  <c r="EN78" i="19" s="1"/>
  <c r="GH78" i="17"/>
  <c r="FD22" i="19"/>
  <c r="FD78" i="19" s="1"/>
  <c r="DC78" i="17"/>
  <c r="BY22" i="19"/>
  <c r="BY78" i="19" s="1"/>
  <c r="DK78" i="17"/>
  <c r="CG22" i="19"/>
  <c r="CG78" i="19" s="1"/>
  <c r="DS78" i="17"/>
  <c r="CO22" i="19"/>
  <c r="CO78" i="19" s="1"/>
  <c r="EA78" i="17"/>
  <c r="CW22" i="19"/>
  <c r="CW78" i="19" s="1"/>
  <c r="EI78" i="17"/>
  <c r="DE22" i="19"/>
  <c r="DE78" i="19" s="1"/>
  <c r="EQ78" i="17"/>
  <c r="DM22" i="19"/>
  <c r="DM78" i="19" s="1"/>
  <c r="EY78" i="17"/>
  <c r="DU22" i="19"/>
  <c r="DU78" i="19" s="1"/>
  <c r="FG78" i="17"/>
  <c r="EC22" i="19"/>
  <c r="EC78" i="19" s="1"/>
  <c r="FO78" i="17"/>
  <c r="EK22" i="19"/>
  <c r="EK78" i="19" s="1"/>
  <c r="FW78" i="17"/>
  <c r="ES22" i="19"/>
  <c r="ES78" i="19" s="1"/>
  <c r="GE78" i="17"/>
  <c r="FA22" i="19"/>
  <c r="FA78" i="19" s="1"/>
  <c r="GM78" i="17"/>
  <c r="FI22" i="19"/>
  <c r="FI78" i="19" s="1"/>
  <c r="EH78" i="17"/>
  <c r="DD22" i="19"/>
  <c r="DD78" i="19" s="1"/>
  <c r="FF78" i="17"/>
  <c r="EB22" i="19"/>
  <c r="EB78" i="19" s="1"/>
  <c r="FV78" i="17"/>
  <c r="ER22" i="19"/>
  <c r="ER78" i="19" s="1"/>
  <c r="GL78" i="17"/>
  <c r="FH22" i="19"/>
  <c r="FH78" i="19" s="1"/>
  <c r="DU78" i="17"/>
  <c r="CQ22" i="19"/>
  <c r="CQ78" i="19" s="1"/>
  <c r="FA78" i="17"/>
  <c r="DW22" i="19"/>
  <c r="DW78" i="19" s="1"/>
  <c r="GG78" i="17"/>
  <c r="FC22" i="19"/>
  <c r="FC78" i="19" s="1"/>
  <c r="DA78" i="17"/>
  <c r="BW22" i="19"/>
  <c r="BW78" i="19" s="1"/>
  <c r="EG78" i="17"/>
  <c r="DC22" i="19"/>
  <c r="DC78" i="19" s="1"/>
  <c r="FM78" i="17"/>
  <c r="EI22" i="19"/>
  <c r="EI78" i="19" s="1"/>
  <c r="DI78" i="17"/>
  <c r="CE22" i="19"/>
  <c r="CE78" i="19" s="1"/>
  <c r="EO78" i="17"/>
  <c r="DK22" i="19"/>
  <c r="DK78" i="19" s="1"/>
  <c r="FU78" i="17"/>
  <c r="EQ22" i="19"/>
  <c r="EQ78" i="19" s="1"/>
  <c r="DM78" i="17"/>
  <c r="CI22" i="19"/>
  <c r="CI78" i="19" s="1"/>
  <c r="FI78" i="17"/>
  <c r="EE22" i="19"/>
  <c r="EE78" i="19" s="1"/>
  <c r="GO78" i="17"/>
  <c r="FK22" i="19"/>
  <c r="FK78" i="19" s="1"/>
  <c r="DH77" i="17"/>
  <c r="CD21" i="19"/>
  <c r="CD77" i="19" s="1"/>
  <c r="DP77" i="17"/>
  <c r="CL21" i="19"/>
  <c r="CL77" i="19" s="1"/>
  <c r="DX77" i="17"/>
  <c r="CT21" i="19"/>
  <c r="CT77" i="19" s="1"/>
  <c r="EF77" i="17"/>
  <c r="DB21" i="19"/>
  <c r="DB77" i="19" s="1"/>
  <c r="EN77" i="17"/>
  <c r="DJ21" i="19"/>
  <c r="DJ77" i="19" s="1"/>
  <c r="EV77" i="17"/>
  <c r="DR21" i="19"/>
  <c r="DR77" i="19" s="1"/>
  <c r="FD77" i="17"/>
  <c r="DZ21" i="19"/>
  <c r="DZ77" i="19" s="1"/>
  <c r="FL77" i="17"/>
  <c r="EH21" i="19"/>
  <c r="EH77" i="19" s="1"/>
  <c r="FT77" i="17"/>
  <c r="EP21" i="19"/>
  <c r="EP77" i="19" s="1"/>
  <c r="GB77" i="17"/>
  <c r="EX21" i="19"/>
  <c r="EX77" i="19" s="1"/>
  <c r="GJ77" i="17"/>
  <c r="FF21" i="19"/>
  <c r="FF77" i="19" s="1"/>
  <c r="DA77" i="17"/>
  <c r="BW21" i="19"/>
  <c r="BW77" i="19" s="1"/>
  <c r="DQ77" i="17"/>
  <c r="CM21" i="19"/>
  <c r="CM77" i="19" s="1"/>
  <c r="DY77" i="17"/>
  <c r="CU21" i="19"/>
  <c r="CU77" i="19" s="1"/>
  <c r="EG77" i="17"/>
  <c r="DC21" i="19"/>
  <c r="DC77" i="19" s="1"/>
  <c r="EO77" i="17"/>
  <c r="DK21" i="19"/>
  <c r="DK77" i="19" s="1"/>
  <c r="FA77" i="17"/>
  <c r="DW21" i="19"/>
  <c r="DW77" i="19" s="1"/>
  <c r="FQ77" i="17"/>
  <c r="EM21" i="19"/>
  <c r="EM77" i="19" s="1"/>
  <c r="CY77" i="17"/>
  <c r="BU21" i="19"/>
  <c r="BU77" i="19" s="1"/>
  <c r="DG77" i="17"/>
  <c r="CC21" i="19"/>
  <c r="CC77" i="19" s="1"/>
  <c r="DO77" i="17"/>
  <c r="CK21" i="19"/>
  <c r="CK77" i="19" s="1"/>
  <c r="DW77" i="17"/>
  <c r="CS21" i="19"/>
  <c r="CS77" i="19" s="1"/>
  <c r="EE77" i="17"/>
  <c r="DA21" i="19"/>
  <c r="DA77" i="19" s="1"/>
  <c r="EM77" i="17"/>
  <c r="DI21" i="19"/>
  <c r="DI77" i="19" s="1"/>
  <c r="EU77" i="17"/>
  <c r="DQ21" i="19"/>
  <c r="DQ77" i="19" s="1"/>
  <c r="FC77" i="17"/>
  <c r="DY21" i="19"/>
  <c r="DY77" i="19" s="1"/>
  <c r="FK77" i="17"/>
  <c r="EG21" i="19"/>
  <c r="EG77" i="19" s="1"/>
  <c r="FS77" i="17"/>
  <c r="EO21" i="19"/>
  <c r="EO77" i="19" s="1"/>
  <c r="GA77" i="17"/>
  <c r="EW21" i="19"/>
  <c r="EW77" i="19" s="1"/>
  <c r="GI77" i="17"/>
  <c r="FE21" i="19"/>
  <c r="FE77" i="19" s="1"/>
  <c r="DI77" i="17"/>
  <c r="CE21" i="19"/>
  <c r="CE77" i="19" s="1"/>
  <c r="FY77" i="17"/>
  <c r="EU21" i="19"/>
  <c r="EU77" i="19" s="1"/>
  <c r="CX77" i="17"/>
  <c r="BT21" i="19"/>
  <c r="BT77" i="19" s="1"/>
  <c r="DF77" i="17"/>
  <c r="CB21" i="19"/>
  <c r="CB77" i="19" s="1"/>
  <c r="DN77" i="17"/>
  <c r="CJ21" i="19"/>
  <c r="CJ77" i="19" s="1"/>
  <c r="DV77" i="17"/>
  <c r="CR21" i="19"/>
  <c r="CR77" i="19" s="1"/>
  <c r="ED77" i="17"/>
  <c r="CZ21" i="19"/>
  <c r="CZ77" i="19" s="1"/>
  <c r="EL77" i="17"/>
  <c r="DH21" i="19"/>
  <c r="DH77" i="19" s="1"/>
  <c r="ET77" i="17"/>
  <c r="DP21" i="19"/>
  <c r="DP77" i="19" s="1"/>
  <c r="FB77" i="17"/>
  <c r="DX21" i="19"/>
  <c r="DX77" i="19" s="1"/>
  <c r="FJ77" i="17"/>
  <c r="EF21" i="19"/>
  <c r="EF77" i="19" s="1"/>
  <c r="FR77" i="17"/>
  <c r="EN21" i="19"/>
  <c r="EN77" i="19" s="1"/>
  <c r="FZ77" i="17"/>
  <c r="EV21" i="19"/>
  <c r="EV77" i="19" s="1"/>
  <c r="GH77" i="17"/>
  <c r="FD21" i="19"/>
  <c r="FD77" i="19" s="1"/>
  <c r="DE77" i="17"/>
  <c r="CA21" i="19"/>
  <c r="CA77" i="19" s="1"/>
  <c r="FM77" i="17"/>
  <c r="EI21" i="19"/>
  <c r="EI77" i="19" s="1"/>
  <c r="GG77" i="17"/>
  <c r="FC21" i="19"/>
  <c r="FC77" i="19" s="1"/>
  <c r="DD77" i="17"/>
  <c r="BZ21" i="19"/>
  <c r="BZ77" i="19" s="1"/>
  <c r="DL77" i="17"/>
  <c r="CH21" i="19"/>
  <c r="CH77" i="19" s="1"/>
  <c r="DT77" i="17"/>
  <c r="CP21" i="19"/>
  <c r="CP77" i="19" s="1"/>
  <c r="EB77" i="17"/>
  <c r="CX21" i="19"/>
  <c r="CX77" i="19" s="1"/>
  <c r="EJ77" i="17"/>
  <c r="DF21" i="19"/>
  <c r="DF77" i="19" s="1"/>
  <c r="ER77" i="17"/>
  <c r="DN21" i="19"/>
  <c r="DN77" i="19" s="1"/>
  <c r="EZ77" i="17"/>
  <c r="DV21" i="19"/>
  <c r="DV77" i="19" s="1"/>
  <c r="FH77" i="17"/>
  <c r="ED21" i="19"/>
  <c r="ED77" i="19" s="1"/>
  <c r="FP77" i="17"/>
  <c r="EL21" i="19"/>
  <c r="EL77" i="19" s="1"/>
  <c r="FX77" i="17"/>
  <c r="ET21" i="19"/>
  <c r="ET77" i="19" s="1"/>
  <c r="GF77" i="17"/>
  <c r="FB21" i="19"/>
  <c r="FB77" i="19" s="1"/>
  <c r="GN77" i="17"/>
  <c r="FJ21" i="19"/>
  <c r="FJ77" i="19" s="1"/>
  <c r="DM77" i="17"/>
  <c r="CI21" i="19"/>
  <c r="CI77" i="19" s="1"/>
  <c r="DU77" i="17"/>
  <c r="CQ21" i="19"/>
  <c r="CQ77" i="19" s="1"/>
  <c r="EC77" i="17"/>
  <c r="CY21" i="19"/>
  <c r="CY77" i="19" s="1"/>
  <c r="EK77" i="17"/>
  <c r="DG21" i="19"/>
  <c r="DG77" i="19" s="1"/>
  <c r="ES77" i="17"/>
  <c r="DO21" i="19"/>
  <c r="DO77" i="19" s="1"/>
  <c r="FE77" i="17"/>
  <c r="EA21" i="19"/>
  <c r="EA77" i="19" s="1"/>
  <c r="GC77" i="17"/>
  <c r="EY21" i="19"/>
  <c r="EY77" i="19" s="1"/>
  <c r="DC77" i="17"/>
  <c r="BY21" i="19"/>
  <c r="BY77" i="19" s="1"/>
  <c r="DK77" i="17"/>
  <c r="CG21" i="19"/>
  <c r="CG77" i="19" s="1"/>
  <c r="DS77" i="17"/>
  <c r="CO21" i="19"/>
  <c r="CO77" i="19" s="1"/>
  <c r="EA77" i="17"/>
  <c r="CW21" i="19"/>
  <c r="CW77" i="19" s="1"/>
  <c r="EI77" i="17"/>
  <c r="DE21" i="19"/>
  <c r="DE77" i="19" s="1"/>
  <c r="EQ77" i="17"/>
  <c r="DM21" i="19"/>
  <c r="DM77" i="19" s="1"/>
  <c r="EY77" i="17"/>
  <c r="DU21" i="19"/>
  <c r="DU77" i="19" s="1"/>
  <c r="FG77" i="17"/>
  <c r="EC21" i="19"/>
  <c r="EC77" i="19" s="1"/>
  <c r="FO77" i="17"/>
  <c r="EK21" i="19"/>
  <c r="EK77" i="19" s="1"/>
  <c r="FW77" i="17"/>
  <c r="ES21" i="19"/>
  <c r="ES77" i="19" s="1"/>
  <c r="GE77" i="17"/>
  <c r="FA21" i="19"/>
  <c r="FA77" i="19" s="1"/>
  <c r="GM77" i="17"/>
  <c r="FI21" i="19"/>
  <c r="FI77" i="19" s="1"/>
  <c r="FI77" i="17"/>
  <c r="EE21" i="19"/>
  <c r="EE77" i="19" s="1"/>
  <c r="GO77" i="17"/>
  <c r="FK21" i="19"/>
  <c r="FK77" i="19" s="1"/>
  <c r="DB77" i="17"/>
  <c r="BX21" i="19"/>
  <c r="BX77" i="19" s="1"/>
  <c r="DJ77" i="17"/>
  <c r="CF21" i="19"/>
  <c r="CF77" i="19" s="1"/>
  <c r="DR77" i="17"/>
  <c r="CN21" i="19"/>
  <c r="CN77" i="19" s="1"/>
  <c r="DZ77" i="17"/>
  <c r="CV21" i="19"/>
  <c r="CV77" i="19" s="1"/>
  <c r="EH77" i="17"/>
  <c r="DD21" i="19"/>
  <c r="DD77" i="19" s="1"/>
  <c r="EP77" i="17"/>
  <c r="DL21" i="19"/>
  <c r="DL77" i="19" s="1"/>
  <c r="EX77" i="17"/>
  <c r="DT21" i="19"/>
  <c r="DT77" i="19" s="1"/>
  <c r="FF77" i="17"/>
  <c r="EB21" i="19"/>
  <c r="EB77" i="19" s="1"/>
  <c r="FN77" i="17"/>
  <c r="EJ21" i="19"/>
  <c r="EJ77" i="19" s="1"/>
  <c r="FV77" i="17"/>
  <c r="ER21" i="19"/>
  <c r="ER77" i="19" s="1"/>
  <c r="GD77" i="17"/>
  <c r="EZ21" i="19"/>
  <c r="EZ77" i="19" s="1"/>
  <c r="GL77" i="17"/>
  <c r="FH21" i="19"/>
  <c r="FH77" i="19" s="1"/>
  <c r="EW77" i="17"/>
  <c r="DS21" i="19"/>
  <c r="DS77" i="19" s="1"/>
  <c r="FU77" i="17"/>
  <c r="EQ21" i="19"/>
  <c r="EQ77" i="19" s="1"/>
  <c r="GK77" i="17"/>
  <c r="FG21" i="19"/>
  <c r="FG77" i="19" s="1"/>
  <c r="DD76" i="17"/>
  <c r="BZ20" i="19"/>
  <c r="BZ76" i="19" s="1"/>
  <c r="DL76" i="17"/>
  <c r="CH20" i="19"/>
  <c r="CH76" i="19" s="1"/>
  <c r="DT76" i="17"/>
  <c r="CP20" i="19"/>
  <c r="CP76" i="19" s="1"/>
  <c r="EB76" i="17"/>
  <c r="CX20" i="19"/>
  <c r="CX76" i="19" s="1"/>
  <c r="EJ76" i="17"/>
  <c r="DF20" i="19"/>
  <c r="DF76" i="19" s="1"/>
  <c r="ER76" i="17"/>
  <c r="DN20" i="19"/>
  <c r="DN76" i="19" s="1"/>
  <c r="EZ76" i="17"/>
  <c r="DV20" i="19"/>
  <c r="DV76" i="19" s="1"/>
  <c r="FH76" i="17"/>
  <c r="ED20" i="19"/>
  <c r="ED76" i="19" s="1"/>
  <c r="FP76" i="17"/>
  <c r="EL20" i="19"/>
  <c r="EL76" i="19" s="1"/>
  <c r="FX76" i="17"/>
  <c r="ET20" i="19"/>
  <c r="ET76" i="19" s="1"/>
  <c r="GF76" i="17"/>
  <c r="FB20" i="19"/>
  <c r="FB76" i="19" s="1"/>
  <c r="GN76" i="17"/>
  <c r="FJ20" i="19"/>
  <c r="FJ76" i="19" s="1"/>
  <c r="DI76" i="17"/>
  <c r="CE20" i="19"/>
  <c r="CE76" i="19" s="1"/>
  <c r="DY76" i="17"/>
  <c r="CU20" i="19"/>
  <c r="CU76" i="19" s="1"/>
  <c r="EO76" i="17"/>
  <c r="DK20" i="19"/>
  <c r="DK76" i="19" s="1"/>
  <c r="FE76" i="17"/>
  <c r="EA20" i="19"/>
  <c r="EA76" i="19" s="1"/>
  <c r="FY76" i="17"/>
  <c r="EU20" i="19"/>
  <c r="EU76" i="19" s="1"/>
  <c r="GK76" i="17"/>
  <c r="FG20" i="19"/>
  <c r="FG76" i="19" s="1"/>
  <c r="DC76" i="17"/>
  <c r="BY20" i="19"/>
  <c r="BY76" i="19" s="1"/>
  <c r="DK76" i="17"/>
  <c r="CG20" i="19"/>
  <c r="CG76" i="19" s="1"/>
  <c r="DS76" i="17"/>
  <c r="CO20" i="19"/>
  <c r="CO76" i="19" s="1"/>
  <c r="EA76" i="17"/>
  <c r="CW20" i="19"/>
  <c r="CW76" i="19" s="1"/>
  <c r="EI76" i="17"/>
  <c r="DE20" i="19"/>
  <c r="DE76" i="19" s="1"/>
  <c r="EQ76" i="17"/>
  <c r="DM20" i="19"/>
  <c r="DM76" i="19" s="1"/>
  <c r="EY76" i="17"/>
  <c r="DU20" i="19"/>
  <c r="DU76" i="19" s="1"/>
  <c r="FG76" i="17"/>
  <c r="EC20" i="19"/>
  <c r="EC76" i="19" s="1"/>
  <c r="EK20" i="19"/>
  <c r="EK76" i="19" s="1"/>
  <c r="FW76" i="17"/>
  <c r="ES20" i="19"/>
  <c r="ES76" i="19" s="1"/>
  <c r="GE76" i="17"/>
  <c r="FA20" i="19"/>
  <c r="FA76" i="19" s="1"/>
  <c r="GM76" i="17"/>
  <c r="FI20" i="19"/>
  <c r="FI76" i="19" s="1"/>
  <c r="DM76" i="17"/>
  <c r="CI20" i="19"/>
  <c r="CI76" i="19" s="1"/>
  <c r="EC76" i="17"/>
  <c r="CY20" i="19"/>
  <c r="CY76" i="19" s="1"/>
  <c r="ES76" i="17"/>
  <c r="DO20" i="19"/>
  <c r="DO76" i="19" s="1"/>
  <c r="FI76" i="17"/>
  <c r="EE20" i="19"/>
  <c r="EE76" i="19" s="1"/>
  <c r="GG76" i="17"/>
  <c r="FC20" i="19"/>
  <c r="FC76" i="19" s="1"/>
  <c r="CX76" i="17"/>
  <c r="BT20" i="19"/>
  <c r="BT76" i="19" s="1"/>
  <c r="DF76" i="17"/>
  <c r="CB20" i="19"/>
  <c r="CB76" i="19" s="1"/>
  <c r="DN76" i="17"/>
  <c r="CJ20" i="19"/>
  <c r="CJ76" i="19" s="1"/>
  <c r="DV76" i="17"/>
  <c r="CR20" i="19"/>
  <c r="CR76" i="19" s="1"/>
  <c r="ED76" i="17"/>
  <c r="CZ20" i="19"/>
  <c r="CZ76" i="19" s="1"/>
  <c r="EL76" i="17"/>
  <c r="DH20" i="19"/>
  <c r="DH76" i="19" s="1"/>
  <c r="ET76" i="17"/>
  <c r="DP20" i="19"/>
  <c r="DP76" i="19" s="1"/>
  <c r="FB76" i="17"/>
  <c r="DX20" i="19"/>
  <c r="DX76" i="19" s="1"/>
  <c r="FJ76" i="17"/>
  <c r="EF20" i="19"/>
  <c r="EF76" i="19" s="1"/>
  <c r="FR76" i="17"/>
  <c r="EN20" i="19"/>
  <c r="EN76" i="19" s="1"/>
  <c r="FZ76" i="17"/>
  <c r="EV20" i="19"/>
  <c r="EV76" i="19" s="1"/>
  <c r="GH76" i="17"/>
  <c r="FD20" i="19"/>
  <c r="FD76" i="19" s="1"/>
  <c r="FQ76" i="17"/>
  <c r="EM20" i="19"/>
  <c r="EM76" i="19" s="1"/>
  <c r="DH76" i="17"/>
  <c r="CD20" i="19"/>
  <c r="CD76" i="19" s="1"/>
  <c r="DP76" i="17"/>
  <c r="CL20" i="19"/>
  <c r="CL76" i="19" s="1"/>
  <c r="DX76" i="17"/>
  <c r="CT20" i="19"/>
  <c r="CT76" i="19" s="1"/>
  <c r="EF76" i="17"/>
  <c r="DB20" i="19"/>
  <c r="DB76" i="19" s="1"/>
  <c r="EN76" i="17"/>
  <c r="DJ20" i="19"/>
  <c r="DJ76" i="19" s="1"/>
  <c r="EV76" i="17"/>
  <c r="DR20" i="19"/>
  <c r="DR76" i="19" s="1"/>
  <c r="FD76" i="17"/>
  <c r="DZ20" i="19"/>
  <c r="DZ76" i="19" s="1"/>
  <c r="FL76" i="17"/>
  <c r="EH20" i="19"/>
  <c r="EH76" i="19" s="1"/>
  <c r="FT76" i="17"/>
  <c r="EP20" i="19"/>
  <c r="EP76" i="19" s="1"/>
  <c r="GB76" i="17"/>
  <c r="EX20" i="19"/>
  <c r="EX76" i="19" s="1"/>
  <c r="GJ76" i="17"/>
  <c r="FF20" i="19"/>
  <c r="FF76" i="19" s="1"/>
  <c r="DE76" i="17"/>
  <c r="CA20" i="19"/>
  <c r="CA76" i="19" s="1"/>
  <c r="DQ76" i="17"/>
  <c r="CM20" i="19"/>
  <c r="CM76" i="19" s="1"/>
  <c r="EG76" i="17"/>
  <c r="DC20" i="19"/>
  <c r="DC76" i="19" s="1"/>
  <c r="EW76" i="17"/>
  <c r="DS20" i="19"/>
  <c r="DS76" i="19" s="1"/>
  <c r="FM76" i="17"/>
  <c r="EI20" i="19"/>
  <c r="EI76" i="19" s="1"/>
  <c r="GC76" i="17"/>
  <c r="EY20" i="19"/>
  <c r="EY76" i="19" s="1"/>
  <c r="CY76" i="17"/>
  <c r="BU20" i="19"/>
  <c r="BU76" i="19" s="1"/>
  <c r="DG76" i="17"/>
  <c r="CC20" i="19"/>
  <c r="CC76" i="19" s="1"/>
  <c r="DO76" i="17"/>
  <c r="CK20" i="19"/>
  <c r="CK76" i="19" s="1"/>
  <c r="DW76" i="17"/>
  <c r="CS20" i="19"/>
  <c r="CS76" i="19" s="1"/>
  <c r="EE76" i="17"/>
  <c r="DA20" i="19"/>
  <c r="DA76" i="19" s="1"/>
  <c r="EM76" i="17"/>
  <c r="DI20" i="19"/>
  <c r="DI76" i="19" s="1"/>
  <c r="EU76" i="17"/>
  <c r="DQ20" i="19"/>
  <c r="DQ76" i="19" s="1"/>
  <c r="FC76" i="17"/>
  <c r="DY20" i="19"/>
  <c r="DY76" i="19" s="1"/>
  <c r="FK76" i="17"/>
  <c r="EG20" i="19"/>
  <c r="EG76" i="19" s="1"/>
  <c r="FS76" i="17"/>
  <c r="EO20" i="19"/>
  <c r="EO76" i="19" s="1"/>
  <c r="GA76" i="17"/>
  <c r="EW20" i="19"/>
  <c r="EW76" i="19" s="1"/>
  <c r="GI76" i="17"/>
  <c r="FE20" i="19"/>
  <c r="FE76" i="19" s="1"/>
  <c r="DA76" i="17"/>
  <c r="BW20" i="19"/>
  <c r="BW76" i="19" s="1"/>
  <c r="DU76" i="17"/>
  <c r="CQ20" i="19"/>
  <c r="CQ76" i="19" s="1"/>
  <c r="EK76" i="17"/>
  <c r="DG20" i="19"/>
  <c r="DG76" i="19" s="1"/>
  <c r="FA76" i="17"/>
  <c r="DW20" i="19"/>
  <c r="DW76" i="19" s="1"/>
  <c r="FU76" i="17"/>
  <c r="EQ20" i="19"/>
  <c r="EQ76" i="19" s="1"/>
  <c r="GO76" i="17"/>
  <c r="FK20" i="19"/>
  <c r="FK76" i="19" s="1"/>
  <c r="DB76" i="17"/>
  <c r="BX20" i="19"/>
  <c r="BX76" i="19" s="1"/>
  <c r="DJ76" i="17"/>
  <c r="CF20" i="19"/>
  <c r="CF76" i="19" s="1"/>
  <c r="DR76" i="17"/>
  <c r="CN20" i="19"/>
  <c r="CN76" i="19" s="1"/>
  <c r="DZ76" i="17"/>
  <c r="CV20" i="19"/>
  <c r="CV76" i="19" s="1"/>
  <c r="EH76" i="17"/>
  <c r="DD20" i="19"/>
  <c r="DD76" i="19" s="1"/>
  <c r="EP76" i="17"/>
  <c r="DL20" i="19"/>
  <c r="DL76" i="19" s="1"/>
  <c r="EX76" i="17"/>
  <c r="DT20" i="19"/>
  <c r="DT76" i="19" s="1"/>
  <c r="FF76" i="17"/>
  <c r="EB20" i="19"/>
  <c r="EB76" i="19" s="1"/>
  <c r="FN76" i="17"/>
  <c r="EJ20" i="19"/>
  <c r="EJ76" i="19" s="1"/>
  <c r="FV76" i="17"/>
  <c r="ER20" i="19"/>
  <c r="ER76" i="19" s="1"/>
  <c r="GD76" i="17"/>
  <c r="EZ20" i="19"/>
  <c r="EZ76" i="19" s="1"/>
  <c r="GL76" i="17"/>
  <c r="FH20" i="19"/>
  <c r="FH76" i="19" s="1"/>
  <c r="DH75" i="17"/>
  <c r="CD19" i="19"/>
  <c r="CD75" i="19" s="1"/>
  <c r="DP75" i="17"/>
  <c r="CL19" i="19"/>
  <c r="CL75" i="19" s="1"/>
  <c r="DX75" i="17"/>
  <c r="CT19" i="19"/>
  <c r="CT75" i="19" s="1"/>
  <c r="EF75" i="17"/>
  <c r="DB19" i="19"/>
  <c r="DB75" i="19" s="1"/>
  <c r="EN75" i="17"/>
  <c r="DJ19" i="19"/>
  <c r="DJ75" i="19" s="1"/>
  <c r="EV75" i="17"/>
  <c r="DR19" i="19"/>
  <c r="DR75" i="19" s="1"/>
  <c r="FD75" i="17"/>
  <c r="DZ19" i="19"/>
  <c r="DZ75" i="19" s="1"/>
  <c r="FL75" i="17"/>
  <c r="EH19" i="19"/>
  <c r="EH75" i="19" s="1"/>
  <c r="FT75" i="17"/>
  <c r="EP19" i="19"/>
  <c r="EP75" i="19" s="1"/>
  <c r="GB75" i="17"/>
  <c r="EX19" i="19"/>
  <c r="EX75" i="19" s="1"/>
  <c r="GJ75" i="17"/>
  <c r="FF19" i="19"/>
  <c r="FF75" i="19" s="1"/>
  <c r="CY75" i="17"/>
  <c r="BU19" i="19"/>
  <c r="BU75" i="19" s="1"/>
  <c r="DG75" i="17"/>
  <c r="CC19" i="19"/>
  <c r="CC75" i="19" s="1"/>
  <c r="DO75" i="17"/>
  <c r="CK19" i="19"/>
  <c r="CK75" i="19" s="1"/>
  <c r="DW75" i="17"/>
  <c r="CS19" i="19"/>
  <c r="CS75" i="19" s="1"/>
  <c r="EE75" i="17"/>
  <c r="DA19" i="19"/>
  <c r="DA75" i="19" s="1"/>
  <c r="EM75" i="17"/>
  <c r="DI19" i="19"/>
  <c r="DI75" i="19" s="1"/>
  <c r="EU75" i="17"/>
  <c r="DQ19" i="19"/>
  <c r="DQ75" i="19" s="1"/>
  <c r="FC75" i="17"/>
  <c r="DY19" i="19"/>
  <c r="DY75" i="19" s="1"/>
  <c r="FK75" i="17"/>
  <c r="EG19" i="19"/>
  <c r="EG75" i="19" s="1"/>
  <c r="FS75" i="17"/>
  <c r="EO19" i="19"/>
  <c r="EO75" i="19" s="1"/>
  <c r="GA75" i="17"/>
  <c r="EW19" i="19"/>
  <c r="EW75" i="19" s="1"/>
  <c r="GI75" i="17"/>
  <c r="FE19" i="19"/>
  <c r="FE75" i="19" s="1"/>
  <c r="EO75" i="17"/>
  <c r="DK19" i="19"/>
  <c r="DK75" i="19" s="1"/>
  <c r="DB75" i="17"/>
  <c r="BX19" i="19"/>
  <c r="BX75" i="19" s="1"/>
  <c r="DJ75" i="17"/>
  <c r="CF19" i="19"/>
  <c r="CF75" i="19" s="1"/>
  <c r="DR75" i="17"/>
  <c r="CN19" i="19"/>
  <c r="CN75" i="19" s="1"/>
  <c r="DZ75" i="17"/>
  <c r="CV19" i="19"/>
  <c r="CV75" i="19" s="1"/>
  <c r="EH75" i="17"/>
  <c r="DD19" i="19"/>
  <c r="DD75" i="19" s="1"/>
  <c r="EP75" i="17"/>
  <c r="DL19" i="19"/>
  <c r="DL75" i="19" s="1"/>
  <c r="EX75" i="17"/>
  <c r="DT19" i="19"/>
  <c r="DT75" i="19" s="1"/>
  <c r="FF75" i="17"/>
  <c r="EB19" i="19"/>
  <c r="EB75" i="19" s="1"/>
  <c r="FN75" i="17"/>
  <c r="EJ19" i="19"/>
  <c r="EJ75" i="19" s="1"/>
  <c r="FV75" i="17"/>
  <c r="ER19" i="19"/>
  <c r="ER75" i="19" s="1"/>
  <c r="GD75" i="17"/>
  <c r="EZ19" i="19"/>
  <c r="EZ75" i="19" s="1"/>
  <c r="GL75" i="17"/>
  <c r="FH19" i="19"/>
  <c r="FH75" i="19" s="1"/>
  <c r="DE75" i="17"/>
  <c r="CA19" i="19"/>
  <c r="CA75" i="19" s="1"/>
  <c r="DM75" i="17"/>
  <c r="CI19" i="19"/>
  <c r="CI75" i="19" s="1"/>
  <c r="DU75" i="17"/>
  <c r="CQ19" i="19"/>
  <c r="CQ75" i="19" s="1"/>
  <c r="EC75" i="17"/>
  <c r="CY19" i="19"/>
  <c r="CY75" i="19" s="1"/>
  <c r="EK75" i="17"/>
  <c r="DG19" i="19"/>
  <c r="DG75" i="19" s="1"/>
  <c r="EW75" i="17"/>
  <c r="DS19" i="19"/>
  <c r="DS75" i="19" s="1"/>
  <c r="FE75" i="17"/>
  <c r="EA19" i="19"/>
  <c r="EA75" i="19" s="1"/>
  <c r="FM75" i="17"/>
  <c r="EI19" i="19"/>
  <c r="EI75" i="19" s="1"/>
  <c r="FU75" i="17"/>
  <c r="EQ19" i="19"/>
  <c r="EQ75" i="19" s="1"/>
  <c r="GC75" i="17"/>
  <c r="EY19" i="19"/>
  <c r="EY75" i="19" s="1"/>
  <c r="GK75" i="17"/>
  <c r="FG19" i="19"/>
  <c r="FG75" i="19" s="1"/>
  <c r="DD75" i="17"/>
  <c r="BZ19" i="19"/>
  <c r="BZ75" i="19" s="1"/>
  <c r="DL75" i="17"/>
  <c r="CH19" i="19"/>
  <c r="CH75" i="19" s="1"/>
  <c r="DT75" i="17"/>
  <c r="CP19" i="19"/>
  <c r="CP75" i="19" s="1"/>
  <c r="EB75" i="17"/>
  <c r="CX19" i="19"/>
  <c r="CX75" i="19" s="1"/>
  <c r="EJ75" i="17"/>
  <c r="DF19" i="19"/>
  <c r="DF75" i="19" s="1"/>
  <c r="ER75" i="17"/>
  <c r="DN19" i="19"/>
  <c r="DN75" i="19" s="1"/>
  <c r="EZ75" i="17"/>
  <c r="DV19" i="19"/>
  <c r="DV75" i="19" s="1"/>
  <c r="FH75" i="17"/>
  <c r="ED19" i="19"/>
  <c r="ED75" i="19" s="1"/>
  <c r="FP75" i="17"/>
  <c r="EL19" i="19"/>
  <c r="EL75" i="19" s="1"/>
  <c r="FX75" i="17"/>
  <c r="ET19" i="19"/>
  <c r="ET75" i="19" s="1"/>
  <c r="GF75" i="17"/>
  <c r="FB19" i="19"/>
  <c r="FB75" i="19" s="1"/>
  <c r="GN75" i="17"/>
  <c r="FJ19" i="19"/>
  <c r="FJ75" i="19" s="1"/>
  <c r="DC75" i="17"/>
  <c r="BY19" i="19"/>
  <c r="BY75" i="19" s="1"/>
  <c r="DK75" i="17"/>
  <c r="CG19" i="19"/>
  <c r="CG75" i="19" s="1"/>
  <c r="DS75" i="17"/>
  <c r="CO19" i="19"/>
  <c r="CO75" i="19" s="1"/>
  <c r="EA75" i="17"/>
  <c r="CW19" i="19"/>
  <c r="CW75" i="19" s="1"/>
  <c r="EI75" i="17"/>
  <c r="DE19" i="19"/>
  <c r="DE75" i="19" s="1"/>
  <c r="EQ75" i="17"/>
  <c r="DM19" i="19"/>
  <c r="DM75" i="19" s="1"/>
  <c r="EY75" i="17"/>
  <c r="DU19" i="19"/>
  <c r="DU75" i="19" s="1"/>
  <c r="FG75" i="17"/>
  <c r="EC19" i="19"/>
  <c r="EC75" i="19" s="1"/>
  <c r="FO75" i="17"/>
  <c r="EK19" i="19"/>
  <c r="EK75" i="19" s="1"/>
  <c r="FW75" i="17"/>
  <c r="ES19" i="19"/>
  <c r="ES75" i="19" s="1"/>
  <c r="GE75" i="17"/>
  <c r="FA19" i="19"/>
  <c r="FA75" i="19" s="1"/>
  <c r="GM75" i="17"/>
  <c r="FI19" i="19"/>
  <c r="FI75" i="19" s="1"/>
  <c r="CX75" i="17"/>
  <c r="BT19" i="19"/>
  <c r="BT75" i="19" s="1"/>
  <c r="DF75" i="17"/>
  <c r="CB19" i="19"/>
  <c r="CB75" i="19" s="1"/>
  <c r="DN75" i="17"/>
  <c r="CJ19" i="19"/>
  <c r="CJ75" i="19" s="1"/>
  <c r="DV75" i="17"/>
  <c r="CR19" i="19"/>
  <c r="CR75" i="19" s="1"/>
  <c r="ED75" i="17"/>
  <c r="CZ19" i="19"/>
  <c r="CZ75" i="19" s="1"/>
  <c r="EL75" i="17"/>
  <c r="DH19" i="19"/>
  <c r="DH75" i="19" s="1"/>
  <c r="ET75" i="17"/>
  <c r="DP19" i="19"/>
  <c r="DP75" i="19" s="1"/>
  <c r="FB75" i="17"/>
  <c r="DX19" i="19"/>
  <c r="DX75" i="19" s="1"/>
  <c r="FJ75" i="17"/>
  <c r="EF19" i="19"/>
  <c r="EF75" i="19" s="1"/>
  <c r="FR75" i="17"/>
  <c r="EN19" i="19"/>
  <c r="EN75" i="19" s="1"/>
  <c r="FZ75" i="17"/>
  <c r="EV19" i="19"/>
  <c r="EV75" i="19" s="1"/>
  <c r="GH75" i="17"/>
  <c r="FD19" i="19"/>
  <c r="FD75" i="19" s="1"/>
  <c r="DA75" i="17"/>
  <c r="BW19" i="19"/>
  <c r="BW75" i="19" s="1"/>
  <c r="DI75" i="17"/>
  <c r="CE19" i="19"/>
  <c r="CE75" i="19" s="1"/>
  <c r="DQ75" i="17"/>
  <c r="CM19" i="19"/>
  <c r="CM75" i="19" s="1"/>
  <c r="DY75" i="17"/>
  <c r="CU19" i="19"/>
  <c r="CU75" i="19" s="1"/>
  <c r="EG75" i="17"/>
  <c r="DC19" i="19"/>
  <c r="DC75" i="19" s="1"/>
  <c r="ES75" i="17"/>
  <c r="DO19" i="19"/>
  <c r="DO75" i="19" s="1"/>
  <c r="FA75" i="17"/>
  <c r="DW19" i="19"/>
  <c r="DW75" i="19" s="1"/>
  <c r="FI75" i="17"/>
  <c r="EE19" i="19"/>
  <c r="EE75" i="19" s="1"/>
  <c r="FQ75" i="17"/>
  <c r="EM19" i="19"/>
  <c r="EM75" i="19" s="1"/>
  <c r="FY75" i="17"/>
  <c r="EU19" i="19"/>
  <c r="EU75" i="19" s="1"/>
  <c r="GG75" i="17"/>
  <c r="FC19" i="19"/>
  <c r="FC75" i="19" s="1"/>
  <c r="GO75" i="17"/>
  <c r="FK19" i="19"/>
  <c r="FK75" i="19" s="1"/>
  <c r="DD74" i="17"/>
  <c r="BZ18" i="19"/>
  <c r="BZ74" i="19" s="1"/>
  <c r="DL74" i="17"/>
  <c r="CH18" i="19"/>
  <c r="CH74" i="19" s="1"/>
  <c r="DT74" i="17"/>
  <c r="CP18" i="19"/>
  <c r="CP74" i="19" s="1"/>
  <c r="EB74" i="17"/>
  <c r="CX18" i="19"/>
  <c r="CX74" i="19" s="1"/>
  <c r="EJ74" i="17"/>
  <c r="DF18" i="19"/>
  <c r="DF74" i="19" s="1"/>
  <c r="ER74" i="17"/>
  <c r="DN18" i="19"/>
  <c r="DN74" i="19" s="1"/>
  <c r="EZ74" i="17"/>
  <c r="DV18" i="19"/>
  <c r="DV74" i="19" s="1"/>
  <c r="FH74" i="17"/>
  <c r="ED18" i="19"/>
  <c r="ED74" i="19" s="1"/>
  <c r="FP74" i="17"/>
  <c r="EL18" i="19"/>
  <c r="EL74" i="19" s="1"/>
  <c r="FX74" i="17"/>
  <c r="ET18" i="19"/>
  <c r="ET74" i="19" s="1"/>
  <c r="GF74" i="17"/>
  <c r="FB18" i="19"/>
  <c r="FB74" i="19" s="1"/>
  <c r="GN74" i="17"/>
  <c r="FJ18" i="19"/>
  <c r="FJ74" i="19" s="1"/>
  <c r="DI74" i="17"/>
  <c r="CE18" i="19"/>
  <c r="CE74" i="19" s="1"/>
  <c r="DY74" i="17"/>
  <c r="CU18" i="19"/>
  <c r="CU74" i="19" s="1"/>
  <c r="EO74" i="17"/>
  <c r="DK18" i="19"/>
  <c r="DK74" i="19" s="1"/>
  <c r="FE74" i="17"/>
  <c r="EA18" i="19"/>
  <c r="EA74" i="19" s="1"/>
  <c r="FU74" i="17"/>
  <c r="EQ18" i="19"/>
  <c r="EQ74" i="19" s="1"/>
  <c r="GK74" i="17"/>
  <c r="FG18" i="19"/>
  <c r="FG74" i="19" s="1"/>
  <c r="DC74" i="17"/>
  <c r="BY18" i="19"/>
  <c r="BY74" i="19" s="1"/>
  <c r="DK74" i="17"/>
  <c r="CG18" i="19"/>
  <c r="CG74" i="19" s="1"/>
  <c r="DS74" i="17"/>
  <c r="CO18" i="19"/>
  <c r="CO74" i="19" s="1"/>
  <c r="EA74" i="17"/>
  <c r="CW18" i="19"/>
  <c r="CW74" i="19" s="1"/>
  <c r="EI74" i="17"/>
  <c r="DE18" i="19"/>
  <c r="DE74" i="19" s="1"/>
  <c r="EQ74" i="17"/>
  <c r="DM18" i="19"/>
  <c r="DM74" i="19" s="1"/>
  <c r="EY74" i="17"/>
  <c r="DU18" i="19"/>
  <c r="DU74" i="19" s="1"/>
  <c r="FG74" i="17"/>
  <c r="EC18" i="19"/>
  <c r="EC74" i="19" s="1"/>
  <c r="FO74" i="17"/>
  <c r="EK18" i="19"/>
  <c r="EK74" i="19" s="1"/>
  <c r="FW74" i="17"/>
  <c r="ES18" i="19"/>
  <c r="ES74" i="19" s="1"/>
  <c r="GE74" i="17"/>
  <c r="FA18" i="19"/>
  <c r="FA74" i="19" s="1"/>
  <c r="GM74" i="17"/>
  <c r="FI18" i="19"/>
  <c r="FI74" i="19" s="1"/>
  <c r="DB74" i="17"/>
  <c r="BX18" i="19"/>
  <c r="BX74" i="19" s="1"/>
  <c r="DJ74" i="17"/>
  <c r="CF18" i="19"/>
  <c r="CF74" i="19" s="1"/>
  <c r="DR74" i="17"/>
  <c r="CN18" i="19"/>
  <c r="CN74" i="19" s="1"/>
  <c r="DZ74" i="17"/>
  <c r="CV18" i="19"/>
  <c r="CV74" i="19" s="1"/>
  <c r="EH74" i="17"/>
  <c r="DD18" i="19"/>
  <c r="DD74" i="19" s="1"/>
  <c r="EP74" i="17"/>
  <c r="DL18" i="19"/>
  <c r="DL74" i="19" s="1"/>
  <c r="EX74" i="17"/>
  <c r="DT18" i="19"/>
  <c r="DT74" i="19" s="1"/>
  <c r="FF74" i="17"/>
  <c r="EB18" i="19"/>
  <c r="EB74" i="19" s="1"/>
  <c r="FN74" i="17"/>
  <c r="EJ18" i="19"/>
  <c r="EJ74" i="19" s="1"/>
  <c r="FV74" i="17"/>
  <c r="ER18" i="19"/>
  <c r="ER74" i="19" s="1"/>
  <c r="GD74" i="17"/>
  <c r="EZ18" i="19"/>
  <c r="EZ74" i="19" s="1"/>
  <c r="GL74" i="17"/>
  <c r="FH18" i="19"/>
  <c r="FH74" i="19" s="1"/>
  <c r="DM74" i="17"/>
  <c r="CI18" i="19"/>
  <c r="CI74" i="19" s="1"/>
  <c r="EC74" i="17"/>
  <c r="CY18" i="19"/>
  <c r="CY74" i="19" s="1"/>
  <c r="ES74" i="17"/>
  <c r="DO18" i="19"/>
  <c r="DO74" i="19" s="1"/>
  <c r="FI74" i="17"/>
  <c r="EE18" i="19"/>
  <c r="EE74" i="19" s="1"/>
  <c r="FY74" i="17"/>
  <c r="EU18" i="19"/>
  <c r="EU74" i="19" s="1"/>
  <c r="GO74" i="17"/>
  <c r="FK18" i="19"/>
  <c r="FK74" i="19" s="1"/>
  <c r="DH74" i="17"/>
  <c r="CD18" i="19"/>
  <c r="CD74" i="19" s="1"/>
  <c r="DP74" i="17"/>
  <c r="CL18" i="19"/>
  <c r="CL74" i="19" s="1"/>
  <c r="DX74" i="17"/>
  <c r="CT18" i="19"/>
  <c r="CT74" i="19" s="1"/>
  <c r="EF74" i="17"/>
  <c r="DB18" i="19"/>
  <c r="DB74" i="19" s="1"/>
  <c r="EN74" i="17"/>
  <c r="DJ18" i="19"/>
  <c r="DJ74" i="19" s="1"/>
  <c r="EV74" i="17"/>
  <c r="DR18" i="19"/>
  <c r="DR74" i="19" s="1"/>
  <c r="FD74" i="17"/>
  <c r="DZ18" i="19"/>
  <c r="DZ74" i="19" s="1"/>
  <c r="FL74" i="17"/>
  <c r="EH18" i="19"/>
  <c r="EH74" i="19" s="1"/>
  <c r="FT74" i="17"/>
  <c r="EP18" i="19"/>
  <c r="EP74" i="19" s="1"/>
  <c r="GB74" i="17"/>
  <c r="EX18" i="19"/>
  <c r="EX74" i="19" s="1"/>
  <c r="GJ74" i="17"/>
  <c r="FF18" i="19"/>
  <c r="FF74" i="19" s="1"/>
  <c r="DA74" i="17"/>
  <c r="BW18" i="19"/>
  <c r="BW74" i="19" s="1"/>
  <c r="DQ74" i="17"/>
  <c r="CM18" i="19"/>
  <c r="CM74" i="19" s="1"/>
  <c r="EG74" i="17"/>
  <c r="DC18" i="19"/>
  <c r="DC74" i="19" s="1"/>
  <c r="EW74" i="17"/>
  <c r="DS18" i="19"/>
  <c r="DS74" i="19" s="1"/>
  <c r="FM74" i="17"/>
  <c r="EI18" i="19"/>
  <c r="EI74" i="19" s="1"/>
  <c r="GC74" i="17"/>
  <c r="EY18" i="19"/>
  <c r="EY74" i="19" s="1"/>
  <c r="CY74" i="17"/>
  <c r="BU18" i="19"/>
  <c r="BU74" i="19" s="1"/>
  <c r="DG74" i="17"/>
  <c r="CC18" i="19"/>
  <c r="CC74" i="19" s="1"/>
  <c r="DO74" i="17"/>
  <c r="CK18" i="19"/>
  <c r="CK74" i="19" s="1"/>
  <c r="DW74" i="17"/>
  <c r="CS18" i="19"/>
  <c r="CS74" i="19" s="1"/>
  <c r="EE74" i="17"/>
  <c r="DA18" i="19"/>
  <c r="DA74" i="19" s="1"/>
  <c r="EM74" i="17"/>
  <c r="DI18" i="19"/>
  <c r="DI74" i="19" s="1"/>
  <c r="EU74" i="17"/>
  <c r="DQ18" i="19"/>
  <c r="DQ74" i="19" s="1"/>
  <c r="FC74" i="17"/>
  <c r="DY18" i="19"/>
  <c r="DY74" i="19" s="1"/>
  <c r="FK74" i="17"/>
  <c r="EG18" i="19"/>
  <c r="EG74" i="19" s="1"/>
  <c r="FS74" i="17"/>
  <c r="EO18" i="19"/>
  <c r="EO74" i="19" s="1"/>
  <c r="GA74" i="17"/>
  <c r="EW18" i="19"/>
  <c r="EW74" i="19" s="1"/>
  <c r="GI74" i="17"/>
  <c r="FE18" i="19"/>
  <c r="FE74" i="19" s="1"/>
  <c r="CX74" i="17"/>
  <c r="BT18" i="19"/>
  <c r="BT74" i="19" s="1"/>
  <c r="DF74" i="17"/>
  <c r="CB18" i="19"/>
  <c r="CB74" i="19" s="1"/>
  <c r="DN74" i="17"/>
  <c r="CJ18" i="19"/>
  <c r="CJ74" i="19" s="1"/>
  <c r="DV74" i="17"/>
  <c r="CR18" i="19"/>
  <c r="CR74" i="19" s="1"/>
  <c r="ED74" i="17"/>
  <c r="CZ18" i="19"/>
  <c r="CZ74" i="19" s="1"/>
  <c r="EL74" i="17"/>
  <c r="DH18" i="19"/>
  <c r="DH74" i="19" s="1"/>
  <c r="ET74" i="17"/>
  <c r="DP18" i="19"/>
  <c r="DP74" i="19" s="1"/>
  <c r="FB74" i="17"/>
  <c r="DX18" i="19"/>
  <c r="DX74" i="19" s="1"/>
  <c r="FJ74" i="17"/>
  <c r="EF18" i="19"/>
  <c r="EF74" i="19" s="1"/>
  <c r="FR74" i="17"/>
  <c r="EN18" i="19"/>
  <c r="EN74" i="19" s="1"/>
  <c r="FZ74" i="17"/>
  <c r="EV18" i="19"/>
  <c r="EV74" i="19" s="1"/>
  <c r="GH74" i="17"/>
  <c r="FD18" i="19"/>
  <c r="FD74" i="19" s="1"/>
  <c r="DE74" i="17"/>
  <c r="CA18" i="19"/>
  <c r="CA74" i="19" s="1"/>
  <c r="DU74" i="17"/>
  <c r="CQ18" i="19"/>
  <c r="CQ74" i="19" s="1"/>
  <c r="EK74" i="17"/>
  <c r="DG18" i="19"/>
  <c r="DG74" i="19" s="1"/>
  <c r="FA74" i="17"/>
  <c r="DW18" i="19"/>
  <c r="DW74" i="19" s="1"/>
  <c r="FQ74" i="17"/>
  <c r="EM18" i="19"/>
  <c r="EM74" i="19" s="1"/>
  <c r="GG74" i="17"/>
  <c r="FC18" i="19"/>
  <c r="FC74" i="19" s="1"/>
  <c r="X66" i="19"/>
  <c r="AA61" i="19"/>
  <c r="W57" i="19"/>
  <c r="Z52" i="19"/>
  <c r="W50" i="19"/>
  <c r="AB47" i="19"/>
  <c r="Z45" i="19"/>
  <c r="AC63" i="19"/>
  <c r="Y59" i="19"/>
  <c r="AB54" i="19"/>
  <c r="X51" i="19"/>
  <c r="AC48" i="19"/>
  <c r="AA46" i="19"/>
  <c r="Y44" i="19"/>
  <c r="AC67" i="19"/>
  <c r="AA65" i="19"/>
  <c r="Y63" i="19"/>
  <c r="W61" i="19"/>
  <c r="AB58" i="19"/>
  <c r="Z56" i="19"/>
  <c r="X54" i="19"/>
  <c r="W52" i="19"/>
  <c r="AC50" i="19"/>
  <c r="AB49" i="19"/>
  <c r="AA48" i="19"/>
  <c r="Z47" i="19"/>
  <c r="Y46" i="19"/>
  <c r="X45" i="19"/>
  <c r="W44" i="19"/>
  <c r="W46" i="19"/>
  <c r="Y48" i="19"/>
  <c r="AA50" i="19"/>
  <c r="AA53" i="19"/>
  <c r="X58" i="19"/>
  <c r="AB62" i="19"/>
  <c r="Y67" i="19"/>
  <c r="Z67" i="19"/>
  <c r="AC66" i="19"/>
  <c r="Y66" i="19"/>
  <c r="AB65" i="19"/>
  <c r="X65" i="19"/>
  <c r="AA64" i="19"/>
  <c r="W64" i="19"/>
  <c r="Z63" i="19"/>
  <c r="AC62" i="19"/>
  <c r="Y62" i="19"/>
  <c r="AB61" i="19"/>
  <c r="X61" i="19"/>
  <c r="AA60" i="19"/>
  <c r="W60" i="19"/>
  <c r="Z59" i="19"/>
  <c r="AC58" i="19"/>
  <c r="Y58" i="19"/>
  <c r="AB57" i="19"/>
  <c r="X57" i="19"/>
  <c r="AA56" i="19"/>
  <c r="W56" i="19"/>
  <c r="Z55" i="19"/>
  <c r="AC54" i="19"/>
  <c r="Y54" i="19"/>
  <c r="AB53" i="19"/>
  <c r="X53" i="19"/>
  <c r="AA52" i="19"/>
  <c r="X44" i="19"/>
  <c r="AB44" i="19"/>
  <c r="Y45" i="19"/>
  <c r="AC45" i="19"/>
  <c r="Z46" i="19"/>
  <c r="W47" i="19"/>
  <c r="AA47" i="19"/>
  <c r="X48" i="19"/>
  <c r="AB48" i="19"/>
  <c r="Y49" i="19"/>
  <c r="AC49" i="19"/>
  <c r="Z50" i="19"/>
  <c r="W51" i="19"/>
  <c r="AB66" i="19"/>
  <c r="Z64" i="19"/>
  <c r="X62" i="19"/>
  <c r="AC59" i="19"/>
  <c r="AA57" i="19"/>
  <c r="Y55" i="19"/>
  <c r="W53" i="19"/>
  <c r="Z51" i="19"/>
  <c r="Y50" i="19"/>
  <c r="X49" i="19"/>
  <c r="W48" i="19"/>
  <c r="AC46" i="19"/>
  <c r="AB45" i="19"/>
  <c r="AA44" i="19"/>
  <c r="AC44" i="19"/>
  <c r="X47" i="19"/>
  <c r="Z49" i="19"/>
  <c r="AB51" i="19"/>
  <c r="AC55" i="19"/>
  <c r="Z60" i="19"/>
  <c r="W65" i="19"/>
  <c r="AB67" i="19"/>
  <c r="X67" i="19"/>
  <c r="AA66" i="19"/>
  <c r="W66" i="19"/>
  <c r="Z65" i="19"/>
  <c r="AC64" i="19"/>
  <c r="Y64" i="19"/>
  <c r="AB63" i="19"/>
  <c r="X63" i="19"/>
  <c r="AA62" i="19"/>
  <c r="W62" i="19"/>
  <c r="Z61" i="19"/>
  <c r="AC60" i="19"/>
  <c r="Y60" i="19"/>
  <c r="AB59" i="19"/>
  <c r="X59" i="19"/>
  <c r="AA58" i="19"/>
  <c r="W58" i="19"/>
  <c r="Z57" i="19"/>
  <c r="AC56" i="19"/>
  <c r="Y56" i="19"/>
  <c r="AB55" i="19"/>
  <c r="X55" i="19"/>
  <c r="AA54" i="19"/>
  <c r="W54" i="19"/>
  <c r="Z53" i="19"/>
  <c r="AC52" i="19"/>
  <c r="Y52" i="19"/>
  <c r="Z44" i="19"/>
  <c r="W45" i="19"/>
  <c r="AA45" i="19"/>
  <c r="X46" i="19"/>
  <c r="AB46" i="19"/>
  <c r="Y47" i="19"/>
  <c r="AC47" i="19"/>
  <c r="Z48" i="19"/>
  <c r="W49" i="19"/>
  <c r="AA49" i="19"/>
  <c r="X50" i="19"/>
  <c r="AB50" i="19"/>
  <c r="Y51" i="19"/>
  <c r="AC51" i="19"/>
  <c r="AB52" i="19"/>
  <c r="AA51" i="19"/>
  <c r="Y53" i="19"/>
  <c r="Z54" i="19"/>
  <c r="AA55" i="19"/>
  <c r="AB56" i="19"/>
  <c r="AC57" i="19"/>
  <c r="W59" i="19"/>
  <c r="X60" i="19"/>
  <c r="Y61" i="19"/>
  <c r="Z62" i="19"/>
  <c r="AA63" i="19"/>
  <c r="AB64" i="19"/>
  <c r="AC65" i="19"/>
  <c r="W67" i="19"/>
  <c r="X52" i="19"/>
  <c r="AC53" i="19"/>
  <c r="W55" i="19"/>
  <c r="X56" i="19"/>
  <c r="Y57" i="19"/>
  <c r="Z58" i="19"/>
  <c r="AA59" i="19"/>
  <c r="AB60" i="19"/>
  <c r="AC61" i="19"/>
  <c r="W63" i="19"/>
  <c r="X64" i="19"/>
  <c r="Y65" i="19"/>
  <c r="Z66" i="19"/>
  <c r="AA67" i="19"/>
  <c r="DH73" i="17"/>
  <c r="CD17" i="19"/>
  <c r="CD73" i="19" s="1"/>
  <c r="DP73" i="17"/>
  <c r="CL17" i="19"/>
  <c r="CL73" i="19" s="1"/>
  <c r="DX73" i="17"/>
  <c r="CT17" i="19"/>
  <c r="CT73" i="19" s="1"/>
  <c r="EF73" i="17"/>
  <c r="DB17" i="19"/>
  <c r="DB73" i="19" s="1"/>
  <c r="EN73" i="17"/>
  <c r="DJ17" i="19"/>
  <c r="DJ73" i="19" s="1"/>
  <c r="EV73" i="17"/>
  <c r="DR17" i="19"/>
  <c r="DR73" i="19" s="1"/>
  <c r="FD73" i="17"/>
  <c r="DZ17" i="19"/>
  <c r="DZ73" i="19" s="1"/>
  <c r="FL73" i="17"/>
  <c r="EH17" i="19"/>
  <c r="EH73" i="19" s="1"/>
  <c r="FT73" i="17"/>
  <c r="EP17" i="19"/>
  <c r="EP73" i="19" s="1"/>
  <c r="GB73" i="17"/>
  <c r="EX17" i="19"/>
  <c r="EX73" i="19" s="1"/>
  <c r="GJ73" i="17"/>
  <c r="FF17" i="19"/>
  <c r="FF73" i="19" s="1"/>
  <c r="DE73" i="17"/>
  <c r="CA17" i="19"/>
  <c r="CA73" i="19" s="1"/>
  <c r="DY73" i="17"/>
  <c r="CU17" i="19"/>
  <c r="CU73" i="19" s="1"/>
  <c r="EO73" i="17"/>
  <c r="DK17" i="19"/>
  <c r="DK73" i="19" s="1"/>
  <c r="FI73" i="17"/>
  <c r="EE17" i="19"/>
  <c r="EE73" i="19" s="1"/>
  <c r="GC73" i="17"/>
  <c r="EY17" i="19"/>
  <c r="EY73" i="19" s="1"/>
  <c r="DC73" i="17"/>
  <c r="BY17" i="19"/>
  <c r="BY73" i="19" s="1"/>
  <c r="DK73" i="17"/>
  <c r="CG17" i="19"/>
  <c r="CG73" i="19" s="1"/>
  <c r="DS73" i="17"/>
  <c r="CO17" i="19"/>
  <c r="CO73" i="19" s="1"/>
  <c r="EA73" i="17"/>
  <c r="CW17" i="19"/>
  <c r="CW73" i="19" s="1"/>
  <c r="EI73" i="17"/>
  <c r="DE17" i="19"/>
  <c r="DE73" i="19" s="1"/>
  <c r="EQ73" i="17"/>
  <c r="DM17" i="19"/>
  <c r="DM73" i="19" s="1"/>
  <c r="EY73" i="17"/>
  <c r="DU17" i="19"/>
  <c r="DU73" i="19" s="1"/>
  <c r="FG73" i="17"/>
  <c r="EC17" i="19"/>
  <c r="EC73" i="19" s="1"/>
  <c r="FO73" i="17"/>
  <c r="EK17" i="19"/>
  <c r="EK73" i="19" s="1"/>
  <c r="FW73" i="17"/>
  <c r="ES17" i="19"/>
  <c r="ES73" i="19" s="1"/>
  <c r="GE73" i="17"/>
  <c r="FA17" i="19"/>
  <c r="FA73" i="19" s="1"/>
  <c r="GM73" i="17"/>
  <c r="FI17" i="19"/>
  <c r="FI73" i="19" s="1"/>
  <c r="DM73" i="17"/>
  <c r="CI17" i="19"/>
  <c r="CI73" i="19" s="1"/>
  <c r="EC73" i="17"/>
  <c r="CY17" i="19"/>
  <c r="CY73" i="19" s="1"/>
  <c r="ES73" i="17"/>
  <c r="DO17" i="19"/>
  <c r="DO73" i="19" s="1"/>
  <c r="FM73" i="17"/>
  <c r="EI17" i="19"/>
  <c r="EI73" i="19" s="1"/>
  <c r="GK73" i="17"/>
  <c r="FG17" i="19"/>
  <c r="FG73" i="19" s="1"/>
  <c r="DB73" i="17"/>
  <c r="BX17" i="19"/>
  <c r="BX73" i="19" s="1"/>
  <c r="DJ73" i="17"/>
  <c r="CF17" i="19"/>
  <c r="CF73" i="19" s="1"/>
  <c r="DR73" i="17"/>
  <c r="CN17" i="19"/>
  <c r="CN73" i="19" s="1"/>
  <c r="DZ73" i="17"/>
  <c r="CV17" i="19"/>
  <c r="CV73" i="19" s="1"/>
  <c r="EH73" i="17"/>
  <c r="DD17" i="19"/>
  <c r="DD73" i="19" s="1"/>
  <c r="EP73" i="17"/>
  <c r="DL17" i="19"/>
  <c r="DL73" i="19" s="1"/>
  <c r="EX73" i="17"/>
  <c r="DT17" i="19"/>
  <c r="DT73" i="19" s="1"/>
  <c r="FF73" i="17"/>
  <c r="EB17" i="19"/>
  <c r="EB73" i="19" s="1"/>
  <c r="FN73" i="17"/>
  <c r="EJ17" i="19"/>
  <c r="EJ73" i="19" s="1"/>
  <c r="FV73" i="17"/>
  <c r="ER17" i="19"/>
  <c r="ER73" i="19" s="1"/>
  <c r="GD73" i="17"/>
  <c r="EZ17" i="19"/>
  <c r="EZ73" i="19" s="1"/>
  <c r="GL73" i="17"/>
  <c r="FH17" i="19"/>
  <c r="FH73" i="19" s="1"/>
  <c r="EW73" i="17"/>
  <c r="DS17" i="19"/>
  <c r="DS73" i="19" s="1"/>
  <c r="GG73" i="17"/>
  <c r="FC17" i="19"/>
  <c r="FC73" i="19" s="1"/>
  <c r="DD73" i="17"/>
  <c r="BZ17" i="19"/>
  <c r="BZ73" i="19" s="1"/>
  <c r="DL73" i="17"/>
  <c r="CH17" i="19"/>
  <c r="CH73" i="19" s="1"/>
  <c r="DT73" i="17"/>
  <c r="CP17" i="19"/>
  <c r="CP73" i="19" s="1"/>
  <c r="EB73" i="17"/>
  <c r="CX17" i="19"/>
  <c r="CX73" i="19" s="1"/>
  <c r="EJ73" i="17"/>
  <c r="DF17" i="19"/>
  <c r="DF73" i="19" s="1"/>
  <c r="ER73" i="17"/>
  <c r="DN17" i="19"/>
  <c r="DN73" i="19" s="1"/>
  <c r="EZ73" i="17"/>
  <c r="DV17" i="19"/>
  <c r="DV73" i="19" s="1"/>
  <c r="FH73" i="17"/>
  <c r="ED17" i="19"/>
  <c r="ED73" i="19" s="1"/>
  <c r="FP73" i="17"/>
  <c r="EL17" i="19"/>
  <c r="EL73" i="19" s="1"/>
  <c r="FX73" i="17"/>
  <c r="ET17" i="19"/>
  <c r="ET73" i="19" s="1"/>
  <c r="GF73" i="17"/>
  <c r="FB17" i="19"/>
  <c r="FB73" i="19" s="1"/>
  <c r="GN73" i="17"/>
  <c r="FJ17" i="19"/>
  <c r="FJ73" i="19" s="1"/>
  <c r="DQ73" i="17"/>
  <c r="CM17" i="19"/>
  <c r="CM73" i="19" s="1"/>
  <c r="EG73" i="17"/>
  <c r="DC17" i="19"/>
  <c r="DC73" i="19" s="1"/>
  <c r="FA73" i="17"/>
  <c r="DW17" i="19"/>
  <c r="DW73" i="19" s="1"/>
  <c r="FU73" i="17"/>
  <c r="EQ17" i="19"/>
  <c r="EQ73" i="19" s="1"/>
  <c r="CY73" i="17"/>
  <c r="BU17" i="19"/>
  <c r="BU73" i="19" s="1"/>
  <c r="DG73" i="17"/>
  <c r="CC17" i="19"/>
  <c r="CC73" i="19" s="1"/>
  <c r="DO73" i="17"/>
  <c r="CK17" i="19"/>
  <c r="CK73" i="19" s="1"/>
  <c r="DW73" i="17"/>
  <c r="CS17" i="19"/>
  <c r="CS73" i="19" s="1"/>
  <c r="EE73" i="17"/>
  <c r="DA17" i="19"/>
  <c r="DA73" i="19" s="1"/>
  <c r="EM73" i="17"/>
  <c r="DI17" i="19"/>
  <c r="DI73" i="19" s="1"/>
  <c r="EU73" i="17"/>
  <c r="DQ17" i="19"/>
  <c r="DQ73" i="19" s="1"/>
  <c r="FC73" i="17"/>
  <c r="DY17" i="19"/>
  <c r="DY73" i="19" s="1"/>
  <c r="FK73" i="17"/>
  <c r="EG17" i="19"/>
  <c r="EG73" i="19" s="1"/>
  <c r="FS73" i="17"/>
  <c r="EO17" i="19"/>
  <c r="EO73" i="19" s="1"/>
  <c r="GA73" i="17"/>
  <c r="EW17" i="19"/>
  <c r="EW73" i="19" s="1"/>
  <c r="GI73" i="17"/>
  <c r="FE17" i="19"/>
  <c r="FE73" i="19" s="1"/>
  <c r="DA73" i="17"/>
  <c r="BW17" i="19"/>
  <c r="BW73" i="19" s="1"/>
  <c r="DU73" i="17"/>
  <c r="CQ17" i="19"/>
  <c r="CQ73" i="19" s="1"/>
  <c r="EK73" i="17"/>
  <c r="DG17" i="19"/>
  <c r="DG73" i="19" s="1"/>
  <c r="FE73" i="17"/>
  <c r="EA17" i="19"/>
  <c r="EA73" i="19" s="1"/>
  <c r="FY73" i="17"/>
  <c r="EU17" i="19"/>
  <c r="EU73" i="19" s="1"/>
  <c r="CX73" i="17"/>
  <c r="BT17" i="19"/>
  <c r="BT73" i="19" s="1"/>
  <c r="DF73" i="17"/>
  <c r="CB17" i="19"/>
  <c r="CB73" i="19" s="1"/>
  <c r="DN73" i="17"/>
  <c r="CJ17" i="19"/>
  <c r="CJ73" i="19" s="1"/>
  <c r="DV73" i="17"/>
  <c r="CR17" i="19"/>
  <c r="CR73" i="19" s="1"/>
  <c r="ED73" i="17"/>
  <c r="CZ17" i="19"/>
  <c r="CZ73" i="19" s="1"/>
  <c r="EL73" i="17"/>
  <c r="DH17" i="19"/>
  <c r="DH73" i="19" s="1"/>
  <c r="ET73" i="17"/>
  <c r="DP17" i="19"/>
  <c r="DP73" i="19" s="1"/>
  <c r="FB73" i="17"/>
  <c r="DX17" i="19"/>
  <c r="DX73" i="19" s="1"/>
  <c r="FJ73" i="17"/>
  <c r="EF17" i="19"/>
  <c r="EF73" i="19" s="1"/>
  <c r="FR73" i="17"/>
  <c r="EN17" i="19"/>
  <c r="EN73" i="19" s="1"/>
  <c r="FZ73" i="17"/>
  <c r="EV17" i="19"/>
  <c r="EV73" i="19" s="1"/>
  <c r="GH73" i="17"/>
  <c r="FD17" i="19"/>
  <c r="FD73" i="19" s="1"/>
  <c r="DI73" i="17"/>
  <c r="CE17" i="19"/>
  <c r="CE73" i="19" s="1"/>
  <c r="FQ73" i="17"/>
  <c r="EM17" i="19"/>
  <c r="EM73" i="19" s="1"/>
  <c r="GO73" i="17"/>
  <c r="FK17" i="19"/>
  <c r="FK73" i="19" s="1"/>
  <c r="W33" i="12"/>
  <c r="CY33" i="17" s="1"/>
  <c r="Y33" i="12"/>
  <c r="DA33" i="17" s="1"/>
  <c r="AA33" i="12"/>
  <c r="DC33" i="17" s="1"/>
  <c r="AC33" i="12"/>
  <c r="DE33" i="17" s="1"/>
  <c r="AE33" i="12"/>
  <c r="DG33" i="17" s="1"/>
  <c r="AG33" i="12"/>
  <c r="DI33" i="17" s="1"/>
  <c r="AI33" i="12"/>
  <c r="DK33" i="17" s="1"/>
  <c r="AK33" i="12"/>
  <c r="DM33" i="17" s="1"/>
  <c r="AM33" i="12"/>
  <c r="DO33" i="17" s="1"/>
  <c r="AO33" i="12"/>
  <c r="DQ33" i="17" s="1"/>
  <c r="AQ33" i="12"/>
  <c r="DS33" i="17" s="1"/>
  <c r="AS33" i="12"/>
  <c r="DU33" i="17" s="1"/>
  <c r="V33" i="12"/>
  <c r="CX33" i="17" s="1"/>
  <c r="X33" i="12"/>
  <c r="CZ33" i="17" s="1"/>
  <c r="Z33" i="12"/>
  <c r="DB33" i="17" s="1"/>
  <c r="AB33" i="12"/>
  <c r="DD33" i="17" s="1"/>
  <c r="AD33" i="12"/>
  <c r="DF33" i="17" s="1"/>
  <c r="AF33" i="12"/>
  <c r="DH33" i="17" s="1"/>
  <c r="AH33" i="12"/>
  <c r="DJ33" i="17" s="1"/>
  <c r="AJ33" i="12"/>
  <c r="DL33" i="17" s="1"/>
  <c r="AL33" i="12"/>
  <c r="DN33" i="17" s="1"/>
  <c r="AN33" i="12"/>
  <c r="DP33" i="17" s="1"/>
  <c r="AP33" i="12"/>
  <c r="DR33" i="17" s="1"/>
  <c r="AR33" i="12"/>
  <c r="DT33" i="17" s="1"/>
  <c r="AQ32" i="12"/>
  <c r="DS32" i="17" s="1"/>
  <c r="W32" i="12"/>
  <c r="CY32" i="17" s="1"/>
  <c r="Z32" i="12"/>
  <c r="DB32" i="17" s="1"/>
  <c r="AB32" i="12"/>
  <c r="DD32" i="17" s="1"/>
  <c r="AD32" i="12"/>
  <c r="DF32" i="17" s="1"/>
  <c r="AG32" i="12"/>
  <c r="DI32" i="17" s="1"/>
  <c r="AJ32" i="12"/>
  <c r="DL32" i="17" s="1"/>
  <c r="AN32" i="12"/>
  <c r="DP32" i="17" s="1"/>
  <c r="AR32" i="12"/>
  <c r="DT32" i="17" s="1"/>
  <c r="AE32" i="12"/>
  <c r="DG32" i="17" s="1"/>
  <c r="AK32" i="12"/>
  <c r="DM32" i="17" s="1"/>
  <c r="AO32" i="12"/>
  <c r="DQ32" i="17" s="1"/>
  <c r="AS32" i="12"/>
  <c r="DU32" i="17" s="1"/>
  <c r="Y32" i="12"/>
  <c r="DA32" i="17" s="1"/>
  <c r="AA32" i="12"/>
  <c r="DC32" i="17" s="1"/>
  <c r="AC32" i="12"/>
  <c r="DE32" i="17" s="1"/>
  <c r="AF32" i="12"/>
  <c r="DH32" i="17" s="1"/>
  <c r="AI32" i="12"/>
  <c r="DK32" i="17" s="1"/>
  <c r="AL32" i="12"/>
  <c r="DN32" i="17" s="1"/>
  <c r="AP32" i="12"/>
  <c r="DR32" i="17" s="1"/>
  <c r="X32" i="12"/>
  <c r="CZ32" i="17" s="1"/>
  <c r="AH32" i="12"/>
  <c r="DJ32" i="17" s="1"/>
  <c r="AM32" i="12"/>
  <c r="DO32" i="17" s="1"/>
  <c r="V32" i="12"/>
  <c r="CX32" i="17" s="1"/>
  <c r="AF31" i="12"/>
  <c r="DH31" i="17" s="1"/>
  <c r="AP31" i="12"/>
  <c r="DR31" i="17" s="1"/>
  <c r="V31" i="12"/>
  <c r="CX31" i="17" s="1"/>
  <c r="X31" i="12"/>
  <c r="CZ31" i="17" s="1"/>
  <c r="Z31" i="12"/>
  <c r="DB31" i="17" s="1"/>
  <c r="AB31" i="12"/>
  <c r="DD31" i="17" s="1"/>
  <c r="AD31" i="12"/>
  <c r="DF31" i="17" s="1"/>
  <c r="AH31" i="12"/>
  <c r="DJ31" i="17" s="1"/>
  <c r="AJ31" i="12"/>
  <c r="DL31" i="17" s="1"/>
  <c r="AL31" i="12"/>
  <c r="DN31" i="17" s="1"/>
  <c r="AN31" i="12"/>
  <c r="DP31" i="17" s="1"/>
  <c r="AR31" i="12"/>
  <c r="DT31" i="17" s="1"/>
  <c r="W31" i="12"/>
  <c r="CY31" i="17" s="1"/>
  <c r="Y31" i="12"/>
  <c r="DA31" i="17" s="1"/>
  <c r="AA31" i="12"/>
  <c r="DC31" i="17" s="1"/>
  <c r="AC31" i="12"/>
  <c r="DE31" i="17" s="1"/>
  <c r="AE31" i="12"/>
  <c r="DG31" i="17" s="1"/>
  <c r="AG31" i="12"/>
  <c r="DI31" i="17" s="1"/>
  <c r="AI31" i="12"/>
  <c r="DK31" i="17" s="1"/>
  <c r="AK31" i="12"/>
  <c r="DM31" i="17" s="1"/>
  <c r="AM31" i="12"/>
  <c r="DO31" i="17" s="1"/>
  <c r="AO31" i="12"/>
  <c r="DQ31" i="17" s="1"/>
  <c r="AQ31" i="12"/>
  <c r="DS31" i="17" s="1"/>
  <c r="AS31" i="12"/>
  <c r="DU31" i="17" s="1"/>
  <c r="Z30" i="12"/>
  <c r="DB30" i="17" s="1"/>
  <c r="AJ30" i="12"/>
  <c r="DL30" i="17" s="1"/>
  <c r="AR30" i="12"/>
  <c r="DT30" i="17" s="1"/>
  <c r="V30" i="12"/>
  <c r="CX30" i="17" s="1"/>
  <c r="X30" i="12"/>
  <c r="CZ30" i="17" s="1"/>
  <c r="AB30" i="12"/>
  <c r="DD30" i="17" s="1"/>
  <c r="AD30" i="12"/>
  <c r="DF30" i="17" s="1"/>
  <c r="AF30" i="12"/>
  <c r="DH30" i="17" s="1"/>
  <c r="AH30" i="12"/>
  <c r="DJ30" i="17" s="1"/>
  <c r="AL30" i="12"/>
  <c r="DN30" i="17" s="1"/>
  <c r="AN30" i="12"/>
  <c r="DP30" i="17" s="1"/>
  <c r="AP30" i="12"/>
  <c r="DR30" i="17" s="1"/>
  <c r="W30" i="12"/>
  <c r="CY30" i="17" s="1"/>
  <c r="Y30" i="12"/>
  <c r="DA30" i="17" s="1"/>
  <c r="AA30" i="12"/>
  <c r="DC30" i="17" s="1"/>
  <c r="AC30" i="12"/>
  <c r="DE30" i="17" s="1"/>
  <c r="AE30" i="12"/>
  <c r="DG30" i="17" s="1"/>
  <c r="AG30" i="12"/>
  <c r="DI30" i="17" s="1"/>
  <c r="AI30" i="12"/>
  <c r="DK30" i="17" s="1"/>
  <c r="AK30" i="12"/>
  <c r="DM30" i="17" s="1"/>
  <c r="AM30" i="12"/>
  <c r="DO30" i="17" s="1"/>
  <c r="AO30" i="12"/>
  <c r="DQ30" i="17" s="1"/>
  <c r="AQ30" i="12"/>
  <c r="DS30" i="17" s="1"/>
  <c r="AS30" i="12"/>
  <c r="DU30" i="17" s="1"/>
  <c r="Y29" i="12"/>
  <c r="DA29" i="17" s="1"/>
  <c r="AI29" i="12"/>
  <c r="DK29" i="17" s="1"/>
  <c r="AS29" i="12"/>
  <c r="DU29" i="17" s="1"/>
  <c r="W29" i="12"/>
  <c r="CY29" i="17" s="1"/>
  <c r="AA29" i="12"/>
  <c r="DC29" i="17" s="1"/>
  <c r="AC29" i="12"/>
  <c r="DE29" i="17" s="1"/>
  <c r="AE29" i="12"/>
  <c r="DG29" i="17" s="1"/>
  <c r="AG29" i="12"/>
  <c r="DI29" i="17" s="1"/>
  <c r="AK29" i="12"/>
  <c r="DM29" i="17" s="1"/>
  <c r="AM29" i="12"/>
  <c r="DO29" i="17" s="1"/>
  <c r="AO29" i="12"/>
  <c r="DQ29" i="17" s="1"/>
  <c r="AQ29" i="12"/>
  <c r="DS29" i="17" s="1"/>
  <c r="V29" i="12"/>
  <c r="CX29" i="17" s="1"/>
  <c r="X29" i="12"/>
  <c r="CZ29" i="17" s="1"/>
  <c r="Z29" i="12"/>
  <c r="DB29" i="17" s="1"/>
  <c r="AB29" i="12"/>
  <c r="DD29" i="17" s="1"/>
  <c r="AD29" i="12"/>
  <c r="DF29" i="17" s="1"/>
  <c r="AF29" i="12"/>
  <c r="DH29" i="17" s="1"/>
  <c r="AH29" i="12"/>
  <c r="DJ29" i="17" s="1"/>
  <c r="AJ29" i="12"/>
  <c r="DL29" i="17" s="1"/>
  <c r="AL29" i="12"/>
  <c r="DN29" i="17" s="1"/>
  <c r="AN29" i="12"/>
  <c r="DP29" i="17" s="1"/>
  <c r="AP29" i="12"/>
  <c r="DR29" i="17" s="1"/>
  <c r="AR29" i="12"/>
  <c r="DT29" i="17" s="1"/>
  <c r="W28" i="12"/>
  <c r="CY28" i="17" s="1"/>
  <c r="AG28" i="12"/>
  <c r="DI28" i="17" s="1"/>
  <c r="AS28" i="12"/>
  <c r="DU28" i="17" s="1"/>
  <c r="Y28" i="12"/>
  <c r="DA28" i="17" s="1"/>
  <c r="AA28" i="12"/>
  <c r="DC28" i="17" s="1"/>
  <c r="AC28" i="12"/>
  <c r="DE28" i="17" s="1"/>
  <c r="AE28" i="12"/>
  <c r="DG28" i="17" s="1"/>
  <c r="AI28" i="12"/>
  <c r="DK28" i="17" s="1"/>
  <c r="AK28" i="12"/>
  <c r="DM28" i="17" s="1"/>
  <c r="AM28" i="12"/>
  <c r="DO28" i="17" s="1"/>
  <c r="AO28" i="12"/>
  <c r="DQ28" i="17" s="1"/>
  <c r="AQ28" i="12"/>
  <c r="DS28" i="17" s="1"/>
  <c r="V28" i="12"/>
  <c r="CX28" i="17" s="1"/>
  <c r="X28" i="12"/>
  <c r="CZ28" i="17" s="1"/>
  <c r="Z28" i="12"/>
  <c r="DB28" i="17" s="1"/>
  <c r="AB28" i="12"/>
  <c r="DD28" i="17" s="1"/>
  <c r="AD28" i="12"/>
  <c r="DF28" i="17" s="1"/>
  <c r="AF28" i="12"/>
  <c r="DH28" i="17" s="1"/>
  <c r="AH28" i="12"/>
  <c r="DJ28" i="17" s="1"/>
  <c r="AJ28" i="12"/>
  <c r="DL28" i="17" s="1"/>
  <c r="AL28" i="12"/>
  <c r="DN28" i="17" s="1"/>
  <c r="AN28" i="12"/>
  <c r="DP28" i="17" s="1"/>
  <c r="AP28" i="12"/>
  <c r="DR28" i="17" s="1"/>
  <c r="AR28" i="12"/>
  <c r="DT28" i="17" s="1"/>
  <c r="W27" i="12"/>
  <c r="CY27" i="17" s="1"/>
  <c r="AA27" i="12"/>
  <c r="DC27" i="17" s="1"/>
  <c r="AE27" i="12"/>
  <c r="DG27" i="17" s="1"/>
  <c r="AI27" i="12"/>
  <c r="DK27" i="17" s="1"/>
  <c r="AM27" i="12"/>
  <c r="DO27" i="17" s="1"/>
  <c r="AO27" i="12"/>
  <c r="DQ27" i="17" s="1"/>
  <c r="AS27" i="12"/>
  <c r="DU27" i="17" s="1"/>
  <c r="V27" i="12"/>
  <c r="CX27" i="17" s="1"/>
  <c r="X27" i="12"/>
  <c r="CZ27" i="17" s="1"/>
  <c r="Z27" i="12"/>
  <c r="DB27" i="17" s="1"/>
  <c r="AB27" i="12"/>
  <c r="DD27" i="17" s="1"/>
  <c r="AD27" i="12"/>
  <c r="DF27" i="17" s="1"/>
  <c r="AF27" i="12"/>
  <c r="DH27" i="17" s="1"/>
  <c r="AH27" i="12"/>
  <c r="DJ27" i="17" s="1"/>
  <c r="AJ27" i="12"/>
  <c r="DL27" i="17" s="1"/>
  <c r="AL27" i="12"/>
  <c r="DN27" i="17" s="1"/>
  <c r="AN27" i="12"/>
  <c r="DP27" i="17" s="1"/>
  <c r="AP27" i="12"/>
  <c r="DR27" i="17" s="1"/>
  <c r="AR27" i="12"/>
  <c r="DT27" i="17" s="1"/>
  <c r="Y27" i="12"/>
  <c r="DA27" i="17" s="1"/>
  <c r="AC27" i="12"/>
  <c r="DE27" i="17" s="1"/>
  <c r="AG27" i="12"/>
  <c r="DI27" i="17" s="1"/>
  <c r="AK27" i="12"/>
  <c r="DM27" i="17" s="1"/>
  <c r="AQ27" i="12"/>
  <c r="DS27" i="17" s="1"/>
  <c r="M16" i="16"/>
  <c r="AG44" i="17"/>
  <c r="Q16" i="15"/>
  <c r="R17" i="15"/>
  <c r="S18" i="15"/>
  <c r="M20" i="15"/>
  <c r="N21" i="15"/>
  <c r="O22" i="15"/>
  <c r="P23" i="15"/>
  <c r="Q24" i="15"/>
  <c r="R25" i="15"/>
  <c r="S26" i="15"/>
  <c r="M28" i="15"/>
  <c r="N29" i="15"/>
  <c r="O30" i="15"/>
  <c r="P31" i="15"/>
  <c r="Q32" i="15"/>
  <c r="R33" i="15"/>
  <c r="S34" i="15"/>
  <c r="M36" i="15"/>
  <c r="N37" i="15"/>
  <c r="O38" i="15"/>
  <c r="P39" i="15"/>
  <c r="R16" i="15"/>
  <c r="S17" i="15"/>
  <c r="M19" i="15"/>
  <c r="N20" i="15"/>
  <c r="O21" i="15"/>
  <c r="P22" i="15"/>
  <c r="Q23" i="15"/>
  <c r="R24" i="15"/>
  <c r="S25" i="15"/>
  <c r="M27" i="15"/>
  <c r="N28" i="15"/>
  <c r="O29" i="15"/>
  <c r="P30" i="15"/>
  <c r="Q31" i="15"/>
  <c r="R32" i="15"/>
  <c r="S33" i="15"/>
  <c r="M35" i="15"/>
  <c r="N36" i="15"/>
  <c r="O37" i="15"/>
  <c r="P38" i="15"/>
  <c r="Q39" i="15"/>
  <c r="M16" i="15"/>
  <c r="N17" i="15"/>
  <c r="O18" i="15"/>
  <c r="P19" i="15"/>
  <c r="Q20" i="15"/>
  <c r="R21" i="15"/>
  <c r="S22" i="15"/>
  <c r="M24" i="15"/>
  <c r="N25" i="15"/>
  <c r="O26" i="15"/>
  <c r="P27" i="15"/>
  <c r="Q28" i="15"/>
  <c r="R29" i="15"/>
  <c r="S30" i="15"/>
  <c r="M32" i="15"/>
  <c r="N33" i="15"/>
  <c r="O34" i="15"/>
  <c r="P35" i="15"/>
  <c r="Q36" i="15"/>
  <c r="R37" i="15"/>
  <c r="S38" i="15"/>
  <c r="N16" i="15"/>
  <c r="O17" i="15"/>
  <c r="P18" i="15"/>
  <c r="Q19" i="15"/>
  <c r="R20" i="15"/>
  <c r="S21" i="15"/>
  <c r="M23" i="15"/>
  <c r="N24" i="15"/>
  <c r="O25" i="15"/>
  <c r="P26" i="15"/>
  <c r="Q27" i="15"/>
  <c r="R28" i="15"/>
  <c r="S29" i="15"/>
  <c r="M31" i="15"/>
  <c r="N32" i="15"/>
  <c r="O33" i="15"/>
  <c r="P34" i="15"/>
  <c r="Q35" i="15"/>
  <c r="R36" i="15"/>
  <c r="S37" i="15"/>
  <c r="M39" i="15"/>
  <c r="AQ72" i="17" a="1"/>
  <c r="AT72" i="17" s="1"/>
  <c r="O16" i="15"/>
  <c r="S16" i="15"/>
  <c r="P17" i="15"/>
  <c r="M18" i="15"/>
  <c r="Q18" i="15"/>
  <c r="N19" i="15"/>
  <c r="R19" i="15"/>
  <c r="O20" i="15"/>
  <c r="S20" i="15"/>
  <c r="P21" i="15"/>
  <c r="M22" i="15"/>
  <c r="Q22" i="15"/>
  <c r="N23" i="15"/>
  <c r="R23" i="15"/>
  <c r="O24" i="15"/>
  <c r="S24" i="15"/>
  <c r="P25" i="15"/>
  <c r="M26" i="15"/>
  <c r="Q26" i="15"/>
  <c r="N27" i="15"/>
  <c r="R27" i="15"/>
  <c r="O28" i="15"/>
  <c r="S28" i="15"/>
  <c r="P29" i="15"/>
  <c r="M30" i="15"/>
  <c r="Q30" i="15"/>
  <c r="N31" i="15"/>
  <c r="R31" i="15"/>
  <c r="O32" i="15"/>
  <c r="S32" i="15"/>
  <c r="P33" i="15"/>
  <c r="M34" i="15"/>
  <c r="Q34" i="15"/>
  <c r="N35" i="15"/>
  <c r="R35" i="15"/>
  <c r="O36" i="15"/>
  <c r="S36" i="15"/>
  <c r="P37" i="15"/>
  <c r="M38" i="15"/>
  <c r="Q38" i="15"/>
  <c r="N39" i="15"/>
  <c r="R39" i="15"/>
  <c r="P16" i="15"/>
  <c r="M17" i="15"/>
  <c r="Q17" i="15"/>
  <c r="N18" i="15"/>
  <c r="R18" i="15"/>
  <c r="O19" i="15"/>
  <c r="S19" i="15"/>
  <c r="P20" i="15"/>
  <c r="M21" i="15"/>
  <c r="Q21" i="15"/>
  <c r="N22" i="15"/>
  <c r="R22" i="15"/>
  <c r="O23" i="15"/>
  <c r="S23" i="15"/>
  <c r="P24" i="15"/>
  <c r="M25" i="15"/>
  <c r="Q25" i="15"/>
  <c r="N26" i="15"/>
  <c r="R26" i="15"/>
  <c r="O27" i="15"/>
  <c r="S27" i="15"/>
  <c r="P28" i="15"/>
  <c r="M29" i="15"/>
  <c r="Q29" i="15"/>
  <c r="N30" i="15"/>
  <c r="R30" i="15"/>
  <c r="O31" i="15"/>
  <c r="S31" i="15"/>
  <c r="P32" i="15"/>
  <c r="M33" i="15"/>
  <c r="Q33" i="15"/>
  <c r="N34" i="15"/>
  <c r="R34" i="15"/>
  <c r="O35" i="15"/>
  <c r="S35" i="15"/>
  <c r="P36" i="15"/>
  <c r="M37" i="15"/>
  <c r="Q37" i="15"/>
  <c r="N38" i="15"/>
  <c r="R38" i="15"/>
  <c r="O39" i="15"/>
  <c r="AG46" i="17"/>
  <c r="AK31" i="17"/>
  <c r="AG66" i="17"/>
  <c r="AJ47" i="17"/>
  <c r="AM54" i="17"/>
  <c r="AH50" i="17"/>
  <c r="AG52" i="17"/>
  <c r="AK50" i="17"/>
  <c r="AH65" i="17"/>
  <c r="AK49" i="17"/>
  <c r="AJ50" i="17"/>
  <c r="AH45" i="17"/>
  <c r="AL49" i="17"/>
  <c r="AK54" i="17"/>
  <c r="AI48" i="17"/>
  <c r="AM52" i="17"/>
  <c r="AH57" i="17"/>
  <c r="AM56" i="17"/>
  <c r="AH54" i="17"/>
  <c r="AG45" i="17"/>
  <c r="AK45" i="17"/>
  <c r="AM45" i="17"/>
  <c r="AH16" i="17"/>
  <c r="AQ20" i="17"/>
  <c r="AU24" i="17"/>
  <c r="AR29" i="17"/>
  <c r="AV33" i="17"/>
  <c r="AS38" i="17"/>
  <c r="AS18" i="17"/>
  <c r="AW22" i="17"/>
  <c r="AT27" i="17"/>
  <c r="AQ32" i="17"/>
  <c r="AU36" i="17"/>
  <c r="AQ21" i="17"/>
  <c r="AR30" i="17"/>
  <c r="AS39" i="17"/>
  <c r="AQ18" i="17"/>
  <c r="AS20" i="17"/>
  <c r="AU22" i="17"/>
  <c r="AW24" i="17"/>
  <c r="AR27" i="17"/>
  <c r="AT29" i="17"/>
  <c r="AV31" i="17"/>
  <c r="AQ34" i="17"/>
  <c r="AS36" i="17"/>
  <c r="AU38" i="17"/>
  <c r="AW19" i="17"/>
  <c r="AQ29" i="17"/>
  <c r="AR38" i="17"/>
  <c r="AS19" i="17"/>
  <c r="AW23" i="17"/>
  <c r="AT28" i="17"/>
  <c r="AQ33" i="17"/>
  <c r="AU37" i="17"/>
  <c r="AS37" i="17"/>
  <c r="AR28" i="17"/>
  <c r="AQ19" i="17"/>
  <c r="AW33" i="17"/>
  <c r="AV24" i="17"/>
  <c r="AQ39" i="17"/>
  <c r="AT34" i="17"/>
  <c r="AW29" i="17"/>
  <c r="AS25" i="17"/>
  <c r="AV20" i="17"/>
  <c r="AT16" i="17"/>
  <c r="AV17" i="17"/>
  <c r="AS22" i="17"/>
  <c r="AW26" i="17"/>
  <c r="AT31" i="17"/>
  <c r="AQ36" i="17"/>
  <c r="AQ16" i="17"/>
  <c r="AU20" i="17"/>
  <c r="AR25" i="17"/>
  <c r="AV29" i="17"/>
  <c r="AS34" i="17"/>
  <c r="AW38" i="17"/>
  <c r="AU25" i="17"/>
  <c r="AV34" i="17"/>
  <c r="AW16" i="17"/>
  <c r="AR19" i="17"/>
  <c r="AT21" i="17"/>
  <c r="AV23" i="17"/>
  <c r="AQ26" i="17"/>
  <c r="AS28" i="17"/>
  <c r="AU30" i="17"/>
  <c r="AW32" i="17"/>
  <c r="AR35" i="17"/>
  <c r="AT37" i="17"/>
  <c r="AV39" i="17"/>
  <c r="AT24" i="17"/>
  <c r="AU33" i="17"/>
  <c r="AQ17" i="17"/>
  <c r="AU21" i="17"/>
  <c r="AR26" i="17"/>
  <c r="AV30" i="17"/>
  <c r="AS35" i="17"/>
  <c r="AW39" i="17"/>
  <c r="AV32" i="17"/>
  <c r="AU23" i="17"/>
  <c r="AT38" i="17"/>
  <c r="AS29" i="17"/>
  <c r="AR20" i="17"/>
  <c r="AV36" i="17"/>
  <c r="AR32" i="17"/>
  <c r="AU27" i="17"/>
  <c r="AQ23" i="17"/>
  <c r="AT18" i="17"/>
  <c r="AL21" i="17"/>
  <c r="AG34" i="17"/>
  <c r="AL26" i="17"/>
  <c r="AU16" i="17"/>
  <c r="AW18" i="17"/>
  <c r="AR21" i="17"/>
  <c r="AT23" i="17"/>
  <c r="AV25" i="17"/>
  <c r="AQ28" i="17"/>
  <c r="AS30" i="17"/>
  <c r="AU32" i="17"/>
  <c r="AW34" i="17"/>
  <c r="AR37" i="17"/>
  <c r="AT39" i="17"/>
  <c r="AR17" i="17"/>
  <c r="AT19" i="17"/>
  <c r="AV21" i="17"/>
  <c r="AQ24" i="17"/>
  <c r="AS26" i="17"/>
  <c r="AU28" i="17"/>
  <c r="AW30" i="17"/>
  <c r="AR33" i="17"/>
  <c r="AT35" i="17"/>
  <c r="AV37" i="17"/>
  <c r="AV18" i="17"/>
  <c r="AS23" i="17"/>
  <c r="AW27" i="17"/>
  <c r="AT32" i="17"/>
  <c r="AQ37" i="17"/>
  <c r="AS16" i="17"/>
  <c r="AT17" i="17"/>
  <c r="AU18" i="17"/>
  <c r="AV19" i="17"/>
  <c r="AW20" i="17"/>
  <c r="AQ22" i="17"/>
  <c r="AR23" i="17"/>
  <c r="AS24" i="17"/>
  <c r="AT25" i="17"/>
  <c r="AU26" i="17"/>
  <c r="AV27" i="17"/>
  <c r="AW28" i="17"/>
  <c r="AQ30" i="17"/>
  <c r="AR31" i="17"/>
  <c r="AS32" i="17"/>
  <c r="AT33" i="17"/>
  <c r="AU34" i="17"/>
  <c r="AV35" i="17"/>
  <c r="AW36" i="17"/>
  <c r="AQ38" i="17"/>
  <c r="AR39" i="17"/>
  <c r="AU17" i="17"/>
  <c r="AR22" i="17"/>
  <c r="AV26" i="17"/>
  <c r="AS31" i="17"/>
  <c r="AW35" i="17"/>
  <c r="AR16" i="17"/>
  <c r="AR18" i="17"/>
  <c r="AT20" i="17"/>
  <c r="AV22" i="17"/>
  <c r="AQ25" i="17"/>
  <c r="AS27" i="17"/>
  <c r="AU29" i="17"/>
  <c r="AW31" i="17"/>
  <c r="AR34" i="17"/>
  <c r="AT36" i="17"/>
  <c r="AV38" i="17"/>
  <c r="AU39" i="17"/>
  <c r="AQ35" i="17"/>
  <c r="AT30" i="17"/>
  <c r="AW25" i="17"/>
  <c r="AS21" i="17"/>
  <c r="AV16" i="17"/>
  <c r="AR36" i="17"/>
  <c r="AU31" i="17"/>
  <c r="AQ27" i="17"/>
  <c r="AT22" i="17"/>
  <c r="AW17" i="17"/>
  <c r="AW37" i="17"/>
  <c r="AU35" i="17"/>
  <c r="AS33" i="17"/>
  <c r="AQ31" i="17"/>
  <c r="AV28" i="17"/>
  <c r="AT26" i="17"/>
  <c r="AR24" i="17"/>
  <c r="AW21" i="17"/>
  <c r="AU19" i="17"/>
  <c r="M72" i="15" a="1"/>
  <c r="S95" i="15" s="1"/>
  <c r="AM30" i="17"/>
  <c r="AM24" i="17"/>
  <c r="AJ22" i="17"/>
  <c r="AL34" i="17"/>
  <c r="AL30" i="17"/>
  <c r="M44" i="17" a="1"/>
  <c r="M49" i="17" s="1"/>
  <c r="AI46" i="17"/>
  <c r="AK48" i="17"/>
  <c r="AM50" i="17"/>
  <c r="AH53" i="17"/>
  <c r="AM44" i="17"/>
  <c r="AH47" i="17"/>
  <c r="AJ49" i="17"/>
  <c r="AL51" i="17"/>
  <c r="AG54" i="17"/>
  <c r="AG56" i="17"/>
  <c r="AK60" i="17"/>
  <c r="AL55" i="17"/>
  <c r="AI60" i="17"/>
  <c r="AL58" i="17"/>
  <c r="AM51" i="17"/>
  <c r="AI47" i="17"/>
  <c r="AI59" i="17"/>
  <c r="AM47" i="17"/>
  <c r="AK59" i="17"/>
  <c r="AH48" i="17"/>
  <c r="AL44" i="17"/>
  <c r="N17" i="16"/>
  <c r="P19" i="16"/>
  <c r="S22" i="16"/>
  <c r="P27" i="16"/>
  <c r="O17" i="16"/>
  <c r="S21" i="16"/>
  <c r="R30" i="16"/>
  <c r="O18" i="16"/>
  <c r="Q20" i="16"/>
  <c r="N25" i="16"/>
  <c r="P33" i="16"/>
  <c r="Q19" i="16"/>
  <c r="N26" i="16"/>
  <c r="S39" i="16"/>
  <c r="AI58" i="17"/>
  <c r="AM62" i="17"/>
  <c r="AG58" i="17"/>
  <c r="AK62" i="17"/>
  <c r="AI63" i="17"/>
  <c r="AL54" i="17"/>
  <c r="AH64" i="17"/>
  <c r="AG55" i="17"/>
  <c r="R29" i="16"/>
  <c r="M38" i="16"/>
  <c r="O35" i="16"/>
  <c r="M72" i="16" a="1"/>
  <c r="R95" i="16" s="1"/>
  <c r="AJ59" i="17"/>
  <c r="AL61" i="17"/>
  <c r="AG64" i="17"/>
  <c r="AJ67" i="17"/>
  <c r="AH59" i="17"/>
  <c r="AJ61" i="17"/>
  <c r="AL63" i="17"/>
  <c r="AM67" i="17"/>
  <c r="AG61" i="17"/>
  <c r="AJ56" i="17"/>
  <c r="AM63" i="17"/>
  <c r="AG57" i="17"/>
  <c r="AJ52" i="17"/>
  <c r="AJ66" i="17"/>
  <c r="AM61" i="17"/>
  <c r="AI57" i="17"/>
  <c r="AL52" i="17"/>
  <c r="AI49" i="17"/>
  <c r="AG47" i="17"/>
  <c r="AI66" i="17"/>
  <c r="AM64" i="17"/>
  <c r="AH67" i="17"/>
  <c r="AK65" i="17"/>
  <c r="AH66" i="17"/>
  <c r="AK61" i="17"/>
  <c r="AK67" i="17"/>
  <c r="AI65" i="17"/>
  <c r="AG63" i="17"/>
  <c r="AL60" i="17"/>
  <c r="AJ58" i="17"/>
  <c r="AH56" i="17"/>
  <c r="AM53" i="17"/>
  <c r="Q16" i="16"/>
  <c r="R17" i="16"/>
  <c r="S18" i="16"/>
  <c r="M20" i="16"/>
  <c r="R21" i="16"/>
  <c r="M24" i="16"/>
  <c r="O26" i="16"/>
  <c r="Q28" i="16"/>
  <c r="N31" i="16"/>
  <c r="R35" i="16"/>
  <c r="N16" i="16"/>
  <c r="P18" i="16"/>
  <c r="R20" i="16"/>
  <c r="S23" i="16"/>
  <c r="P28" i="16"/>
  <c r="M33" i="16"/>
  <c r="Q37" i="16"/>
  <c r="AH44" i="17"/>
  <c r="AI45" i="17"/>
  <c r="AJ46" i="17"/>
  <c r="AK47" i="17"/>
  <c r="AL48" i="17"/>
  <c r="AM49" i="17"/>
  <c r="AG51" i="17"/>
  <c r="AH52" i="17"/>
  <c r="AI53" i="17"/>
  <c r="AJ54" i="17"/>
  <c r="AK55" i="17"/>
  <c r="AL56" i="17"/>
  <c r="AM57" i="17"/>
  <c r="AG59" i="17"/>
  <c r="AH60" i="17"/>
  <c r="AI61" i="17"/>
  <c r="AJ62" i="17"/>
  <c r="AK63" i="17"/>
  <c r="AL64" i="17"/>
  <c r="AM65" i="17"/>
  <c r="AG67" i="17"/>
  <c r="AJ44" i="17"/>
  <c r="AL46" i="17"/>
  <c r="AG49" i="17"/>
  <c r="AI51" i="17"/>
  <c r="AK53" i="17"/>
  <c r="AM55" i="17"/>
  <c r="AH58" i="17"/>
  <c r="AJ60" i="17"/>
  <c r="AL62" i="17"/>
  <c r="AG65" i="17"/>
  <c r="AI67" i="17"/>
  <c r="AH46" i="17"/>
  <c r="AJ48" i="17"/>
  <c r="AL50" i="17"/>
  <c r="AG53" i="17"/>
  <c r="AI55" i="17"/>
  <c r="AK57" i="17"/>
  <c r="AM59" i="17"/>
  <c r="AH62" i="17"/>
  <c r="AJ64" i="17"/>
  <c r="AL66" i="17"/>
  <c r="AL67" i="17"/>
  <c r="AK66" i="17"/>
  <c r="AJ65" i="17"/>
  <c r="AI64" i="17"/>
  <c r="AH63" i="17"/>
  <c r="AG62" i="17"/>
  <c r="AM60" i="17"/>
  <c r="AL59" i="17"/>
  <c r="AK58" i="17"/>
  <c r="AJ57" i="17"/>
  <c r="AI56" i="17"/>
  <c r="AH55" i="17"/>
  <c r="AM66" i="17"/>
  <c r="AL65" i="17"/>
  <c r="AK64" i="17"/>
  <c r="AJ63" i="17"/>
  <c r="AI62" i="17"/>
  <c r="AH61" i="17"/>
  <c r="AG60" i="17"/>
  <c r="AM58" i="17"/>
  <c r="AL57" i="17"/>
  <c r="AK56" i="17"/>
  <c r="AJ55" i="17"/>
  <c r="AI54" i="17"/>
  <c r="AJ53" i="17"/>
  <c r="AI52" i="17"/>
  <c r="AH51" i="17"/>
  <c r="AG50" i="17"/>
  <c r="AM48" i="17"/>
  <c r="AL47" i="17"/>
  <c r="AK46" i="17"/>
  <c r="AJ45" i="17"/>
  <c r="AI44" i="17"/>
  <c r="AL53" i="17"/>
  <c r="AK52" i="17"/>
  <c r="AJ51" i="17"/>
  <c r="AI50" i="17"/>
  <c r="AH49" i="17"/>
  <c r="AG48" i="17"/>
  <c r="AM46" i="17"/>
  <c r="AL45" i="17"/>
  <c r="AK44" i="17"/>
  <c r="AG72" i="17" a="1"/>
  <c r="AL72" i="17" s="1"/>
  <c r="AH17" i="17"/>
  <c r="AI26" i="17"/>
  <c r="AJ35" i="17"/>
  <c r="AI20" i="17"/>
  <c r="AJ29" i="17"/>
  <c r="AK38" i="17"/>
  <c r="AM31" i="17"/>
  <c r="AI25" i="17"/>
  <c r="AH36" i="17"/>
  <c r="AK17" i="17"/>
  <c r="AK21" i="17"/>
  <c r="O16" i="16"/>
  <c r="S16" i="16"/>
  <c r="P17" i="16"/>
  <c r="M18" i="16"/>
  <c r="Q18" i="16"/>
  <c r="N19" i="16"/>
  <c r="R19" i="16"/>
  <c r="O20" i="16"/>
  <c r="N21" i="16"/>
  <c r="O22" i="16"/>
  <c r="P23" i="16"/>
  <c r="Q24" i="16"/>
  <c r="R25" i="16"/>
  <c r="S26" i="16"/>
  <c r="M28" i="16"/>
  <c r="N29" i="16"/>
  <c r="O30" i="16"/>
  <c r="O32" i="16"/>
  <c r="Q34" i="16"/>
  <c r="S36" i="16"/>
  <c r="N39" i="16"/>
  <c r="R16" i="16"/>
  <c r="S17" i="16"/>
  <c r="M19" i="16"/>
  <c r="N20" i="16"/>
  <c r="O21" i="16"/>
  <c r="R22" i="16"/>
  <c r="M25" i="16"/>
  <c r="O27" i="16"/>
  <c r="Q29" i="16"/>
  <c r="S31" i="16"/>
  <c r="N34" i="16"/>
  <c r="P36" i="16"/>
  <c r="R38" i="16"/>
  <c r="S20" i="16"/>
  <c r="P21" i="16"/>
  <c r="M22" i="16"/>
  <c r="Q22" i="16"/>
  <c r="N23" i="16"/>
  <c r="R23" i="16"/>
  <c r="O24" i="16"/>
  <c r="S24" i="16"/>
  <c r="P25" i="16"/>
  <c r="M26" i="16"/>
  <c r="Q26" i="16"/>
  <c r="N27" i="16"/>
  <c r="R27" i="16"/>
  <c r="O28" i="16"/>
  <c r="S28" i="16"/>
  <c r="P29" i="16"/>
  <c r="M30" i="16"/>
  <c r="Q30" i="16"/>
  <c r="R31" i="16"/>
  <c r="S32" i="16"/>
  <c r="M34" i="16"/>
  <c r="N35" i="16"/>
  <c r="O36" i="16"/>
  <c r="P37" i="16"/>
  <c r="Q38" i="16"/>
  <c r="R39" i="16"/>
  <c r="P16" i="16"/>
  <c r="M17" i="16"/>
  <c r="Q17" i="16"/>
  <c r="N18" i="16"/>
  <c r="R18" i="16"/>
  <c r="O19" i="16"/>
  <c r="S19" i="16"/>
  <c r="P20" i="16"/>
  <c r="M21" i="16"/>
  <c r="Q21" i="16"/>
  <c r="N22" i="16"/>
  <c r="O23" i="16"/>
  <c r="P24" i="16"/>
  <c r="Q25" i="16"/>
  <c r="R26" i="16"/>
  <c r="S27" i="16"/>
  <c r="M29" i="16"/>
  <c r="N30" i="16"/>
  <c r="O31" i="16"/>
  <c r="P32" i="16"/>
  <c r="Q33" i="16"/>
  <c r="R34" i="16"/>
  <c r="S35" i="16"/>
  <c r="M37" i="16"/>
  <c r="N38" i="16"/>
  <c r="O39" i="16"/>
  <c r="S48" i="16"/>
  <c r="AJ19" i="17"/>
  <c r="AG24" i="17"/>
  <c r="AK28" i="17"/>
  <c r="AH33" i="17"/>
  <c r="AL37" i="17"/>
  <c r="AG18" i="17"/>
  <c r="AK22" i="17"/>
  <c r="AH27" i="17"/>
  <c r="AL31" i="17"/>
  <c r="AI36" i="17"/>
  <c r="AM17" i="17"/>
  <c r="AG27" i="17"/>
  <c r="AJ36" i="17"/>
  <c r="AL20" i="17"/>
  <c r="AM29" i="17"/>
  <c r="AI39" i="17"/>
  <c r="AI31" i="17"/>
  <c r="AH22" i="17"/>
  <c r="AK35" i="17"/>
  <c r="AH26" i="17"/>
  <c r="AI18" i="17"/>
  <c r="AK20" i="17"/>
  <c r="AM22" i="17"/>
  <c r="AH25" i="17"/>
  <c r="AJ27" i="17"/>
  <c r="AL29" i="17"/>
  <c r="AG32" i="17"/>
  <c r="AI34" i="17"/>
  <c r="AK36" i="17"/>
  <c r="AM38" i="17"/>
  <c r="AM16" i="17"/>
  <c r="AH19" i="17"/>
  <c r="AJ21" i="17"/>
  <c r="AL23" i="17"/>
  <c r="AG26" i="17"/>
  <c r="AI28" i="17"/>
  <c r="AK30" i="17"/>
  <c r="AM32" i="17"/>
  <c r="AH35" i="17"/>
  <c r="AJ37" i="17"/>
  <c r="AL39" i="17"/>
  <c r="AH20" i="17"/>
  <c r="AL24" i="17"/>
  <c r="AI29" i="17"/>
  <c r="AH34" i="17"/>
  <c r="AL38" i="17"/>
  <c r="AJ18" i="17"/>
  <c r="AG23" i="17"/>
  <c r="AK27" i="17"/>
  <c r="AJ32" i="17"/>
  <c r="AG37" i="17"/>
  <c r="AJ38" i="17"/>
  <c r="AM33" i="17"/>
  <c r="AG29" i="17"/>
  <c r="AJ24" i="17"/>
  <c r="AM19" i="17"/>
  <c r="AM37" i="17"/>
  <c r="AI33" i="17"/>
  <c r="AJ28" i="17"/>
  <c r="AM23" i="17"/>
  <c r="AH18" i="17"/>
  <c r="M46" i="16"/>
  <c r="M45" i="16"/>
  <c r="S44" i="16"/>
  <c r="N47" i="16"/>
  <c r="N51" i="16"/>
  <c r="O47" i="16"/>
  <c r="O44" i="16"/>
  <c r="P45" i="16"/>
  <c r="Q46" i="16"/>
  <c r="R47" i="16"/>
  <c r="M50" i="16"/>
  <c r="M54" i="16"/>
  <c r="N46" i="16"/>
  <c r="S67" i="16"/>
  <c r="M44" i="16"/>
  <c r="Q44" i="16"/>
  <c r="N45" i="16"/>
  <c r="R45" i="16"/>
  <c r="O46" i="16"/>
  <c r="S46" i="16"/>
  <c r="P47" i="16"/>
  <c r="O48" i="16"/>
  <c r="P49" i="16"/>
  <c r="Q50" i="16"/>
  <c r="O52" i="16"/>
  <c r="P44" i="16"/>
  <c r="Q45" i="16"/>
  <c r="R46" i="16"/>
  <c r="P48" i="16"/>
  <c r="S30" i="16"/>
  <c r="P31" i="16"/>
  <c r="M32" i="16"/>
  <c r="Q32" i="16"/>
  <c r="N33" i="16"/>
  <c r="R33" i="16"/>
  <c r="O34" i="16"/>
  <c r="S34" i="16"/>
  <c r="P35" i="16"/>
  <c r="M36" i="16"/>
  <c r="Q36" i="16"/>
  <c r="N37" i="16"/>
  <c r="R37" i="16"/>
  <c r="O38" i="16"/>
  <c r="S38" i="16"/>
  <c r="P39" i="16"/>
  <c r="P22" i="16"/>
  <c r="M23" i="16"/>
  <c r="Q23" i="16"/>
  <c r="N24" i="16"/>
  <c r="R24" i="16"/>
  <c r="O25" i="16"/>
  <c r="S25" i="16"/>
  <c r="P26" i="16"/>
  <c r="M27" i="16"/>
  <c r="Q27" i="16"/>
  <c r="N28" i="16"/>
  <c r="R28" i="16"/>
  <c r="O29" i="16"/>
  <c r="S29" i="16"/>
  <c r="P30" i="16"/>
  <c r="M31" i="16"/>
  <c r="Q31" i="16"/>
  <c r="N32" i="16"/>
  <c r="R32" i="16"/>
  <c r="O33" i="16"/>
  <c r="S33" i="16"/>
  <c r="P34" i="16"/>
  <c r="M35" i="16"/>
  <c r="Q35" i="16"/>
  <c r="N36" i="16"/>
  <c r="R36" i="16"/>
  <c r="O37" i="16"/>
  <c r="S37" i="16"/>
  <c r="P38" i="16"/>
  <c r="M39" i="16"/>
  <c r="AK16" i="17"/>
  <c r="AL17" i="17"/>
  <c r="AM18" i="17"/>
  <c r="AG20" i="17"/>
  <c r="AH21" i="17"/>
  <c r="AI22" i="17"/>
  <c r="AJ23" i="17"/>
  <c r="AK24" i="17"/>
  <c r="AL25" i="17"/>
  <c r="AM26" i="17"/>
  <c r="AG28" i="17"/>
  <c r="AH29" i="17"/>
  <c r="AI30" i="17"/>
  <c r="AJ31" i="17"/>
  <c r="AK32" i="17"/>
  <c r="AL33" i="17"/>
  <c r="AM34" i="17"/>
  <c r="AG36" i="17"/>
  <c r="AH37" i="17"/>
  <c r="AI38" i="17"/>
  <c r="AJ39" i="17"/>
  <c r="AI16" i="17"/>
  <c r="AJ17" i="17"/>
  <c r="AK18" i="17"/>
  <c r="AL19" i="17"/>
  <c r="AM20" i="17"/>
  <c r="AG22" i="17"/>
  <c r="AH23" i="17"/>
  <c r="AI24" i="17"/>
  <c r="AJ25" i="17"/>
  <c r="AK26" i="17"/>
  <c r="AL27" i="17"/>
  <c r="AM28" i="17"/>
  <c r="AG30" i="17"/>
  <c r="AH31" i="17"/>
  <c r="AI32" i="17"/>
  <c r="AJ33" i="17"/>
  <c r="AK34" i="17"/>
  <c r="AL35" i="17"/>
  <c r="AM36" i="17"/>
  <c r="AG38" i="17"/>
  <c r="AH39" i="17"/>
  <c r="AL16" i="17"/>
  <c r="AG19" i="17"/>
  <c r="AI21" i="17"/>
  <c r="AK23" i="17"/>
  <c r="AM25" i="17"/>
  <c r="AH28" i="17"/>
  <c r="AJ30" i="17"/>
  <c r="AG33" i="17"/>
  <c r="AI35" i="17"/>
  <c r="AK37" i="17"/>
  <c r="AM39" i="17"/>
  <c r="AI17" i="17"/>
  <c r="AK19" i="17"/>
  <c r="AM21" i="17"/>
  <c r="AH24" i="17"/>
  <c r="AJ26" i="17"/>
  <c r="AL28" i="17"/>
  <c r="AG31" i="17"/>
  <c r="AK33" i="17"/>
  <c r="AM35" i="17"/>
  <c r="AH38" i="17"/>
  <c r="AK39" i="17"/>
  <c r="AI37" i="17"/>
  <c r="AG35" i="17"/>
  <c r="AL32" i="17"/>
  <c r="AH30" i="17"/>
  <c r="AM27" i="17"/>
  <c r="AK25" i="17"/>
  <c r="AI23" i="17"/>
  <c r="AG21" i="17"/>
  <c r="AL18" i="17"/>
  <c r="AG39" i="17"/>
  <c r="AL36" i="17"/>
  <c r="AJ34" i="17"/>
  <c r="AH32" i="17"/>
  <c r="AK29" i="17"/>
  <c r="AI27" i="17"/>
  <c r="AG25" i="17"/>
  <c r="AL22" i="17"/>
  <c r="AJ20" i="17"/>
  <c r="AG16" i="17"/>
  <c r="AG17" i="17"/>
  <c r="AI19" i="17"/>
  <c r="R51" i="16"/>
  <c r="S52" i="16"/>
  <c r="O56" i="16"/>
  <c r="S49" i="16"/>
  <c r="M48" i="16"/>
  <c r="Q48" i="16"/>
  <c r="N49" i="16"/>
  <c r="R49" i="16"/>
  <c r="O50" i="16"/>
  <c r="S50" i="16"/>
  <c r="P51" i="16"/>
  <c r="M52" i="16"/>
  <c r="Q52" i="16"/>
  <c r="P53" i="16"/>
  <c r="N55" i="16"/>
  <c r="N44" i="16"/>
  <c r="R44" i="16"/>
  <c r="O45" i="16"/>
  <c r="S45" i="16"/>
  <c r="P46" i="16"/>
  <c r="M47" i="16"/>
  <c r="S47" i="16"/>
  <c r="M49" i="16"/>
  <c r="M51" i="16"/>
  <c r="Q54" i="16"/>
  <c r="R55" i="16"/>
  <c r="N59" i="16"/>
  <c r="N58" i="16"/>
  <c r="P57" i="16"/>
  <c r="P61" i="16"/>
  <c r="Q53" i="16"/>
  <c r="R62" i="16"/>
  <c r="M66" i="16"/>
  <c r="N53" i="16"/>
  <c r="R53" i="16"/>
  <c r="O54" i="16"/>
  <c r="S54" i="16"/>
  <c r="P55" i="16"/>
  <c r="M56" i="16"/>
  <c r="S56" i="16"/>
  <c r="M58" i="16"/>
  <c r="O60" i="16"/>
  <c r="R63" i="16"/>
  <c r="Q47" i="16"/>
  <c r="N48" i="16"/>
  <c r="R48" i="16"/>
  <c r="O49" i="16"/>
  <c r="P50" i="16"/>
  <c r="N52" i="16"/>
  <c r="S55" i="16"/>
  <c r="P60" i="16"/>
  <c r="M65" i="16"/>
  <c r="Q56" i="16"/>
  <c r="N57" i="16"/>
  <c r="R57" i="16"/>
  <c r="Q58" i="16"/>
  <c r="R59" i="16"/>
  <c r="S60" i="16"/>
  <c r="Q62" i="16"/>
  <c r="S64" i="16"/>
  <c r="N67" i="16"/>
  <c r="Q49" i="16"/>
  <c r="N50" i="16"/>
  <c r="R50" i="16"/>
  <c r="Q51" i="16"/>
  <c r="R52" i="16"/>
  <c r="R54" i="16"/>
  <c r="M57" i="16"/>
  <c r="O59" i="16"/>
  <c r="Q61" i="16"/>
  <c r="S63" i="16"/>
  <c r="N66" i="16"/>
  <c r="O58" i="16"/>
  <c r="S58" i="16"/>
  <c r="P59" i="16"/>
  <c r="M60" i="16"/>
  <c r="Q60" i="16"/>
  <c r="N61" i="16"/>
  <c r="M62" i="16"/>
  <c r="N63" i="16"/>
  <c r="O64" i="16"/>
  <c r="P65" i="16"/>
  <c r="Q66" i="16"/>
  <c r="R67" i="16"/>
  <c r="O51" i="16"/>
  <c r="S51" i="16"/>
  <c r="P52" i="16"/>
  <c r="M53" i="16"/>
  <c r="N54" i="16"/>
  <c r="O55" i="16"/>
  <c r="P56" i="16"/>
  <c r="Q57" i="16"/>
  <c r="R58" i="16"/>
  <c r="S59" i="16"/>
  <c r="M61" i="16"/>
  <c r="N62" i="16"/>
  <c r="O63" i="16"/>
  <c r="P64" i="16"/>
  <c r="Q65" i="16"/>
  <c r="R66" i="16"/>
  <c r="R61" i="16"/>
  <c r="O62" i="16"/>
  <c r="S62" i="16"/>
  <c r="P63" i="16"/>
  <c r="M64" i="16"/>
  <c r="Q64" i="16"/>
  <c r="N65" i="16"/>
  <c r="R65" i="16"/>
  <c r="O66" i="16"/>
  <c r="S66" i="16"/>
  <c r="P67" i="16"/>
  <c r="O53" i="16"/>
  <c r="S53" i="16"/>
  <c r="P54" i="16"/>
  <c r="M55" i="16"/>
  <c r="Q55" i="16"/>
  <c r="N56" i="16"/>
  <c r="R56" i="16"/>
  <c r="O57" i="16"/>
  <c r="S57" i="16"/>
  <c r="P58" i="16"/>
  <c r="M59" i="16"/>
  <c r="Q59" i="16"/>
  <c r="N60" i="16"/>
  <c r="R60" i="16"/>
  <c r="O61" i="16"/>
  <c r="S61" i="16"/>
  <c r="P62" i="16"/>
  <c r="M63" i="16"/>
  <c r="Q63" i="16"/>
  <c r="N64" i="16"/>
  <c r="R64" i="16"/>
  <c r="O65" i="16"/>
  <c r="S65" i="16"/>
  <c r="P66" i="16"/>
  <c r="O67" i="16"/>
  <c r="M67" i="16"/>
  <c r="AT44" i="17"/>
  <c r="AQ45" i="17"/>
  <c r="AS47" i="17"/>
  <c r="AU49" i="17"/>
  <c r="AW51" i="17"/>
  <c r="AR54" i="17"/>
  <c r="AT56" i="17"/>
  <c r="AV58" i="17"/>
  <c r="AQ61" i="17"/>
  <c r="AS63" i="17"/>
  <c r="AU65" i="17"/>
  <c r="AW67" i="17"/>
  <c r="AR46" i="17"/>
  <c r="AT48" i="17"/>
  <c r="AV50" i="17"/>
  <c r="AQ53" i="17"/>
  <c r="AS55" i="17"/>
  <c r="AU57" i="17"/>
  <c r="AW59" i="17"/>
  <c r="AR62" i="17"/>
  <c r="AT64" i="17"/>
  <c r="AV66" i="17"/>
  <c r="AR66" i="17"/>
  <c r="AW63" i="17"/>
  <c r="AU61" i="17"/>
  <c r="AS59" i="17"/>
  <c r="AQ57" i="17"/>
  <c r="AV54" i="17"/>
  <c r="AT52" i="17"/>
  <c r="AR50" i="17"/>
  <c r="AW47" i="17"/>
  <c r="AU45" i="17"/>
  <c r="AR44" i="17"/>
  <c r="AS45" i="17"/>
  <c r="AT46" i="17"/>
  <c r="AU47" i="17"/>
  <c r="AV48" i="17"/>
  <c r="AW49" i="17"/>
  <c r="AQ51" i="17"/>
  <c r="AR52" i="17"/>
  <c r="AS53" i="17"/>
  <c r="AT54" i="17"/>
  <c r="AU55" i="17"/>
  <c r="AV56" i="17"/>
  <c r="AW57" i="17"/>
  <c r="AQ59" i="17"/>
  <c r="AR60" i="17"/>
  <c r="AS61" i="17"/>
  <c r="AT62" i="17"/>
  <c r="AU63" i="17"/>
  <c r="AV64" i="17"/>
  <c r="AW65" i="17"/>
  <c r="AQ67" i="17"/>
  <c r="AQ65" i="17"/>
  <c r="AT60" i="17"/>
  <c r="AW55" i="17"/>
  <c r="AS51" i="17"/>
  <c r="AV46" i="17"/>
  <c r="AQ44" i="17"/>
  <c r="AW45" i="17"/>
  <c r="AR48" i="17"/>
  <c r="AT50" i="17"/>
  <c r="AV52" i="17"/>
  <c r="AQ55" i="17"/>
  <c r="AS57" i="17"/>
  <c r="AU59" i="17"/>
  <c r="AW61" i="17"/>
  <c r="AR64" i="17"/>
  <c r="AT66" i="17"/>
  <c r="AT67" i="17"/>
  <c r="AW66" i="17"/>
  <c r="AS66" i="17"/>
  <c r="AV65" i="17"/>
  <c r="AR65" i="17"/>
  <c r="AU64" i="17"/>
  <c r="AQ64" i="17"/>
  <c r="AT63" i="17"/>
  <c r="AW62" i="17"/>
  <c r="AS62" i="17"/>
  <c r="AV61" i="17"/>
  <c r="AR61" i="17"/>
  <c r="AU60" i="17"/>
  <c r="AQ60" i="17"/>
  <c r="AT59" i="17"/>
  <c r="AW58" i="17"/>
  <c r="AS58" i="17"/>
  <c r="AV57" i="17"/>
  <c r="AR57" i="17"/>
  <c r="AU56" i="17"/>
  <c r="AQ56" i="17"/>
  <c r="AT55" i="17"/>
  <c r="AW54" i="17"/>
  <c r="AS54" i="17"/>
  <c r="AV53" i="17"/>
  <c r="AR53" i="17"/>
  <c r="AU52" i="17"/>
  <c r="AQ52" i="17"/>
  <c r="AT51" i="17"/>
  <c r="AW50" i="17"/>
  <c r="AS50" i="17"/>
  <c r="AV49" i="17"/>
  <c r="AR49" i="17"/>
  <c r="AU48" i="17"/>
  <c r="AQ48" i="17"/>
  <c r="AT47" i="17"/>
  <c r="AW46" i="17"/>
  <c r="AS46" i="17"/>
  <c r="AV45" i="17"/>
  <c r="AR45" i="17"/>
  <c r="AU44" i="17"/>
  <c r="AS67" i="17"/>
  <c r="AV62" i="17"/>
  <c r="AR58" i="17"/>
  <c r="AU53" i="17"/>
  <c r="AQ49" i="17"/>
  <c r="AV44" i="17"/>
  <c r="AS49" i="17"/>
  <c r="AW53" i="17"/>
  <c r="AT58" i="17"/>
  <c r="AQ63" i="17"/>
  <c r="AU67" i="17"/>
  <c r="AR67" i="17"/>
  <c r="AQ66" i="17"/>
  <c r="AW64" i="17"/>
  <c r="AV63" i="17"/>
  <c r="AU62" i="17"/>
  <c r="AT61" i="17"/>
  <c r="AS60" i="17"/>
  <c r="AR59" i="17"/>
  <c r="AQ58" i="17"/>
  <c r="AW56" i="17"/>
  <c r="AV55" i="17"/>
  <c r="AU54" i="17"/>
  <c r="AT53" i="17"/>
  <c r="AS52" i="17"/>
  <c r="AR51" i="17"/>
  <c r="AQ50" i="17"/>
  <c r="AW48" i="17"/>
  <c r="AV47" i="17"/>
  <c r="AU46" i="17"/>
  <c r="AT45" i="17"/>
  <c r="AS44" i="17"/>
  <c r="AQ47" i="17"/>
  <c r="AU51" i="17"/>
  <c r="AR56" i="17"/>
  <c r="AV60" i="17"/>
  <c r="AS65" i="17"/>
  <c r="AV67" i="17"/>
  <c r="AU66" i="17"/>
  <c r="AT65" i="17"/>
  <c r="AS64" i="17"/>
  <c r="AR63" i="17"/>
  <c r="AQ62" i="17"/>
  <c r="AW60" i="17"/>
  <c r="AV59" i="17"/>
  <c r="AU58" i="17"/>
  <c r="AT57" i="17"/>
  <c r="AS56" i="17"/>
  <c r="AR55" i="17"/>
  <c r="AQ54" i="17"/>
  <c r="AW52" i="17"/>
  <c r="AV51" i="17"/>
  <c r="AU50" i="17"/>
  <c r="AT49" i="17"/>
  <c r="AS48" i="17"/>
  <c r="AR47" i="17"/>
  <c r="AQ46" i="17"/>
  <c r="AW44" i="17"/>
  <c r="W44" i="17"/>
  <c r="AB44" i="17"/>
  <c r="Y45" i="17"/>
  <c r="Z46" i="17"/>
  <c r="AA47" i="17"/>
  <c r="AB48" i="17"/>
  <c r="AC49" i="17"/>
  <c r="W51" i="17"/>
  <c r="X52" i="17"/>
  <c r="Y53" i="17"/>
  <c r="Z54" i="17"/>
  <c r="AA55" i="17"/>
  <c r="AB56" i="17"/>
  <c r="AC57" i="17"/>
  <c r="W59" i="17"/>
  <c r="X60" i="17"/>
  <c r="Y61" i="17"/>
  <c r="Z62" i="17"/>
  <c r="AA63" i="17"/>
  <c r="AB64" i="17"/>
  <c r="AC65" i="17"/>
  <c r="W67" i="17"/>
  <c r="AC45" i="17"/>
  <c r="W47" i="17"/>
  <c r="X48" i="17"/>
  <c r="Y49" i="17"/>
  <c r="Z50" i="17"/>
  <c r="AA51" i="17"/>
  <c r="AB52" i="17"/>
  <c r="AC53" i="17"/>
  <c r="W55" i="17"/>
  <c r="X56" i="17"/>
  <c r="Y57" i="17"/>
  <c r="Z58" i="17"/>
  <c r="AA59" i="17"/>
  <c r="AB60" i="17"/>
  <c r="AC61" i="17"/>
  <c r="W63" i="17"/>
  <c r="X64" i="17"/>
  <c r="Y65" i="17"/>
  <c r="Z66" i="17"/>
  <c r="AA67" i="17"/>
  <c r="AC67" i="17"/>
  <c r="AB66" i="17"/>
  <c r="AA65" i="17"/>
  <c r="Z64" i="17"/>
  <c r="Y63" i="17"/>
  <c r="X62" i="17"/>
  <c r="W61" i="17"/>
  <c r="AC59" i="17"/>
  <c r="AB58" i="17"/>
  <c r="AA57" i="17"/>
  <c r="Z56" i="17"/>
  <c r="Y55" i="17"/>
  <c r="X54" i="17"/>
  <c r="W53" i="17"/>
  <c r="AC51" i="17"/>
  <c r="AB50" i="17"/>
  <c r="AA49" i="17"/>
  <c r="Z48" i="17"/>
  <c r="Y47" i="17"/>
  <c r="X46" i="17"/>
  <c r="W45" i="17"/>
  <c r="AB67" i="17"/>
  <c r="X67" i="17"/>
  <c r="AA66" i="17"/>
  <c r="W66" i="17"/>
  <c r="Z65" i="17"/>
  <c r="AC64" i="17"/>
  <c r="Y64" i="17"/>
  <c r="AB63" i="17"/>
  <c r="X63" i="17"/>
  <c r="AA62" i="17"/>
  <c r="W62" i="17"/>
  <c r="Z61" i="17"/>
  <c r="AC60" i="17"/>
  <c r="Y60" i="17"/>
  <c r="AB59" i="17"/>
  <c r="X59" i="17"/>
  <c r="AA58" i="17"/>
  <c r="W58" i="17"/>
  <c r="Z57" i="17"/>
  <c r="AC56" i="17"/>
  <c r="Y56" i="17"/>
  <c r="AB55" i="17"/>
  <c r="X55" i="17"/>
  <c r="AA54" i="17"/>
  <c r="W54" i="17"/>
  <c r="Z53" i="17"/>
  <c r="AC52" i="17"/>
  <c r="Y52" i="17"/>
  <c r="AB51" i="17"/>
  <c r="X51" i="17"/>
  <c r="AA50" i="17"/>
  <c r="W50" i="17"/>
  <c r="Z49" i="17"/>
  <c r="AC48" i="17"/>
  <c r="Y48" i="17"/>
  <c r="AB47" i="17"/>
  <c r="X47" i="17"/>
  <c r="AA46" i="17"/>
  <c r="W46" i="17"/>
  <c r="Z45" i="17"/>
  <c r="AC44" i="17"/>
  <c r="Y44" i="17"/>
  <c r="Y67" i="17"/>
  <c r="X66" i="17"/>
  <c r="W65" i="17"/>
  <c r="AC63" i="17"/>
  <c r="AB62" i="17"/>
  <c r="AA61" i="17"/>
  <c r="Z60" i="17"/>
  <c r="Y59" i="17"/>
  <c r="X58" i="17"/>
  <c r="W57" i="17"/>
  <c r="AC55" i="17"/>
  <c r="AB54" i="17"/>
  <c r="AA53" i="17"/>
  <c r="Z52" i="17"/>
  <c r="Y51" i="17"/>
  <c r="X50" i="17"/>
  <c r="W49" i="17"/>
  <c r="AC47" i="17"/>
  <c r="AB46" i="17"/>
  <c r="AA45" i="17"/>
  <c r="Z44" i="17"/>
  <c r="X44" i="17"/>
  <c r="Z67" i="17"/>
  <c r="AC66" i="17"/>
  <c r="Y66" i="17"/>
  <c r="AB65" i="17"/>
  <c r="X65" i="17"/>
  <c r="AA64" i="17"/>
  <c r="W64" i="17"/>
  <c r="Z63" i="17"/>
  <c r="AC62" i="17"/>
  <c r="Y62" i="17"/>
  <c r="AB61" i="17"/>
  <c r="X61" i="17"/>
  <c r="AA60" i="17"/>
  <c r="W60" i="17"/>
  <c r="Z59" i="17"/>
  <c r="AC58" i="17"/>
  <c r="Y58" i="17"/>
  <c r="AB57" i="17"/>
  <c r="X57" i="17"/>
  <c r="AA56" i="17"/>
  <c r="W56" i="17"/>
  <c r="Z55" i="17"/>
  <c r="AC54" i="17"/>
  <c r="Y54" i="17"/>
  <c r="AB53" i="17"/>
  <c r="X53" i="17"/>
  <c r="AA52" i="17"/>
  <c r="W52" i="17"/>
  <c r="Z51" i="17"/>
  <c r="AC50" i="17"/>
  <c r="Y50" i="17"/>
  <c r="AB49" i="17"/>
  <c r="X49" i="17"/>
  <c r="AA48" i="17"/>
  <c r="W48" i="17"/>
  <c r="Z47" i="17"/>
  <c r="AC46" i="17"/>
  <c r="Y46" i="17"/>
  <c r="AB45" i="17"/>
  <c r="X45" i="17"/>
  <c r="AA44" i="17"/>
  <c r="AF79" i="12"/>
  <c r="AN79" i="12"/>
  <c r="AV79" i="12"/>
  <c r="BD79" i="12"/>
  <c r="BL79" i="12"/>
  <c r="BT79" i="12"/>
  <c r="CB79" i="12"/>
  <c r="CJ79" i="12"/>
  <c r="CR79" i="12"/>
  <c r="CZ79" i="12"/>
  <c r="DH79" i="12"/>
  <c r="AG79" i="12"/>
  <c r="BY79" i="12"/>
  <c r="CW79" i="12"/>
  <c r="W79" i="12"/>
  <c r="AE79" i="12"/>
  <c r="AM79" i="12"/>
  <c r="AU79" i="12"/>
  <c r="BC79" i="12"/>
  <c r="BK79" i="12"/>
  <c r="BS79" i="12"/>
  <c r="CA79" i="12"/>
  <c r="CI79" i="12"/>
  <c r="CQ79" i="12"/>
  <c r="CY79" i="12"/>
  <c r="DG79" i="12"/>
  <c r="AC79" i="12"/>
  <c r="BE79" i="12"/>
  <c r="CC79" i="12"/>
  <c r="DA79" i="12"/>
  <c r="Y79" i="12"/>
  <c r="AO79" i="12"/>
  <c r="BA79" i="12"/>
  <c r="BU79" i="12"/>
  <c r="CS79" i="12"/>
  <c r="AB79" i="12"/>
  <c r="AJ79" i="12"/>
  <c r="AR79" i="12"/>
  <c r="AZ79" i="12"/>
  <c r="BH79" i="12"/>
  <c r="BP79" i="12"/>
  <c r="BX79" i="12"/>
  <c r="CF79" i="12"/>
  <c r="CN79" i="12"/>
  <c r="CV79" i="12"/>
  <c r="DD79" i="12"/>
  <c r="DL79" i="12"/>
  <c r="BI79" i="12"/>
  <c r="CK79" i="12"/>
  <c r="DI79" i="12"/>
  <c r="AA79" i="12"/>
  <c r="AI79" i="12"/>
  <c r="AQ79" i="12"/>
  <c r="AY79" i="12"/>
  <c r="BG79" i="12"/>
  <c r="BO79" i="12"/>
  <c r="BW79" i="12"/>
  <c r="CE79" i="12"/>
  <c r="CM79" i="12"/>
  <c r="CU79" i="12"/>
  <c r="DC79" i="12"/>
  <c r="DK79" i="12"/>
  <c r="AS79" i="12"/>
  <c r="BQ79" i="12"/>
  <c r="CO79" i="12"/>
  <c r="DM79" i="12"/>
  <c r="AK79" i="12"/>
  <c r="AW79" i="12"/>
  <c r="BM79" i="12"/>
  <c r="CG79" i="12"/>
  <c r="DE79" i="12"/>
  <c r="AB78" i="12"/>
  <c r="AJ78" i="12"/>
  <c r="AR78" i="12"/>
  <c r="AZ78" i="12"/>
  <c r="BH78" i="12"/>
  <c r="BP78" i="12"/>
  <c r="BX78" i="12"/>
  <c r="CF78" i="12"/>
  <c r="CN78" i="12"/>
  <c r="CV78" i="12"/>
  <c r="DD78" i="12"/>
  <c r="DL78" i="12"/>
  <c r="W78" i="12"/>
  <c r="AE78" i="12"/>
  <c r="AM78" i="12"/>
  <c r="AU78" i="12"/>
  <c r="BC78" i="12"/>
  <c r="BK78" i="12"/>
  <c r="BS78" i="12"/>
  <c r="CA78" i="12"/>
  <c r="CI78" i="12"/>
  <c r="CQ78" i="12"/>
  <c r="CY78" i="12"/>
  <c r="DG78" i="12"/>
  <c r="AC78" i="12"/>
  <c r="BI78" i="12"/>
  <c r="CO78" i="12"/>
  <c r="BA78" i="12"/>
  <c r="AO78" i="12"/>
  <c r="BU78" i="12"/>
  <c r="DA78" i="12"/>
  <c r="AW78" i="12"/>
  <c r="CC78" i="12"/>
  <c r="DI78" i="12"/>
  <c r="BQ78" i="12"/>
  <c r="CW78" i="12"/>
  <c r="AF78" i="12"/>
  <c r="AN78" i="12"/>
  <c r="AV78" i="12"/>
  <c r="BD78" i="12"/>
  <c r="BL78" i="12"/>
  <c r="BT78" i="12"/>
  <c r="CB78" i="12"/>
  <c r="CJ78" i="12"/>
  <c r="CR78" i="12"/>
  <c r="CZ78" i="12"/>
  <c r="DH78" i="12"/>
  <c r="AA78" i="12"/>
  <c r="AI78" i="12"/>
  <c r="AQ78" i="12"/>
  <c r="AY78" i="12"/>
  <c r="BG78" i="12"/>
  <c r="BO78" i="12"/>
  <c r="BW78" i="12"/>
  <c r="CE78" i="12"/>
  <c r="CM78" i="12"/>
  <c r="CU78" i="12"/>
  <c r="DC78" i="12"/>
  <c r="DK78" i="12"/>
  <c r="AS78" i="12"/>
  <c r="BY78" i="12"/>
  <c r="DE78" i="12"/>
  <c r="Y78" i="12"/>
  <c r="BE78" i="12"/>
  <c r="CK78" i="12"/>
  <c r="AG78" i="12"/>
  <c r="BM78" i="12"/>
  <c r="CS78" i="12"/>
  <c r="AK78" i="12"/>
  <c r="CG78" i="12"/>
  <c r="DM78" i="12"/>
  <c r="AF77" i="12"/>
  <c r="AN77" i="12"/>
  <c r="AV77" i="12"/>
  <c r="BD77" i="12"/>
  <c r="BL77" i="12"/>
  <c r="BT77" i="12"/>
  <c r="CB77" i="12"/>
  <c r="CJ77" i="12"/>
  <c r="CR77" i="12"/>
  <c r="CZ77" i="12"/>
  <c r="DH77" i="12"/>
  <c r="Y77" i="12"/>
  <c r="AO77" i="12"/>
  <c r="AW77" i="12"/>
  <c r="BE77" i="12"/>
  <c r="BM77" i="12"/>
  <c r="BY77" i="12"/>
  <c r="CO77" i="12"/>
  <c r="W77" i="12"/>
  <c r="AE77" i="12"/>
  <c r="AM77" i="12"/>
  <c r="AU77" i="12"/>
  <c r="BC77" i="12"/>
  <c r="BK77" i="12"/>
  <c r="BS77" i="12"/>
  <c r="CA77" i="12"/>
  <c r="CI77" i="12"/>
  <c r="CQ77" i="12"/>
  <c r="CY77" i="12"/>
  <c r="DG77" i="12"/>
  <c r="AG77" i="12"/>
  <c r="CW77" i="12"/>
  <c r="AC77" i="12"/>
  <c r="CK77" i="12"/>
  <c r="DE77" i="12"/>
  <c r="AB77" i="12"/>
  <c r="AJ77" i="12"/>
  <c r="AR77" i="12"/>
  <c r="AZ77" i="12"/>
  <c r="BH77" i="12"/>
  <c r="BP77" i="12"/>
  <c r="BX77" i="12"/>
  <c r="CF77" i="12"/>
  <c r="CN77" i="12"/>
  <c r="CV77" i="12"/>
  <c r="DD77" i="12"/>
  <c r="DL77" i="12"/>
  <c r="AK77" i="12"/>
  <c r="AS77" i="12"/>
  <c r="BA77" i="12"/>
  <c r="BI77" i="12"/>
  <c r="BQ77" i="12"/>
  <c r="CC77" i="12"/>
  <c r="DA77" i="12"/>
  <c r="AA77" i="12"/>
  <c r="AI77" i="12"/>
  <c r="AQ77" i="12"/>
  <c r="AY77" i="12"/>
  <c r="BG77" i="12"/>
  <c r="BO77" i="12"/>
  <c r="BW77" i="12"/>
  <c r="CE77" i="12"/>
  <c r="CM77" i="12"/>
  <c r="CU77" i="12"/>
  <c r="DC77" i="12"/>
  <c r="DK77" i="12"/>
  <c r="CG77" i="12"/>
  <c r="DM77" i="12"/>
  <c r="BU77" i="12"/>
  <c r="CS77" i="12"/>
  <c r="DI77" i="12"/>
  <c r="AF76" i="12"/>
  <c r="AN76" i="12"/>
  <c r="AV76" i="12"/>
  <c r="BD76" i="12"/>
  <c r="BL76" i="12"/>
  <c r="BT76" i="12"/>
  <c r="CB76" i="12"/>
  <c r="CJ76" i="12"/>
  <c r="CR76" i="12"/>
  <c r="CZ76" i="12"/>
  <c r="DH76" i="12"/>
  <c r="AC76" i="12"/>
  <c r="AO76" i="12"/>
  <c r="BE76" i="12"/>
  <c r="BU76" i="12"/>
  <c r="CK76" i="12"/>
  <c r="DA76" i="12"/>
  <c r="W76" i="12"/>
  <c r="AE76" i="12"/>
  <c r="AM76" i="12"/>
  <c r="AU76" i="12"/>
  <c r="BC76" i="12"/>
  <c r="BK76" i="12"/>
  <c r="BS76" i="12"/>
  <c r="CA76" i="12"/>
  <c r="CI76" i="12"/>
  <c r="CQ76" i="12"/>
  <c r="CY76" i="12"/>
  <c r="DG76" i="12"/>
  <c r="Y76" i="12"/>
  <c r="AS76" i="12"/>
  <c r="BI76" i="12"/>
  <c r="BY76" i="12"/>
  <c r="CS76" i="12"/>
  <c r="DM76" i="12"/>
  <c r="AB76" i="12"/>
  <c r="AJ76" i="12"/>
  <c r="AR76" i="12"/>
  <c r="AZ76" i="12"/>
  <c r="BH76" i="12"/>
  <c r="BP76" i="12"/>
  <c r="BX76" i="12"/>
  <c r="CF76" i="12"/>
  <c r="CN76" i="12"/>
  <c r="CV76" i="12"/>
  <c r="DD76" i="12"/>
  <c r="DL76" i="12"/>
  <c r="AG76" i="12"/>
  <c r="AW76" i="12"/>
  <c r="BM76" i="12"/>
  <c r="CC76" i="12"/>
  <c r="CW76" i="12"/>
  <c r="DI76" i="12"/>
  <c r="AA76" i="12"/>
  <c r="AI76" i="12"/>
  <c r="AQ76" i="12"/>
  <c r="AY76" i="12"/>
  <c r="BG76" i="12"/>
  <c r="BO76" i="12"/>
  <c r="BW76" i="12"/>
  <c r="CE76" i="12"/>
  <c r="CM76" i="12"/>
  <c r="FO76" i="17"/>
  <c r="CU76" i="12"/>
  <c r="DC76" i="12"/>
  <c r="DK76" i="12"/>
  <c r="AK76" i="12"/>
  <c r="BA76" i="12"/>
  <c r="BQ76" i="12"/>
  <c r="CG76" i="12"/>
  <c r="DE76" i="12"/>
  <c r="CO76" i="12"/>
  <c r="AB75" i="12"/>
  <c r="AJ75" i="12"/>
  <c r="AR75" i="12"/>
  <c r="AZ75" i="12"/>
  <c r="BH75" i="12"/>
  <c r="BP75" i="12"/>
  <c r="BX75" i="12"/>
  <c r="CF75" i="12"/>
  <c r="CN75" i="12"/>
  <c r="CV75" i="12"/>
  <c r="DD75" i="12"/>
  <c r="DL75" i="12"/>
  <c r="AA75" i="12"/>
  <c r="AI75" i="12"/>
  <c r="AQ75" i="12"/>
  <c r="AY75" i="12"/>
  <c r="BG75" i="12"/>
  <c r="BO75" i="12"/>
  <c r="BW75" i="12"/>
  <c r="CE75" i="12"/>
  <c r="CM75" i="12"/>
  <c r="CU75" i="12"/>
  <c r="DC75" i="12"/>
  <c r="DK75" i="12"/>
  <c r="Y75" i="12"/>
  <c r="AG75" i="12"/>
  <c r="AO75" i="12"/>
  <c r="AW75" i="12"/>
  <c r="BE75" i="12"/>
  <c r="BQ75" i="12"/>
  <c r="BY75" i="12"/>
  <c r="CG75" i="12"/>
  <c r="CO75" i="12"/>
  <c r="CW75" i="12"/>
  <c r="DE75" i="12"/>
  <c r="DM75" i="12"/>
  <c r="AF75" i="12"/>
  <c r="AN75" i="12"/>
  <c r="AV75" i="12"/>
  <c r="BD75" i="12"/>
  <c r="BL75" i="12"/>
  <c r="BT75" i="12"/>
  <c r="CB75" i="12"/>
  <c r="CJ75" i="12"/>
  <c r="CR75" i="12"/>
  <c r="CZ75" i="12"/>
  <c r="DH75" i="12"/>
  <c r="W75" i="12"/>
  <c r="AE75" i="12"/>
  <c r="AM75" i="12"/>
  <c r="AU75" i="12"/>
  <c r="BC75" i="12"/>
  <c r="BK75" i="12"/>
  <c r="BS75" i="12"/>
  <c r="CA75" i="12"/>
  <c r="CI75" i="12"/>
  <c r="CQ75" i="12"/>
  <c r="CY75" i="12"/>
  <c r="DG75" i="12"/>
  <c r="BM75" i="12"/>
  <c r="AC75" i="12"/>
  <c r="AK75" i="12"/>
  <c r="AS75" i="12"/>
  <c r="BA75" i="12"/>
  <c r="BI75" i="12"/>
  <c r="BU75" i="12"/>
  <c r="CC75" i="12"/>
  <c r="CK75" i="12"/>
  <c r="CS75" i="12"/>
  <c r="DA75" i="12"/>
  <c r="DI75" i="12"/>
  <c r="AB73" i="12"/>
  <c r="AJ73" i="12"/>
  <c r="AR73" i="12"/>
  <c r="AZ73" i="12"/>
  <c r="BH73" i="12"/>
  <c r="BP73" i="12"/>
  <c r="BX73" i="12"/>
  <c r="CF73" i="12"/>
  <c r="CN73" i="12"/>
  <c r="CV73" i="12"/>
  <c r="DD73" i="12"/>
  <c r="DL73" i="12"/>
  <c r="AO73" i="12"/>
  <c r="BE73" i="12"/>
  <c r="BY73" i="12"/>
  <c r="CS73" i="12"/>
  <c r="W73" i="12"/>
  <c r="AE73" i="12"/>
  <c r="AM73" i="12"/>
  <c r="AU73" i="12"/>
  <c r="BC73" i="12"/>
  <c r="BK73" i="12"/>
  <c r="BS73" i="12"/>
  <c r="CA73" i="12"/>
  <c r="CI73" i="12"/>
  <c r="CQ73" i="12"/>
  <c r="CY73" i="12"/>
  <c r="DG73" i="12"/>
  <c r="Y73" i="12"/>
  <c r="AS73" i="12"/>
  <c r="BI73" i="12"/>
  <c r="CC73" i="12"/>
  <c r="CW73" i="12"/>
  <c r="AG73" i="12"/>
  <c r="CO73" i="12"/>
  <c r="DM73" i="12"/>
  <c r="AF73" i="12"/>
  <c r="AN73" i="12"/>
  <c r="AV73" i="12"/>
  <c r="BD73" i="12"/>
  <c r="BL73" i="12"/>
  <c r="BT73" i="12"/>
  <c r="CB73" i="12"/>
  <c r="CJ73" i="12"/>
  <c r="CR73" i="12"/>
  <c r="CZ73" i="12"/>
  <c r="DH73" i="12"/>
  <c r="AC73" i="12"/>
  <c r="AW73" i="12"/>
  <c r="BM73" i="12"/>
  <c r="CG73" i="12"/>
  <c r="DA73" i="12"/>
  <c r="AA73" i="12"/>
  <c r="AI73" i="12"/>
  <c r="AQ73" i="12"/>
  <c r="AY73" i="12"/>
  <c r="BG73" i="12"/>
  <c r="BO73" i="12"/>
  <c r="BW73" i="12"/>
  <c r="CE73" i="12"/>
  <c r="CM73" i="12"/>
  <c r="CU73" i="12"/>
  <c r="DC73" i="12"/>
  <c r="DK73" i="12"/>
  <c r="AK73" i="12"/>
  <c r="BA73" i="12"/>
  <c r="BQ73" i="12"/>
  <c r="CK73" i="12"/>
  <c r="DI73" i="12"/>
  <c r="BU73" i="12"/>
  <c r="DE73" i="12"/>
  <c r="AB74" i="12"/>
  <c r="AJ74" i="12"/>
  <c r="AR74" i="12"/>
  <c r="AZ74" i="12"/>
  <c r="BH74" i="12"/>
  <c r="BP74" i="12"/>
  <c r="BX74" i="12"/>
  <c r="CF74" i="12"/>
  <c r="CN74" i="12"/>
  <c r="CV74" i="12"/>
  <c r="DD74" i="12"/>
  <c r="DL74" i="12"/>
  <c r="AG74" i="12"/>
  <c r="AW74" i="12"/>
  <c r="BM74" i="12"/>
  <c r="CC74" i="12"/>
  <c r="CS74" i="12"/>
  <c r="DI74" i="12"/>
  <c r="AA74" i="12"/>
  <c r="AI74" i="12"/>
  <c r="AQ74" i="12"/>
  <c r="AY74" i="12"/>
  <c r="BG74" i="12"/>
  <c r="BO74" i="12"/>
  <c r="BW74" i="12"/>
  <c r="CE74" i="12"/>
  <c r="CM74" i="12"/>
  <c r="CU74" i="12"/>
  <c r="DC74" i="12"/>
  <c r="DK74" i="12"/>
  <c r="AK74" i="12"/>
  <c r="BA74" i="12"/>
  <c r="BQ74" i="12"/>
  <c r="CG74" i="12"/>
  <c r="AF74" i="12"/>
  <c r="AN74" i="12"/>
  <c r="AV74" i="12"/>
  <c r="BD74" i="12"/>
  <c r="BL74" i="12"/>
  <c r="BT74" i="12"/>
  <c r="CB74" i="12"/>
  <c r="CJ74" i="12"/>
  <c r="CR74" i="12"/>
  <c r="CZ74" i="12"/>
  <c r="DH74" i="12"/>
  <c r="Y74" i="12"/>
  <c r="AO74" i="12"/>
  <c r="BE74" i="12"/>
  <c r="BU74" i="12"/>
  <c r="CK74" i="12"/>
  <c r="DA74" i="12"/>
  <c r="W74" i="12"/>
  <c r="AE74" i="12"/>
  <c r="AM74" i="12"/>
  <c r="AU74" i="12"/>
  <c r="BC74" i="12"/>
  <c r="BK74" i="12"/>
  <c r="BS74" i="12"/>
  <c r="CA74" i="12"/>
  <c r="CI74" i="12"/>
  <c r="CQ74" i="12"/>
  <c r="CY74" i="12"/>
  <c r="DG74" i="12"/>
  <c r="AC74" i="12"/>
  <c r="AS74" i="12"/>
  <c r="BI74" i="12"/>
  <c r="BY74" i="12"/>
  <c r="CW74" i="12"/>
  <c r="DM74" i="12"/>
  <c r="CO74" i="12"/>
  <c r="DE74" i="12"/>
  <c r="S67" i="15"/>
  <c r="Q67" i="15"/>
  <c r="O67" i="15"/>
  <c r="M67" i="15"/>
  <c r="R66" i="15"/>
  <c r="P66" i="15"/>
  <c r="N66" i="15"/>
  <c r="S65" i="15"/>
  <c r="Q65" i="15"/>
  <c r="O65" i="15"/>
  <c r="M65" i="15"/>
  <c r="R64" i="15"/>
  <c r="P64" i="15"/>
  <c r="N64" i="15"/>
  <c r="S63" i="15"/>
  <c r="Q63" i="15"/>
  <c r="O63" i="15"/>
  <c r="M63" i="15"/>
  <c r="R62" i="15"/>
  <c r="P62" i="15"/>
  <c r="N62" i="15"/>
  <c r="S61" i="15"/>
  <c r="Q61" i="15"/>
  <c r="O61" i="15"/>
  <c r="M61" i="15"/>
  <c r="R60" i="15"/>
  <c r="P60" i="15"/>
  <c r="N60" i="15"/>
  <c r="S59" i="15"/>
  <c r="Q59" i="15"/>
  <c r="O59" i="15"/>
  <c r="M59" i="15"/>
  <c r="R58" i="15"/>
  <c r="P58" i="15"/>
  <c r="N58" i="15"/>
  <c r="S57" i="15"/>
  <c r="Q57" i="15"/>
  <c r="O57" i="15"/>
  <c r="M57" i="15"/>
  <c r="R56" i="15"/>
  <c r="P56" i="15"/>
  <c r="N56" i="15"/>
  <c r="S55" i="15"/>
  <c r="Q55" i="15"/>
  <c r="O55" i="15"/>
  <c r="M55" i="15"/>
  <c r="R54" i="15"/>
  <c r="P54" i="15"/>
  <c r="N54" i="15"/>
  <c r="S53" i="15"/>
  <c r="Q53" i="15"/>
  <c r="O53" i="15"/>
  <c r="M53" i="15"/>
  <c r="R52" i="15"/>
  <c r="P52" i="15"/>
  <c r="N52" i="15"/>
  <c r="S51" i="15"/>
  <c r="Q51" i="15"/>
  <c r="O51" i="15"/>
  <c r="M51" i="15"/>
  <c r="R50" i="15"/>
  <c r="P50" i="15"/>
  <c r="N50" i="15"/>
  <c r="S49" i="15"/>
  <c r="Q49" i="15"/>
  <c r="O49" i="15"/>
  <c r="M49" i="15"/>
  <c r="R48" i="15"/>
  <c r="P48" i="15"/>
  <c r="N48" i="15"/>
  <c r="S47" i="15"/>
  <c r="Q47" i="15"/>
  <c r="O47" i="15"/>
  <c r="M47" i="15"/>
  <c r="R46" i="15"/>
  <c r="P46" i="15"/>
  <c r="N46" i="15"/>
  <c r="S45" i="15"/>
  <c r="Q45" i="15"/>
  <c r="O45" i="15"/>
  <c r="M45" i="15"/>
  <c r="R44" i="15"/>
  <c r="P44" i="15"/>
  <c r="N44" i="15"/>
  <c r="R67" i="15"/>
  <c r="P67" i="15"/>
  <c r="N67" i="15"/>
  <c r="S66" i="15"/>
  <c r="Q66" i="15"/>
  <c r="O66" i="15"/>
  <c r="M66" i="15"/>
  <c r="R65" i="15"/>
  <c r="P65" i="15"/>
  <c r="N65" i="15"/>
  <c r="S64" i="15"/>
  <c r="Q64" i="15"/>
  <c r="O64" i="15"/>
  <c r="M64" i="15"/>
  <c r="R63" i="15"/>
  <c r="P63" i="15"/>
  <c r="N63" i="15"/>
  <c r="S62" i="15"/>
  <c r="Q62" i="15"/>
  <c r="O62" i="15"/>
  <c r="M62" i="15"/>
  <c r="R61" i="15"/>
  <c r="P61" i="15"/>
  <c r="N61" i="15"/>
  <c r="S60" i="15"/>
  <c r="Q60" i="15"/>
  <c r="O60" i="15"/>
  <c r="M60" i="15"/>
  <c r="R59" i="15"/>
  <c r="P59" i="15"/>
  <c r="N59" i="15"/>
  <c r="S58" i="15"/>
  <c r="Q58" i="15"/>
  <c r="O58" i="15"/>
  <c r="M58" i="15"/>
  <c r="R57" i="15"/>
  <c r="P57" i="15"/>
  <c r="N57" i="15"/>
  <c r="S56" i="15"/>
  <c r="Q56" i="15"/>
  <c r="O56" i="15"/>
  <c r="M56" i="15"/>
  <c r="R55" i="15"/>
  <c r="P55" i="15"/>
  <c r="N55" i="15"/>
  <c r="S54" i="15"/>
  <c r="Q54" i="15"/>
  <c r="O54" i="15"/>
  <c r="M54" i="15"/>
  <c r="R53" i="15"/>
  <c r="P53" i="15"/>
  <c r="N53" i="15"/>
  <c r="S52" i="15"/>
  <c r="Q52" i="15"/>
  <c r="O52" i="15"/>
  <c r="M52" i="15"/>
  <c r="R51" i="15"/>
  <c r="P51" i="15"/>
  <c r="N51" i="15"/>
  <c r="S50" i="15"/>
  <c r="Q50" i="15"/>
  <c r="O50" i="15"/>
  <c r="M50" i="15"/>
  <c r="R49" i="15"/>
  <c r="P49" i="15"/>
  <c r="N49" i="15"/>
  <c r="S48" i="15"/>
  <c r="Q48" i="15"/>
  <c r="O48" i="15"/>
  <c r="M48" i="15"/>
  <c r="R47" i="15"/>
  <c r="P47" i="15"/>
  <c r="N47" i="15"/>
  <c r="S46" i="15"/>
  <c r="Q46" i="15"/>
  <c r="O46" i="15"/>
  <c r="M46" i="15"/>
  <c r="R45" i="15"/>
  <c r="P45" i="15"/>
  <c r="N45" i="15"/>
  <c r="S44" i="15"/>
  <c r="Q44" i="15"/>
  <c r="O44" i="15"/>
  <c r="M44" i="15"/>
  <c r="L12" i="12"/>
  <c r="V73" i="12"/>
  <c r="AD73" i="12"/>
  <c r="AL73" i="12"/>
  <c r="AT73" i="12"/>
  <c r="BB73" i="12"/>
  <c r="BJ73" i="12"/>
  <c r="BR73" i="12"/>
  <c r="BZ73" i="12"/>
  <c r="CH73" i="12"/>
  <c r="CP73" i="12"/>
  <c r="CX73" i="12"/>
  <c r="DF73" i="12"/>
  <c r="V74" i="12"/>
  <c r="AD74" i="12"/>
  <c r="AL74" i="12"/>
  <c r="AT74" i="12"/>
  <c r="BB74" i="12"/>
  <c r="BJ74" i="12"/>
  <c r="BR74" i="12"/>
  <c r="BZ74" i="12"/>
  <c r="CH74" i="12"/>
  <c r="CP74" i="12"/>
  <c r="CX74" i="12"/>
  <c r="DF74" i="12"/>
  <c r="V75" i="12"/>
  <c r="AD75" i="12"/>
  <c r="AL75" i="12"/>
  <c r="AT75" i="12"/>
  <c r="BB75" i="12"/>
  <c r="BJ75" i="12"/>
  <c r="BR75" i="12"/>
  <c r="BZ75" i="12"/>
  <c r="CH75" i="12"/>
  <c r="CP75" i="12"/>
  <c r="CX75" i="12"/>
  <c r="DF75" i="12"/>
  <c r="Z76" i="12"/>
  <c r="AH76" i="12"/>
  <c r="AP76" i="12"/>
  <c r="AX76" i="12"/>
  <c r="BF76" i="12"/>
  <c r="BN76" i="12"/>
  <c r="BV76" i="12"/>
  <c r="CD76" i="12"/>
  <c r="CL76" i="12"/>
  <c r="CT76" i="12"/>
  <c r="DB76" i="12"/>
  <c r="DJ76" i="12"/>
  <c r="Z77" i="12"/>
  <c r="AH77" i="12"/>
  <c r="AP77" i="12"/>
  <c r="AX77" i="12"/>
  <c r="BF77" i="12"/>
  <c r="BN77" i="12"/>
  <c r="BV77" i="12"/>
  <c r="CD77" i="12"/>
  <c r="CL77" i="12"/>
  <c r="CT77" i="12"/>
  <c r="DB77" i="12"/>
  <c r="DJ77" i="12"/>
  <c r="Z78" i="12"/>
  <c r="AL78" i="12"/>
  <c r="AT78" i="12"/>
  <c r="BB78" i="12"/>
  <c r="BN78" i="12"/>
  <c r="BZ78" i="12"/>
  <c r="CP78" i="12"/>
  <c r="DF78" i="12"/>
  <c r="BF78" i="12"/>
  <c r="CD78" i="12"/>
  <c r="CT78" i="12"/>
  <c r="DJ78" i="12"/>
  <c r="Z79" i="12"/>
  <c r="AH79" i="12"/>
  <c r="AP79" i="12"/>
  <c r="AX79" i="12"/>
  <c r="BF79" i="12"/>
  <c r="BN79" i="12"/>
  <c r="BV79" i="12"/>
  <c r="CD79" i="12"/>
  <c r="CL79" i="12"/>
  <c r="CT79" i="12"/>
  <c r="DB79" i="12"/>
  <c r="DJ79" i="12"/>
  <c r="Z73" i="12"/>
  <c r="AH73" i="12"/>
  <c r="AP73" i="12"/>
  <c r="AX73" i="12"/>
  <c r="BF73" i="12"/>
  <c r="BN73" i="12"/>
  <c r="BV73" i="12"/>
  <c r="CD73" i="12"/>
  <c r="CL73" i="12"/>
  <c r="CT73" i="12"/>
  <c r="DB73" i="12"/>
  <c r="DJ73" i="12"/>
  <c r="Z74" i="12"/>
  <c r="AH74" i="12"/>
  <c r="AP74" i="12"/>
  <c r="AX74" i="12"/>
  <c r="BF74" i="12"/>
  <c r="BN74" i="12"/>
  <c r="BV74" i="12"/>
  <c r="CD74" i="12"/>
  <c r="CL74" i="12"/>
  <c r="CT74" i="12"/>
  <c r="DB74" i="12"/>
  <c r="DJ74" i="12"/>
  <c r="Z75" i="12"/>
  <c r="AH75" i="12"/>
  <c r="AP75" i="12"/>
  <c r="AX75" i="12"/>
  <c r="BF75" i="12"/>
  <c r="BN75" i="12"/>
  <c r="BV75" i="12"/>
  <c r="CD75" i="12"/>
  <c r="CL75" i="12"/>
  <c r="CT75" i="12"/>
  <c r="DB75" i="12"/>
  <c r="DJ75" i="12"/>
  <c r="V76" i="12"/>
  <c r="AD76" i="12"/>
  <c r="AL76" i="12"/>
  <c r="AT76" i="12"/>
  <c r="BB76" i="12"/>
  <c r="BJ76" i="12"/>
  <c r="BR76" i="12"/>
  <c r="BZ76" i="12"/>
  <c r="CH76" i="12"/>
  <c r="CP76" i="12"/>
  <c r="CX76" i="12"/>
  <c r="DF76" i="12"/>
  <c r="V77" i="12"/>
  <c r="AD77" i="12"/>
  <c r="AL77" i="12"/>
  <c r="AT77" i="12"/>
  <c r="BB77" i="12"/>
  <c r="BJ77" i="12"/>
  <c r="BR77" i="12"/>
  <c r="BZ77" i="12"/>
  <c r="CH77" i="12"/>
  <c r="CP77" i="12"/>
  <c r="CX77" i="12"/>
  <c r="DF77" i="12"/>
  <c r="AH78" i="12"/>
  <c r="AP78" i="12"/>
  <c r="AX78" i="12"/>
  <c r="BJ78" i="12"/>
  <c r="BV78" i="12"/>
  <c r="CH78" i="12"/>
  <c r="CX78" i="12"/>
  <c r="AD78" i="12"/>
  <c r="BR78" i="12"/>
  <c r="CL78" i="12"/>
  <c r="DB78" i="12"/>
  <c r="V78" i="12"/>
  <c r="V79" i="12"/>
  <c r="AD79" i="12"/>
  <c r="AL79" i="12"/>
  <c r="AT79" i="12"/>
  <c r="BB79" i="12"/>
  <c r="BJ79" i="12"/>
  <c r="BR79" i="12"/>
  <c r="BZ79" i="12"/>
  <c r="CH79" i="12"/>
  <c r="CP79" i="12"/>
  <c r="CX79" i="12"/>
  <c r="DF79" i="12"/>
  <c r="O44" i="12"/>
  <c r="P44" i="12"/>
  <c r="Q45" i="12"/>
  <c r="R46" i="12"/>
  <c r="S47" i="12"/>
  <c r="M49" i="12"/>
  <c r="N50" i="12"/>
  <c r="O51" i="12"/>
  <c r="P52" i="12"/>
  <c r="Q53" i="12"/>
  <c r="R54" i="12"/>
  <c r="S55" i="12"/>
  <c r="M57" i="12"/>
  <c r="N58" i="12"/>
  <c r="O59" i="12"/>
  <c r="P60" i="12"/>
  <c r="Q61" i="12"/>
  <c r="R62" i="12"/>
  <c r="S63" i="12"/>
  <c r="M65" i="12"/>
  <c r="N66" i="12"/>
  <c r="O67" i="12"/>
  <c r="M45" i="12"/>
  <c r="N46" i="12"/>
  <c r="O47" i="12"/>
  <c r="P48" i="12"/>
  <c r="Q49" i="12"/>
  <c r="R50" i="12"/>
  <c r="S51" i="12"/>
  <c r="M53" i="12"/>
  <c r="N54" i="12"/>
  <c r="O55" i="12"/>
  <c r="P56" i="12"/>
  <c r="Q57" i="12"/>
  <c r="R58" i="12"/>
  <c r="S59" i="12"/>
  <c r="M61" i="12"/>
  <c r="N62" i="12"/>
  <c r="O63" i="12"/>
  <c r="P64" i="12"/>
  <c r="Q65" i="12"/>
  <c r="R66" i="12"/>
  <c r="S67" i="12"/>
  <c r="N57" i="12"/>
  <c r="P55" i="12"/>
  <c r="O54" i="12"/>
  <c r="N53" i="12"/>
  <c r="M52" i="12"/>
  <c r="O50" i="12"/>
  <c r="N49" i="12"/>
  <c r="M48" i="12"/>
  <c r="S46" i="12"/>
  <c r="R45" i="12"/>
  <c r="Q44" i="12"/>
  <c r="P67" i="12"/>
  <c r="O58" i="12"/>
  <c r="M67" i="12"/>
  <c r="S65" i="12"/>
  <c r="R64" i="12"/>
  <c r="Q63" i="12"/>
  <c r="P62" i="12"/>
  <c r="O61" i="12"/>
  <c r="N60" i="12"/>
  <c r="M59" i="12"/>
  <c r="S57" i="12"/>
  <c r="R56" i="12"/>
  <c r="Q55" i="12"/>
  <c r="P54" i="12"/>
  <c r="O53" i="12"/>
  <c r="N52" i="12"/>
  <c r="M51" i="12"/>
  <c r="S49" i="12"/>
  <c r="R48" i="12"/>
  <c r="Q47" i="12"/>
  <c r="P46" i="12"/>
  <c r="O45" i="12"/>
  <c r="N44" i="12"/>
  <c r="O66" i="12"/>
  <c r="Q64" i="12"/>
  <c r="P63" i="12"/>
  <c r="R61" i="12"/>
  <c r="Q60" i="12"/>
  <c r="P59" i="12"/>
  <c r="R57" i="12"/>
  <c r="S50" i="12"/>
  <c r="N67" i="12"/>
  <c r="M66" i="12"/>
  <c r="S64" i="12"/>
  <c r="R63" i="12"/>
  <c r="Q62" i="12"/>
  <c r="P61" i="12"/>
  <c r="O60" i="12"/>
  <c r="N59" i="12"/>
  <c r="M58" i="12"/>
  <c r="S56" i="12"/>
  <c r="R55" i="12"/>
  <c r="Q54" i="12"/>
  <c r="P53" i="12"/>
  <c r="O52" i="12"/>
  <c r="N51" i="12"/>
  <c r="M50" i="12"/>
  <c r="S48" i="12"/>
  <c r="R47" i="12"/>
  <c r="Q46" i="12"/>
  <c r="P45" i="12"/>
  <c r="M56" i="12"/>
  <c r="R53" i="12"/>
  <c r="P51" i="12"/>
  <c r="Q48" i="12"/>
  <c r="O46" i="12"/>
  <c r="M44" i="12"/>
  <c r="Q67" i="12"/>
  <c r="O65" i="12"/>
  <c r="M63" i="12"/>
  <c r="R60" i="12"/>
  <c r="P58" i="12"/>
  <c r="N56" i="12"/>
  <c r="S53" i="12"/>
  <c r="Q51" i="12"/>
  <c r="O49" i="12"/>
  <c r="M47" i="12"/>
  <c r="R44" i="12"/>
  <c r="R65" i="12"/>
  <c r="O62" i="12"/>
  <c r="M60" i="12"/>
  <c r="Q56" i="12"/>
  <c r="Q66" i="12"/>
  <c r="O64" i="12"/>
  <c r="M62" i="12"/>
  <c r="R59" i="12"/>
  <c r="P57" i="12"/>
  <c r="N55" i="12"/>
  <c r="S52" i="12"/>
  <c r="Q50" i="12"/>
  <c r="O48" i="12"/>
  <c r="M46" i="12"/>
  <c r="S62" i="12"/>
  <c r="S54" i="12"/>
  <c r="Q52" i="12"/>
  <c r="R49" i="12"/>
  <c r="P47" i="12"/>
  <c r="N45" i="12"/>
  <c r="N65" i="12"/>
  <c r="P66" i="12"/>
  <c r="N64" i="12"/>
  <c r="S61" i="12"/>
  <c r="Q59" i="12"/>
  <c r="O57" i="12"/>
  <c r="M55" i="12"/>
  <c r="R52" i="12"/>
  <c r="P50" i="12"/>
  <c r="N48" i="12"/>
  <c r="S45" i="12"/>
  <c r="S66" i="12"/>
  <c r="M64" i="12"/>
  <c r="N61" i="12"/>
  <c r="S58" i="12"/>
  <c r="R67" i="12"/>
  <c r="P65" i="12"/>
  <c r="N63" i="12"/>
  <c r="S60" i="12"/>
  <c r="Q58" i="12"/>
  <c r="O56" i="12"/>
  <c r="M54" i="12"/>
  <c r="R51" i="12"/>
  <c r="P49" i="12"/>
  <c r="N47" i="12"/>
  <c r="S44" i="12"/>
  <c r="AG94" i="19" l="1"/>
  <c r="R63" i="19"/>
  <c r="O46" i="19"/>
  <c r="Q49" i="19"/>
  <c r="O45" i="19"/>
  <c r="P60" i="19"/>
  <c r="M57" i="19"/>
  <c r="Q64" i="19"/>
  <c r="P58" i="19"/>
  <c r="P59" i="19"/>
  <c r="M62" i="19"/>
  <c r="M55" i="19"/>
  <c r="Q55" i="19"/>
  <c r="P55" i="19"/>
  <c r="Q57" i="19"/>
  <c r="M54" i="19"/>
  <c r="S65" i="19"/>
  <c r="O50" i="19"/>
  <c r="S67" i="19"/>
  <c r="P44" i="19"/>
  <c r="R55" i="19"/>
  <c r="P45" i="19"/>
  <c r="AM77" i="19"/>
  <c r="AK73" i="19"/>
  <c r="AG87" i="19"/>
  <c r="AI83" i="19"/>
  <c r="AJ81" i="19"/>
  <c r="AJ82" i="19"/>
  <c r="AI73" i="19"/>
  <c r="AH78" i="19"/>
  <c r="AI76" i="19"/>
  <c r="AI74" i="19"/>
  <c r="AL92" i="19"/>
  <c r="AL84" i="19"/>
  <c r="AH80" i="19"/>
  <c r="AK75" i="19"/>
  <c r="AI91" i="19"/>
  <c r="AJ80" i="19"/>
  <c r="AM75" i="19"/>
  <c r="AK86" i="19"/>
  <c r="AH89" i="19"/>
  <c r="AI72" i="19"/>
  <c r="AK72" i="19"/>
  <c r="AI89" i="19"/>
  <c r="AM85" i="19"/>
  <c r="AK83" i="19"/>
  <c r="AI81" i="19"/>
  <c r="AG79" i="19"/>
  <c r="AL76" i="19"/>
  <c r="AJ74" i="19"/>
  <c r="AH72" i="19"/>
  <c r="AL86" i="19"/>
  <c r="AK81" i="19"/>
  <c r="AI79" i="19"/>
  <c r="AG77" i="19"/>
  <c r="AL74" i="19"/>
  <c r="AJ72" i="19"/>
  <c r="AK78" i="19"/>
  <c r="AG74" i="19"/>
  <c r="AJ93" i="19"/>
  <c r="AK74" i="19"/>
  <c r="AI94" i="19"/>
  <c r="AJ83" i="19"/>
  <c r="AL81" i="19"/>
  <c r="AG95" i="19"/>
  <c r="AJ90" i="19"/>
  <c r="AH88" i="19"/>
  <c r="AJ86" i="19"/>
  <c r="AI85" i="19"/>
  <c r="AH84" i="19"/>
  <c r="AG83" i="19"/>
  <c r="AM81" i="19"/>
  <c r="AL80" i="19"/>
  <c r="AK79" i="19"/>
  <c r="AJ78" i="19"/>
  <c r="AI77" i="19"/>
  <c r="AH76" i="19"/>
  <c r="AG75" i="19"/>
  <c r="AM73" i="19"/>
  <c r="AL72" i="19"/>
  <c r="AK93" i="19"/>
  <c r="AG89" i="19"/>
  <c r="AJ84" i="19"/>
  <c r="AH82" i="19"/>
  <c r="AG81" i="19"/>
  <c r="AM79" i="19"/>
  <c r="AL78" i="19"/>
  <c r="AK77" i="19"/>
  <c r="AJ76" i="19"/>
  <c r="AI75" i="19"/>
  <c r="AH74" i="19"/>
  <c r="AG73" i="19"/>
  <c r="AK94" i="19"/>
  <c r="AG82" i="19"/>
  <c r="AJ77" i="19"/>
  <c r="AH75" i="19"/>
  <c r="AM72" i="19"/>
  <c r="AL93" i="19"/>
  <c r="AG86" i="19"/>
  <c r="AM76" i="19"/>
  <c r="AJ73" i="19"/>
  <c r="AL89" i="19"/>
  <c r="AG72" i="19"/>
  <c r="AM78" i="19"/>
  <c r="AI88" i="19"/>
  <c r="AH77" i="19"/>
  <c r="AI86" i="19"/>
  <c r="AM93" i="19"/>
  <c r="AK91" i="19"/>
  <c r="AM89" i="19"/>
  <c r="AL88" i="19"/>
  <c r="AK87" i="19"/>
  <c r="AL94" i="19"/>
  <c r="AJ92" i="19"/>
  <c r="AH90" i="19"/>
  <c r="AM87" i="19"/>
  <c r="AK85" i="19"/>
  <c r="AM83" i="19"/>
  <c r="AL82" i="19"/>
  <c r="AG90" i="19"/>
  <c r="AI84" i="19"/>
  <c r="AL79" i="19"/>
  <c r="AJ91" i="19"/>
  <c r="AM95" i="19"/>
  <c r="AM88" i="19"/>
  <c r="AL83" i="19"/>
  <c r="AH79" i="19"/>
  <c r="AG92" i="19"/>
  <c r="AK76" i="19"/>
  <c r="AH81" i="19"/>
  <c r="AL85" i="19"/>
  <c r="AM92" i="19"/>
  <c r="AM74" i="19"/>
  <c r="AJ79" i="19"/>
  <c r="AG84" i="19"/>
  <c r="AJ89" i="19"/>
  <c r="AK95" i="19"/>
  <c r="AJ94" i="19"/>
  <c r="AI93" i="19"/>
  <c r="AH92" i="19"/>
  <c r="AG91" i="19"/>
  <c r="AI95" i="19"/>
  <c r="AH94" i="19"/>
  <c r="AG93" i="19"/>
  <c r="AM91" i="19"/>
  <c r="AL90" i="19"/>
  <c r="AK89" i="19"/>
  <c r="AJ88" i="19"/>
  <c r="AI87" i="19"/>
  <c r="AH86" i="19"/>
  <c r="AG85" i="19"/>
  <c r="AI92" i="19"/>
  <c r="AL87" i="19"/>
  <c r="AJ85" i="19"/>
  <c r="AH83" i="19"/>
  <c r="AM80" i="19"/>
  <c r="AG88" i="19"/>
  <c r="AI90" i="19"/>
  <c r="AK92" i="19"/>
  <c r="AM94" i="19"/>
  <c r="AL95" i="19"/>
  <c r="AH91" i="19"/>
  <c r="AH87" i="19"/>
  <c r="AM84" i="19"/>
  <c r="AK82" i="19"/>
  <c r="AI80" i="19"/>
  <c r="AG78" i="19"/>
  <c r="AL75" i="19"/>
  <c r="AK88" i="19"/>
  <c r="AM90" i="19"/>
  <c r="AH93" i="19"/>
  <c r="AJ95" i="19"/>
  <c r="AH73" i="19"/>
  <c r="AJ75" i="19"/>
  <c r="AL77" i="19"/>
  <c r="AG80" i="19"/>
  <c r="AI82" i="19"/>
  <c r="AK84" i="19"/>
  <c r="AM86" i="19"/>
  <c r="AK90" i="19"/>
  <c r="AH95" i="19"/>
  <c r="AL73" i="19"/>
  <c r="AG76" i="19"/>
  <c r="AI78" i="19"/>
  <c r="AK80" i="19"/>
  <c r="AM82" i="19"/>
  <c r="AH85" i="19"/>
  <c r="AJ87" i="19"/>
  <c r="P46" i="19"/>
  <c r="R64" i="19"/>
  <c r="M60" i="19"/>
  <c r="S50" i="19"/>
  <c r="P48" i="19"/>
  <c r="R66" i="19"/>
  <c r="N63" i="19"/>
  <c r="S44" i="19"/>
  <c r="R56" i="19"/>
  <c r="M64" i="19"/>
  <c r="S54" i="19"/>
  <c r="R45" i="19"/>
  <c r="R58" i="19"/>
  <c r="R60" i="19"/>
  <c r="S52" i="19"/>
  <c r="R62" i="19"/>
  <c r="Q46" i="19"/>
  <c r="S64" i="19"/>
  <c r="O59" i="19"/>
  <c r="Q54" i="19"/>
  <c r="O57" i="19"/>
  <c r="P54" i="19"/>
  <c r="M51" i="19"/>
  <c r="N60" i="19"/>
  <c r="S66" i="19"/>
  <c r="O62" i="19"/>
  <c r="R57" i="19"/>
  <c r="N53" i="19"/>
  <c r="Q48" i="19"/>
  <c r="M44" i="19"/>
  <c r="M53" i="19"/>
  <c r="N62" i="19"/>
  <c r="O49" i="19"/>
  <c r="R67" i="19"/>
  <c r="Q58" i="19"/>
  <c r="P49" i="19"/>
  <c r="O51" i="19"/>
  <c r="Q47" i="19"/>
  <c r="O61" i="19"/>
  <c r="O66" i="19"/>
  <c r="R61" i="19"/>
  <c r="N57" i="19"/>
  <c r="Q52" i="19"/>
  <c r="M48" i="19"/>
  <c r="M45" i="19"/>
  <c r="N54" i="19"/>
  <c r="O63" i="19"/>
  <c r="Q51" i="19"/>
  <c r="Q66" i="19"/>
  <c r="P57" i="19"/>
  <c r="O48" i="19"/>
  <c r="Q53" i="19"/>
  <c r="N66" i="19"/>
  <c r="S47" i="19"/>
  <c r="N51" i="19"/>
  <c r="O60" i="19"/>
  <c r="N64" i="19"/>
  <c r="S45" i="19"/>
  <c r="N50" i="19"/>
  <c r="M50" i="19"/>
  <c r="N59" i="19"/>
  <c r="P66" i="19"/>
  <c r="N48" i="19"/>
  <c r="S49" i="19"/>
  <c r="N44" i="19"/>
  <c r="R48" i="19"/>
  <c r="O53" i="19"/>
  <c r="S57" i="19"/>
  <c r="P62" i="19"/>
  <c r="M67" i="19"/>
  <c r="R65" i="19"/>
  <c r="P63" i="19"/>
  <c r="N61" i="19"/>
  <c r="S58" i="19"/>
  <c r="Q56" i="19"/>
  <c r="O54" i="19"/>
  <c r="M52" i="19"/>
  <c r="R49" i="19"/>
  <c r="P47" i="19"/>
  <c r="N45" i="19"/>
  <c r="N46" i="19"/>
  <c r="R50" i="19"/>
  <c r="O55" i="19"/>
  <c r="S59" i="19"/>
  <c r="P64" i="19"/>
  <c r="R44" i="19"/>
  <c r="S53" i="19"/>
  <c r="M63" i="19"/>
  <c r="P65" i="19"/>
  <c r="S60" i="19"/>
  <c r="O56" i="19"/>
  <c r="R51" i="19"/>
  <c r="N47" i="19"/>
  <c r="R46" i="19"/>
  <c r="S55" i="19"/>
  <c r="M65" i="19"/>
  <c r="N52" i="19"/>
  <c r="M59" i="19"/>
  <c r="Q63" i="19"/>
  <c r="P67" i="19"/>
  <c r="N65" i="19"/>
  <c r="S62" i="19"/>
  <c r="Q60" i="19"/>
  <c r="O58" i="19"/>
  <c r="M56" i="19"/>
  <c r="R53" i="19"/>
  <c r="P51" i="19"/>
  <c r="N49" i="19"/>
  <c r="S46" i="19"/>
  <c r="Q44" i="19"/>
  <c r="O47" i="19"/>
  <c r="S51" i="19"/>
  <c r="P56" i="19"/>
  <c r="M61" i="19"/>
  <c r="Q65" i="19"/>
  <c r="M47" i="19"/>
  <c r="N56" i="19"/>
  <c r="O65" i="19"/>
  <c r="O64" i="19"/>
  <c r="R59" i="19"/>
  <c r="N55" i="19"/>
  <c r="Q50" i="19"/>
  <c r="M46" i="19"/>
  <c r="M49" i="19"/>
  <c r="N58" i="19"/>
  <c r="O67" i="19"/>
  <c r="Q61" i="19"/>
  <c r="P52" i="19"/>
  <c r="O44" i="19"/>
  <c r="S48" i="19"/>
  <c r="P53" i="19"/>
  <c r="M58" i="19"/>
  <c r="Q62" i="19"/>
  <c r="N67" i="19"/>
  <c r="Q59" i="19"/>
  <c r="P50" i="19"/>
  <c r="S63" i="19"/>
  <c r="R54" i="19"/>
  <c r="Q45" i="19"/>
  <c r="R47" i="19"/>
  <c r="O52" i="19"/>
  <c r="S56" i="19"/>
  <c r="P61" i="19"/>
  <c r="M66" i="19"/>
  <c r="S61" i="19"/>
  <c r="R52" i="19"/>
  <c r="AU95" i="19"/>
  <c r="AW93" i="19"/>
  <c r="AU91" i="19"/>
  <c r="AS89" i="19"/>
  <c r="AQ87" i="19"/>
  <c r="AV84" i="19"/>
  <c r="AT82" i="19"/>
  <c r="AR80" i="19"/>
  <c r="AW77" i="19"/>
  <c r="AU75" i="19"/>
  <c r="AS73" i="19"/>
  <c r="AQ95" i="19"/>
  <c r="AV92" i="19"/>
  <c r="AT90" i="19"/>
  <c r="AR88" i="19"/>
  <c r="AW85" i="19"/>
  <c r="AU83" i="19"/>
  <c r="AS81" i="19"/>
  <c r="AQ79" i="19"/>
  <c r="AV76" i="19"/>
  <c r="AT74" i="19"/>
  <c r="AR72" i="19"/>
  <c r="AV72" i="19"/>
  <c r="AQ75" i="19"/>
  <c r="AS77" i="19"/>
  <c r="AU79" i="19"/>
  <c r="AW81" i="19"/>
  <c r="AR84" i="19"/>
  <c r="AT86" i="19"/>
  <c r="AV88" i="19"/>
  <c r="AQ91" i="19"/>
  <c r="AS93" i="19"/>
  <c r="AT95" i="19"/>
  <c r="AW94" i="19"/>
  <c r="AS94" i="19"/>
  <c r="AV93" i="19"/>
  <c r="AR93" i="19"/>
  <c r="AU92" i="19"/>
  <c r="AQ92" i="19"/>
  <c r="AW73" i="19"/>
  <c r="AR76" i="19"/>
  <c r="AT78" i="19"/>
  <c r="AV80" i="19"/>
  <c r="AQ83" i="19"/>
  <c r="AS85" i="19"/>
  <c r="AU87" i="19"/>
  <c r="AW89" i="19"/>
  <c r="AR92" i="19"/>
  <c r="AT94" i="19"/>
  <c r="AV95" i="19"/>
  <c r="AU94" i="19"/>
  <c r="AT93" i="19"/>
  <c r="AS92" i="19"/>
  <c r="AT91" i="19"/>
  <c r="AW90" i="19"/>
  <c r="AS90" i="19"/>
  <c r="AV89" i="19"/>
  <c r="AR89" i="19"/>
  <c r="AU88" i="19"/>
  <c r="AQ88" i="19"/>
  <c r="AT87" i="19"/>
  <c r="AW86" i="19"/>
  <c r="AS86" i="19"/>
  <c r="AV85" i="19"/>
  <c r="AR85" i="19"/>
  <c r="AU84" i="19"/>
  <c r="AQ84" i="19"/>
  <c r="AT83" i="19"/>
  <c r="AW82" i="19"/>
  <c r="AS82" i="19"/>
  <c r="AV81" i="19"/>
  <c r="AR81" i="19"/>
  <c r="AU80" i="19"/>
  <c r="AQ80" i="19"/>
  <c r="AT79" i="19"/>
  <c r="AW78" i="19"/>
  <c r="AS78" i="19"/>
  <c r="AV77" i="19"/>
  <c r="AR77" i="19"/>
  <c r="AU76" i="19"/>
  <c r="AQ76" i="19"/>
  <c r="AT75" i="19"/>
  <c r="AW74" i="19"/>
  <c r="AS74" i="19"/>
  <c r="AV73" i="19"/>
  <c r="AR73" i="19"/>
  <c r="AU72" i="19"/>
  <c r="AQ72" i="19"/>
  <c r="AQ73" i="19"/>
  <c r="AR74" i="19"/>
  <c r="AS75" i="19"/>
  <c r="AT76" i="19"/>
  <c r="AU77" i="19"/>
  <c r="AV78" i="19"/>
  <c r="AW79" i="19"/>
  <c r="AQ81" i="19"/>
  <c r="AR82" i="19"/>
  <c r="AS83" i="19"/>
  <c r="AT84" i="19"/>
  <c r="AU85" i="19"/>
  <c r="AV86" i="19"/>
  <c r="AW87" i="19"/>
  <c r="AQ89" i="19"/>
  <c r="AR90" i="19"/>
  <c r="AS91" i="19"/>
  <c r="AT92" i="19"/>
  <c r="AU93" i="19"/>
  <c r="AV94" i="19"/>
  <c r="AR95" i="19"/>
  <c r="AQ94" i="19"/>
  <c r="AW92" i="19"/>
  <c r="AV91" i="19"/>
  <c r="AR91" i="19"/>
  <c r="AU90" i="19"/>
  <c r="AQ90" i="19"/>
  <c r="AT89" i="19"/>
  <c r="AW88" i="19"/>
  <c r="AS88" i="19"/>
  <c r="AV87" i="19"/>
  <c r="AR87" i="19"/>
  <c r="AU86" i="19"/>
  <c r="AQ86" i="19"/>
  <c r="AT85" i="19"/>
  <c r="AW84" i="19"/>
  <c r="AS84" i="19"/>
  <c r="AV83" i="19"/>
  <c r="AR83" i="19"/>
  <c r="AU82" i="19"/>
  <c r="AQ82" i="19"/>
  <c r="AT81" i="19"/>
  <c r="AW80" i="19"/>
  <c r="AS80" i="19"/>
  <c r="AV79" i="19"/>
  <c r="AR79" i="19"/>
  <c r="AU78" i="19"/>
  <c r="AQ78" i="19"/>
  <c r="AT77" i="19"/>
  <c r="AW76" i="19"/>
  <c r="AS76" i="19"/>
  <c r="AV75" i="19"/>
  <c r="AR75" i="19"/>
  <c r="AU74" i="19"/>
  <c r="AQ74" i="19"/>
  <c r="AT73" i="19"/>
  <c r="AW72" i="19"/>
  <c r="AS72" i="19"/>
  <c r="AT72" i="19"/>
  <c r="AU73" i="19"/>
  <c r="AV74" i="19"/>
  <c r="AW75" i="19"/>
  <c r="AQ77" i="19"/>
  <c r="AR78" i="19"/>
  <c r="AS79" i="19"/>
  <c r="AT80" i="19"/>
  <c r="AU81" i="19"/>
  <c r="AV82" i="19"/>
  <c r="AW83" i="19"/>
  <c r="AQ85" i="19"/>
  <c r="AR86" i="19"/>
  <c r="AS87" i="19"/>
  <c r="AT88" i="19"/>
  <c r="AU89" i="19"/>
  <c r="AV90" i="19"/>
  <c r="AW91" i="19"/>
  <c r="AQ93" i="19"/>
  <c r="AR94" i="19"/>
  <c r="AS95" i="19"/>
  <c r="AW95" i="19"/>
  <c r="DT89" i="17"/>
  <c r="CP33" i="19"/>
  <c r="CP89" i="19" s="1"/>
  <c r="DR89" i="17"/>
  <c r="CN33" i="19"/>
  <c r="CN89" i="19" s="1"/>
  <c r="DP89" i="17"/>
  <c r="CL33" i="19"/>
  <c r="CL89" i="19" s="1"/>
  <c r="DN89" i="17"/>
  <c r="CJ33" i="19"/>
  <c r="CJ89" i="19" s="1"/>
  <c r="DL89" i="17"/>
  <c r="CH33" i="19"/>
  <c r="CH89" i="19" s="1"/>
  <c r="DJ89" i="17"/>
  <c r="CF33" i="19"/>
  <c r="CF89" i="19" s="1"/>
  <c r="DH89" i="17"/>
  <c r="CD33" i="19"/>
  <c r="CD89" i="19" s="1"/>
  <c r="DF89" i="17"/>
  <c r="CB33" i="19"/>
  <c r="CB89" i="19" s="1"/>
  <c r="DD89" i="17"/>
  <c r="BZ33" i="19"/>
  <c r="BZ89" i="19" s="1"/>
  <c r="DB89" i="17"/>
  <c r="BX33" i="19"/>
  <c r="BX89" i="19" s="1"/>
  <c r="CZ89" i="17"/>
  <c r="BV33" i="19"/>
  <c r="BV89" i="19" s="1"/>
  <c r="CX89" i="17"/>
  <c r="BT33" i="19"/>
  <c r="BT89" i="19" s="1"/>
  <c r="DU89" i="17"/>
  <c r="CQ33" i="19"/>
  <c r="CQ89" i="19" s="1"/>
  <c r="DS89" i="17"/>
  <c r="CO33" i="19"/>
  <c r="CO89" i="19" s="1"/>
  <c r="DQ89" i="17"/>
  <c r="CM33" i="19"/>
  <c r="CM89" i="19" s="1"/>
  <c r="DO89" i="17"/>
  <c r="CK33" i="19"/>
  <c r="CK89" i="19" s="1"/>
  <c r="DM89" i="17"/>
  <c r="CI33" i="19"/>
  <c r="CI89" i="19" s="1"/>
  <c r="DK89" i="17"/>
  <c r="CG33" i="19"/>
  <c r="CG89" i="19" s="1"/>
  <c r="DI89" i="17"/>
  <c r="CE33" i="19"/>
  <c r="CE89" i="19" s="1"/>
  <c r="DG89" i="17"/>
  <c r="CC33" i="19"/>
  <c r="CC89" i="19" s="1"/>
  <c r="DE89" i="17"/>
  <c r="CA33" i="19"/>
  <c r="CA89" i="19" s="1"/>
  <c r="DC89" i="17"/>
  <c r="BY33" i="19"/>
  <c r="BY89" i="19" s="1"/>
  <c r="DA89" i="17"/>
  <c r="BW33" i="19"/>
  <c r="BW89" i="19" s="1"/>
  <c r="CY89" i="17"/>
  <c r="BU33" i="19"/>
  <c r="BU89" i="19" s="1"/>
  <c r="CX88" i="17"/>
  <c r="BT32" i="19"/>
  <c r="BT88" i="19" s="1"/>
  <c r="DO88" i="17"/>
  <c r="CK32" i="19"/>
  <c r="CK88" i="19" s="1"/>
  <c r="DJ88" i="17"/>
  <c r="CF32" i="19"/>
  <c r="CF88" i="19" s="1"/>
  <c r="CZ88" i="17"/>
  <c r="BV32" i="19"/>
  <c r="BV88" i="19" s="1"/>
  <c r="DR88" i="17"/>
  <c r="CN32" i="19"/>
  <c r="CN88" i="19" s="1"/>
  <c r="DN88" i="17"/>
  <c r="CJ32" i="19"/>
  <c r="CJ88" i="19" s="1"/>
  <c r="DK88" i="17"/>
  <c r="CG32" i="19"/>
  <c r="CG88" i="19" s="1"/>
  <c r="DH88" i="17"/>
  <c r="CD32" i="19"/>
  <c r="CD88" i="19" s="1"/>
  <c r="DE88" i="17"/>
  <c r="CA32" i="19"/>
  <c r="CA88" i="19" s="1"/>
  <c r="DC88" i="17"/>
  <c r="BY32" i="19"/>
  <c r="BY88" i="19" s="1"/>
  <c r="DA88" i="17"/>
  <c r="BW32" i="19"/>
  <c r="BW88" i="19" s="1"/>
  <c r="DU88" i="17"/>
  <c r="CQ32" i="19"/>
  <c r="CQ88" i="19" s="1"/>
  <c r="DQ88" i="17"/>
  <c r="CM32" i="19"/>
  <c r="CM88" i="19" s="1"/>
  <c r="DM88" i="17"/>
  <c r="CI32" i="19"/>
  <c r="CI88" i="19" s="1"/>
  <c r="DG88" i="17"/>
  <c r="CC32" i="19"/>
  <c r="CC88" i="19" s="1"/>
  <c r="DT88" i="17"/>
  <c r="CP32" i="19"/>
  <c r="CP88" i="19" s="1"/>
  <c r="DP88" i="17"/>
  <c r="CL32" i="19"/>
  <c r="CL88" i="19" s="1"/>
  <c r="DL88" i="17"/>
  <c r="CH32" i="19"/>
  <c r="CH88" i="19" s="1"/>
  <c r="DI88" i="17"/>
  <c r="CE32" i="19"/>
  <c r="CE88" i="19" s="1"/>
  <c r="DF88" i="17"/>
  <c r="CB32" i="19"/>
  <c r="CB88" i="19" s="1"/>
  <c r="DD88" i="17"/>
  <c r="BZ32" i="19"/>
  <c r="BZ88" i="19" s="1"/>
  <c r="DB88" i="17"/>
  <c r="BX32" i="19"/>
  <c r="BX88" i="19" s="1"/>
  <c r="CY88" i="17"/>
  <c r="BU32" i="19"/>
  <c r="BU88" i="19" s="1"/>
  <c r="DS88" i="17"/>
  <c r="CO32" i="19"/>
  <c r="CO88" i="19" s="1"/>
  <c r="DU87" i="17"/>
  <c r="CQ31" i="19"/>
  <c r="CQ87" i="19" s="1"/>
  <c r="DS87" i="17"/>
  <c r="CO31" i="19"/>
  <c r="CO87" i="19" s="1"/>
  <c r="DQ87" i="17"/>
  <c r="CM31" i="19"/>
  <c r="CM87" i="19" s="1"/>
  <c r="DO87" i="17"/>
  <c r="CK31" i="19"/>
  <c r="CK87" i="19" s="1"/>
  <c r="DM87" i="17"/>
  <c r="CI31" i="19"/>
  <c r="CI87" i="19" s="1"/>
  <c r="DK87" i="17"/>
  <c r="CG31" i="19"/>
  <c r="CG87" i="19" s="1"/>
  <c r="DI87" i="17"/>
  <c r="CE31" i="19"/>
  <c r="CE87" i="19" s="1"/>
  <c r="DG87" i="17"/>
  <c r="CC31" i="19"/>
  <c r="CC87" i="19" s="1"/>
  <c r="DE87" i="17"/>
  <c r="CA31" i="19"/>
  <c r="CA87" i="19" s="1"/>
  <c r="DC87" i="17"/>
  <c r="BY31" i="19"/>
  <c r="BY87" i="19" s="1"/>
  <c r="DA87" i="17"/>
  <c r="BW31" i="19"/>
  <c r="BW87" i="19" s="1"/>
  <c r="CY87" i="17"/>
  <c r="BU31" i="19"/>
  <c r="BU87" i="19" s="1"/>
  <c r="DT87" i="17"/>
  <c r="CP31" i="19"/>
  <c r="CP87" i="19" s="1"/>
  <c r="DP87" i="17"/>
  <c r="CL31" i="19"/>
  <c r="CL87" i="19" s="1"/>
  <c r="DN87" i="17"/>
  <c r="CJ31" i="19"/>
  <c r="CJ87" i="19" s="1"/>
  <c r="DL87" i="17"/>
  <c r="CH31" i="19"/>
  <c r="CH87" i="19" s="1"/>
  <c r="DJ87" i="17"/>
  <c r="CF31" i="19"/>
  <c r="CF87" i="19" s="1"/>
  <c r="DF87" i="17"/>
  <c r="CB31" i="19"/>
  <c r="CB87" i="19" s="1"/>
  <c r="DD87" i="17"/>
  <c r="BZ31" i="19"/>
  <c r="BZ87" i="19" s="1"/>
  <c r="DB87" i="17"/>
  <c r="BX31" i="19"/>
  <c r="BX87" i="19" s="1"/>
  <c r="CZ87" i="17"/>
  <c r="BV31" i="19"/>
  <c r="BV87" i="19" s="1"/>
  <c r="CX87" i="17"/>
  <c r="BT31" i="19"/>
  <c r="BT87" i="19" s="1"/>
  <c r="DR87" i="17"/>
  <c r="CN31" i="19"/>
  <c r="CN87" i="19" s="1"/>
  <c r="DH87" i="17"/>
  <c r="CD31" i="19"/>
  <c r="CD87" i="19" s="1"/>
  <c r="DU86" i="17"/>
  <c r="CQ30" i="19"/>
  <c r="CQ86" i="19" s="1"/>
  <c r="DS86" i="17"/>
  <c r="CO30" i="19"/>
  <c r="CO86" i="19" s="1"/>
  <c r="DQ86" i="17"/>
  <c r="CM30" i="19"/>
  <c r="CM86" i="19" s="1"/>
  <c r="DO86" i="17"/>
  <c r="CK30" i="19"/>
  <c r="CK86" i="19" s="1"/>
  <c r="DM86" i="17"/>
  <c r="CI30" i="19"/>
  <c r="CI86" i="19" s="1"/>
  <c r="DK86" i="17"/>
  <c r="CG30" i="19"/>
  <c r="CG86" i="19" s="1"/>
  <c r="DI86" i="17"/>
  <c r="CE30" i="19"/>
  <c r="CE86" i="19" s="1"/>
  <c r="DG86" i="17"/>
  <c r="CC30" i="19"/>
  <c r="CC86" i="19" s="1"/>
  <c r="DE86" i="17"/>
  <c r="CA30" i="19"/>
  <c r="CA86" i="19" s="1"/>
  <c r="DC86" i="17"/>
  <c r="BY30" i="19"/>
  <c r="BY86" i="19" s="1"/>
  <c r="DA86" i="17"/>
  <c r="BW30" i="19"/>
  <c r="BW86" i="19" s="1"/>
  <c r="CY86" i="17"/>
  <c r="BU30" i="19"/>
  <c r="BU86" i="19" s="1"/>
  <c r="DR86" i="17"/>
  <c r="CN30" i="19"/>
  <c r="CN86" i="19" s="1"/>
  <c r="DP86" i="17"/>
  <c r="CL30" i="19"/>
  <c r="CL86" i="19" s="1"/>
  <c r="DN86" i="17"/>
  <c r="CJ30" i="19"/>
  <c r="CJ86" i="19" s="1"/>
  <c r="DJ86" i="17"/>
  <c r="CF30" i="19"/>
  <c r="CF86" i="19" s="1"/>
  <c r="DH86" i="17"/>
  <c r="CD30" i="19"/>
  <c r="CD86" i="19" s="1"/>
  <c r="DF86" i="17"/>
  <c r="CB30" i="19"/>
  <c r="CB86" i="19" s="1"/>
  <c r="DD86" i="17"/>
  <c r="BZ30" i="19"/>
  <c r="BZ86" i="19" s="1"/>
  <c r="CZ86" i="17"/>
  <c r="BV30" i="19"/>
  <c r="BV86" i="19" s="1"/>
  <c r="CX86" i="17"/>
  <c r="BT30" i="19"/>
  <c r="BT86" i="19" s="1"/>
  <c r="DT86" i="17"/>
  <c r="CP30" i="19"/>
  <c r="CP86" i="19" s="1"/>
  <c r="DL86" i="17"/>
  <c r="CH30" i="19"/>
  <c r="CH86" i="19" s="1"/>
  <c r="DB86" i="17"/>
  <c r="BX30" i="19"/>
  <c r="BX86" i="19" s="1"/>
  <c r="DT85" i="17"/>
  <c r="CP29" i="19"/>
  <c r="CP85" i="19" s="1"/>
  <c r="DR85" i="17"/>
  <c r="CN29" i="19"/>
  <c r="CN85" i="19" s="1"/>
  <c r="DP85" i="17"/>
  <c r="CL29" i="19"/>
  <c r="CL85" i="19" s="1"/>
  <c r="DN85" i="17"/>
  <c r="CJ29" i="19"/>
  <c r="CJ85" i="19" s="1"/>
  <c r="DL85" i="17"/>
  <c r="CH29" i="19"/>
  <c r="CH85" i="19" s="1"/>
  <c r="DJ85" i="17"/>
  <c r="CF29" i="19"/>
  <c r="CF85" i="19" s="1"/>
  <c r="DH85" i="17"/>
  <c r="CD29" i="19"/>
  <c r="CD85" i="19" s="1"/>
  <c r="DF85" i="17"/>
  <c r="CB29" i="19"/>
  <c r="CB85" i="19" s="1"/>
  <c r="DD85" i="17"/>
  <c r="BZ29" i="19"/>
  <c r="BZ85" i="19" s="1"/>
  <c r="DB85" i="17"/>
  <c r="BX29" i="19"/>
  <c r="BX85" i="19" s="1"/>
  <c r="CZ85" i="17"/>
  <c r="BV29" i="19"/>
  <c r="BV85" i="19" s="1"/>
  <c r="CX85" i="17"/>
  <c r="BT29" i="19"/>
  <c r="BT85" i="19" s="1"/>
  <c r="DS85" i="17"/>
  <c r="CO29" i="19"/>
  <c r="CO85" i="19" s="1"/>
  <c r="DQ85" i="17"/>
  <c r="CM29" i="19"/>
  <c r="CM85" i="19" s="1"/>
  <c r="DO85" i="17"/>
  <c r="CK29" i="19"/>
  <c r="CK85" i="19" s="1"/>
  <c r="DM85" i="17"/>
  <c r="CI29" i="19"/>
  <c r="CI85" i="19" s="1"/>
  <c r="DI85" i="17"/>
  <c r="CE29" i="19"/>
  <c r="CE85" i="19" s="1"/>
  <c r="DG85" i="17"/>
  <c r="CC29" i="19"/>
  <c r="CC85" i="19" s="1"/>
  <c r="DE85" i="17"/>
  <c r="CA29" i="19"/>
  <c r="CA85" i="19" s="1"/>
  <c r="DC85" i="17"/>
  <c r="BY29" i="19"/>
  <c r="BY85" i="19" s="1"/>
  <c r="CY85" i="17"/>
  <c r="BU29" i="19"/>
  <c r="BU85" i="19" s="1"/>
  <c r="DU85" i="17"/>
  <c r="CQ29" i="19"/>
  <c r="CQ85" i="19" s="1"/>
  <c r="DK85" i="17"/>
  <c r="CG29" i="19"/>
  <c r="CG85" i="19" s="1"/>
  <c r="DA85" i="17"/>
  <c r="BW29" i="19"/>
  <c r="BW85" i="19" s="1"/>
  <c r="DT84" i="17"/>
  <c r="CP28" i="19"/>
  <c r="CP84" i="19" s="1"/>
  <c r="DR84" i="17"/>
  <c r="CN28" i="19"/>
  <c r="CN84" i="19" s="1"/>
  <c r="DP84" i="17"/>
  <c r="CL28" i="19"/>
  <c r="CL84" i="19" s="1"/>
  <c r="DN84" i="17"/>
  <c r="CJ28" i="19"/>
  <c r="CJ84" i="19" s="1"/>
  <c r="DL84" i="17"/>
  <c r="CH28" i="19"/>
  <c r="CH84" i="19" s="1"/>
  <c r="DJ84" i="17"/>
  <c r="CF28" i="19"/>
  <c r="CF84" i="19" s="1"/>
  <c r="DH84" i="17"/>
  <c r="CD28" i="19"/>
  <c r="CD84" i="19" s="1"/>
  <c r="DF84" i="17"/>
  <c r="CB28" i="19"/>
  <c r="CB84" i="19" s="1"/>
  <c r="DD84" i="17"/>
  <c r="BZ28" i="19"/>
  <c r="BZ84" i="19" s="1"/>
  <c r="DB84" i="17"/>
  <c r="BX28" i="19"/>
  <c r="BX84" i="19" s="1"/>
  <c r="CZ84" i="17"/>
  <c r="BV28" i="19"/>
  <c r="BV84" i="19" s="1"/>
  <c r="CX84" i="17"/>
  <c r="BT28" i="19"/>
  <c r="BT84" i="19" s="1"/>
  <c r="DS84" i="17"/>
  <c r="CO28" i="19"/>
  <c r="CO84" i="19" s="1"/>
  <c r="DQ84" i="17"/>
  <c r="CM28" i="19"/>
  <c r="CM84" i="19" s="1"/>
  <c r="DO84" i="17"/>
  <c r="CK28" i="19"/>
  <c r="CK84" i="19" s="1"/>
  <c r="DM84" i="17"/>
  <c r="CI28" i="19"/>
  <c r="CI84" i="19" s="1"/>
  <c r="DK84" i="17"/>
  <c r="CG28" i="19"/>
  <c r="CG84" i="19" s="1"/>
  <c r="DG84" i="17"/>
  <c r="CC28" i="19"/>
  <c r="CC84" i="19" s="1"/>
  <c r="DE84" i="17"/>
  <c r="CA28" i="19"/>
  <c r="CA84" i="19" s="1"/>
  <c r="DC84" i="17"/>
  <c r="BY28" i="19"/>
  <c r="BY84" i="19" s="1"/>
  <c r="DA84" i="17"/>
  <c r="BW28" i="19"/>
  <c r="BW84" i="19" s="1"/>
  <c r="DU84" i="17"/>
  <c r="CQ28" i="19"/>
  <c r="CQ84" i="19" s="1"/>
  <c r="DI84" i="17"/>
  <c r="CE28" i="19"/>
  <c r="CE84" i="19" s="1"/>
  <c r="CY84" i="17"/>
  <c r="BU28" i="19"/>
  <c r="BU84" i="19" s="1"/>
  <c r="DS83" i="17"/>
  <c r="CO27" i="19"/>
  <c r="CO83" i="19" s="1"/>
  <c r="DI83" i="17"/>
  <c r="CE27" i="19"/>
  <c r="CE83" i="19" s="1"/>
  <c r="DA83" i="17"/>
  <c r="BW27" i="19"/>
  <c r="BW83" i="19" s="1"/>
  <c r="DR83" i="17"/>
  <c r="CN27" i="19"/>
  <c r="CN83" i="19" s="1"/>
  <c r="DN83" i="17"/>
  <c r="CJ27" i="19"/>
  <c r="CJ83" i="19" s="1"/>
  <c r="DJ83" i="17"/>
  <c r="CF27" i="19"/>
  <c r="CF83" i="19" s="1"/>
  <c r="DF83" i="17"/>
  <c r="CB27" i="19"/>
  <c r="CB83" i="19" s="1"/>
  <c r="DB83" i="17"/>
  <c r="BX27" i="19"/>
  <c r="BX83" i="19" s="1"/>
  <c r="CX83" i="17"/>
  <c r="BT27" i="19"/>
  <c r="W16" i="19" a="1"/>
  <c r="DQ83" i="17"/>
  <c r="CM27" i="19"/>
  <c r="CM83" i="19" s="1"/>
  <c r="DK83" i="17"/>
  <c r="CG27" i="19"/>
  <c r="CG83" i="19" s="1"/>
  <c r="DC83" i="17"/>
  <c r="BY27" i="19"/>
  <c r="BY83" i="19" s="1"/>
  <c r="DM83" i="17"/>
  <c r="CI27" i="19"/>
  <c r="CI83" i="19" s="1"/>
  <c r="DE83" i="17"/>
  <c r="CA27" i="19"/>
  <c r="CA83" i="19" s="1"/>
  <c r="DT83" i="17"/>
  <c r="CP27" i="19"/>
  <c r="CP83" i="19" s="1"/>
  <c r="DP83" i="17"/>
  <c r="CL27" i="19"/>
  <c r="CL83" i="19" s="1"/>
  <c r="DL83" i="17"/>
  <c r="CH27" i="19"/>
  <c r="CH83" i="19" s="1"/>
  <c r="DH83" i="17"/>
  <c r="CD27" i="19"/>
  <c r="CD83" i="19" s="1"/>
  <c r="DD83" i="17"/>
  <c r="BZ27" i="19"/>
  <c r="BZ83" i="19" s="1"/>
  <c r="CZ83" i="17"/>
  <c r="BV27" i="19"/>
  <c r="BV83" i="19" s="1"/>
  <c r="DU83" i="17"/>
  <c r="CQ27" i="19"/>
  <c r="CQ83" i="19" s="1"/>
  <c r="DO83" i="17"/>
  <c r="CK27" i="19"/>
  <c r="CK83" i="19" s="1"/>
  <c r="DG83" i="17"/>
  <c r="CC27" i="19"/>
  <c r="CC83" i="19" s="1"/>
  <c r="CY83" i="17"/>
  <c r="BU27" i="19"/>
  <c r="BU83" i="19" s="1"/>
  <c r="AR89" i="12"/>
  <c r="AP89" i="12"/>
  <c r="AN89" i="12"/>
  <c r="AL89" i="12"/>
  <c r="AJ89" i="12"/>
  <c r="AH89" i="12"/>
  <c r="AF89" i="12"/>
  <c r="AD89" i="12"/>
  <c r="AB89" i="12"/>
  <c r="Z89" i="12"/>
  <c r="X89" i="12"/>
  <c r="V89" i="12"/>
  <c r="AS89" i="12"/>
  <c r="AQ89" i="12"/>
  <c r="AO89" i="12"/>
  <c r="AM89" i="12"/>
  <c r="AK89" i="12"/>
  <c r="AI89" i="12"/>
  <c r="AG89" i="12"/>
  <c r="AE89" i="12"/>
  <c r="AC89" i="12"/>
  <c r="AA89" i="12"/>
  <c r="Y89" i="12"/>
  <c r="W89" i="12"/>
  <c r="V88" i="12"/>
  <c r="AM88" i="12"/>
  <c r="AH88" i="12"/>
  <c r="X88" i="12"/>
  <c r="AP88" i="12"/>
  <c r="AL88" i="12"/>
  <c r="AI88" i="12"/>
  <c r="AF88" i="12"/>
  <c r="AC88" i="12"/>
  <c r="AA88" i="12"/>
  <c r="Y88" i="12"/>
  <c r="AS88" i="12"/>
  <c r="AO88" i="12"/>
  <c r="AK88" i="12"/>
  <c r="AE88" i="12"/>
  <c r="AR88" i="12"/>
  <c r="AN88" i="12"/>
  <c r="AJ88" i="12"/>
  <c r="AG88" i="12"/>
  <c r="AD88" i="12"/>
  <c r="AB88" i="12"/>
  <c r="Z88" i="12"/>
  <c r="W88" i="12"/>
  <c r="AQ88" i="12"/>
  <c r="AS87" i="12"/>
  <c r="AQ87" i="12"/>
  <c r="AO87" i="12"/>
  <c r="AM87" i="12"/>
  <c r="AK87" i="12"/>
  <c r="AI87" i="12"/>
  <c r="AG87" i="12"/>
  <c r="AE87" i="12"/>
  <c r="AC87" i="12"/>
  <c r="AA87" i="12"/>
  <c r="Y87" i="12"/>
  <c r="W87" i="12"/>
  <c r="AR87" i="12"/>
  <c r="AN87" i="12"/>
  <c r="AL87" i="12"/>
  <c r="AJ87" i="12"/>
  <c r="AH87" i="12"/>
  <c r="AD87" i="12"/>
  <c r="AB87" i="12"/>
  <c r="Z87" i="12"/>
  <c r="X87" i="12"/>
  <c r="V87" i="12"/>
  <c r="AP87" i="12"/>
  <c r="AF87" i="12"/>
  <c r="AS86" i="12"/>
  <c r="AQ86" i="12"/>
  <c r="AO86" i="12"/>
  <c r="AM86" i="12"/>
  <c r="AK86" i="12"/>
  <c r="AI86" i="12"/>
  <c r="AG86" i="12"/>
  <c r="AE86" i="12"/>
  <c r="AC86" i="12"/>
  <c r="AA86" i="12"/>
  <c r="Y86" i="12"/>
  <c r="W86" i="12"/>
  <c r="AP86" i="12"/>
  <c r="AN86" i="12"/>
  <c r="AL86" i="12"/>
  <c r="AH86" i="12"/>
  <c r="AF86" i="12"/>
  <c r="AD86" i="12"/>
  <c r="AB86" i="12"/>
  <c r="X86" i="12"/>
  <c r="V86" i="12"/>
  <c r="AR86" i="12"/>
  <c r="AJ86" i="12"/>
  <c r="Z86" i="12"/>
  <c r="AR85" i="12"/>
  <c r="AP85" i="12"/>
  <c r="AN85" i="12"/>
  <c r="AL85" i="12"/>
  <c r="AJ85" i="12"/>
  <c r="AH85" i="12"/>
  <c r="AF85" i="12"/>
  <c r="AD85" i="12"/>
  <c r="AB85" i="12"/>
  <c r="Z85" i="12"/>
  <c r="X85" i="12"/>
  <c r="V85" i="12"/>
  <c r="AQ85" i="12"/>
  <c r="AO85" i="12"/>
  <c r="AM85" i="12"/>
  <c r="AK85" i="12"/>
  <c r="AG85" i="12"/>
  <c r="AE85" i="12"/>
  <c r="AC85" i="12"/>
  <c r="AA85" i="12"/>
  <c r="W85" i="12"/>
  <c r="AS85" i="12"/>
  <c r="AI85" i="12"/>
  <c r="Y85" i="12"/>
  <c r="AR84" i="12"/>
  <c r="AP84" i="12"/>
  <c r="AN84" i="12"/>
  <c r="AL84" i="12"/>
  <c r="AJ84" i="12"/>
  <c r="AH84" i="12"/>
  <c r="AF84" i="12"/>
  <c r="AD84" i="12"/>
  <c r="AB84" i="12"/>
  <c r="Z84" i="12"/>
  <c r="X84" i="12"/>
  <c r="V84" i="12"/>
  <c r="AQ84" i="12"/>
  <c r="AO84" i="12"/>
  <c r="AM84" i="12"/>
  <c r="AK84" i="12"/>
  <c r="AI84" i="12"/>
  <c r="AE84" i="12"/>
  <c r="AC84" i="12"/>
  <c r="AA84" i="12"/>
  <c r="Y84" i="12"/>
  <c r="AS84" i="12"/>
  <c r="AG84" i="12"/>
  <c r="W84" i="12"/>
  <c r="AQ83" i="12"/>
  <c r="AG83" i="12"/>
  <c r="Y83" i="12"/>
  <c r="AP83" i="12"/>
  <c r="AL83" i="12"/>
  <c r="AH83" i="12"/>
  <c r="AD83" i="12"/>
  <c r="Z83" i="12"/>
  <c r="V83" i="12"/>
  <c r="AO83" i="12"/>
  <c r="AI83" i="12"/>
  <c r="AA83" i="12"/>
  <c r="AK83" i="12"/>
  <c r="AC83" i="12"/>
  <c r="AR83" i="12"/>
  <c r="AN83" i="12"/>
  <c r="AJ83" i="12"/>
  <c r="AF83" i="12"/>
  <c r="AB83" i="12"/>
  <c r="X83" i="12"/>
  <c r="AS83" i="12"/>
  <c r="AM83" i="12"/>
  <c r="AE83" i="12"/>
  <c r="W83" i="12"/>
  <c r="AQ72" i="17"/>
  <c r="AW82" i="17"/>
  <c r="AS79" i="17"/>
  <c r="AU73" i="17"/>
  <c r="AV91" i="17"/>
  <c r="AR78" i="17"/>
  <c r="AU76" i="17"/>
  <c r="AS74" i="17"/>
  <c r="AT92" i="17"/>
  <c r="AU82" i="17"/>
  <c r="AR73" i="17"/>
  <c r="AT95" i="17"/>
  <c r="AU86" i="17"/>
  <c r="AW75" i="17"/>
  <c r="AQ85" i="17"/>
  <c r="AG86" i="17"/>
  <c r="AG81" i="17"/>
  <c r="AK74" i="17"/>
  <c r="AG72" i="17"/>
  <c r="AR74" i="17"/>
  <c r="AW81" i="17"/>
  <c r="AV93" i="17"/>
  <c r="AT73" i="17"/>
  <c r="AR93" i="17"/>
  <c r="AU87" i="17"/>
  <c r="AS85" i="17"/>
  <c r="AU88" i="17"/>
  <c r="AT85" i="17"/>
  <c r="AW78" i="17"/>
  <c r="AT88" i="17"/>
  <c r="AS83" i="17"/>
  <c r="AQ91" i="17"/>
  <c r="AV72" i="17"/>
  <c r="AW85" i="17"/>
  <c r="AR87" i="17"/>
  <c r="AQ78" i="17"/>
  <c r="AS94" i="17"/>
  <c r="AV73" i="17"/>
  <c r="AS82" i="17"/>
  <c r="AV86" i="17"/>
  <c r="AR88" i="17"/>
  <c r="AU77" i="17"/>
  <c r="AR91" i="17"/>
  <c r="AT77" i="17"/>
  <c r="AS89" i="17"/>
  <c r="AQ83" i="17"/>
  <c r="AS86" i="17"/>
  <c r="AV87" i="17"/>
  <c r="AQ88" i="17"/>
  <c r="R94" i="15"/>
  <c r="M94" i="16"/>
  <c r="P89" i="16"/>
  <c r="S84" i="16"/>
  <c r="O80" i="16"/>
  <c r="R75" i="16"/>
  <c r="O95" i="16"/>
  <c r="R90" i="16"/>
  <c r="N86" i="16"/>
  <c r="Q81" i="16"/>
  <c r="M77" i="16"/>
  <c r="P87" i="16"/>
  <c r="O78" i="16"/>
  <c r="O93" i="16"/>
  <c r="N84" i="16"/>
  <c r="S75" i="16"/>
  <c r="Q92" i="16"/>
  <c r="O74" i="16"/>
  <c r="N80" i="16"/>
  <c r="Q84" i="16"/>
  <c r="P74" i="16"/>
  <c r="S86" i="16"/>
  <c r="R91" i="16"/>
  <c r="N87" i="16"/>
  <c r="Q82" i="16"/>
  <c r="M78" i="16"/>
  <c r="P73" i="16"/>
  <c r="M93" i="16"/>
  <c r="P88" i="16"/>
  <c r="S83" i="16"/>
  <c r="O79" i="16"/>
  <c r="M92" i="16"/>
  <c r="S82" i="16"/>
  <c r="R73" i="16"/>
  <c r="R88" i="16"/>
  <c r="Q79" i="16"/>
  <c r="Q73" i="16"/>
  <c r="P83" i="16"/>
  <c r="O89" i="16"/>
  <c r="S73" i="16"/>
  <c r="P90" i="16"/>
  <c r="N73" i="16"/>
  <c r="AV74" i="17"/>
  <c r="AW83" i="17"/>
  <c r="AQ93" i="17"/>
  <c r="AV78" i="17"/>
  <c r="AW87" i="17"/>
  <c r="AU95" i="17"/>
  <c r="AT86" i="17"/>
  <c r="AS77" i="17"/>
  <c r="AQ94" i="17"/>
  <c r="AQ95" i="17"/>
  <c r="AV76" i="17"/>
  <c r="AT89" i="17"/>
  <c r="AW84" i="17"/>
  <c r="AS80" i="17"/>
  <c r="AV75" i="17"/>
  <c r="AQ87" i="17"/>
  <c r="AT87" i="17"/>
  <c r="AS78" i="17"/>
  <c r="AV84" i="17"/>
  <c r="AW86" i="17"/>
  <c r="AV77" i="17"/>
  <c r="AS87" i="17"/>
  <c r="AW95" i="17"/>
  <c r="AS92" i="17"/>
  <c r="AS90" i="17"/>
  <c r="AU89" i="17"/>
  <c r="AQ89" i="17"/>
  <c r="AR76" i="17"/>
  <c r="AT74" i="17"/>
  <c r="AQ82" i="17"/>
  <c r="AW72" i="17"/>
  <c r="AT79" i="17"/>
  <c r="AV85" i="17"/>
  <c r="AW79" i="17"/>
  <c r="AV92" i="17"/>
  <c r="AS76" i="17"/>
  <c r="AR80" i="17"/>
  <c r="AW89" i="17"/>
  <c r="AQ92" i="17"/>
  <c r="AQ79" i="17"/>
  <c r="AV81" i="17"/>
  <c r="N82" i="15"/>
  <c r="R72" i="15"/>
  <c r="M78" i="15"/>
  <c r="O77" i="15"/>
  <c r="O91" i="15"/>
  <c r="N87" i="15"/>
  <c r="O48" i="17"/>
  <c r="AQ77" i="17"/>
  <c r="AU81" i="17"/>
  <c r="AR86" i="17"/>
  <c r="AV90" i="17"/>
  <c r="AS95" i="17"/>
  <c r="AT76" i="17"/>
  <c r="AQ81" i="17"/>
  <c r="AU85" i="17"/>
  <c r="AR90" i="17"/>
  <c r="AV94" i="17"/>
  <c r="AS93" i="17"/>
  <c r="AV88" i="17"/>
  <c r="AR84" i="17"/>
  <c r="AU79" i="17"/>
  <c r="AQ75" i="17"/>
  <c r="AR95" i="17"/>
  <c r="AW92" i="17"/>
  <c r="AU90" i="17"/>
  <c r="AT90" i="17"/>
  <c r="AS81" i="17"/>
  <c r="AR72" i="17"/>
  <c r="AT91" i="17"/>
  <c r="AS88" i="17"/>
  <c r="AQ86" i="17"/>
  <c r="AV83" i="17"/>
  <c r="AT81" i="17"/>
  <c r="AR79" i="17"/>
  <c r="AW76" i="17"/>
  <c r="AU74" i="17"/>
  <c r="AS72" i="17"/>
  <c r="AW77" i="17"/>
  <c r="AV89" i="17"/>
  <c r="AR85" i="17"/>
  <c r="AU80" i="17"/>
  <c r="AQ76" i="17"/>
  <c r="AW93" i="17"/>
  <c r="AU75" i="17"/>
  <c r="AR89" i="17"/>
  <c r="AU84" i="17"/>
  <c r="AQ80" i="17"/>
  <c r="AT75" i="17"/>
  <c r="AV82" i="17"/>
  <c r="AW91" i="17"/>
  <c r="AS91" i="17"/>
  <c r="AR92" i="17"/>
  <c r="AU94" i="17"/>
  <c r="AQ90" i="17"/>
  <c r="AW94" i="17"/>
  <c r="AU91" i="17"/>
  <c r="AT80" i="17"/>
  <c r="AQ73" i="17"/>
  <c r="AR82" i="17"/>
  <c r="AT94" i="17"/>
  <c r="AV80" i="17"/>
  <c r="AV95" i="17"/>
  <c r="AU83" i="17"/>
  <c r="AW88" i="17"/>
  <c r="AS84" i="17"/>
  <c r="AV79" i="17"/>
  <c r="AR75" i="17"/>
  <c r="AS73" i="17"/>
  <c r="AQ84" i="17"/>
  <c r="AW74" i="17"/>
  <c r="AW90" i="17"/>
  <c r="AR81" i="17"/>
  <c r="AR94" i="17"/>
  <c r="AU93" i="17"/>
  <c r="AW73" i="17"/>
  <c r="AU92" i="17"/>
  <c r="AW80" i="17"/>
  <c r="AT82" i="17"/>
  <c r="AR77" i="17"/>
  <c r="AT83" i="17"/>
  <c r="AS75" i="17"/>
  <c r="AT93" i="17"/>
  <c r="AU78" i="17"/>
  <c r="AU72" i="17"/>
  <c r="AT84" i="17"/>
  <c r="AQ74" i="17"/>
  <c r="AT78" i="17"/>
  <c r="AR83" i="17"/>
  <c r="Q67" i="17"/>
  <c r="M75" i="15"/>
  <c r="Q79" i="15"/>
  <c r="R86" i="15"/>
  <c r="P73" i="15"/>
  <c r="Q82" i="15"/>
  <c r="R91" i="15"/>
  <c r="S50" i="17"/>
  <c r="S73" i="15"/>
  <c r="N76" i="15"/>
  <c r="P78" i="15"/>
  <c r="R80" i="15"/>
  <c r="P84" i="15"/>
  <c r="M89" i="15"/>
  <c r="Q93" i="15"/>
  <c r="R75" i="15"/>
  <c r="O80" i="15"/>
  <c r="S84" i="15"/>
  <c r="P89" i="15"/>
  <c r="M94" i="15"/>
  <c r="O63" i="17"/>
  <c r="R47" i="17"/>
  <c r="N72" i="15"/>
  <c r="O73" i="15"/>
  <c r="P74" i="15"/>
  <c r="Q75" i="15"/>
  <c r="R76" i="15"/>
  <c r="S77" i="15"/>
  <c r="M79" i="15"/>
  <c r="N80" i="15"/>
  <c r="O81" i="15"/>
  <c r="O83" i="15"/>
  <c r="Q85" i="15"/>
  <c r="S87" i="15"/>
  <c r="N90" i="15"/>
  <c r="P92" i="15"/>
  <c r="O72" i="15"/>
  <c r="Q74" i="15"/>
  <c r="S76" i="15"/>
  <c r="N79" i="15"/>
  <c r="P81" i="15"/>
  <c r="R83" i="15"/>
  <c r="M86" i="15"/>
  <c r="O88" i="15"/>
  <c r="Q90" i="15"/>
  <c r="S92" i="15"/>
  <c r="N95" i="15"/>
  <c r="N67" i="17"/>
  <c r="S67" i="17"/>
  <c r="P53" i="17"/>
  <c r="Q57" i="17"/>
  <c r="N95" i="16"/>
  <c r="S92" i="16"/>
  <c r="Q90" i="16"/>
  <c r="O88" i="16"/>
  <c r="M86" i="16"/>
  <c r="R83" i="16"/>
  <c r="P81" i="16"/>
  <c r="N79" i="16"/>
  <c r="S76" i="16"/>
  <c r="Q74" i="16"/>
  <c r="O72" i="16"/>
  <c r="N94" i="16"/>
  <c r="S91" i="16"/>
  <c r="Q89" i="16"/>
  <c r="O87" i="16"/>
  <c r="M85" i="16"/>
  <c r="R82" i="16"/>
  <c r="P80" i="16"/>
  <c r="N78" i="16"/>
  <c r="O94" i="16"/>
  <c r="R89" i="16"/>
  <c r="N85" i="16"/>
  <c r="Q80" i="16"/>
  <c r="M76" i="16"/>
  <c r="Q95" i="16"/>
  <c r="M91" i="16"/>
  <c r="P86" i="16"/>
  <c r="S81" i="16"/>
  <c r="O77" i="16"/>
  <c r="R74" i="16"/>
  <c r="P72" i="16"/>
  <c r="M88" i="16"/>
  <c r="S78" i="16"/>
  <c r="S93" i="16"/>
  <c r="R84" i="16"/>
  <c r="N76" i="16"/>
  <c r="R93" i="16"/>
  <c r="P75" i="16"/>
  <c r="O81" i="16"/>
  <c r="P91" i="16"/>
  <c r="M79" i="16"/>
  <c r="Q75" i="16"/>
  <c r="R67" i="17"/>
  <c r="S53" i="17"/>
  <c r="R46" i="17"/>
  <c r="O51" i="17"/>
  <c r="P64" i="17"/>
  <c r="Q52" i="17"/>
  <c r="O55" i="17"/>
  <c r="S61" i="17"/>
  <c r="Q48" i="17"/>
  <c r="Q54" i="17"/>
  <c r="M63" i="17"/>
  <c r="O60" i="17"/>
  <c r="P61" i="17"/>
  <c r="O54" i="17"/>
  <c r="S58" i="17"/>
  <c r="O65" i="17"/>
  <c r="M62" i="17"/>
  <c r="P63" i="17"/>
  <c r="S64" i="17"/>
  <c r="Q95" i="15"/>
  <c r="M95" i="15"/>
  <c r="P94" i="15"/>
  <c r="P95" i="15"/>
  <c r="S94" i="15"/>
  <c r="O94" i="15"/>
  <c r="R93" i="15"/>
  <c r="N93" i="15"/>
  <c r="Q92" i="15"/>
  <c r="M92" i="15"/>
  <c r="P91" i="15"/>
  <c r="S90" i="15"/>
  <c r="O90" i="15"/>
  <c r="R89" i="15"/>
  <c r="N89" i="15"/>
  <c r="Q88" i="15"/>
  <c r="M88" i="15"/>
  <c r="P87" i="15"/>
  <c r="S86" i="15"/>
  <c r="O86" i="15"/>
  <c r="R85" i="15"/>
  <c r="N85" i="15"/>
  <c r="Q84" i="15"/>
  <c r="M84" i="15"/>
  <c r="P83" i="15"/>
  <c r="S82" i="15"/>
  <c r="O82" i="15"/>
  <c r="R81" i="15"/>
  <c r="N81" i="15"/>
  <c r="Q80" i="15"/>
  <c r="M80" i="15"/>
  <c r="P79" i="15"/>
  <c r="S78" i="15"/>
  <c r="O78" i="15"/>
  <c r="R77" i="15"/>
  <c r="N77" i="15"/>
  <c r="Q76" i="15"/>
  <c r="M76" i="15"/>
  <c r="P75" i="15"/>
  <c r="S74" i="15"/>
  <c r="O74" i="15"/>
  <c r="R73" i="15"/>
  <c r="N73" i="15"/>
  <c r="Q72" i="15"/>
  <c r="M72" i="15"/>
  <c r="S93" i="15"/>
  <c r="O93" i="15"/>
  <c r="R92" i="15"/>
  <c r="N92" i="15"/>
  <c r="Q91" i="15"/>
  <c r="M91" i="15"/>
  <c r="P90" i="15"/>
  <c r="S89" i="15"/>
  <c r="O89" i="15"/>
  <c r="R88" i="15"/>
  <c r="N88" i="15"/>
  <c r="Q87" i="15"/>
  <c r="M87" i="15"/>
  <c r="P86" i="15"/>
  <c r="S85" i="15"/>
  <c r="O85" i="15"/>
  <c r="R84" i="15"/>
  <c r="N84" i="15"/>
  <c r="Q83" i="15"/>
  <c r="M83" i="15"/>
  <c r="P82" i="15"/>
  <c r="S81" i="15"/>
  <c r="P72" i="15"/>
  <c r="M73" i="15"/>
  <c r="Q73" i="15"/>
  <c r="N74" i="15"/>
  <c r="R74" i="15"/>
  <c r="O75" i="15"/>
  <c r="S75" i="15"/>
  <c r="P76" i="15"/>
  <c r="M77" i="15"/>
  <c r="Q77" i="15"/>
  <c r="N78" i="15"/>
  <c r="R78" i="15"/>
  <c r="O79" i="15"/>
  <c r="S79" i="15"/>
  <c r="P80" i="15"/>
  <c r="M81" i="15"/>
  <c r="Q81" i="15"/>
  <c r="R82" i="15"/>
  <c r="S83" i="15"/>
  <c r="M85" i="15"/>
  <c r="N86" i="15"/>
  <c r="O87" i="15"/>
  <c r="P88" i="15"/>
  <c r="Q89" i="15"/>
  <c r="R90" i="15"/>
  <c r="S91" i="15"/>
  <c r="M93" i="15"/>
  <c r="N94" i="15"/>
  <c r="S72" i="15"/>
  <c r="M74" i="15"/>
  <c r="N75" i="15"/>
  <c r="O76" i="15"/>
  <c r="P77" i="15"/>
  <c r="Q78" i="15"/>
  <c r="R79" i="15"/>
  <c r="S80" i="15"/>
  <c r="M82" i="15"/>
  <c r="N83" i="15"/>
  <c r="O84" i="15"/>
  <c r="P85" i="15"/>
  <c r="Q86" i="15"/>
  <c r="R87" i="15"/>
  <c r="S88" i="15"/>
  <c r="M90" i="15"/>
  <c r="N91" i="15"/>
  <c r="O92" i="15"/>
  <c r="P93" i="15"/>
  <c r="Q94" i="15"/>
  <c r="R95" i="15"/>
  <c r="O95" i="15"/>
  <c r="N65" i="17"/>
  <c r="P59" i="17"/>
  <c r="Q56" i="17"/>
  <c r="R55" i="17"/>
  <c r="Q59" i="17"/>
  <c r="O46" i="17"/>
  <c r="M53" i="17"/>
  <c r="Q55" i="17"/>
  <c r="R51" i="17"/>
  <c r="Q94" i="16"/>
  <c r="P93" i="16"/>
  <c r="O92" i="16"/>
  <c r="N91" i="16"/>
  <c r="M90" i="16"/>
  <c r="S88" i="16"/>
  <c r="R87" i="16"/>
  <c r="Q86" i="16"/>
  <c r="P85" i="16"/>
  <c r="O84" i="16"/>
  <c r="N83" i="16"/>
  <c r="M82" i="16"/>
  <c r="S80" i="16"/>
  <c r="R79" i="16"/>
  <c r="Q78" i="16"/>
  <c r="P77" i="16"/>
  <c r="O76" i="16"/>
  <c r="N75" i="16"/>
  <c r="M74" i="16"/>
  <c r="S72" i="16"/>
  <c r="S95" i="16"/>
  <c r="R94" i="16"/>
  <c r="Q93" i="16"/>
  <c r="P92" i="16"/>
  <c r="O91" i="16"/>
  <c r="N90" i="16"/>
  <c r="M89" i="16"/>
  <c r="S87" i="16"/>
  <c r="R86" i="16"/>
  <c r="Q85" i="16"/>
  <c r="P84" i="16"/>
  <c r="O83" i="16"/>
  <c r="N82" i="16"/>
  <c r="M81" i="16"/>
  <c r="S79" i="16"/>
  <c r="R78" i="16"/>
  <c r="Q77" i="16"/>
  <c r="P95" i="16"/>
  <c r="N93" i="16"/>
  <c r="S90" i="16"/>
  <c r="Q88" i="16"/>
  <c r="O86" i="16"/>
  <c r="M84" i="16"/>
  <c r="R81" i="16"/>
  <c r="P79" i="16"/>
  <c r="N77" i="16"/>
  <c r="S74" i="16"/>
  <c r="Q72" i="16"/>
  <c r="P94" i="16"/>
  <c r="N92" i="16"/>
  <c r="S89" i="16"/>
  <c r="Q87" i="16"/>
  <c r="O85" i="16"/>
  <c r="M83" i="16"/>
  <c r="R80" i="16"/>
  <c r="P78" i="16"/>
  <c r="P76" i="16"/>
  <c r="O75" i="16"/>
  <c r="N74" i="16"/>
  <c r="M73" i="16"/>
  <c r="S94" i="16"/>
  <c r="O90" i="16"/>
  <c r="R85" i="16"/>
  <c r="N81" i="16"/>
  <c r="Q76" i="16"/>
  <c r="M72" i="16"/>
  <c r="Q91" i="16"/>
  <c r="M87" i="16"/>
  <c r="P82" i="16"/>
  <c r="S77" i="16"/>
  <c r="M75" i="16"/>
  <c r="R72" i="16"/>
  <c r="N89" i="16"/>
  <c r="M80" i="16"/>
  <c r="M95" i="16"/>
  <c r="S85" i="16"/>
  <c r="R76" i="16"/>
  <c r="N72" i="16"/>
  <c r="O82" i="16"/>
  <c r="N88" i="16"/>
  <c r="O73" i="16"/>
  <c r="R92" i="16"/>
  <c r="R77" i="16"/>
  <c r="Q83" i="16"/>
  <c r="P50" i="17"/>
  <c r="R48" i="17"/>
  <c r="Q45" i="17"/>
  <c r="AI74" i="17"/>
  <c r="AG95" i="17"/>
  <c r="AM72" i="17"/>
  <c r="AJ80" i="17"/>
  <c r="AL79" i="17"/>
  <c r="AL85" i="17"/>
  <c r="AH72" i="17"/>
  <c r="AH75" i="17"/>
  <c r="AK86" i="17"/>
  <c r="AM78" i="17"/>
  <c r="AK77" i="17"/>
  <c r="AK83" i="17"/>
  <c r="AM90" i="17"/>
  <c r="AG74" i="17"/>
  <c r="AJ77" i="17"/>
  <c r="AG82" i="17"/>
  <c r="AL95" i="17"/>
  <c r="AK76" i="17"/>
  <c r="AH81" i="17"/>
  <c r="AG89" i="17"/>
  <c r="AG73" i="17"/>
  <c r="AK73" i="17"/>
  <c r="AL76" i="17"/>
  <c r="AL74" i="17"/>
  <c r="AK82" i="17"/>
  <c r="M66" i="17"/>
  <c r="P67" i="17"/>
  <c r="S66" i="17"/>
  <c r="O62" i="17"/>
  <c r="R65" i="17"/>
  <c r="Q60" i="17"/>
  <c r="P66" i="17"/>
  <c r="N64" i="17"/>
  <c r="S60" i="17"/>
  <c r="R57" i="17"/>
  <c r="P55" i="17"/>
  <c r="M65" i="17"/>
  <c r="N62" i="17"/>
  <c r="M58" i="17"/>
  <c r="Q63" i="17"/>
  <c r="N55" i="17"/>
  <c r="O52" i="17"/>
  <c r="R60" i="17"/>
  <c r="P58" i="17"/>
  <c r="M52" i="17"/>
  <c r="R49" i="17"/>
  <c r="P47" i="17"/>
  <c r="N45" i="17"/>
  <c r="O59" i="17"/>
  <c r="P56" i="17"/>
  <c r="N54" i="17"/>
  <c r="S51" i="17"/>
  <c r="M50" i="17"/>
  <c r="P45" i="17"/>
  <c r="S57" i="17"/>
  <c r="O53" i="17"/>
  <c r="N50" i="17"/>
  <c r="S47" i="17"/>
  <c r="R58" i="17"/>
  <c r="M55" i="17"/>
  <c r="P49" i="17"/>
  <c r="N47" i="17"/>
  <c r="O45" i="17"/>
  <c r="M44" i="17"/>
  <c r="Q66" i="17"/>
  <c r="P65" i="17"/>
  <c r="O64" i="17"/>
  <c r="O66" i="17"/>
  <c r="M64" i="17"/>
  <c r="Q64" i="17"/>
  <c r="S62" i="17"/>
  <c r="R61" i="17"/>
  <c r="M67" i="17"/>
  <c r="N63" i="17"/>
  <c r="N61" i="17"/>
  <c r="M60" i="17"/>
  <c r="O67" i="17"/>
  <c r="S65" i="17"/>
  <c r="R64" i="17"/>
  <c r="R63" i="17"/>
  <c r="Q62" i="17"/>
  <c r="R59" i="17"/>
  <c r="O58" i="17"/>
  <c r="N57" i="17"/>
  <c r="M56" i="17"/>
  <c r="S54" i="17"/>
  <c r="N66" i="17"/>
  <c r="S63" i="17"/>
  <c r="R62" i="17"/>
  <c r="Q61" i="17"/>
  <c r="N59" i="17"/>
  <c r="S56" i="17"/>
  <c r="Q65" i="17"/>
  <c r="P62" i="17"/>
  <c r="P57" i="17"/>
  <c r="M54" i="17"/>
  <c r="S52" i="17"/>
  <c r="R66" i="17"/>
  <c r="O61" i="17"/>
  <c r="N60" i="17"/>
  <c r="M59" i="17"/>
  <c r="Q58" i="17"/>
  <c r="N53" i="17"/>
  <c r="P51" i="17"/>
  <c r="O50" i="17"/>
  <c r="N49" i="17"/>
  <c r="M48" i="17"/>
  <c r="S46" i="17"/>
  <c r="R45" i="17"/>
  <c r="Q44" i="17"/>
  <c r="P60" i="17"/>
  <c r="N58" i="17"/>
  <c r="M57" i="17"/>
  <c r="S55" i="17"/>
  <c r="R54" i="17"/>
  <c r="Q53" i="17"/>
  <c r="P52" i="17"/>
  <c r="O56" i="17"/>
  <c r="N51" i="17"/>
  <c r="S48" i="17"/>
  <c r="Q46" i="17"/>
  <c r="O44" i="17"/>
  <c r="S59" i="17"/>
  <c r="R56" i="17"/>
  <c r="P54" i="17"/>
  <c r="N52" i="17"/>
  <c r="R50" i="17"/>
  <c r="Q49" i="17"/>
  <c r="P48" i="17"/>
  <c r="O47" i="17"/>
  <c r="R53" i="17"/>
  <c r="N56" i="17"/>
  <c r="M61" i="17"/>
  <c r="Q50" i="17"/>
  <c r="O57" i="17"/>
  <c r="R52" i="17"/>
  <c r="M51" i="17"/>
  <c r="Q51" i="17"/>
  <c r="P46" i="17"/>
  <c r="N44" i="17"/>
  <c r="N46" i="17"/>
  <c r="P44" i="17"/>
  <c r="AI76" i="17"/>
  <c r="AK78" i="17"/>
  <c r="AM80" i="17"/>
  <c r="AI84" i="17"/>
  <c r="AG90" i="17"/>
  <c r="AH73" i="17"/>
  <c r="AJ75" i="17"/>
  <c r="AL77" i="17"/>
  <c r="AG80" i="17"/>
  <c r="AJ83" i="17"/>
  <c r="AI90" i="17"/>
  <c r="AH82" i="17"/>
  <c r="AI75" i="17"/>
  <c r="AI87" i="17"/>
  <c r="AM75" i="17"/>
  <c r="AK91" i="17"/>
  <c r="AG79" i="17"/>
  <c r="AJ74" i="17"/>
  <c r="AK79" i="17"/>
  <c r="AH74" i="17"/>
  <c r="AM74" i="17"/>
  <c r="AG92" i="17"/>
  <c r="AM89" i="17"/>
  <c r="AM73" i="17"/>
  <c r="S44" i="17"/>
  <c r="S49" i="17"/>
  <c r="Q47" i="17"/>
  <c r="S45" i="17"/>
  <c r="R44" i="17"/>
  <c r="M46" i="17"/>
  <c r="N48" i="17"/>
  <c r="M45" i="17"/>
  <c r="M47" i="17"/>
  <c r="O49" i="17"/>
  <c r="AH83" i="17"/>
  <c r="AJ85" i="17"/>
  <c r="AL87" i="17"/>
  <c r="AI92" i="17"/>
  <c r="AI82" i="17"/>
  <c r="AK84" i="17"/>
  <c r="AG88" i="17"/>
  <c r="AM94" i="17"/>
  <c r="AJ84" i="17"/>
  <c r="AM79" i="17"/>
  <c r="AH94" i="17"/>
  <c r="AL82" i="17"/>
  <c r="AH78" i="17"/>
  <c r="AG87" i="17"/>
  <c r="AI81" i="17"/>
  <c r="AM77" i="17"/>
  <c r="AK75" i="17"/>
  <c r="AI73" i="17"/>
  <c r="AG75" i="17"/>
  <c r="AJ86" i="17"/>
  <c r="AM83" i="17"/>
  <c r="AM87" i="17"/>
  <c r="AL81" i="17"/>
  <c r="AL91" i="17"/>
  <c r="AJ73" i="17"/>
  <c r="AK81" i="17"/>
  <c r="AJ94" i="17"/>
  <c r="AM88" i="17"/>
  <c r="AH91" i="17"/>
  <c r="AJ93" i="17"/>
  <c r="AM86" i="17"/>
  <c r="AH89" i="17"/>
  <c r="AK92" i="17"/>
  <c r="AK93" i="17"/>
  <c r="AL86" i="17"/>
  <c r="AK89" i="17"/>
  <c r="AG85" i="17"/>
  <c r="AK95" i="17"/>
  <c r="AI89" i="17"/>
  <c r="AL84" i="17"/>
  <c r="AJ82" i="17"/>
  <c r="AH80" i="17"/>
  <c r="AM93" i="17"/>
  <c r="AI77" i="17"/>
  <c r="AM81" i="17"/>
  <c r="AG91" i="17"/>
  <c r="AI79" i="17"/>
  <c r="AG93" i="17"/>
  <c r="AL78" i="17"/>
  <c r="AJ95" i="17"/>
  <c r="AI86" i="17"/>
  <c r="AH77" i="17"/>
  <c r="AK72" i="17"/>
  <c r="AH87" i="17"/>
  <c r="AG78" i="17"/>
  <c r="AH92" i="17"/>
  <c r="AG83" i="17"/>
  <c r="AI78" i="17"/>
  <c r="AK94" i="17"/>
  <c r="AJ91" i="17"/>
  <c r="AL93" i="17"/>
  <c r="AM95" i="17"/>
  <c r="AI91" i="17"/>
  <c r="AM91" i="17"/>
  <c r="AL92" i="17"/>
  <c r="AJ90" i="17"/>
  <c r="AH88" i="17"/>
  <c r="AM85" i="17"/>
  <c r="AH84" i="17"/>
  <c r="AL88" i="17"/>
  <c r="AI93" i="17"/>
  <c r="AJ88" i="17"/>
  <c r="AI83" i="17"/>
  <c r="AJ92" i="17"/>
  <c r="AH93" i="17"/>
  <c r="AK88" i="17"/>
  <c r="AG84" i="17"/>
  <c r="AJ79" i="17"/>
  <c r="AG94" i="17"/>
  <c r="AJ89" i="17"/>
  <c r="AM84" i="17"/>
  <c r="AI80" i="17"/>
  <c r="AL75" i="17"/>
  <c r="AI95" i="17"/>
  <c r="AI94" i="17"/>
  <c r="AJ78" i="17"/>
  <c r="AJ72" i="17"/>
  <c r="AJ76" i="17"/>
  <c r="AL73" i="17"/>
  <c r="AH95" i="17"/>
  <c r="AJ87" i="17"/>
  <c r="AK87" i="17"/>
  <c r="AG76" i="17"/>
  <c r="AH79" i="17"/>
  <c r="AI72" i="17"/>
  <c r="AL90" i="17"/>
  <c r="AL83" i="17"/>
  <c r="AH76" i="17"/>
  <c r="AM82" i="17"/>
  <c r="AG77" i="17"/>
  <c r="AL94" i="17"/>
  <c r="AI88" i="17"/>
  <c r="AM92" i="17"/>
  <c r="AK90" i="17"/>
  <c r="AL89" i="17"/>
  <c r="AK85" i="17"/>
  <c r="AH86" i="17"/>
  <c r="AK80" i="17"/>
  <c r="AI85" i="17"/>
  <c r="AH90" i="17"/>
  <c r="AH85" i="17"/>
  <c r="AJ81" i="17"/>
  <c r="AL80" i="17"/>
  <c r="AM76" i="17"/>
  <c r="W16" i="17" a="1"/>
  <c r="M16" i="12" a="1"/>
  <c r="W72" i="19" l="1" a="1"/>
  <c r="M16" i="19" a="1"/>
  <c r="BT83" i="19"/>
  <c r="M72" i="19" s="1" a="1"/>
  <c r="Z39" i="19"/>
  <c r="X37" i="19"/>
  <c r="AC34" i="19"/>
  <c r="AA32" i="19"/>
  <c r="Z17" i="19"/>
  <c r="X19" i="19"/>
  <c r="Z21" i="19"/>
  <c r="AB23" i="19"/>
  <c r="W26" i="19"/>
  <c r="AB27" i="19"/>
  <c r="Z29" i="19"/>
  <c r="AA30" i="19"/>
  <c r="AB31" i="19"/>
  <c r="Y34" i="19"/>
  <c r="W16" i="19"/>
  <c r="X17" i="19"/>
  <c r="Y18" i="19"/>
  <c r="Z19" i="19"/>
  <c r="AA20" i="19"/>
  <c r="AB21" i="19"/>
  <c r="AC22" i="19"/>
  <c r="W24" i="19"/>
  <c r="X25" i="19"/>
  <c r="Y26" i="19"/>
  <c r="Z27" i="19"/>
  <c r="AA28" i="19"/>
  <c r="AB29" i="19"/>
  <c r="AC30" i="19"/>
  <c r="W32" i="19"/>
  <c r="Z35" i="19"/>
  <c r="AC16" i="19"/>
  <c r="AB19" i="19"/>
  <c r="W22" i="19"/>
  <c r="Y24" i="19"/>
  <c r="AA26" i="19"/>
  <c r="AC38" i="19"/>
  <c r="Y38" i="19"/>
  <c r="W36" i="19"/>
  <c r="AB33" i="19"/>
  <c r="Y16" i="19"/>
  <c r="AA18" i="19"/>
  <c r="Y20" i="19"/>
  <c r="AA22" i="19"/>
  <c r="AC24" i="19"/>
  <c r="X27" i="19"/>
  <c r="Y28" i="19"/>
  <c r="W30" i="19"/>
  <c r="X31" i="19"/>
  <c r="Y32" i="19"/>
  <c r="AA36" i="19"/>
  <c r="AA16" i="19"/>
  <c r="AB17" i="19"/>
  <c r="AC18" i="19"/>
  <c r="W20" i="19"/>
  <c r="X21" i="19"/>
  <c r="Y22" i="19"/>
  <c r="Z23" i="19"/>
  <c r="AA24" i="19"/>
  <c r="AB25" i="19"/>
  <c r="AC26" i="19"/>
  <c r="W28" i="19"/>
  <c r="X29" i="19"/>
  <c r="Y30" i="19"/>
  <c r="Z31" i="19"/>
  <c r="X33" i="19"/>
  <c r="AB37" i="19"/>
  <c r="W18" i="19"/>
  <c r="AC20" i="19"/>
  <c r="X23" i="19"/>
  <c r="Z25" i="19"/>
  <c r="AC28" i="19"/>
  <c r="AA39" i="19"/>
  <c r="W39" i="19"/>
  <c r="Z38" i="19"/>
  <c r="AC37" i="19"/>
  <c r="Y37" i="19"/>
  <c r="AB36" i="19"/>
  <c r="X36" i="19"/>
  <c r="AA35" i="19"/>
  <c r="W35" i="19"/>
  <c r="Z34" i="19"/>
  <c r="AC33" i="19"/>
  <c r="Y33" i="19"/>
  <c r="AB32" i="19"/>
  <c r="Z16" i="19"/>
  <c r="W17" i="19"/>
  <c r="AA17" i="19"/>
  <c r="X18" i="19"/>
  <c r="AB18" i="19"/>
  <c r="Y19" i="19"/>
  <c r="AC19" i="19"/>
  <c r="Z20" i="19"/>
  <c r="W21" i="19"/>
  <c r="AA21" i="19"/>
  <c r="X22" i="19"/>
  <c r="AB22" i="19"/>
  <c r="Y23" i="19"/>
  <c r="AC23" i="19"/>
  <c r="Z24" i="19"/>
  <c r="W25" i="19"/>
  <c r="AA25" i="19"/>
  <c r="X26" i="19"/>
  <c r="AB26" i="19"/>
  <c r="Y27" i="19"/>
  <c r="AC27" i="19"/>
  <c r="Z28" i="19"/>
  <c r="W29" i="19"/>
  <c r="AA29" i="19"/>
  <c r="X30" i="19"/>
  <c r="AB30" i="19"/>
  <c r="Y31" i="19"/>
  <c r="AC31" i="19"/>
  <c r="Z32" i="19"/>
  <c r="Z33" i="19"/>
  <c r="AA34" i="19"/>
  <c r="AB35" i="19"/>
  <c r="AC36" i="19"/>
  <c r="W38" i="19"/>
  <c r="X39" i="19"/>
  <c r="AC39" i="19"/>
  <c r="Y39" i="19"/>
  <c r="AB38" i="19"/>
  <c r="X38" i="19"/>
  <c r="AA37" i="19"/>
  <c r="W37" i="19"/>
  <c r="Z36" i="19"/>
  <c r="AC35" i="19"/>
  <c r="Y35" i="19"/>
  <c r="AB34" i="19"/>
  <c r="X34" i="19"/>
  <c r="AA33" i="19"/>
  <c r="W33" i="19"/>
  <c r="X16" i="19"/>
  <c r="AB16" i="19"/>
  <c r="Y17" i="19"/>
  <c r="AC17" i="19"/>
  <c r="Z18" i="19"/>
  <c r="W19" i="19"/>
  <c r="AA19" i="19"/>
  <c r="X20" i="19"/>
  <c r="AB20" i="19"/>
  <c r="Y21" i="19"/>
  <c r="AC21" i="19"/>
  <c r="Z22" i="19"/>
  <c r="W23" i="19"/>
  <c r="AA23" i="19"/>
  <c r="X24" i="19"/>
  <c r="AB24" i="19"/>
  <c r="Y25" i="19"/>
  <c r="AC25" i="19"/>
  <c r="Z26" i="19"/>
  <c r="W27" i="19"/>
  <c r="AA27" i="19"/>
  <c r="X28" i="19"/>
  <c r="AB28" i="19"/>
  <c r="Y29" i="19"/>
  <c r="AC29" i="19"/>
  <c r="Z30" i="19"/>
  <c r="W31" i="19"/>
  <c r="AA31" i="19"/>
  <c r="X32" i="19"/>
  <c r="AC32" i="19"/>
  <c r="W34" i="19"/>
  <c r="X35" i="19"/>
  <c r="Y36" i="19"/>
  <c r="Z37" i="19"/>
  <c r="AA38" i="19"/>
  <c r="AB39" i="19"/>
  <c r="W72" i="17" a="1"/>
  <c r="Y72" i="17" s="1"/>
  <c r="M72" i="12" a="1"/>
  <c r="P72" i="12" s="1"/>
  <c r="W16" i="17"/>
  <c r="W39" i="17"/>
  <c r="AC37" i="17"/>
  <c r="AB36" i="17"/>
  <c r="AA35" i="17"/>
  <c r="Z34" i="17"/>
  <c r="Y33" i="17"/>
  <c r="X32" i="17"/>
  <c r="W31" i="17"/>
  <c r="AC29" i="17"/>
  <c r="AB28" i="17"/>
  <c r="AA27" i="17"/>
  <c r="Z26" i="17"/>
  <c r="Y25" i="17"/>
  <c r="X24" i="17"/>
  <c r="W23" i="17"/>
  <c r="AC21" i="17"/>
  <c r="AB20" i="17"/>
  <c r="AA19" i="17"/>
  <c r="Z18" i="17"/>
  <c r="Y17" i="17"/>
  <c r="AC39" i="17"/>
  <c r="AB38" i="17"/>
  <c r="AA37" i="17"/>
  <c r="AA39" i="17"/>
  <c r="Z38" i="17"/>
  <c r="Y37" i="17"/>
  <c r="X36" i="17"/>
  <c r="W35" i="17"/>
  <c r="AC33" i="17"/>
  <c r="AB32" i="17"/>
  <c r="AA31" i="17"/>
  <c r="Z30" i="17"/>
  <c r="Y29" i="17"/>
  <c r="X28" i="17"/>
  <c r="W27" i="17"/>
  <c r="AC25" i="17"/>
  <c r="AB24" i="17"/>
  <c r="AA23" i="17"/>
  <c r="Z22" i="17"/>
  <c r="Y21" i="17"/>
  <c r="X20" i="17"/>
  <c r="W19" i="17"/>
  <c r="AC17" i="17"/>
  <c r="AB16" i="17"/>
  <c r="Y39" i="17"/>
  <c r="W37" i="17"/>
  <c r="AC35" i="17"/>
  <c r="AB34" i="17"/>
  <c r="AA33" i="17"/>
  <c r="Z32" i="17"/>
  <c r="Y31" i="17"/>
  <c r="X30" i="17"/>
  <c r="W29" i="17"/>
  <c r="AC27" i="17"/>
  <c r="AB26" i="17"/>
  <c r="AA25" i="17"/>
  <c r="Z24" i="17"/>
  <c r="Y23" i="17"/>
  <c r="X22" i="17"/>
  <c r="W21" i="17"/>
  <c r="AC19" i="17"/>
  <c r="AB18" i="17"/>
  <c r="AA17" i="17"/>
  <c r="Z16" i="17"/>
  <c r="AB39" i="17"/>
  <c r="X39" i="17"/>
  <c r="AA38" i="17"/>
  <c r="W38" i="17"/>
  <c r="Z37" i="17"/>
  <c r="AC36" i="17"/>
  <c r="Y36" i="17"/>
  <c r="AB35" i="17"/>
  <c r="X35" i="17"/>
  <c r="AA34" i="17"/>
  <c r="W34" i="17"/>
  <c r="Z33" i="17"/>
  <c r="AC32" i="17"/>
  <c r="Y32" i="17"/>
  <c r="AB31" i="17"/>
  <c r="X31" i="17"/>
  <c r="AA30" i="17"/>
  <c r="W30" i="17"/>
  <c r="Z29" i="17"/>
  <c r="AC28" i="17"/>
  <c r="Y28" i="17"/>
  <c r="AB27" i="17"/>
  <c r="X27" i="17"/>
  <c r="AA26" i="17"/>
  <c r="W26" i="17"/>
  <c r="Z25" i="17"/>
  <c r="AC24" i="17"/>
  <c r="Y24" i="17"/>
  <c r="AB23" i="17"/>
  <c r="X23" i="17"/>
  <c r="AA22" i="17"/>
  <c r="W22" i="17"/>
  <c r="Z21" i="17"/>
  <c r="AC20" i="17"/>
  <c r="Y20" i="17"/>
  <c r="AB19" i="17"/>
  <c r="X19" i="17"/>
  <c r="AA18" i="17"/>
  <c r="W18" i="17"/>
  <c r="Z17" i="17"/>
  <c r="AC16" i="17"/>
  <c r="Y16" i="17"/>
  <c r="Y38" i="17"/>
  <c r="W36" i="17"/>
  <c r="AC34" i="17"/>
  <c r="AB33" i="17"/>
  <c r="AA32" i="17"/>
  <c r="Z31" i="17"/>
  <c r="AC30" i="17"/>
  <c r="AB29" i="17"/>
  <c r="AA28" i="17"/>
  <c r="W28" i="17"/>
  <c r="AC26" i="17"/>
  <c r="AB25" i="17"/>
  <c r="X25" i="17"/>
  <c r="W24" i="17"/>
  <c r="AC22" i="17"/>
  <c r="AB21" i="17"/>
  <c r="AA20" i="17"/>
  <c r="W20" i="17"/>
  <c r="AC18" i="17"/>
  <c r="AB17" i="17"/>
  <c r="X17" i="17"/>
  <c r="X38" i="17"/>
  <c r="Z36" i="17"/>
  <c r="Y35" i="17"/>
  <c r="X34" i="17"/>
  <c r="W33" i="17"/>
  <c r="AC31" i="17"/>
  <c r="AB30" i="17"/>
  <c r="AA29" i="17"/>
  <c r="Z28" i="17"/>
  <c r="Y27" i="17"/>
  <c r="X26" i="17"/>
  <c r="W25" i="17"/>
  <c r="AC23" i="17"/>
  <c r="AB22" i="17"/>
  <c r="AA21" i="17"/>
  <c r="Z20" i="17"/>
  <c r="Y19" i="17"/>
  <c r="X18" i="17"/>
  <c r="W17" i="17"/>
  <c r="X16" i="17"/>
  <c r="Z39" i="17"/>
  <c r="AC38" i="17"/>
  <c r="AB37" i="17"/>
  <c r="X37" i="17"/>
  <c r="AA36" i="17"/>
  <c r="Z35" i="17"/>
  <c r="Y34" i="17"/>
  <c r="X33" i="17"/>
  <c r="W32" i="17"/>
  <c r="Y30" i="17"/>
  <c r="X29" i="17"/>
  <c r="Z27" i="17"/>
  <c r="Y26" i="17"/>
  <c r="AA24" i="17"/>
  <c r="Z23" i="17"/>
  <c r="Y22" i="17"/>
  <c r="X21" i="17"/>
  <c r="Z19" i="17"/>
  <c r="Y18" i="17"/>
  <c r="AA16" i="17"/>
  <c r="M72" i="17" a="1"/>
  <c r="S95" i="17" s="1"/>
  <c r="S122" i="17" s="1"/>
  <c r="M16" i="17" a="1"/>
  <c r="O16" i="12"/>
  <c r="S39" i="12"/>
  <c r="Q37" i="12"/>
  <c r="O35" i="12"/>
  <c r="M33" i="12"/>
  <c r="R30" i="12"/>
  <c r="O27" i="12"/>
  <c r="M25" i="12"/>
  <c r="R22" i="12"/>
  <c r="P20" i="12"/>
  <c r="Q17" i="12"/>
  <c r="P39" i="12"/>
  <c r="Q36" i="12"/>
  <c r="O34" i="12"/>
  <c r="M32" i="12"/>
  <c r="R29" i="12"/>
  <c r="Q28" i="12"/>
  <c r="O26" i="12"/>
  <c r="M24" i="12"/>
  <c r="R21" i="12"/>
  <c r="P19" i="12"/>
  <c r="Q16" i="12"/>
  <c r="M39" i="12"/>
  <c r="S37" i="12"/>
  <c r="R36" i="12"/>
  <c r="Q35" i="12"/>
  <c r="P34" i="12"/>
  <c r="O33" i="12"/>
  <c r="N32" i="12"/>
  <c r="M31" i="12"/>
  <c r="S29" i="12"/>
  <c r="R28" i="12"/>
  <c r="Q27" i="12"/>
  <c r="P26" i="12"/>
  <c r="O25" i="12"/>
  <c r="N24" i="12"/>
  <c r="M23" i="12"/>
  <c r="S21" i="12"/>
  <c r="R20" i="12"/>
  <c r="Q19" i="12"/>
  <c r="P18" i="12"/>
  <c r="O17" i="12"/>
  <c r="N16" i="12"/>
  <c r="N38" i="12"/>
  <c r="S35" i="12"/>
  <c r="Q33" i="12"/>
  <c r="O31" i="12"/>
  <c r="Q29" i="12"/>
  <c r="S27" i="12"/>
  <c r="Q25" i="12"/>
  <c r="O23" i="12"/>
  <c r="M21" i="12"/>
  <c r="R18" i="12"/>
  <c r="P16" i="12"/>
  <c r="N37" i="12"/>
  <c r="S34" i="12"/>
  <c r="Q32" i="12"/>
  <c r="O30" i="12"/>
  <c r="S26" i="12"/>
  <c r="Q24" i="12"/>
  <c r="O22" i="12"/>
  <c r="M20" i="12"/>
  <c r="R17" i="12"/>
  <c r="M16" i="12"/>
  <c r="N39" i="12"/>
  <c r="M38" i="12"/>
  <c r="S36" i="12"/>
  <c r="R35" i="12"/>
  <c r="Q34" i="12"/>
  <c r="P33" i="12"/>
  <c r="O32" i="12"/>
  <c r="N31" i="12"/>
  <c r="M30" i="12"/>
  <c r="S28" i="12"/>
  <c r="R27" i="12"/>
  <c r="Q26" i="12"/>
  <c r="P25" i="12"/>
  <c r="O24" i="12"/>
  <c r="N23" i="12"/>
  <c r="M22" i="12"/>
  <c r="S20" i="12"/>
  <c r="R19" i="12"/>
  <c r="Q18" i="12"/>
  <c r="P17" i="12"/>
  <c r="R37" i="12"/>
  <c r="R38" i="12"/>
  <c r="P36" i="12"/>
  <c r="N34" i="12"/>
  <c r="S31" i="12"/>
  <c r="P28" i="12"/>
  <c r="N26" i="12"/>
  <c r="S23" i="12"/>
  <c r="Q21" i="12"/>
  <c r="O19" i="12"/>
  <c r="M17" i="12"/>
  <c r="O38" i="12"/>
  <c r="P35" i="12"/>
  <c r="N33" i="12"/>
  <c r="S30" i="12"/>
  <c r="N29" i="12"/>
  <c r="P27" i="12"/>
  <c r="N25" i="12"/>
  <c r="S22" i="12"/>
  <c r="Q20" i="12"/>
  <c r="O18" i="12"/>
  <c r="Q39" i="12"/>
  <c r="P38" i="12"/>
  <c r="O37" i="12"/>
  <c r="N36" i="12"/>
  <c r="M35" i="12"/>
  <c r="S33" i="12"/>
  <c r="R32" i="12"/>
  <c r="Q31" i="12"/>
  <c r="P30" i="12"/>
  <c r="O29" i="12"/>
  <c r="N28" i="12"/>
  <c r="M27" i="12"/>
  <c r="S25" i="12"/>
  <c r="R24" i="12"/>
  <c r="Q23" i="12"/>
  <c r="P22" i="12"/>
  <c r="O21" i="12"/>
  <c r="N20" i="12"/>
  <c r="M19" i="12"/>
  <c r="S17" i="12"/>
  <c r="R16" i="12"/>
  <c r="O39" i="12"/>
  <c r="M37" i="12"/>
  <c r="R34" i="12"/>
  <c r="P32" i="12"/>
  <c r="N30" i="12"/>
  <c r="M29" i="12"/>
  <c r="R26" i="12"/>
  <c r="P24" i="12"/>
  <c r="N22" i="12"/>
  <c r="S19" i="12"/>
  <c r="N18" i="12"/>
  <c r="S38" i="12"/>
  <c r="M36" i="12"/>
  <c r="R33" i="12"/>
  <c r="P31" i="12"/>
  <c r="M28" i="12"/>
  <c r="R25" i="12"/>
  <c r="P23" i="12"/>
  <c r="N21" i="12"/>
  <c r="S18" i="12"/>
  <c r="N17" i="12"/>
  <c r="R39" i="12"/>
  <c r="Q38" i="12"/>
  <c r="P37" i="12"/>
  <c r="O36" i="12"/>
  <c r="N35" i="12"/>
  <c r="M34" i="12"/>
  <c r="S32" i="12"/>
  <c r="R31" i="12"/>
  <c r="Q30" i="12"/>
  <c r="P29" i="12"/>
  <c r="O28" i="12"/>
  <c r="N27" i="12"/>
  <c r="M26" i="12"/>
  <c r="S24" i="12"/>
  <c r="R23" i="12"/>
  <c r="Q22" i="12"/>
  <c r="P21" i="12"/>
  <c r="O20" i="12"/>
  <c r="N19" i="12"/>
  <c r="M18" i="12"/>
  <c r="S16" i="12"/>
  <c r="M37" i="19" l="1"/>
  <c r="R16" i="19"/>
  <c r="S17" i="19"/>
  <c r="M19" i="19"/>
  <c r="S19" i="19"/>
  <c r="R20" i="19"/>
  <c r="S21" i="19"/>
  <c r="R22" i="19"/>
  <c r="S23" i="19"/>
  <c r="M25" i="19"/>
  <c r="N26" i="19"/>
  <c r="O27" i="19"/>
  <c r="N28" i="19"/>
  <c r="M29" i="19"/>
  <c r="S29" i="19"/>
  <c r="P30" i="19"/>
  <c r="O31" i="19"/>
  <c r="S31" i="19"/>
  <c r="P32" i="19"/>
  <c r="M33" i="19"/>
  <c r="Q33" i="19"/>
  <c r="N34" i="19"/>
  <c r="R34" i="19"/>
  <c r="O35" i="19"/>
  <c r="S35" i="19"/>
  <c r="P36" i="19"/>
  <c r="O37" i="19"/>
  <c r="N16" i="19"/>
  <c r="O17" i="19"/>
  <c r="P18" i="19"/>
  <c r="O19" i="19"/>
  <c r="N20" i="19"/>
  <c r="O21" i="19"/>
  <c r="P22" i="19"/>
  <c r="O23" i="19"/>
  <c r="P24" i="19"/>
  <c r="Q25" i="19"/>
  <c r="R26" i="19"/>
  <c r="Q27" i="19"/>
  <c r="R28" i="19"/>
  <c r="Q29" i="19"/>
  <c r="N30" i="19"/>
  <c r="M31" i="19"/>
  <c r="Q31" i="19"/>
  <c r="N32" i="19"/>
  <c r="R32" i="19"/>
  <c r="O33" i="19"/>
  <c r="S33" i="19"/>
  <c r="P34" i="19"/>
  <c r="M35" i="19"/>
  <c r="Q35" i="19"/>
  <c r="N36" i="19"/>
  <c r="R36" i="19"/>
  <c r="Q37" i="19"/>
  <c r="S37" i="19"/>
  <c r="P38" i="19"/>
  <c r="M39" i="19"/>
  <c r="Q39" i="19"/>
  <c r="O16" i="19"/>
  <c r="S16" i="19"/>
  <c r="P17" i="19"/>
  <c r="M18" i="19"/>
  <c r="Q18" i="19"/>
  <c r="N19" i="19"/>
  <c r="R19" i="19"/>
  <c r="O20" i="19"/>
  <c r="S20" i="19"/>
  <c r="P21" i="19"/>
  <c r="M22" i="19"/>
  <c r="Q22" i="19"/>
  <c r="N23" i="19"/>
  <c r="R23" i="19"/>
  <c r="O24" i="19"/>
  <c r="S24" i="19"/>
  <c r="P25" i="19"/>
  <c r="M26" i="19"/>
  <c r="Q26" i="19"/>
  <c r="N27" i="19"/>
  <c r="R27" i="19"/>
  <c r="O28" i="19"/>
  <c r="S28" i="19"/>
  <c r="P29" i="19"/>
  <c r="M30" i="19"/>
  <c r="Q30" i="19"/>
  <c r="N31" i="19"/>
  <c r="R31" i="19"/>
  <c r="O32" i="19"/>
  <c r="S32" i="19"/>
  <c r="P33" i="19"/>
  <c r="M34" i="19"/>
  <c r="Q34" i="19"/>
  <c r="N35" i="19"/>
  <c r="R35" i="19"/>
  <c r="O36" i="19"/>
  <c r="S36" i="19"/>
  <c r="P37" i="19"/>
  <c r="M38" i="19"/>
  <c r="Q38" i="19"/>
  <c r="N39" i="19"/>
  <c r="R39" i="19"/>
  <c r="M17" i="19"/>
  <c r="N18" i="19"/>
  <c r="Q19" i="19"/>
  <c r="M21" i="19"/>
  <c r="N22" i="19"/>
  <c r="Q23" i="19"/>
  <c r="R24" i="19"/>
  <c r="S25" i="19"/>
  <c r="M27" i="19"/>
  <c r="P28" i="19"/>
  <c r="R30" i="19"/>
  <c r="N38" i="19"/>
  <c r="R38" i="19"/>
  <c r="O39" i="19"/>
  <c r="S39" i="19"/>
  <c r="M16" i="19"/>
  <c r="Q16" i="19"/>
  <c r="N17" i="19"/>
  <c r="R17" i="19"/>
  <c r="O18" i="19"/>
  <c r="S18" i="19"/>
  <c r="P19" i="19"/>
  <c r="M20" i="19"/>
  <c r="Q20" i="19"/>
  <c r="N21" i="19"/>
  <c r="R21" i="19"/>
  <c r="O22" i="19"/>
  <c r="S22" i="19"/>
  <c r="P23" i="19"/>
  <c r="M24" i="19"/>
  <c r="Q24" i="19"/>
  <c r="N25" i="19"/>
  <c r="R25" i="19"/>
  <c r="O26" i="19"/>
  <c r="S26" i="19"/>
  <c r="P27" i="19"/>
  <c r="M28" i="19"/>
  <c r="Q28" i="19"/>
  <c r="N29" i="19"/>
  <c r="R29" i="19"/>
  <c r="O30" i="19"/>
  <c r="S30" i="19"/>
  <c r="P31" i="19"/>
  <c r="M32" i="19"/>
  <c r="Q32" i="19"/>
  <c r="N33" i="19"/>
  <c r="R33" i="19"/>
  <c r="O34" i="19"/>
  <c r="S34" i="19"/>
  <c r="P35" i="19"/>
  <c r="M36" i="19"/>
  <c r="Q36" i="19"/>
  <c r="N37" i="19"/>
  <c r="R37" i="19"/>
  <c r="O38" i="19"/>
  <c r="S38" i="19"/>
  <c r="P39" i="19"/>
  <c r="P16" i="19"/>
  <c r="Q17" i="19"/>
  <c r="R18" i="19"/>
  <c r="P20" i="19"/>
  <c r="Q21" i="19"/>
  <c r="M23" i="19"/>
  <c r="N24" i="19"/>
  <c r="O25" i="19"/>
  <c r="P26" i="19"/>
  <c r="S27" i="19"/>
  <c r="O29" i="19"/>
  <c r="S95" i="19"/>
  <c r="O95" i="19"/>
  <c r="R94" i="19"/>
  <c r="N94" i="19"/>
  <c r="Q93" i="19"/>
  <c r="M93" i="19"/>
  <c r="P92" i="19"/>
  <c r="S91" i="19"/>
  <c r="O91" i="19"/>
  <c r="R90" i="19"/>
  <c r="N90" i="19"/>
  <c r="Q89" i="19"/>
  <c r="M89" i="19"/>
  <c r="P88" i="19"/>
  <c r="S87" i="19"/>
  <c r="O87" i="19"/>
  <c r="R86" i="19"/>
  <c r="N86" i="19"/>
  <c r="Q85" i="19"/>
  <c r="M85" i="19"/>
  <c r="P84" i="19"/>
  <c r="S83" i="19"/>
  <c r="O83" i="19"/>
  <c r="R82" i="19"/>
  <c r="N82" i="19"/>
  <c r="Q81" i="19"/>
  <c r="M81" i="19"/>
  <c r="P80" i="19"/>
  <c r="S79" i="19"/>
  <c r="O79" i="19"/>
  <c r="R78" i="19"/>
  <c r="N78" i="19"/>
  <c r="Q77" i="19"/>
  <c r="M77" i="19"/>
  <c r="P76" i="19"/>
  <c r="S75" i="19"/>
  <c r="O75" i="19"/>
  <c r="R74" i="19"/>
  <c r="N74" i="19"/>
  <c r="Q73" i="19"/>
  <c r="M73" i="19"/>
  <c r="P72" i="19"/>
  <c r="P95" i="19"/>
  <c r="O94" i="19"/>
  <c r="N93" i="19"/>
  <c r="M92" i="19"/>
  <c r="S90" i="19"/>
  <c r="R89" i="19"/>
  <c r="Q88" i="19"/>
  <c r="P87" i="19"/>
  <c r="O86" i="19"/>
  <c r="N85" i="19"/>
  <c r="M84" i="19"/>
  <c r="S82" i="19"/>
  <c r="R81" i="19"/>
  <c r="Q80" i="19"/>
  <c r="P79" i="19"/>
  <c r="O78" i="19"/>
  <c r="N77" i="19"/>
  <c r="M76" i="19"/>
  <c r="S74" i="19"/>
  <c r="R73" i="19"/>
  <c r="Q72" i="19"/>
  <c r="R95" i="19"/>
  <c r="Q94" i="19"/>
  <c r="P93" i="19"/>
  <c r="O92" i="19"/>
  <c r="N91" i="19"/>
  <c r="M90" i="19"/>
  <c r="S88" i="19"/>
  <c r="R87" i="19"/>
  <c r="Q86" i="19"/>
  <c r="S84" i="19"/>
  <c r="Q82" i="19"/>
  <c r="O80" i="19"/>
  <c r="M78" i="19"/>
  <c r="R75" i="19"/>
  <c r="P73" i="19"/>
  <c r="P85" i="19"/>
  <c r="N83" i="19"/>
  <c r="S80" i="19"/>
  <c r="Q78" i="19"/>
  <c r="O76" i="19"/>
  <c r="M74" i="19"/>
  <c r="Q95" i="19"/>
  <c r="M95" i="19"/>
  <c r="P94" i="19"/>
  <c r="S93" i="19"/>
  <c r="O93" i="19"/>
  <c r="R92" i="19"/>
  <c r="N92" i="19"/>
  <c r="Q91" i="19"/>
  <c r="M91" i="19"/>
  <c r="P90" i="19"/>
  <c r="S89" i="19"/>
  <c r="O89" i="19"/>
  <c r="R88" i="19"/>
  <c r="N88" i="19"/>
  <c r="Q87" i="19"/>
  <c r="M87" i="19"/>
  <c r="P86" i="19"/>
  <c r="S85" i="19"/>
  <c r="O85" i="19"/>
  <c r="R84" i="19"/>
  <c r="N84" i="19"/>
  <c r="Q83" i="19"/>
  <c r="M83" i="19"/>
  <c r="P82" i="19"/>
  <c r="S81" i="19"/>
  <c r="O81" i="19"/>
  <c r="R80" i="19"/>
  <c r="N80" i="19"/>
  <c r="Q79" i="19"/>
  <c r="M79" i="19"/>
  <c r="P78" i="19"/>
  <c r="S77" i="19"/>
  <c r="O77" i="19"/>
  <c r="R76" i="19"/>
  <c r="N76" i="19"/>
  <c r="Q75" i="19"/>
  <c r="M75" i="19"/>
  <c r="P74" i="19"/>
  <c r="S73" i="19"/>
  <c r="O73" i="19"/>
  <c r="R72" i="19"/>
  <c r="N72" i="19"/>
  <c r="S94" i="19"/>
  <c r="R93" i="19"/>
  <c r="Q92" i="19"/>
  <c r="P91" i="19"/>
  <c r="O90" i="19"/>
  <c r="N89" i="19"/>
  <c r="M88" i="19"/>
  <c r="S86" i="19"/>
  <c r="R85" i="19"/>
  <c r="Q84" i="19"/>
  <c r="P83" i="19"/>
  <c r="O82" i="19"/>
  <c r="N81" i="19"/>
  <c r="M80" i="19"/>
  <c r="S78" i="19"/>
  <c r="R77" i="19"/>
  <c r="Q76" i="19"/>
  <c r="P75" i="19"/>
  <c r="O74" i="19"/>
  <c r="N73" i="19"/>
  <c r="M72" i="19"/>
  <c r="N95" i="19"/>
  <c r="M94" i="19"/>
  <c r="S92" i="19"/>
  <c r="R91" i="19"/>
  <c r="Q90" i="19"/>
  <c r="P89" i="19"/>
  <c r="O88" i="19"/>
  <c r="N87" i="19"/>
  <c r="M86" i="19"/>
  <c r="R83" i="19"/>
  <c r="P81" i="19"/>
  <c r="N79" i="19"/>
  <c r="S76" i="19"/>
  <c r="Q74" i="19"/>
  <c r="O72" i="19"/>
  <c r="O84" i="19"/>
  <c r="M82" i="19"/>
  <c r="R79" i="19"/>
  <c r="P77" i="19"/>
  <c r="N75" i="19"/>
  <c r="S72" i="19"/>
  <c r="AA95" i="19"/>
  <c r="W75" i="19"/>
  <c r="AA79" i="19"/>
  <c r="X84" i="19"/>
  <c r="AB88" i="19"/>
  <c r="Y93" i="19"/>
  <c r="AC93" i="19"/>
  <c r="AA91" i="19"/>
  <c r="Y89" i="19"/>
  <c r="W87" i="19"/>
  <c r="AB84" i="19"/>
  <c r="Z82" i="19"/>
  <c r="X80" i="19"/>
  <c r="AC77" i="19"/>
  <c r="AA75" i="19"/>
  <c r="Y73" i="19"/>
  <c r="AC73" i="19"/>
  <c r="Z78" i="19"/>
  <c r="W83" i="19"/>
  <c r="AA87" i="19"/>
  <c r="X92" i="19"/>
  <c r="AB72" i="19"/>
  <c r="Y77" i="19"/>
  <c r="AC81" i="19"/>
  <c r="Z86" i="19"/>
  <c r="W91" i="19"/>
  <c r="W95" i="19"/>
  <c r="AB92" i="19"/>
  <c r="Z90" i="19"/>
  <c r="X88" i="19"/>
  <c r="AC85" i="19"/>
  <c r="AA83" i="19"/>
  <c r="Y81" i="19"/>
  <c r="W79" i="19"/>
  <c r="AB76" i="19"/>
  <c r="Z74" i="19"/>
  <c r="X72" i="19"/>
  <c r="X76" i="19"/>
  <c r="AB80" i="19"/>
  <c r="Y85" i="19"/>
  <c r="AC89" i="19"/>
  <c r="Z94" i="19"/>
  <c r="Z95" i="19"/>
  <c r="AC94" i="19"/>
  <c r="Y94" i="19"/>
  <c r="AB93" i="19"/>
  <c r="X93" i="19"/>
  <c r="AA92" i="19"/>
  <c r="W92" i="19"/>
  <c r="Z91" i="19"/>
  <c r="AC90" i="19"/>
  <c r="Y90" i="19"/>
  <c r="AB89" i="19"/>
  <c r="X89" i="19"/>
  <c r="AA88" i="19"/>
  <c r="W88" i="19"/>
  <c r="Z87" i="19"/>
  <c r="AC86" i="19"/>
  <c r="Y86" i="19"/>
  <c r="AB95" i="19"/>
  <c r="X95" i="19"/>
  <c r="AA94" i="19"/>
  <c r="W94" i="19"/>
  <c r="Z93" i="19"/>
  <c r="AC92" i="19"/>
  <c r="Y92" i="19"/>
  <c r="AB91" i="19"/>
  <c r="X91" i="19"/>
  <c r="AA90" i="19"/>
  <c r="W90" i="19"/>
  <c r="Z89" i="19"/>
  <c r="AC88" i="19"/>
  <c r="AB87" i="19"/>
  <c r="AA86" i="19"/>
  <c r="AB85" i="19"/>
  <c r="X85" i="19"/>
  <c r="AA84" i="19"/>
  <c r="W84" i="19"/>
  <c r="Z83" i="19"/>
  <c r="AC82" i="19"/>
  <c r="Y82" i="19"/>
  <c r="AB81" i="19"/>
  <c r="X81" i="19"/>
  <c r="AA80" i="19"/>
  <c r="W80" i="19"/>
  <c r="Z79" i="19"/>
  <c r="AC78" i="19"/>
  <c r="Y78" i="19"/>
  <c r="AB77" i="19"/>
  <c r="X77" i="19"/>
  <c r="AA76" i="19"/>
  <c r="W76" i="19"/>
  <c r="Z75" i="19"/>
  <c r="AC74" i="19"/>
  <c r="Y74" i="19"/>
  <c r="AB73" i="19"/>
  <c r="X73" i="19"/>
  <c r="AA72" i="19"/>
  <c r="W72" i="19"/>
  <c r="W73" i="19"/>
  <c r="X74" i="19"/>
  <c r="Y75" i="19"/>
  <c r="Z76" i="19"/>
  <c r="AA77" i="19"/>
  <c r="AB78" i="19"/>
  <c r="AC79" i="19"/>
  <c r="W81" i="19"/>
  <c r="X82" i="19"/>
  <c r="Y83" i="19"/>
  <c r="Z84" i="19"/>
  <c r="AA85" i="19"/>
  <c r="AB86" i="19"/>
  <c r="AC87" i="19"/>
  <c r="W89" i="19"/>
  <c r="X90" i="19"/>
  <c r="Y91" i="19"/>
  <c r="Z92" i="19"/>
  <c r="AA93" i="19"/>
  <c r="AB94" i="19"/>
  <c r="AC95" i="19"/>
  <c r="Y88" i="19"/>
  <c r="X87" i="19"/>
  <c r="W86" i="19"/>
  <c r="Z85" i="19"/>
  <c r="AC84" i="19"/>
  <c r="Y84" i="19"/>
  <c r="AB83" i="19"/>
  <c r="X83" i="19"/>
  <c r="AA82" i="19"/>
  <c r="W82" i="19"/>
  <c r="Z81" i="19"/>
  <c r="AC80" i="19"/>
  <c r="Y80" i="19"/>
  <c r="AB79" i="19"/>
  <c r="X79" i="19"/>
  <c r="AA78" i="19"/>
  <c r="W78" i="19"/>
  <c r="Z77" i="19"/>
  <c r="AC76" i="19"/>
  <c r="Y76" i="19"/>
  <c r="AB75" i="19"/>
  <c r="X75" i="19"/>
  <c r="AA74" i="19"/>
  <c r="W74" i="19"/>
  <c r="Z73" i="19"/>
  <c r="AC72" i="19"/>
  <c r="Y72" i="19"/>
  <c r="Z72" i="19"/>
  <c r="AA73" i="19"/>
  <c r="AB74" i="19"/>
  <c r="AC75" i="19"/>
  <c r="W77" i="19"/>
  <c r="X78" i="19"/>
  <c r="Y79" i="19"/>
  <c r="Z80" i="19"/>
  <c r="AA81" i="19"/>
  <c r="AB82" i="19"/>
  <c r="AC83" i="19"/>
  <c r="W85" i="19"/>
  <c r="X86" i="19"/>
  <c r="Y87" i="19"/>
  <c r="Z88" i="19"/>
  <c r="AA89" i="19"/>
  <c r="AB90" i="19"/>
  <c r="AC91" i="19"/>
  <c r="W93" i="19"/>
  <c r="X94" i="19"/>
  <c r="Y95" i="19"/>
  <c r="AA91" i="17"/>
  <c r="Y73" i="17"/>
  <c r="Y79" i="17"/>
  <c r="AB85" i="17"/>
  <c r="AA76" i="17"/>
  <c r="Z82" i="17"/>
  <c r="Z88" i="17"/>
  <c r="Y90" i="17"/>
  <c r="X81" i="17"/>
  <c r="W72" i="17"/>
  <c r="S79" i="12"/>
  <c r="AC94" i="17"/>
  <c r="Q76" i="12"/>
  <c r="N75" i="12"/>
  <c r="R76" i="12"/>
  <c r="Q87" i="12"/>
  <c r="W87" i="17"/>
  <c r="AC77" i="17"/>
  <c r="W93" i="17"/>
  <c r="AC83" i="17"/>
  <c r="AB74" i="17"/>
  <c r="AA92" i="17"/>
  <c r="W88" i="17"/>
  <c r="Z83" i="17"/>
  <c r="AC78" i="17"/>
  <c r="Y74" i="17"/>
  <c r="O88" i="12"/>
  <c r="N74" i="12"/>
  <c r="N89" i="12"/>
  <c r="P93" i="12"/>
  <c r="R81" i="12"/>
  <c r="AC93" i="17"/>
  <c r="Y89" i="17"/>
  <c r="AB84" i="17"/>
  <c r="X80" i="17"/>
  <c r="AA75" i="17"/>
  <c r="Y95" i="17"/>
  <c r="AB90" i="17"/>
  <c r="X86" i="17"/>
  <c r="AA81" i="17"/>
  <c r="W77" i="17"/>
  <c r="Z72" i="17"/>
  <c r="AB93" i="17"/>
  <c r="Z91" i="17"/>
  <c r="X89" i="17"/>
  <c r="AC86" i="17"/>
  <c r="AA84" i="17"/>
  <c r="Y82" i="17"/>
  <c r="W80" i="17"/>
  <c r="AB77" i="17"/>
  <c r="Z75" i="17"/>
  <c r="X73" i="17"/>
  <c r="P82" i="12"/>
  <c r="S94" i="12"/>
  <c r="Q82" i="12"/>
  <c r="M95" i="12"/>
  <c r="Q73" i="12"/>
  <c r="O84" i="12"/>
  <c r="P78" i="12"/>
  <c r="Q72" i="12"/>
  <c r="S90" i="12"/>
  <c r="N90" i="12"/>
  <c r="W95" i="17"/>
  <c r="AB92" i="17"/>
  <c r="Z90" i="17"/>
  <c r="X88" i="17"/>
  <c r="AC85" i="17"/>
  <c r="AA83" i="17"/>
  <c r="Y81" i="17"/>
  <c r="W79" i="17"/>
  <c r="AB76" i="17"/>
  <c r="Z74" i="17"/>
  <c r="X72" i="17"/>
  <c r="X94" i="17"/>
  <c r="AC91" i="17"/>
  <c r="AA89" i="17"/>
  <c r="Y87" i="17"/>
  <c r="W85" i="17"/>
  <c r="AB82" i="17"/>
  <c r="Z80" i="17"/>
  <c r="X78" i="17"/>
  <c r="AC75" i="17"/>
  <c r="AA73" i="17"/>
  <c r="Z95" i="17"/>
  <c r="Y94" i="17"/>
  <c r="X93" i="17"/>
  <c r="W92" i="17"/>
  <c r="AC90" i="17"/>
  <c r="AB89" i="17"/>
  <c r="AA88" i="17"/>
  <c r="Z87" i="17"/>
  <c r="Y86" i="17"/>
  <c r="X85" i="17"/>
  <c r="W84" i="17"/>
  <c r="AC82" i="17"/>
  <c r="AB81" i="17"/>
  <c r="AA80" i="17"/>
  <c r="Z79" i="17"/>
  <c r="Y78" i="17"/>
  <c r="X77" i="17"/>
  <c r="W76" i="17"/>
  <c r="AC74" i="17"/>
  <c r="AB73" i="17"/>
  <c r="AA72" i="17"/>
  <c r="N79" i="12"/>
  <c r="O73" i="12"/>
  <c r="Q91" i="12"/>
  <c r="R85" i="12"/>
  <c r="O87" i="12"/>
  <c r="P73" i="12"/>
  <c r="R91" i="12"/>
  <c r="S85" i="12"/>
  <c r="M80" i="12"/>
  <c r="R86" i="12"/>
  <c r="S83" i="12"/>
  <c r="R79" i="12"/>
  <c r="S88" i="12"/>
  <c r="S73" i="12"/>
  <c r="M83" i="12"/>
  <c r="N92" i="12"/>
  <c r="N77" i="12"/>
  <c r="O86" i="12"/>
  <c r="P95" i="12"/>
  <c r="M85" i="12"/>
  <c r="O95" i="12"/>
  <c r="Q74" i="12"/>
  <c r="R83" i="12"/>
  <c r="S92" i="12"/>
  <c r="S77" i="12"/>
  <c r="M87" i="12"/>
  <c r="M72" i="12"/>
  <c r="N81" i="12"/>
  <c r="O90" i="12"/>
  <c r="N82" i="12"/>
  <c r="P92" i="12"/>
  <c r="O79" i="12"/>
  <c r="M78" i="12"/>
  <c r="N87" i="12"/>
  <c r="N72" i="12"/>
  <c r="O81" i="12"/>
  <c r="P90" i="12"/>
  <c r="P75" i="12"/>
  <c r="Q84" i="12"/>
  <c r="R93" i="12"/>
  <c r="S91" i="12"/>
  <c r="R78" i="12"/>
  <c r="S72" i="12"/>
  <c r="P77" i="12"/>
  <c r="M82" i="12"/>
  <c r="Q86" i="12"/>
  <c r="N91" i="12"/>
  <c r="R95" i="12"/>
  <c r="N76" i="12"/>
  <c r="R80" i="12"/>
  <c r="O85" i="12"/>
  <c r="S89" i="12"/>
  <c r="P94" i="12"/>
  <c r="S74" i="12"/>
  <c r="P79" i="12"/>
  <c r="M84" i="12"/>
  <c r="Q88" i="12"/>
  <c r="N93" i="12"/>
  <c r="M89" i="12"/>
  <c r="N94" i="12"/>
  <c r="S75" i="12"/>
  <c r="M81" i="12"/>
  <c r="N86" i="12"/>
  <c r="M77" i="12"/>
  <c r="S76" i="12"/>
  <c r="P81" i="12"/>
  <c r="M86" i="12"/>
  <c r="Q90" i="12"/>
  <c r="N95" i="12"/>
  <c r="Q75" i="12"/>
  <c r="N80" i="12"/>
  <c r="R84" i="12"/>
  <c r="O89" i="12"/>
  <c r="S93" i="12"/>
  <c r="O74" i="12"/>
  <c r="S78" i="12"/>
  <c r="P83" i="12"/>
  <c r="M88" i="12"/>
  <c r="Q92" i="12"/>
  <c r="O91" i="12"/>
  <c r="M73" i="12"/>
  <c r="N78" i="12"/>
  <c r="O83" i="12"/>
  <c r="P88" i="12"/>
  <c r="O72" i="12"/>
  <c r="R75" i="12"/>
  <c r="O80" i="12"/>
  <c r="S84" i="12"/>
  <c r="P89" i="12"/>
  <c r="M94" i="12"/>
  <c r="P74" i="12"/>
  <c r="M79" i="12"/>
  <c r="Q83" i="12"/>
  <c r="N88" i="12"/>
  <c r="R92" i="12"/>
  <c r="N73" i="12"/>
  <c r="R77" i="12"/>
  <c r="O82" i="12"/>
  <c r="S86" i="12"/>
  <c r="P91" i="12"/>
  <c r="S95" i="12"/>
  <c r="Q77" i="12"/>
  <c r="R82" i="12"/>
  <c r="S87" i="12"/>
  <c r="M93" i="12"/>
  <c r="R74" i="12"/>
  <c r="M74" i="12"/>
  <c r="O76" i="12"/>
  <c r="Q78" i="12"/>
  <c r="S80" i="12"/>
  <c r="N83" i="12"/>
  <c r="P85" i="12"/>
  <c r="R87" i="12"/>
  <c r="M90" i="12"/>
  <c r="O92" i="12"/>
  <c r="Q94" i="12"/>
  <c r="R72" i="12"/>
  <c r="M75" i="12"/>
  <c r="O77" i="12"/>
  <c r="Q79" i="12"/>
  <c r="S81" i="12"/>
  <c r="N84" i="12"/>
  <c r="P86" i="12"/>
  <c r="R88" i="12"/>
  <c r="M91" i="12"/>
  <c r="O93" i="12"/>
  <c r="Q95" i="12"/>
  <c r="R73" i="12"/>
  <c r="M76" i="12"/>
  <c r="O78" i="12"/>
  <c r="Q80" i="12"/>
  <c r="S82" i="12"/>
  <c r="N85" i="12"/>
  <c r="P87" i="12"/>
  <c r="R89" i="12"/>
  <c r="M92" i="12"/>
  <c r="O94" i="12"/>
  <c r="Q93" i="12"/>
  <c r="P84" i="12"/>
  <c r="O75" i="12"/>
  <c r="Q89" i="12"/>
  <c r="P80" i="12"/>
  <c r="R94" i="12"/>
  <c r="Q85" i="12"/>
  <c r="P76" i="12"/>
  <c r="R90" i="12"/>
  <c r="Q81" i="12"/>
  <c r="AA95" i="17"/>
  <c r="Z94" i="17"/>
  <c r="Y93" i="17"/>
  <c r="X92" i="17"/>
  <c r="W91" i="17"/>
  <c r="AC89" i="17"/>
  <c r="AB88" i="17"/>
  <c r="AA87" i="17"/>
  <c r="Z86" i="17"/>
  <c r="Y85" i="17"/>
  <c r="X84" i="17"/>
  <c r="W83" i="17"/>
  <c r="AC81" i="17"/>
  <c r="AB80" i="17"/>
  <c r="AA79" i="17"/>
  <c r="Z78" i="17"/>
  <c r="Y77" i="17"/>
  <c r="X76" i="17"/>
  <c r="W75" i="17"/>
  <c r="AC73" i="17"/>
  <c r="AB72" i="17"/>
  <c r="AC95" i="17"/>
  <c r="AB94" i="17"/>
  <c r="AA93" i="17"/>
  <c r="Z92" i="17"/>
  <c r="Y91" i="17"/>
  <c r="X90" i="17"/>
  <c r="W89" i="17"/>
  <c r="AC87" i="17"/>
  <c r="AB86" i="17"/>
  <c r="AA85" i="17"/>
  <c r="Z84" i="17"/>
  <c r="Y83" i="17"/>
  <c r="X82" i="17"/>
  <c r="W81" i="17"/>
  <c r="AC79" i="17"/>
  <c r="AB78" i="17"/>
  <c r="AA77" i="17"/>
  <c r="Z76" i="17"/>
  <c r="Y75" i="17"/>
  <c r="X74" i="17"/>
  <c r="W73" i="17"/>
  <c r="AB95" i="17"/>
  <c r="X95" i="17"/>
  <c r="AA94" i="17"/>
  <c r="W94" i="17"/>
  <c r="Z93" i="17"/>
  <c r="AC92" i="17"/>
  <c r="Y92" i="17"/>
  <c r="AB91" i="17"/>
  <c r="X91" i="17"/>
  <c r="AA90" i="17"/>
  <c r="W90" i="17"/>
  <c r="Z89" i="17"/>
  <c r="AC88" i="17"/>
  <c r="Y88" i="17"/>
  <c r="AB87" i="17"/>
  <c r="X87" i="17"/>
  <c r="AA86" i="17"/>
  <c r="W86" i="17"/>
  <c r="Z85" i="17"/>
  <c r="AC84" i="17"/>
  <c r="Y84" i="17"/>
  <c r="AB83" i="17"/>
  <c r="X83" i="17"/>
  <c r="AA82" i="17"/>
  <c r="W82" i="17"/>
  <c r="Z81" i="17"/>
  <c r="AC80" i="17"/>
  <c r="Y80" i="17"/>
  <c r="AB79" i="17"/>
  <c r="X79" i="17"/>
  <c r="AA78" i="17"/>
  <c r="W78" i="17"/>
  <c r="Z77" i="17"/>
  <c r="AC76" i="17"/>
  <c r="Y76" i="17"/>
  <c r="AB75" i="17"/>
  <c r="X75" i="17"/>
  <c r="AA74" i="17"/>
  <c r="W74" i="17"/>
  <c r="Z73" i="17"/>
  <c r="AC72" i="17"/>
  <c r="O86" i="17"/>
  <c r="O113" i="17" s="1"/>
  <c r="O87" i="17"/>
  <c r="O114" i="17" s="1"/>
  <c r="M73" i="17"/>
  <c r="M100" i="17" s="1"/>
  <c r="P73" i="17"/>
  <c r="P100" i="17" s="1"/>
  <c r="P75" i="17"/>
  <c r="P102" i="17" s="1"/>
  <c r="P77" i="17"/>
  <c r="P104" i="17" s="1"/>
  <c r="R91" i="17"/>
  <c r="R118" i="17" s="1"/>
  <c r="O91" i="17"/>
  <c r="O118" i="17" s="1"/>
  <c r="O94" i="17"/>
  <c r="O121" i="17" s="1"/>
  <c r="P91" i="17"/>
  <c r="P118" i="17" s="1"/>
  <c r="O95" i="17"/>
  <c r="O122" i="17" s="1"/>
  <c r="N78" i="17"/>
  <c r="N105" i="17" s="1"/>
  <c r="Q82" i="17"/>
  <c r="Q109" i="17" s="1"/>
  <c r="S81" i="17"/>
  <c r="S108" i="17" s="1"/>
  <c r="O89" i="17"/>
  <c r="O116" i="17" s="1"/>
  <c r="M88" i="17"/>
  <c r="M115" i="17" s="1"/>
  <c r="N82" i="17"/>
  <c r="N109" i="17" s="1"/>
  <c r="Q86" i="17"/>
  <c r="Q113" i="17" s="1"/>
  <c r="S89" i="17"/>
  <c r="S116" i="17" s="1"/>
  <c r="M76" i="17"/>
  <c r="M103" i="17" s="1"/>
  <c r="R85" i="17"/>
  <c r="R112" i="17" s="1"/>
  <c r="S91" i="17"/>
  <c r="S118" i="17" s="1"/>
  <c r="R82" i="17"/>
  <c r="R109" i="17" s="1"/>
  <c r="Q73" i="17"/>
  <c r="Q100" i="17" s="1"/>
  <c r="N87" i="17"/>
  <c r="N114" i="17" s="1"/>
  <c r="M78" i="17"/>
  <c r="M105" i="17" s="1"/>
  <c r="M91" i="17"/>
  <c r="M118" i="17" s="1"/>
  <c r="R72" i="17"/>
  <c r="R99" i="17" s="1"/>
  <c r="N77" i="17"/>
  <c r="N104" i="17" s="1"/>
  <c r="R93" i="17"/>
  <c r="R120" i="17" s="1"/>
  <c r="O90" i="17"/>
  <c r="O117" i="17" s="1"/>
  <c r="R95" i="17"/>
  <c r="R122" i="17" s="1"/>
  <c r="R86" i="17"/>
  <c r="R113" i="17" s="1"/>
  <c r="Q77" i="17"/>
  <c r="Q104" i="17" s="1"/>
  <c r="N91" i="17"/>
  <c r="N118" i="17" s="1"/>
  <c r="M82" i="17"/>
  <c r="M109" i="17" s="1"/>
  <c r="S72" i="17"/>
  <c r="S99" i="17" s="1"/>
  <c r="R80" i="17"/>
  <c r="R107" i="17" s="1"/>
  <c r="N85" i="17"/>
  <c r="N112" i="17" s="1"/>
  <c r="M87" i="17"/>
  <c r="M114" i="17" s="1"/>
  <c r="N73" i="17"/>
  <c r="N100" i="17" s="1"/>
  <c r="S78" i="17"/>
  <c r="S105" i="17" s="1"/>
  <c r="N94" i="17"/>
  <c r="N121" i="17" s="1"/>
  <c r="Q89" i="17"/>
  <c r="Q116" i="17" s="1"/>
  <c r="M85" i="17"/>
  <c r="M112" i="17" s="1"/>
  <c r="P80" i="17"/>
  <c r="P107" i="17" s="1"/>
  <c r="S75" i="17"/>
  <c r="S102" i="17" s="1"/>
  <c r="M94" i="17"/>
  <c r="M121" i="17" s="1"/>
  <c r="P89" i="17"/>
  <c r="P116" i="17" s="1"/>
  <c r="S84" i="17"/>
  <c r="S111" i="17" s="1"/>
  <c r="O80" i="17"/>
  <c r="O107" i="17" s="1"/>
  <c r="R75" i="17"/>
  <c r="R102" i="17" s="1"/>
  <c r="P95" i="17"/>
  <c r="P122" i="17" s="1"/>
  <c r="P86" i="17"/>
  <c r="P113" i="17" s="1"/>
  <c r="O77" i="17"/>
  <c r="O104" i="17" s="1"/>
  <c r="S90" i="17"/>
  <c r="S117" i="17" s="1"/>
  <c r="R81" i="17"/>
  <c r="R108" i="17" s="1"/>
  <c r="Q72" i="17"/>
  <c r="Q99" i="17" s="1"/>
  <c r="N80" i="17"/>
  <c r="N107" i="17" s="1"/>
  <c r="Q84" i="17"/>
  <c r="Q111" i="17" s="1"/>
  <c r="S85" i="17"/>
  <c r="S112" i="17" s="1"/>
  <c r="M72" i="17"/>
  <c r="M99" i="17" s="1"/>
  <c r="O74" i="17"/>
  <c r="O101" i="17" s="1"/>
  <c r="Q93" i="17"/>
  <c r="Q120" i="17" s="1"/>
  <c r="M89" i="17"/>
  <c r="M116" i="17" s="1"/>
  <c r="P84" i="17"/>
  <c r="P111" i="17" s="1"/>
  <c r="S79" i="17"/>
  <c r="S106" i="17" s="1"/>
  <c r="O75" i="17"/>
  <c r="O102" i="17" s="1"/>
  <c r="P93" i="17"/>
  <c r="P120" i="17" s="1"/>
  <c r="S88" i="17"/>
  <c r="S115" i="17" s="1"/>
  <c r="O84" i="17"/>
  <c r="O111" i="17" s="1"/>
  <c r="R79" i="17"/>
  <c r="R106" i="17" s="1"/>
  <c r="N75" i="17"/>
  <c r="N102" i="17" s="1"/>
  <c r="P94" i="17"/>
  <c r="P121" i="17" s="1"/>
  <c r="O85" i="17"/>
  <c r="O112" i="17" s="1"/>
  <c r="N76" i="17"/>
  <c r="N103" i="17" s="1"/>
  <c r="R89" i="17"/>
  <c r="R116" i="17" s="1"/>
  <c r="Q80" i="17"/>
  <c r="Q107" i="17" s="1"/>
  <c r="M95" i="17"/>
  <c r="M122" i="17" s="1"/>
  <c r="S77" i="17"/>
  <c r="S104" i="17" s="1"/>
  <c r="O82" i="17"/>
  <c r="O109" i="17" s="1"/>
  <c r="O81" i="17"/>
  <c r="O108" i="17" s="1"/>
  <c r="R92" i="17"/>
  <c r="R119" i="17" s="1"/>
  <c r="M79" i="17"/>
  <c r="M106" i="17" s="1"/>
  <c r="N95" i="17"/>
  <c r="N122" i="17" s="1"/>
  <c r="M93" i="17"/>
  <c r="M120" i="17" s="1"/>
  <c r="R90" i="17"/>
  <c r="R117" i="17" s="1"/>
  <c r="P88" i="17"/>
  <c r="P115" i="17" s="1"/>
  <c r="N86" i="17"/>
  <c r="N113" i="17" s="1"/>
  <c r="S83" i="17"/>
  <c r="S110" i="17" s="1"/>
  <c r="Q81" i="17"/>
  <c r="Q108" i="17" s="1"/>
  <c r="O79" i="17"/>
  <c r="O106" i="17" s="1"/>
  <c r="M77" i="17"/>
  <c r="M104" i="17" s="1"/>
  <c r="R74" i="17"/>
  <c r="R101" i="17" s="1"/>
  <c r="P72" i="17"/>
  <c r="P99" i="17" s="1"/>
  <c r="S92" i="17"/>
  <c r="S119" i="17" s="1"/>
  <c r="Q90" i="17"/>
  <c r="Q117" i="17" s="1"/>
  <c r="O88" i="17"/>
  <c r="O115" i="17" s="1"/>
  <c r="M86" i="17"/>
  <c r="M113" i="17" s="1"/>
  <c r="R83" i="17"/>
  <c r="R110" i="17" s="1"/>
  <c r="P81" i="17"/>
  <c r="P108" i="17" s="1"/>
  <c r="N79" i="17"/>
  <c r="N106" i="17" s="1"/>
  <c r="S76" i="17"/>
  <c r="S103" i="17" s="1"/>
  <c r="Q74" i="17"/>
  <c r="Q101" i="17" s="1"/>
  <c r="O72" i="17"/>
  <c r="O99" i="17" s="1"/>
  <c r="O93" i="17"/>
  <c r="O120" i="17" s="1"/>
  <c r="R88" i="17"/>
  <c r="R115" i="17" s="1"/>
  <c r="N84" i="17"/>
  <c r="N111" i="17" s="1"/>
  <c r="Q79" i="17"/>
  <c r="Q106" i="17" s="1"/>
  <c r="M75" i="17"/>
  <c r="M102" i="17" s="1"/>
  <c r="N93" i="17"/>
  <c r="N120" i="17" s="1"/>
  <c r="Q88" i="17"/>
  <c r="Q115" i="17" s="1"/>
  <c r="M84" i="17"/>
  <c r="M111" i="17" s="1"/>
  <c r="P79" i="17"/>
  <c r="P106" i="17" s="1"/>
  <c r="S74" i="17"/>
  <c r="S101" i="17" s="1"/>
  <c r="S93" i="17"/>
  <c r="S120" i="17" s="1"/>
  <c r="R84" i="17"/>
  <c r="R111" i="17" s="1"/>
  <c r="Q75" i="17"/>
  <c r="Q102" i="17" s="1"/>
  <c r="N89" i="17"/>
  <c r="N116" i="17" s="1"/>
  <c r="M80" i="17"/>
  <c r="M107" i="17" s="1"/>
  <c r="S94" i="17"/>
  <c r="S121" i="17" s="1"/>
  <c r="R76" i="17"/>
  <c r="R103" i="17" s="1"/>
  <c r="N81" i="17"/>
  <c r="N108" i="17" s="1"/>
  <c r="Q83" i="17"/>
  <c r="Q110" i="17" s="1"/>
  <c r="N88" i="17"/>
  <c r="N115" i="17" s="1"/>
  <c r="P83" i="17"/>
  <c r="P110" i="17" s="1"/>
  <c r="R94" i="17"/>
  <c r="R121" i="17" s="1"/>
  <c r="P92" i="17"/>
  <c r="P119" i="17" s="1"/>
  <c r="N90" i="17"/>
  <c r="N117" i="17" s="1"/>
  <c r="S87" i="17"/>
  <c r="S114" i="17" s="1"/>
  <c r="Q85" i="17"/>
  <c r="Q112" i="17" s="1"/>
  <c r="O83" i="17"/>
  <c r="O110" i="17" s="1"/>
  <c r="M81" i="17"/>
  <c r="M108" i="17" s="1"/>
  <c r="R78" i="17"/>
  <c r="R105" i="17" s="1"/>
  <c r="P76" i="17"/>
  <c r="P103" i="17" s="1"/>
  <c r="N74" i="17"/>
  <c r="N101" i="17" s="1"/>
  <c r="Q94" i="17"/>
  <c r="Q121" i="17" s="1"/>
  <c r="O92" i="17"/>
  <c r="O119" i="17" s="1"/>
  <c r="M90" i="17"/>
  <c r="M117" i="17" s="1"/>
  <c r="R87" i="17"/>
  <c r="R114" i="17" s="1"/>
  <c r="P85" i="17"/>
  <c r="P112" i="17" s="1"/>
  <c r="N83" i="17"/>
  <c r="N110" i="17" s="1"/>
  <c r="S80" i="17"/>
  <c r="S107" i="17" s="1"/>
  <c r="Q78" i="17"/>
  <c r="Q105" i="17" s="1"/>
  <c r="O76" i="17"/>
  <c r="O103" i="17" s="1"/>
  <c r="M74" i="17"/>
  <c r="M101" i="17" s="1"/>
  <c r="Q95" i="17"/>
  <c r="Q122" i="17" s="1"/>
  <c r="N92" i="17"/>
  <c r="N119" i="17" s="1"/>
  <c r="Q87" i="17"/>
  <c r="Q114" i="17" s="1"/>
  <c r="M83" i="17"/>
  <c r="M110" i="17" s="1"/>
  <c r="P78" i="17"/>
  <c r="P105" i="17" s="1"/>
  <c r="S73" i="17"/>
  <c r="S100" i="17" s="1"/>
  <c r="M92" i="17"/>
  <c r="M119" i="17" s="1"/>
  <c r="P87" i="17"/>
  <c r="P114" i="17" s="1"/>
  <c r="S82" i="17"/>
  <c r="S109" i="17" s="1"/>
  <c r="O78" i="17"/>
  <c r="O105" i="17" s="1"/>
  <c r="R73" i="17"/>
  <c r="R100" i="17" s="1"/>
  <c r="Q91" i="17"/>
  <c r="Q118" i="17" s="1"/>
  <c r="P82" i="17"/>
  <c r="P109" i="17" s="1"/>
  <c r="O73" i="17"/>
  <c r="O100" i="17" s="1"/>
  <c r="S86" i="17"/>
  <c r="S113" i="17" s="1"/>
  <c r="R77" i="17"/>
  <c r="R104" i="17" s="1"/>
  <c r="P90" i="17"/>
  <c r="P117" i="17" s="1"/>
  <c r="N72" i="17"/>
  <c r="N99" i="17" s="1"/>
  <c r="Q76" i="17"/>
  <c r="Q103" i="17" s="1"/>
  <c r="P74" i="17"/>
  <c r="P101" i="17" s="1"/>
  <c r="Q92" i="17"/>
  <c r="Q119" i="17" s="1"/>
  <c r="Q39" i="17"/>
  <c r="M39" i="17"/>
  <c r="P38" i="17"/>
  <c r="S37" i="17"/>
  <c r="O37" i="17"/>
  <c r="R36" i="17"/>
  <c r="N36" i="17"/>
  <c r="Q35" i="17"/>
  <c r="M35" i="17"/>
  <c r="P34" i="17"/>
  <c r="S33" i="17"/>
  <c r="O33" i="17"/>
  <c r="R32" i="17"/>
  <c r="N32" i="17"/>
  <c r="Q31" i="17"/>
  <c r="M31" i="17"/>
  <c r="P30" i="17"/>
  <c r="S29" i="17"/>
  <c r="O29" i="17"/>
  <c r="R28" i="17"/>
  <c r="N28" i="17"/>
  <c r="Q27" i="17"/>
  <c r="M27" i="17"/>
  <c r="P26" i="17"/>
  <c r="S25" i="17"/>
  <c r="O25" i="17"/>
  <c r="R24" i="17"/>
  <c r="N24" i="17"/>
  <c r="Q23" i="17"/>
  <c r="M23" i="17"/>
  <c r="P22" i="17"/>
  <c r="S21" i="17"/>
  <c r="O21" i="17"/>
  <c r="R20" i="17"/>
  <c r="N20" i="17"/>
  <c r="Q19" i="17"/>
  <c r="M19" i="17"/>
  <c r="P18" i="17"/>
  <c r="S17" i="17"/>
  <c r="O17" i="17"/>
  <c r="R16" i="17"/>
  <c r="N16" i="17"/>
  <c r="P39" i="17"/>
  <c r="S38" i="17"/>
  <c r="O38" i="17"/>
  <c r="R37" i="17"/>
  <c r="N37" i="17"/>
  <c r="Q36" i="17"/>
  <c r="M36" i="17"/>
  <c r="P35" i="17"/>
  <c r="S34" i="17"/>
  <c r="O34" i="17"/>
  <c r="R33" i="17"/>
  <c r="N33" i="17"/>
  <c r="Q32" i="17"/>
  <c r="M32" i="17"/>
  <c r="P31" i="17"/>
  <c r="S30" i="17"/>
  <c r="O30" i="17"/>
  <c r="R29" i="17"/>
  <c r="N29" i="17"/>
  <c r="Q28" i="17"/>
  <c r="M28" i="17"/>
  <c r="P27" i="17"/>
  <c r="S26" i="17"/>
  <c r="O26" i="17"/>
  <c r="R25" i="17"/>
  <c r="N25" i="17"/>
  <c r="Q24" i="17"/>
  <c r="M24" i="17"/>
  <c r="P23" i="17"/>
  <c r="S22" i="17"/>
  <c r="O22" i="17"/>
  <c r="R21" i="17"/>
  <c r="N21" i="17"/>
  <c r="Q20" i="17"/>
  <c r="M20" i="17"/>
  <c r="P19" i="17"/>
  <c r="S18" i="17"/>
  <c r="O18" i="17"/>
  <c r="R17" i="17"/>
  <c r="N17" i="17"/>
  <c r="Q16" i="17"/>
  <c r="M16" i="17"/>
  <c r="S39" i="17"/>
  <c r="O39" i="17"/>
  <c r="R38" i="17"/>
  <c r="N38" i="17"/>
  <c r="Q37" i="17"/>
  <c r="M37" i="17"/>
  <c r="P36" i="17"/>
  <c r="S35" i="17"/>
  <c r="O35" i="17"/>
  <c r="R34" i="17"/>
  <c r="N34" i="17"/>
  <c r="Q33" i="17"/>
  <c r="M33" i="17"/>
  <c r="P32" i="17"/>
  <c r="S31" i="17"/>
  <c r="O31" i="17"/>
  <c r="R30" i="17"/>
  <c r="N30" i="17"/>
  <c r="Q29" i="17"/>
  <c r="M29" i="17"/>
  <c r="P28" i="17"/>
  <c r="S27" i="17"/>
  <c r="O27" i="17"/>
  <c r="R26" i="17"/>
  <c r="N26" i="17"/>
  <c r="Q25" i="17"/>
  <c r="M25" i="17"/>
  <c r="P24" i="17"/>
  <c r="S23" i="17"/>
  <c r="O23" i="17"/>
  <c r="R22" i="17"/>
  <c r="N22" i="17"/>
  <c r="Q21" i="17"/>
  <c r="M21" i="17"/>
  <c r="P20" i="17"/>
  <c r="S19" i="17"/>
  <c r="O19" i="17"/>
  <c r="R18" i="17"/>
  <c r="N18" i="17"/>
  <c r="Q17" i="17"/>
  <c r="M17" i="17"/>
  <c r="P16" i="17"/>
  <c r="R39" i="17"/>
  <c r="N39" i="17"/>
  <c r="Q38" i="17"/>
  <c r="M38" i="17"/>
  <c r="P37" i="17"/>
  <c r="S36" i="17"/>
  <c r="O36" i="17"/>
  <c r="R35" i="17"/>
  <c r="N35" i="17"/>
  <c r="Q34" i="17"/>
  <c r="M34" i="17"/>
  <c r="P33" i="17"/>
  <c r="S32" i="17"/>
  <c r="O32" i="17"/>
  <c r="R31" i="17"/>
  <c r="N31" i="17"/>
  <c r="Q30" i="17"/>
  <c r="M30" i="17"/>
  <c r="P29" i="17"/>
  <c r="S28" i="17"/>
  <c r="O28" i="17"/>
  <c r="R27" i="17"/>
  <c r="N27" i="17"/>
  <c r="Q26" i="17"/>
  <c r="M26" i="17"/>
  <c r="P25" i="17"/>
  <c r="S24" i="17"/>
  <c r="O24" i="17"/>
  <c r="R23" i="17"/>
  <c r="N23" i="17"/>
  <c r="Q22" i="17"/>
  <c r="M22" i="17"/>
  <c r="P21" i="17"/>
  <c r="S20" i="17"/>
  <c r="O20" i="17"/>
  <c r="R19" i="17"/>
  <c r="N19" i="17"/>
  <c r="Q18" i="17"/>
  <c r="M18" i="17"/>
  <c r="P17" i="17"/>
  <c r="S16" i="17"/>
  <c r="O16" i="17"/>
</calcChain>
</file>

<file path=xl/sharedStrings.xml><?xml version="1.0" encoding="utf-8"?>
<sst xmlns="http://schemas.openxmlformats.org/spreadsheetml/2006/main" count="2609" uniqueCount="111">
  <si>
    <t>Курск</t>
  </si>
  <si>
    <t>Количество ставок</t>
  </si>
  <si>
    <t>Количество часов в неделю</t>
  </si>
  <si>
    <t>Вторник</t>
  </si>
  <si>
    <t>Среда</t>
  </si>
  <si>
    <t>Четверг</t>
  </si>
  <si>
    <t>Пятница</t>
  </si>
  <si>
    <t>Суббота</t>
  </si>
  <si>
    <t>Воскр-е</t>
  </si>
  <si>
    <t>Пенза</t>
  </si>
  <si>
    <t>Всего</t>
  </si>
  <si>
    <t>Понед-к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</si>
  <si>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</si>
  <si>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</si>
  <si>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</si>
  <si>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</si>
  <si>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</si>
  <si>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</si>
  <si>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</si>
  <si>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</si>
  <si>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</si>
  <si>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</si>
  <si>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</si>
  <si>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</si>
  <si>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</si>
  <si>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</si>
  <si>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</si>
  <si>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</si>
  <si>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</si>
  <si>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</si>
  <si>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</si>
  <si>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</si>
  <si>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</si>
  <si>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</si>
  <si>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</si>
  <si>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</si>
  <si>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r>
      <t xml:space="preserve">Количество сотрудников </t>
    </r>
    <r>
      <rPr>
        <b/>
        <sz val="10"/>
        <color rgb="FFFF0000"/>
        <rFont val="Tahoma"/>
        <family val="2"/>
        <charset val="204"/>
      </rPr>
      <t>в расписании</t>
    </r>
  </si>
  <si>
    <r>
      <t xml:space="preserve">Средняя </t>
    </r>
    <r>
      <rPr>
        <b/>
        <sz val="10"/>
        <color rgb="FFFF0000"/>
        <rFont val="Tahoma"/>
        <family val="2"/>
        <charset val="204"/>
      </rPr>
      <t xml:space="preserve">нехватка </t>
    </r>
    <r>
      <rPr>
        <b/>
        <sz val="10"/>
        <color theme="1"/>
        <rFont val="Tahoma"/>
        <family val="2"/>
        <charset val="204"/>
      </rPr>
      <t>сотрудников по часам</t>
    </r>
  </si>
  <si>
    <r>
      <rPr>
        <b/>
        <sz val="10"/>
        <color rgb="FFFF0000"/>
        <rFont val="Tahoma"/>
        <family val="2"/>
        <charset val="204"/>
      </rPr>
      <t>Необходимо</t>
    </r>
    <r>
      <rPr>
        <b/>
        <sz val="10"/>
        <color theme="1"/>
        <rFont val="Tahoma"/>
        <family val="2"/>
        <charset val="204"/>
      </rPr>
      <t xml:space="preserve"> сотрудников по часам</t>
    </r>
  </si>
  <si>
    <r>
      <rPr>
        <b/>
        <sz val="10"/>
        <color rgb="FFFF0000"/>
        <rFont val="Tahoma"/>
        <family val="2"/>
        <charset val="204"/>
      </rPr>
      <t>Необходимо</t>
    </r>
    <r>
      <rPr>
        <b/>
        <sz val="10"/>
        <color theme="1"/>
        <rFont val="Tahoma"/>
        <family val="2"/>
        <charset val="204"/>
      </rPr>
      <t xml:space="preserve"> сотрудников по 15 мин.</t>
    </r>
  </si>
  <si>
    <r>
      <rPr>
        <b/>
        <sz val="10"/>
        <rFont val="Tahoma"/>
        <family val="2"/>
        <charset val="204"/>
      </rPr>
      <t>Количество сотрудников</t>
    </r>
    <r>
      <rPr>
        <b/>
        <sz val="10"/>
        <color rgb="FFFF0000"/>
        <rFont val="Tahoma"/>
        <family val="2"/>
        <charset val="204"/>
      </rPr>
      <t xml:space="preserve"> в расписании</t>
    </r>
    <r>
      <rPr>
        <b/>
        <sz val="10"/>
        <color theme="1"/>
        <rFont val="Tahoma"/>
        <family val="2"/>
        <charset val="204"/>
      </rPr>
      <t xml:space="preserve"> по 15 мин.</t>
    </r>
  </si>
  <si>
    <r>
      <rPr>
        <b/>
        <sz val="10"/>
        <rFont val="Tahoma"/>
        <family val="2"/>
        <charset val="204"/>
      </rPr>
      <t>Количество сотрудников</t>
    </r>
    <r>
      <rPr>
        <b/>
        <sz val="10"/>
        <color rgb="FFFF0000"/>
        <rFont val="Tahoma"/>
        <family val="2"/>
        <charset val="204"/>
      </rPr>
      <t xml:space="preserve"> в расписании</t>
    </r>
    <r>
      <rPr>
        <b/>
        <sz val="10"/>
        <color theme="1"/>
        <rFont val="Tahoma"/>
        <family val="2"/>
        <charset val="204"/>
      </rPr>
      <t xml:space="preserve"> по часам</t>
    </r>
  </si>
  <si>
    <r>
      <t xml:space="preserve">Средняя </t>
    </r>
    <r>
      <rPr>
        <b/>
        <sz val="10"/>
        <color rgb="FFFF0000"/>
        <rFont val="Tahoma"/>
        <family val="2"/>
        <charset val="204"/>
      </rPr>
      <t xml:space="preserve">нехватка </t>
    </r>
    <r>
      <rPr>
        <b/>
        <sz val="10"/>
        <color theme="1"/>
        <rFont val="Tahoma"/>
        <family val="2"/>
        <charset val="204"/>
      </rPr>
      <t>сотрудников по 15 мин.</t>
    </r>
  </si>
  <si>
    <t>Обслуж.</t>
  </si>
  <si>
    <t>Время</t>
  </si>
  <si>
    <r>
      <t xml:space="preserve">Cредняя </t>
    </r>
    <r>
      <rPr>
        <b/>
        <sz val="10"/>
        <color rgb="FFFF0000"/>
        <rFont val="Tahoma"/>
        <family val="2"/>
        <charset val="204"/>
      </rPr>
      <t xml:space="preserve">нехватка </t>
    </r>
    <r>
      <rPr>
        <b/>
        <sz val="10"/>
        <color theme="1"/>
        <rFont val="Tahoma"/>
        <family val="2"/>
        <charset val="204"/>
      </rPr>
      <t>сотрудников по часам, Сводная</t>
    </r>
  </si>
  <si>
    <r>
      <rPr>
        <b/>
        <sz val="10"/>
        <color rgb="FFFF0000"/>
        <rFont val="Tahoma"/>
        <family val="2"/>
        <charset val="204"/>
      </rPr>
      <t>Необходимо</t>
    </r>
    <r>
      <rPr>
        <b/>
        <sz val="10"/>
        <color theme="1"/>
        <rFont val="Tahoma"/>
        <family val="2"/>
        <charset val="204"/>
      </rPr>
      <t xml:space="preserve"> сотрудников по часам, Сводная</t>
    </r>
  </si>
  <si>
    <r>
      <t xml:space="preserve">Количество сотрудников </t>
    </r>
    <r>
      <rPr>
        <b/>
        <sz val="10"/>
        <color rgb="FFFF0000"/>
        <rFont val="Tahoma"/>
        <family val="2"/>
        <charset val="204"/>
      </rPr>
      <t xml:space="preserve">в расписании, </t>
    </r>
    <r>
      <rPr>
        <b/>
        <sz val="10"/>
        <rFont val="Tahoma"/>
        <family val="2"/>
        <charset val="204"/>
      </rPr>
      <t>Сводная</t>
    </r>
  </si>
  <si>
    <t>Потреб. Изм.</t>
  </si>
  <si>
    <t>Количество поступающих вызовов в день</t>
  </si>
  <si>
    <t>Прогнозируемый уровень обслуживания (SL)</t>
  </si>
  <si>
    <t>Процент вызовов в день от объема недели</t>
  </si>
  <si>
    <t>Распределение вызовов по дням недели</t>
  </si>
  <si>
    <t>Среднее время обслуживания вызова в сек. (AHT)</t>
  </si>
  <si>
    <t xml:space="preserve"> </t>
  </si>
  <si>
    <t>Саратов</t>
  </si>
  <si>
    <r>
      <t xml:space="preserve">Средняя </t>
    </r>
    <r>
      <rPr>
        <b/>
        <sz val="10"/>
        <color rgb="FFFF0000"/>
        <rFont val="Tahoma"/>
        <family val="2"/>
        <charset val="204"/>
      </rPr>
      <t xml:space="preserve">нехватка </t>
    </r>
    <r>
      <rPr>
        <b/>
        <sz val="10"/>
        <color theme="1"/>
        <rFont val="Tahoma"/>
        <family val="2"/>
        <charset val="204"/>
      </rPr>
      <t>сотрудников по часам, по Branch</t>
    </r>
  </si>
  <si>
    <t>Branch</t>
  </si>
  <si>
    <r>
      <rPr>
        <b/>
        <sz val="10"/>
        <color rgb="FFFF0000"/>
        <rFont val="Tahoma"/>
        <family val="2"/>
        <charset val="204"/>
      </rPr>
      <t>Необходимо</t>
    </r>
    <r>
      <rPr>
        <b/>
        <sz val="10"/>
        <rFont val="Tahoma"/>
        <family val="2"/>
        <charset val="204"/>
      </rPr>
      <t xml:space="preserve"> сотрудников по часам, по Branch</t>
    </r>
  </si>
  <si>
    <r>
      <t xml:space="preserve">Количество сотрудников </t>
    </r>
    <r>
      <rPr>
        <b/>
        <sz val="10"/>
        <color rgb="FFFF0000"/>
        <rFont val="Tahoma"/>
        <family val="2"/>
        <charset val="204"/>
      </rPr>
      <t xml:space="preserve">в расписании, </t>
    </r>
    <r>
      <rPr>
        <b/>
        <sz val="10"/>
        <rFont val="Tahoma"/>
        <family val="2"/>
        <charset val="204"/>
      </rPr>
      <t>по Branch</t>
    </r>
  </si>
  <si>
    <t>Прогноз на неделю. Сводный.</t>
  </si>
  <si>
    <t>Прогноз на неделю. Service.</t>
  </si>
  <si>
    <r>
      <t xml:space="preserve">Cредняя </t>
    </r>
    <r>
      <rPr>
        <b/>
        <sz val="10"/>
        <color rgb="FFFF0000"/>
        <rFont val="Tahoma"/>
        <family val="2"/>
        <charset val="204"/>
      </rPr>
      <t xml:space="preserve">нехватка </t>
    </r>
    <r>
      <rPr>
        <b/>
        <sz val="10"/>
        <color theme="1"/>
        <rFont val="Tahoma"/>
        <family val="2"/>
        <charset val="204"/>
      </rPr>
      <t>сотрудников по часам, Сводная по Service</t>
    </r>
  </si>
  <si>
    <t>Прогноз на неделю. Branch.</t>
  </si>
  <si>
    <t>Прогноз на неделю. Loans</t>
  </si>
  <si>
    <r>
      <t xml:space="preserve">Средняя </t>
    </r>
    <r>
      <rPr>
        <b/>
        <sz val="10"/>
        <color rgb="FFFF0000"/>
        <rFont val="Tahoma"/>
        <family val="2"/>
        <charset val="204"/>
      </rPr>
      <t xml:space="preserve">нехватка </t>
    </r>
    <r>
      <rPr>
        <b/>
        <sz val="10"/>
        <color theme="1"/>
        <rFont val="Tahoma"/>
        <family val="2"/>
        <charset val="204"/>
      </rPr>
      <t>сотрудников по часам, по Loans</t>
    </r>
  </si>
  <si>
    <t>Loans</t>
  </si>
  <si>
    <r>
      <rPr>
        <b/>
        <sz val="10"/>
        <color rgb="FFFF0000"/>
        <rFont val="Tahoma"/>
        <family val="2"/>
        <charset val="204"/>
      </rPr>
      <t>Необходимо</t>
    </r>
    <r>
      <rPr>
        <b/>
        <sz val="10"/>
        <color theme="1"/>
        <rFont val="Tahoma"/>
        <family val="2"/>
        <charset val="204"/>
      </rPr>
      <t xml:space="preserve"> сотрудников по часам, по Loans</t>
    </r>
  </si>
  <si>
    <r>
      <t xml:space="preserve">Количество сотрудников </t>
    </r>
    <r>
      <rPr>
        <b/>
        <sz val="10"/>
        <color rgb="FFFF0000"/>
        <rFont val="Tahoma"/>
        <family val="2"/>
        <charset val="204"/>
      </rPr>
      <t xml:space="preserve">в расписании, </t>
    </r>
    <r>
      <rPr>
        <b/>
        <sz val="10"/>
        <rFont val="Tahoma"/>
        <family val="2"/>
        <charset val="204"/>
      </rPr>
      <t>по Loans</t>
    </r>
  </si>
  <si>
    <t>Activation</t>
  </si>
  <si>
    <t>XSell Inbound</t>
  </si>
  <si>
    <t>Card</t>
  </si>
  <si>
    <t>Средняя нехватка сотрудников по часам, по Card</t>
  </si>
  <si>
    <t>Прогноз на неделю. Loans + Card.</t>
  </si>
  <si>
    <t>Необходимо сотрудников по часам, по Loans + Card</t>
  </si>
  <si>
    <t>Необходимо сотрудников по часам, по Card</t>
  </si>
  <si>
    <t>Количество сотрудников в расписании, по Loans + Card</t>
  </si>
  <si>
    <t>Количество сотрудников в расписании, по Card</t>
  </si>
  <si>
    <t>Средняя нехватка сотрудников по часам, по Loans + Card</t>
  </si>
  <si>
    <t>Прогноз на неделю. Activation.</t>
  </si>
  <si>
    <t>Средняя нехватка сотрудников по часам, по Activation</t>
  </si>
  <si>
    <t>Прогноз на неделю. XSell Inbound.</t>
  </si>
  <si>
    <t>Средняя нехватка сотрудников по часам, по XSell Inbound</t>
  </si>
  <si>
    <t>Необходимо сотрудников по часам, по XSell Inbound</t>
  </si>
  <si>
    <t>Количество сотрудников в расписании, по XSell Inbound</t>
  </si>
  <si>
    <t>Необходимо сотрудников по часам, по Activation</t>
  </si>
  <si>
    <t>Количество сотрудников в расписании, по Activation</t>
  </si>
  <si>
    <r>
      <rPr>
        <b/>
        <sz val="10"/>
        <color rgb="FFFF0000"/>
        <rFont val="Tahoma"/>
        <family val="2"/>
        <charset val="204"/>
      </rPr>
      <t>Необходимо</t>
    </r>
    <r>
      <rPr>
        <b/>
        <sz val="10"/>
        <color theme="1"/>
        <rFont val="Tahoma"/>
        <family val="2"/>
        <charset val="204"/>
      </rPr>
      <t xml:space="preserve"> сотрудников по часам, по Activation</t>
    </r>
  </si>
  <si>
    <r>
      <t xml:space="preserve">Количество сотрудников </t>
    </r>
    <r>
      <rPr>
        <b/>
        <sz val="10"/>
        <color rgb="FFFF0000"/>
        <rFont val="Tahoma"/>
        <family val="2"/>
        <charset val="204"/>
      </rPr>
      <t xml:space="preserve">в расписании, </t>
    </r>
    <r>
      <rPr>
        <b/>
        <sz val="10"/>
        <rFont val="Tahoma"/>
        <family val="2"/>
        <charset val="204"/>
      </rPr>
      <t>по Activation</t>
    </r>
  </si>
  <si>
    <r>
      <t xml:space="preserve">Средняя </t>
    </r>
    <r>
      <rPr>
        <b/>
        <sz val="10"/>
        <color rgb="FFFF0000"/>
        <rFont val="Tahoma"/>
        <family val="2"/>
        <charset val="204"/>
      </rPr>
      <t xml:space="preserve">нехватка </t>
    </r>
    <r>
      <rPr>
        <b/>
        <sz val="10"/>
        <color theme="1"/>
        <rFont val="Tahoma"/>
        <family val="2"/>
        <charset val="204"/>
      </rPr>
      <t>сотрудников по часам, по Activation</t>
    </r>
  </si>
  <si>
    <r>
      <t xml:space="preserve">Количество сотрудников </t>
    </r>
    <r>
      <rPr>
        <b/>
        <sz val="10"/>
        <color rgb="FFFF0000"/>
        <rFont val="Tahoma"/>
        <family val="2"/>
        <charset val="204"/>
      </rPr>
      <t xml:space="preserve">в расписании, </t>
    </r>
    <r>
      <rPr>
        <b/>
        <sz val="10"/>
        <rFont val="Tahoma"/>
        <family val="2"/>
        <charset val="204"/>
      </rPr>
      <t>по Loans + Card</t>
    </r>
  </si>
  <si>
    <r>
      <t xml:space="preserve">Средняя </t>
    </r>
    <r>
      <rPr>
        <b/>
        <sz val="10"/>
        <color rgb="FFFF0000"/>
        <rFont val="Tahoma"/>
        <family val="2"/>
        <charset val="204"/>
      </rPr>
      <t xml:space="preserve">нехватка </t>
    </r>
    <r>
      <rPr>
        <b/>
        <sz val="10"/>
        <color theme="1"/>
        <rFont val="Tahoma"/>
        <family val="2"/>
        <charset val="204"/>
      </rPr>
      <t>сотрудников по часам, по Loans + Card</t>
    </r>
  </si>
  <si>
    <r>
      <t xml:space="preserve">Средняя </t>
    </r>
    <r>
      <rPr>
        <b/>
        <sz val="10"/>
        <color rgb="FFFF0000"/>
        <rFont val="Tahoma"/>
        <family val="2"/>
        <charset val="204"/>
      </rPr>
      <t xml:space="preserve">нехватка </t>
    </r>
    <r>
      <rPr>
        <b/>
        <sz val="10"/>
        <color theme="1"/>
        <rFont val="Tahoma"/>
        <family val="2"/>
        <charset val="204"/>
      </rPr>
      <t>сотрудников по часам, по Card</t>
    </r>
  </si>
  <si>
    <r>
      <t xml:space="preserve">Количество сотрудников </t>
    </r>
    <r>
      <rPr>
        <b/>
        <sz val="10"/>
        <color rgb="FFFF0000"/>
        <rFont val="Tahoma"/>
        <family val="2"/>
        <charset val="204"/>
      </rPr>
      <t xml:space="preserve">в расписании, </t>
    </r>
    <r>
      <rPr>
        <b/>
        <sz val="10"/>
        <rFont val="Tahoma"/>
        <family val="2"/>
        <charset val="204"/>
      </rPr>
      <t>по Card</t>
    </r>
  </si>
  <si>
    <r>
      <rPr>
        <b/>
        <sz val="10"/>
        <color rgb="FFFF0000"/>
        <rFont val="Tahoma"/>
        <family val="2"/>
        <charset val="204"/>
      </rPr>
      <t>Необходимо</t>
    </r>
    <r>
      <rPr>
        <b/>
        <sz val="10"/>
        <color theme="1"/>
        <rFont val="Tahoma"/>
        <family val="2"/>
        <charset val="204"/>
      </rPr>
      <t xml:space="preserve"> сотрудников по часам, по Card</t>
    </r>
  </si>
  <si>
    <t>Прогноз на неделю. Card</t>
  </si>
  <si>
    <t>Прогноз на неделю. XSell Presell</t>
  </si>
  <si>
    <t>Средняя нехватка сотрудников по часам, по XSell Presell</t>
  </si>
  <si>
    <t>Прогноз на неделю. Deposit</t>
  </si>
  <si>
    <t>Средняя нехватка сотрудников по часам, по Deposit</t>
  </si>
  <si>
    <t>Xsell Presell</t>
  </si>
  <si>
    <t>Deposit</t>
  </si>
  <si>
    <r>
      <rPr>
        <b/>
        <sz val="10"/>
        <color rgb="FFFF0000"/>
        <rFont val="Tahoma"/>
        <family val="2"/>
        <charset val="204"/>
      </rPr>
      <t>Необходимо</t>
    </r>
    <r>
      <rPr>
        <b/>
        <sz val="10"/>
        <rFont val="Tahoma"/>
        <family val="2"/>
        <charset val="204"/>
      </rPr>
      <t xml:space="preserve"> сотрудников по часам, по XSell Presell</t>
    </r>
  </si>
  <si>
    <r>
      <t xml:space="preserve">Количество сотрудников </t>
    </r>
    <r>
      <rPr>
        <b/>
        <sz val="10"/>
        <color rgb="FFFF0000"/>
        <rFont val="Tahoma"/>
        <family val="2"/>
        <charset val="204"/>
      </rPr>
      <t xml:space="preserve">в расписании, </t>
    </r>
    <r>
      <rPr>
        <b/>
        <sz val="10"/>
        <rFont val="Tahoma"/>
        <family val="2"/>
        <charset val="204"/>
      </rPr>
      <t>по XSell Presell</t>
    </r>
  </si>
  <si>
    <r>
      <t xml:space="preserve">Средняя </t>
    </r>
    <r>
      <rPr>
        <b/>
        <sz val="10"/>
        <color rgb="FFFF0000"/>
        <rFont val="Tahoma"/>
        <family val="2"/>
        <charset val="204"/>
      </rPr>
      <t xml:space="preserve">нехватка </t>
    </r>
    <r>
      <rPr>
        <b/>
        <sz val="10"/>
        <color theme="1"/>
        <rFont val="Tahoma"/>
        <family val="2"/>
        <charset val="204"/>
      </rPr>
      <t>сотрудников по часам, по XSell Presell</t>
    </r>
  </si>
  <si>
    <t>Необходимо сотрудников по часам, по XSell Presell</t>
  </si>
  <si>
    <t>Количество сотрудников в расписании, по XSell Presell</t>
  </si>
  <si>
    <t>Необходимо сотрудников по часам, по Deposit</t>
  </si>
  <si>
    <t>Количество сотрудников в расписании, по Deposit</t>
  </si>
  <si>
    <r>
      <t xml:space="preserve">Cредняя </t>
    </r>
    <r>
      <rPr>
        <b/>
        <sz val="10"/>
        <color rgb="FFFF0000"/>
        <rFont val="Tahoma"/>
        <family val="2"/>
        <charset val="204"/>
      </rPr>
      <t xml:space="preserve">нехватка </t>
    </r>
    <r>
      <rPr>
        <b/>
        <sz val="10"/>
        <color theme="1"/>
        <rFont val="Tahoma"/>
        <family val="2"/>
        <charset val="204"/>
      </rPr>
      <t>сотрудников по часам, Сводная по XSell</t>
    </r>
  </si>
  <si>
    <t>Cредняя нехватка сотрудников по часам, Сводная + отсутствия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</si>
</sst>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d/mm/yy;@"/>
    <numFmt numFmtId="165" formatCode="0.0%"/>
    <numFmt numFmtId="166" formatCode="dd/mm"/>
    <numFmt numFmtId="167" formatCode="hh:mm"/>
    <numFmt numFmtId="168" formatCode="dddd\ dd/mm/yyyy"/>
    <numFmt numFmtId="169" formatCode="0.0"/>
    <numFmt numFmtId="170" formatCode="#,##0.0"/>
  </numFmts>
  <fonts count="87" x14ac:knownFonts="1">
    <font>
      <sz val="10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Tahoma"/>
      <family val="2"/>
      <charset val="204"/>
    </font>
    <font>
      <sz val="10"/>
      <color theme="1"/>
      <name val="Tahoma"/>
      <family val="2"/>
      <charset val="204"/>
    </font>
    <font>
      <b/>
      <sz val="10"/>
      <name val="Tahoma"/>
      <family val="2"/>
      <charset val="204"/>
    </font>
    <font>
      <b/>
      <sz val="10"/>
      <color theme="1"/>
      <name val="Tahoma"/>
      <family val="2"/>
      <charset val="204"/>
    </font>
    <font>
      <sz val="10"/>
      <color indexed="60"/>
      <name val="Tahoma"/>
      <family val="2"/>
      <charset val="204"/>
    </font>
    <font>
      <b/>
      <sz val="10"/>
      <color rgb="FFFF0000"/>
      <name val="Tahoma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Tahoma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theme="0"/>
      <name val="Tahoma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Calibri"/>
      <family val="2"/>
      <charset val="204"/>
      <scheme val="minor"/>
    </font>
    <font>
      <sz val="10"/>
      <color indexed="8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DFF3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58">
    <xf numFmtId="0" fontId="0" fillId="0" borderId="0"/>
    <xf numFmtId="9" fontId="2" fillId="0" borderId="0" applyFont="0" applyFill="0" applyBorder="0" applyAlignment="0" applyProtection="0"/>
    <xf numFmtId="0" fontId="10" fillId="0" borderId="0">
      <alignment vertical="top"/>
    </xf>
    <xf numFmtId="0" fontId="12" fillId="0" borderId="0">
      <alignment vertical="top"/>
    </xf>
    <xf numFmtId="0" fontId="13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4" fillId="0" borderId="0">
      <alignment vertical="top"/>
    </xf>
    <xf numFmtId="0" fontId="10" fillId="0" borderId="0">
      <alignment vertical="top"/>
    </xf>
    <xf numFmtId="0" fontId="15" fillId="0" borderId="0">
      <alignment vertical="top"/>
    </xf>
    <xf numFmtId="0" fontId="16" fillId="0" borderId="0">
      <alignment vertical="top"/>
    </xf>
    <xf numFmtId="0" fontId="17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8" fillId="0" borderId="0">
      <alignment vertical="top"/>
    </xf>
    <xf numFmtId="0" fontId="19" fillId="0" borderId="0">
      <alignment vertical="top"/>
    </xf>
    <xf numFmtId="0" fontId="20" fillId="0" borderId="0">
      <alignment vertical="top"/>
    </xf>
    <xf numFmtId="0" fontId="21" fillId="0" borderId="0">
      <alignment vertical="top"/>
    </xf>
    <xf numFmtId="0" fontId="22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23" fillId="0" borderId="0">
      <alignment vertical="top"/>
    </xf>
    <xf numFmtId="0" fontId="10" fillId="0" borderId="0">
      <alignment vertical="top"/>
    </xf>
    <xf numFmtId="0" fontId="24" fillId="0" borderId="0">
      <alignment vertical="top"/>
    </xf>
    <xf numFmtId="0" fontId="10" fillId="0" borderId="0">
      <alignment vertical="top"/>
    </xf>
    <xf numFmtId="0" fontId="25" fillId="0" borderId="0">
      <alignment vertical="top"/>
    </xf>
    <xf numFmtId="0" fontId="26" fillId="0" borderId="0">
      <alignment vertical="top"/>
    </xf>
    <xf numFmtId="0" fontId="27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28" fillId="0" borderId="0">
      <alignment vertical="top"/>
    </xf>
    <xf numFmtId="0" fontId="29" fillId="0" borderId="0">
      <alignment vertical="top"/>
    </xf>
    <xf numFmtId="0" fontId="3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31" fillId="0" borderId="0">
      <alignment vertical="top"/>
    </xf>
    <xf numFmtId="0" fontId="32" fillId="0" borderId="0">
      <alignment vertical="top"/>
    </xf>
    <xf numFmtId="0" fontId="33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34" fillId="0" borderId="0">
      <alignment vertical="top"/>
    </xf>
    <xf numFmtId="0" fontId="35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36" fillId="0" borderId="0">
      <alignment vertical="top"/>
    </xf>
    <xf numFmtId="0" fontId="10" fillId="0" borderId="0">
      <alignment vertical="top"/>
    </xf>
    <xf numFmtId="0" fontId="37" fillId="0" borderId="0">
      <alignment vertical="top"/>
    </xf>
    <xf numFmtId="0" fontId="10" fillId="0" borderId="0">
      <alignment vertical="top"/>
    </xf>
    <xf numFmtId="0" fontId="38" fillId="0" borderId="0">
      <alignment vertical="top"/>
    </xf>
    <xf numFmtId="0" fontId="39" fillId="0" borderId="0">
      <alignment vertical="top"/>
    </xf>
    <xf numFmtId="0" fontId="40" fillId="0" borderId="0">
      <alignment vertical="top"/>
    </xf>
    <xf numFmtId="0" fontId="41" fillId="0" borderId="0">
      <alignment vertical="top"/>
    </xf>
    <xf numFmtId="0" fontId="42" fillId="0" borderId="0">
      <alignment vertical="top"/>
    </xf>
    <xf numFmtId="0" fontId="43" fillId="0" borderId="0">
      <alignment vertical="top"/>
    </xf>
    <xf numFmtId="0" fontId="44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45" fillId="0" borderId="0">
      <alignment vertical="top"/>
    </xf>
    <xf numFmtId="0" fontId="10" fillId="0" borderId="0">
      <alignment vertical="top"/>
    </xf>
    <xf numFmtId="0" fontId="46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50" fillId="0" borderId="0">
      <alignment vertical="top"/>
    </xf>
    <xf numFmtId="0" fontId="51" fillId="0" borderId="0">
      <alignment vertical="top"/>
    </xf>
    <xf numFmtId="0" fontId="52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53" fillId="0" borderId="0">
      <alignment vertical="top"/>
    </xf>
    <xf numFmtId="0" fontId="10" fillId="0" borderId="0">
      <alignment vertical="top"/>
    </xf>
    <xf numFmtId="0" fontId="54" fillId="0" borderId="0">
      <alignment vertical="top"/>
    </xf>
    <xf numFmtId="0" fontId="10" fillId="0" borderId="0">
      <alignment vertical="top"/>
    </xf>
    <xf numFmtId="0" fontId="56" fillId="0" borderId="0">
      <alignment vertical="top"/>
    </xf>
    <xf numFmtId="0" fontId="57" fillId="0" borderId="0">
      <alignment vertical="top"/>
    </xf>
    <xf numFmtId="0" fontId="10" fillId="0" borderId="0">
      <alignment vertical="top"/>
    </xf>
    <xf numFmtId="0" fontId="58" fillId="0" borderId="0">
      <alignment vertical="top"/>
    </xf>
    <xf numFmtId="0" fontId="59" fillId="0" borderId="0">
      <alignment vertical="top"/>
    </xf>
    <xf numFmtId="0" fontId="60" fillId="0" borderId="0">
      <alignment vertical="top"/>
    </xf>
    <xf numFmtId="0" fontId="61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62" fillId="0" borderId="0">
      <alignment vertical="top"/>
    </xf>
    <xf numFmtId="0" fontId="63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64" fillId="0" borderId="0">
      <alignment vertical="top"/>
    </xf>
    <xf numFmtId="0" fontId="10" fillId="0" borderId="0">
      <alignment vertical="top"/>
    </xf>
    <xf numFmtId="0" fontId="65" fillId="0" borderId="0">
      <alignment vertical="top"/>
    </xf>
    <xf numFmtId="0" fontId="66" fillId="0" borderId="0">
      <alignment vertical="top"/>
    </xf>
    <xf numFmtId="0" fontId="67" fillId="0" borderId="0">
      <alignment vertical="top"/>
    </xf>
    <xf numFmtId="0" fontId="68" fillId="0" borderId="0">
      <alignment vertical="top"/>
    </xf>
    <xf numFmtId="0" fontId="69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70" fillId="0" borderId="0">
      <alignment vertical="top"/>
    </xf>
    <xf numFmtId="0" fontId="10" fillId="0" borderId="0">
      <alignment vertical="top"/>
    </xf>
    <xf numFmtId="0" fontId="71" fillId="0" borderId="0">
      <alignment vertical="top"/>
    </xf>
    <xf numFmtId="0" fontId="10" fillId="0" borderId="0">
      <alignment vertical="top"/>
    </xf>
    <xf numFmtId="0" fontId="72" fillId="0" borderId="0">
      <alignment vertical="top"/>
    </xf>
    <xf numFmtId="0" fontId="73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74" fillId="0" borderId="0">
      <alignment vertical="top"/>
    </xf>
    <xf numFmtId="0" fontId="75" fillId="0" borderId="0">
      <alignment vertical="top"/>
    </xf>
    <xf numFmtId="0" fontId="76" fillId="0" borderId="0">
      <alignment vertical="top"/>
    </xf>
    <xf numFmtId="0" fontId="77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78" fillId="0" borderId="0">
      <alignment vertical="top"/>
    </xf>
    <xf numFmtId="0" fontId="79" fillId="0" borderId="0">
      <alignment vertical="top"/>
    </xf>
    <xf numFmtId="0" fontId="10" fillId="0" borderId="0">
      <alignment vertical="top"/>
    </xf>
    <xf numFmtId="0" fontId="8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81" fillId="0" borderId="0">
      <alignment vertical="top"/>
    </xf>
    <xf numFmtId="0" fontId="10" fillId="0" borderId="0">
      <alignment vertical="top"/>
    </xf>
    <xf numFmtId="0" fontId="82" fillId="0" borderId="0">
      <alignment vertical="top"/>
    </xf>
    <xf numFmtId="0" fontId="10" fillId="0" borderId="0">
      <alignment vertical="top"/>
    </xf>
    <xf numFmtId="0" fontId="83" fillId="0" borderId="0">
      <alignment vertical="top"/>
    </xf>
    <xf numFmtId="0" fontId="84" fillId="0" borderId="0">
      <alignment vertical="top"/>
    </xf>
    <xf numFmtId="0" fontId="86" fillId="0" borderId="0">
      <alignment vertical="top"/>
    </xf>
  </cellStyleXfs>
  <cellXfs count="144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  <xf numFmtId="166" fontId="4" fillId="5" borderId="1" xfId="0" applyNumberFormat="1" applyFont="1" applyFill="1" applyBorder="1" applyAlignment="1">
      <alignment horizontal="center" vertical="center"/>
    </xf>
    <xf numFmtId="166" fontId="4" fillId="3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66" fontId="6" fillId="3" borderId="1" xfId="0" applyNumberFormat="1" applyFont="1" applyFill="1" applyBorder="1" applyAlignment="1">
      <alignment horizontal="center" vertical="center"/>
    </xf>
    <xf numFmtId="166" fontId="6" fillId="5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167" fontId="5" fillId="0" borderId="0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67" fontId="5" fillId="6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" fontId="6" fillId="0" borderId="3" xfId="0" applyNumberFormat="1" applyFont="1" applyBorder="1" applyAlignment="1">
      <alignment horizontal="center" vertical="center"/>
    </xf>
    <xf numFmtId="165" fontId="4" fillId="0" borderId="5" xfId="1" applyNumberFormat="1" applyFont="1" applyBorder="1" applyAlignment="1">
      <alignment horizontal="center" vertical="center"/>
    </xf>
    <xf numFmtId="2" fontId="6" fillId="0" borderId="1" xfId="1" applyNumberFormat="1" applyFont="1" applyBorder="1" applyAlignment="1">
      <alignment horizontal="center" vertical="center"/>
    </xf>
    <xf numFmtId="2" fontId="6" fillId="0" borderId="3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165" fontId="4" fillId="0" borderId="5" xfId="1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69" fontId="6" fillId="0" borderId="3" xfId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6" fontId="4" fillId="11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0" fontId="6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169" fontId="11" fillId="0" borderId="1" xfId="21" applyNumberFormat="1" applyFont="1" applyBorder="1" applyAlignment="1">
      <alignment horizontal="center" vertical="top"/>
    </xf>
    <xf numFmtId="1" fontId="11" fillId="0" borderId="1" xfId="21" applyNumberFormat="1" applyFont="1" applyBorder="1" applyAlignment="1">
      <alignment horizontal="center" vertical="top"/>
    </xf>
    <xf numFmtId="0" fontId="6" fillId="14" borderId="1" xfId="0" applyFont="1" applyFill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165" fontId="85" fillId="0" borderId="0" xfId="1" applyNumberFormat="1" applyFont="1"/>
    <xf numFmtId="0" fontId="11" fillId="0" borderId="1" xfId="21" applyFont="1" applyBorder="1" applyAlignment="1">
      <alignment horizontal="center" vertical="top"/>
    </xf>
    <xf numFmtId="1" fontId="11" fillId="0" borderId="2" xfId="21" applyNumberFormat="1" applyFont="1" applyBorder="1" applyAlignment="1">
      <alignment horizontal="center" vertical="top"/>
    </xf>
    <xf numFmtId="169" fontId="11" fillId="0" borderId="2" xfId="21" applyNumberFormat="1" applyFont="1" applyBorder="1" applyAlignment="1">
      <alignment horizontal="center" vertical="top"/>
    </xf>
    <xf numFmtId="169" fontId="11" fillId="0" borderId="1" xfId="21" applyNumberFormat="1" applyFont="1" applyBorder="1">
      <alignment vertical="top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67" fontId="5" fillId="6" borderId="5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6" fillId="12" borderId="1" xfId="0" applyFont="1" applyFill="1" applyBorder="1" applyAlignment="1">
      <alignment horizontal="left" vertical="center"/>
    </xf>
    <xf numFmtId="0" fontId="55" fillId="16" borderId="1" xfId="0" applyFont="1" applyFill="1" applyBorder="1" applyAlignment="1">
      <alignment horizontal="center" vertical="center"/>
    </xf>
    <xf numFmtId="0" fontId="55" fillId="17" borderId="1" xfId="0" applyFont="1" applyFill="1" applyBorder="1" applyAlignment="1">
      <alignment horizontal="center" vertical="center"/>
    </xf>
    <xf numFmtId="168" fontId="7" fillId="0" borderId="1" xfId="0" applyNumberFormat="1" applyFont="1" applyBorder="1" applyAlignment="1">
      <alignment horizontal="center"/>
    </xf>
    <xf numFmtId="0" fontId="55" fillId="9" borderId="1" xfId="0" applyFont="1" applyFill="1" applyBorder="1" applyAlignment="1">
      <alignment horizontal="center" vertical="center"/>
    </xf>
    <xf numFmtId="0" fontId="55" fillId="1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168" fontId="7" fillId="0" borderId="1" xfId="0" applyNumberFormat="1" applyFont="1" applyBorder="1" applyAlignment="1">
      <alignment horizontal="center" vertical="center"/>
    </xf>
  </cellXfs>
  <cellStyles count="158">
    <cellStyle name="Обычный" xfId="0" builtinId="0"/>
    <cellStyle name="Обычный 10" xfId="16"/>
    <cellStyle name="Обычный 10 2" xfId="21"/>
    <cellStyle name="Обычный 11" xfId="17"/>
    <cellStyle name="Обычный 11 2" xfId="22"/>
    <cellStyle name="Обычный 12" xfId="18"/>
    <cellStyle name="Обычный 12 2" xfId="23"/>
    <cellStyle name="Обычный 13" xfId="19"/>
    <cellStyle name="Обычный 13 2" xfId="24"/>
    <cellStyle name="Обычный 14" xfId="25"/>
    <cellStyle name="Обычный 14 2" xfId="26"/>
    <cellStyle name="Обычный 15" xfId="27"/>
    <cellStyle name="Обычный 15 2" xfId="28"/>
    <cellStyle name="Обычный 16" xfId="29"/>
    <cellStyle name="Обычный 16 2" xfId="32"/>
    <cellStyle name="Обычный 17" xfId="30"/>
    <cellStyle name="Обычный 17 2" xfId="33"/>
    <cellStyle name="Обычный 18" xfId="31"/>
    <cellStyle name="Обычный 18 2" xfId="37"/>
    <cellStyle name="Обычный 19" xfId="34"/>
    <cellStyle name="Обычный 19 2" xfId="38"/>
    <cellStyle name="Обычный 2" xfId="2"/>
    <cellStyle name="Обычный 20" xfId="35"/>
    <cellStyle name="Обычный 20 2" xfId="39"/>
    <cellStyle name="Обычный 21" xfId="36"/>
    <cellStyle name="Обычный 21 2" xfId="40"/>
    <cellStyle name="Обычный 22" xfId="41"/>
    <cellStyle name="Обычный 22 2" xfId="44"/>
    <cellStyle name="Обычный 23" xfId="42"/>
    <cellStyle name="Обычный 23 2" xfId="45"/>
    <cellStyle name="Обычный 24" xfId="43"/>
    <cellStyle name="Обычный 24 2" xfId="46"/>
    <cellStyle name="Обычный 25" xfId="47"/>
    <cellStyle name="Обычный 25 2" xfId="49"/>
    <cellStyle name="Обычный 26" xfId="48"/>
    <cellStyle name="Обычный 26 2" xfId="50"/>
    <cellStyle name="Обычный 27" xfId="51"/>
    <cellStyle name="Обычный 27 2" xfId="52"/>
    <cellStyle name="Обычный 28" xfId="53"/>
    <cellStyle name="Обычный 28 2" xfId="54"/>
    <cellStyle name="Обычный 29" xfId="55"/>
    <cellStyle name="Обычный 29 2" xfId="62"/>
    <cellStyle name="Обычный 3" xfId="3"/>
    <cellStyle name="Обычный 3 2" xfId="5"/>
    <cellStyle name="Обычный 30" xfId="56"/>
    <cellStyle name="Обычный 30 2" xfId="63"/>
    <cellStyle name="Обычный 31" xfId="57"/>
    <cellStyle name="Обычный 31 2" xfId="64"/>
    <cellStyle name="Обычный 32" xfId="58"/>
    <cellStyle name="Обычный 32 2" xfId="65"/>
    <cellStyle name="Обычный 33" xfId="59"/>
    <cellStyle name="Обычный 33 2" xfId="66"/>
    <cellStyle name="Обычный 34" xfId="60"/>
    <cellStyle name="Обычный 34 2" xfId="67"/>
    <cellStyle name="Обычный 35" xfId="61"/>
    <cellStyle name="Обычный 35 2" xfId="68"/>
    <cellStyle name="Обычный 35 3" xfId="69"/>
    <cellStyle name="Обычный 35 3 2" xfId="70"/>
    <cellStyle name="Обычный 36" xfId="71"/>
    <cellStyle name="Обычный 36 2" xfId="79"/>
    <cellStyle name="Обычный 37" xfId="72"/>
    <cellStyle name="Обычный 37 2" xfId="80"/>
    <cellStyle name="Обычный 38" xfId="73"/>
    <cellStyle name="Обычный 38 2" xfId="81"/>
    <cellStyle name="Обычный 39" xfId="74"/>
    <cellStyle name="Обычный 39 2" xfId="82"/>
    <cellStyle name="Обычный 4" xfId="4"/>
    <cellStyle name="Обычный 4 2" xfId="6"/>
    <cellStyle name="Обычный 40" xfId="75"/>
    <cellStyle name="Обычный 40 2" xfId="83"/>
    <cellStyle name="Обычный 41" xfId="76"/>
    <cellStyle name="Обычный 41 2" xfId="84"/>
    <cellStyle name="Обычный 42" xfId="77"/>
    <cellStyle name="Обычный 42 2" xfId="85"/>
    <cellStyle name="Обычный 43" xfId="78"/>
    <cellStyle name="Обычный 44" xfId="86"/>
    <cellStyle name="Обычный 44 2" xfId="87"/>
    <cellStyle name="Обычный 45" xfId="88"/>
    <cellStyle name="Обычный 45 2" xfId="89"/>
    <cellStyle name="Обычный 46" xfId="90"/>
    <cellStyle name="Обычный 46 2" xfId="92"/>
    <cellStyle name="Обычный 47" xfId="91"/>
    <cellStyle name="Обычный 47 2" xfId="108"/>
    <cellStyle name="Обычный 47 3" xfId="102"/>
    <cellStyle name="Обычный 47 4" xfId="97"/>
    <cellStyle name="Обычный 48" xfId="93"/>
    <cellStyle name="Обычный 48 2" xfId="109"/>
    <cellStyle name="Обычный 48 3" xfId="103"/>
    <cellStyle name="Обычный 48 4" xfId="98"/>
    <cellStyle name="Обычный 49" xfId="94"/>
    <cellStyle name="Обычный 49 2" xfId="110"/>
    <cellStyle name="Обычный 49 3" xfId="104"/>
    <cellStyle name="Обычный 49 4" xfId="99"/>
    <cellStyle name="Обычный 5" xfId="7"/>
    <cellStyle name="Обычный 5 2" xfId="8"/>
    <cellStyle name="Обычный 50" xfId="95"/>
    <cellStyle name="Обычный 50 2" xfId="111"/>
    <cellStyle name="Обычный 50 3" xfId="105"/>
    <cellStyle name="Обычный 50 4" xfId="100"/>
    <cellStyle name="Обычный 51" xfId="96"/>
    <cellStyle name="Обычный 51 2" xfId="112"/>
    <cellStyle name="Обычный 51 3" xfId="106"/>
    <cellStyle name="Обычный 51 4" xfId="101"/>
    <cellStyle name="Обычный 52" xfId="107"/>
    <cellStyle name="Обычный 53" xfId="113"/>
    <cellStyle name="Обычный 53 2" xfId="115"/>
    <cellStyle name="Обычный 54" xfId="114"/>
    <cellStyle name="Обычный 54 2" xfId="116"/>
    <cellStyle name="Обычный 55" xfId="117"/>
    <cellStyle name="Обычный 55 2" xfId="118"/>
    <cellStyle name="Обычный 56" xfId="119"/>
    <cellStyle name="Обычный 56 2" xfId="124"/>
    <cellStyle name="Обычный 57" xfId="120"/>
    <cellStyle name="Обычный 57 2" xfId="125"/>
    <cellStyle name="Обычный 58" xfId="121"/>
    <cellStyle name="Обычный 58 2" xfId="126"/>
    <cellStyle name="Обычный 59" xfId="122"/>
    <cellStyle name="Обычный 59 2" xfId="127"/>
    <cellStyle name="Обычный 6" xfId="9"/>
    <cellStyle name="Обычный 6 2" xfId="12"/>
    <cellStyle name="Обычный 60" xfId="123"/>
    <cellStyle name="Обычный 60 2" xfId="128"/>
    <cellStyle name="Обычный 61" xfId="129"/>
    <cellStyle name="Обычный 61 2" xfId="130"/>
    <cellStyle name="Обычный 62" xfId="131"/>
    <cellStyle name="Обычный 62 2" xfId="132"/>
    <cellStyle name="Обычный 63" xfId="133"/>
    <cellStyle name="Обычный 63 2" xfId="135"/>
    <cellStyle name="Обычный 64" xfId="134"/>
    <cellStyle name="Обычный 64 2" xfId="136"/>
    <cellStyle name="Обычный 65" xfId="137"/>
    <cellStyle name="Обычный 65 2" xfId="141"/>
    <cellStyle name="Обычный 66" xfId="138"/>
    <cellStyle name="Обычный 66 2" xfId="142"/>
    <cellStyle name="Обычный 67" xfId="139"/>
    <cellStyle name="Обычный 67 2" xfId="143"/>
    <cellStyle name="Обычный 68" xfId="140"/>
    <cellStyle name="Обычный 68 2" xfId="144"/>
    <cellStyle name="Обычный 69" xfId="145"/>
    <cellStyle name="Обычный 69 2" xfId="147"/>
    <cellStyle name="Обычный 7" xfId="10"/>
    <cellStyle name="Обычный 7 2" xfId="13"/>
    <cellStyle name="Обычный 70" xfId="146"/>
    <cellStyle name="Обычный 70 2" xfId="149"/>
    <cellStyle name="Обычный 71" xfId="148"/>
    <cellStyle name="Обычный 71 2" xfId="150"/>
    <cellStyle name="Обычный 72" xfId="151"/>
    <cellStyle name="Обычный 72 2" xfId="152"/>
    <cellStyle name="Обычный 73" xfId="153"/>
    <cellStyle name="Обычный 73 2" xfId="154"/>
    <cellStyle name="Обычный 74" xfId="155"/>
    <cellStyle name="Обычный 75" xfId="156"/>
    <cellStyle name="Обычный 76" xfId="157"/>
    <cellStyle name="Обычный 8" xfId="11"/>
    <cellStyle name="Обычный 8 2" xfId="14"/>
    <cellStyle name="Обычный 9" xfId="15"/>
    <cellStyle name="Обычный 9 2" xfId="20"/>
    <cellStyle name="Процентный" xfId="1" builtinId="5"/>
  </cellStyles>
  <dxfs count="108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B4F000"/>
      <color rgb="FFCDFF32"/>
      <color rgb="FF9146C8"/>
      <color rgb="FFE66E0A"/>
      <color rgb="FFA0DC00"/>
      <color rgb="FFDAEEF3"/>
      <color rgb="FFFF99CC"/>
      <color rgb="FF99CCFF"/>
      <color rgb="FFCCFF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Сводная!$E$8</c:f>
          <c:strCache>
            <c:ptCount val="1"/>
            <c:pt idx="0">
              <c:v>Понед-к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5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Сводная!$CX$16:$GO$16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Сводная!$CX$17:$GO$17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05B-45E1-B5B1-A42506957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98496"/>
        <c:axId val="129100032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5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Сводная!$CX$16:$GO$16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Сводная!$CX$45:$GO$45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05B-45E1-B5B1-A42506957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098496"/>
        <c:axId val="129100032"/>
      </c:barChart>
      <c:catAx>
        <c:axId val="129098496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29100032"/>
        <c:crosses val="autoZero"/>
        <c:auto val="0"/>
        <c:lblAlgn val="ctr"/>
        <c:lblOffset val="100"/>
        <c:tickLblSkip val="4"/>
        <c:noMultiLvlLbl val="0"/>
      </c:catAx>
      <c:valAx>
        <c:axId val="1291000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29098496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 rtl="0"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Сводная!$F$8</c:f>
          <c:strCache>
            <c:ptCount val="1"/>
            <c:pt idx="0">
              <c:v>Вторник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5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Сводная!$CX$16:$GO$16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Сводная!$CX$18:$GO$18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40C-413B-B51E-40DA18B12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37664"/>
        <c:axId val="14264806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5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Сводная!$CX$16:$GO$16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Сводная!$CX$46:$GO$46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40C-413B-B51E-40DA18B12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37664"/>
        <c:axId val="142648064"/>
      </c:barChart>
      <c:catAx>
        <c:axId val="141937664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42648064"/>
        <c:crosses val="autoZero"/>
        <c:auto val="0"/>
        <c:lblAlgn val="ctr"/>
        <c:lblOffset val="100"/>
        <c:tickLblSkip val="4"/>
        <c:noMultiLvlLbl val="0"/>
      </c:catAx>
      <c:valAx>
        <c:axId val="1426480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41937664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Сводная!$G$8</c:f>
          <c:strCache>
            <c:ptCount val="1"/>
            <c:pt idx="0">
              <c:v>Среда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5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Сводная!$CX$16:$GO$16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Сводная!$CX$19:$GO$19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3A9-47AE-BF5C-BEA74B121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70592"/>
        <c:axId val="14430246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5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Сводная!$CX$16:$GO$16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Сводная!$CX$47:$GO$47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3A9-47AE-BF5C-BEA74B121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870592"/>
        <c:axId val="144302464"/>
      </c:barChart>
      <c:catAx>
        <c:axId val="14387059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44302464"/>
        <c:crosses val="autoZero"/>
        <c:auto val="0"/>
        <c:lblAlgn val="ctr"/>
        <c:lblOffset val="100"/>
        <c:tickLblSkip val="4"/>
        <c:noMultiLvlLbl val="0"/>
      </c:catAx>
      <c:valAx>
        <c:axId val="1443024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4387059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Сводная!$H$8</c:f>
          <c:strCache>
            <c:ptCount val="1"/>
            <c:pt idx="0">
              <c:v>Четверг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5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Сводная!$CX$16:$GO$16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Сводная!$CX$20:$GO$20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814-4A83-8944-3FA626937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60000"/>
        <c:axId val="145361920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5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Сводная!$CX$16:$GO$16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Сводная!$CX$48:$GO$48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814-4A83-8944-3FA626937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360000"/>
        <c:axId val="145361920"/>
      </c:barChart>
      <c:catAx>
        <c:axId val="145360000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45361920"/>
        <c:crosses val="autoZero"/>
        <c:auto val="0"/>
        <c:lblAlgn val="ctr"/>
        <c:lblOffset val="100"/>
        <c:tickLblSkip val="4"/>
        <c:noMultiLvlLbl val="0"/>
      </c:catAx>
      <c:valAx>
        <c:axId val="1453619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45360000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Сводная!$I$8</c:f>
          <c:strCache>
            <c:ptCount val="1"/>
            <c:pt idx="0">
              <c:v>Пятница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5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Сводная!$CX$16:$GO$16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Сводная!$CX$21:$GO$21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B45-4F53-AF96-DF5C75426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81440"/>
        <c:axId val="153613056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5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Сводная!$CX$16:$GO$16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Сводная!$CX$49:$GO$49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B45-4F53-AF96-DF5C75426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581440"/>
        <c:axId val="153613056"/>
      </c:barChart>
      <c:catAx>
        <c:axId val="151581440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53613056"/>
        <c:crosses val="autoZero"/>
        <c:auto val="0"/>
        <c:lblAlgn val="ctr"/>
        <c:lblOffset val="100"/>
        <c:tickLblSkip val="4"/>
        <c:noMultiLvlLbl val="0"/>
      </c:catAx>
      <c:valAx>
        <c:axId val="1536130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51581440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Сводная!$J$8</c:f>
          <c:strCache>
            <c:ptCount val="1"/>
            <c:pt idx="0">
              <c:v>Суббота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5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Сводная!$CX$16:$GO$16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Сводная!$CX$22:$GO$22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6A-4B28-A027-7EF3DCCD4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18016"/>
        <c:axId val="155719936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5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Сводная!$CX$16:$GO$16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Сводная!$CX$50:$GO$50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6A-4B28-A027-7EF3DCCD4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718016"/>
        <c:axId val="155719936"/>
      </c:barChart>
      <c:catAx>
        <c:axId val="155718016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55719936"/>
        <c:crosses val="autoZero"/>
        <c:auto val="0"/>
        <c:lblAlgn val="ctr"/>
        <c:lblOffset val="100"/>
        <c:tickLblSkip val="4"/>
        <c:noMultiLvlLbl val="0"/>
      </c:catAx>
      <c:valAx>
        <c:axId val="155719936"/>
        <c:scaling>
          <c:orientation val="minMax"/>
        </c:scaling>
        <c:delete val="0"/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55718016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Сводная!$K$8</c:f>
          <c:strCache>
            <c:ptCount val="1"/>
            <c:pt idx="0">
              <c:v>Воскр-е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5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Сводная!$CX$16:$GO$16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Сводная!$CX$23:$GO$23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1FA-4133-9618-BCE32A64D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92928"/>
        <c:axId val="163694848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5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Сводная!$CX$16:$GO$16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Сводная!$CX$51:$GO$51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1FA-4133-9618-BCE32A64D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692928"/>
        <c:axId val="163694848"/>
      </c:barChart>
      <c:catAx>
        <c:axId val="163692928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63694848"/>
        <c:crosses val="autoZero"/>
        <c:auto val="0"/>
        <c:lblAlgn val="ctr"/>
        <c:lblOffset val="100"/>
        <c:tickLblSkip val="4"/>
        <c:noMultiLvlLbl val="0"/>
      </c:catAx>
      <c:valAx>
        <c:axId val="1636948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63692928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Service!$E$8</c:f>
          <c:strCache>
            <c:ptCount val="1"/>
            <c:pt idx="0">
              <c:v>Понед-к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bg2">
                <a:lumMod val="9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Service!$BT$17:$FK$17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DEA-462B-8394-1A1780C94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115008"/>
        <c:axId val="249116928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bg2">
                <a:lumMod val="50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Service!$BT$45:$FK$45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DEA-462B-8394-1A1780C94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115008"/>
        <c:axId val="249116928"/>
      </c:barChart>
      <c:catAx>
        <c:axId val="249115008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249116928"/>
        <c:crosses val="autoZero"/>
        <c:auto val="0"/>
        <c:lblAlgn val="ctr"/>
        <c:lblOffset val="100"/>
        <c:tickLblSkip val="4"/>
        <c:noMultiLvlLbl val="0"/>
      </c:catAx>
      <c:valAx>
        <c:axId val="2491169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249115008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 rtl="0"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Service!$F$8</c:f>
          <c:strCache>
            <c:ptCount val="1"/>
            <c:pt idx="0">
              <c:v>Вторник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bg2">
                <a:lumMod val="9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Service!$BT$18:$FK$18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E48-446F-B62A-94F945CAB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46016"/>
        <c:axId val="99847552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bg2">
                <a:lumMod val="50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Service!$BT$46:$FK$46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E48-446F-B62A-94F945CAB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46016"/>
        <c:axId val="99847552"/>
      </c:barChart>
      <c:catAx>
        <c:axId val="99846016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99847552"/>
        <c:crosses val="autoZero"/>
        <c:auto val="0"/>
        <c:lblAlgn val="ctr"/>
        <c:lblOffset val="100"/>
        <c:tickLblSkip val="4"/>
        <c:noMultiLvlLbl val="0"/>
      </c:catAx>
      <c:valAx>
        <c:axId val="998475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99846016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Service!$G$8</c:f>
          <c:strCache>
            <c:ptCount val="1"/>
            <c:pt idx="0">
              <c:v>Среда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bg2">
                <a:lumMod val="9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Service!$BT$19:$FK$19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DE4-4985-80D1-E58271952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40992"/>
        <c:axId val="10914278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bg2">
                <a:lumMod val="50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Service!$BT$47:$FK$47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DE4-4985-80D1-E58271952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140992"/>
        <c:axId val="109142784"/>
      </c:barChart>
      <c:catAx>
        <c:axId val="10914099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09142784"/>
        <c:crosses val="autoZero"/>
        <c:auto val="0"/>
        <c:lblAlgn val="ctr"/>
        <c:lblOffset val="100"/>
        <c:tickLblSkip val="4"/>
        <c:noMultiLvlLbl val="0"/>
      </c:catAx>
      <c:valAx>
        <c:axId val="1091427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0914099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Service!$H$8</c:f>
          <c:strCache>
            <c:ptCount val="1"/>
            <c:pt idx="0">
              <c:v>Четверг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bg2">
                <a:lumMod val="9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Service!$BT$20:$FK$20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70F-44D1-8CCB-FC4BAEF96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71072"/>
        <c:axId val="109172608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bg2">
                <a:lumMod val="50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Service!$BT$48:$FK$48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70F-44D1-8CCB-FC4BAEF96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171072"/>
        <c:axId val="109172608"/>
      </c:barChart>
      <c:catAx>
        <c:axId val="10917107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09172608"/>
        <c:crosses val="autoZero"/>
        <c:auto val="0"/>
        <c:lblAlgn val="ctr"/>
        <c:lblOffset val="100"/>
        <c:tickLblSkip val="4"/>
        <c:noMultiLvlLbl val="0"/>
      </c:catAx>
      <c:valAx>
        <c:axId val="1091726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0917107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Service!$I$8</c:f>
          <c:strCache>
            <c:ptCount val="1"/>
            <c:pt idx="0">
              <c:v>Пятница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bg2">
                <a:lumMod val="9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Service!$BT$21:$FK$21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702-4EC5-9194-820E8A82E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31968"/>
        <c:axId val="10933350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bg2">
                <a:lumMod val="50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Service!$BT$49:$FK$49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702-4EC5-9194-820E8A82E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331968"/>
        <c:axId val="109333504"/>
      </c:barChart>
      <c:catAx>
        <c:axId val="109331968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09333504"/>
        <c:crosses val="autoZero"/>
        <c:auto val="0"/>
        <c:lblAlgn val="ctr"/>
        <c:lblOffset val="100"/>
        <c:tickLblSkip val="4"/>
        <c:noMultiLvlLbl val="0"/>
      </c:catAx>
      <c:valAx>
        <c:axId val="1093335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09331968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Service!$J$8</c:f>
          <c:strCache>
            <c:ptCount val="1"/>
            <c:pt idx="0">
              <c:v>Суббота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bg2">
                <a:lumMod val="9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Service!$BT$22:$FK$22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6D-4FE7-B0DC-C638F365E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49504"/>
        <c:axId val="109351296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bg2">
                <a:lumMod val="50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Service!$BT$50:$FK$50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6D-4FE7-B0DC-C638F365E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349504"/>
        <c:axId val="109351296"/>
      </c:barChart>
      <c:catAx>
        <c:axId val="109349504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09351296"/>
        <c:crosses val="autoZero"/>
        <c:auto val="0"/>
        <c:lblAlgn val="ctr"/>
        <c:lblOffset val="100"/>
        <c:tickLblSkip val="4"/>
        <c:noMultiLvlLbl val="0"/>
      </c:catAx>
      <c:valAx>
        <c:axId val="109351296"/>
        <c:scaling>
          <c:orientation val="minMax"/>
        </c:scaling>
        <c:delete val="0"/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09349504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Service!$K$8</c:f>
          <c:strCache>
            <c:ptCount val="1"/>
            <c:pt idx="0">
              <c:v>Воскр-е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bg2">
                <a:lumMod val="9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Service!$BT$23:$FK$23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998-484F-821B-2A33BF4DA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71392"/>
        <c:axId val="109372928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bg2">
                <a:lumMod val="50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Service!$BT$51:$FK$51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998-484F-821B-2A33BF4DA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371392"/>
        <c:axId val="109372928"/>
      </c:barChart>
      <c:catAx>
        <c:axId val="10937139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09372928"/>
        <c:crosses val="autoZero"/>
        <c:auto val="0"/>
        <c:lblAlgn val="ctr"/>
        <c:lblOffset val="100"/>
        <c:tickLblSkip val="4"/>
        <c:noMultiLvlLbl val="0"/>
      </c:catAx>
      <c:valAx>
        <c:axId val="1093729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0937139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Service!$E$8</c:f>
          <c:strCache>
            <c:ptCount val="1"/>
            <c:pt idx="0">
              <c:v>Понед-к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bg2">
                <a:lumMod val="9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Service!$BT$17:$FK$17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A70-424C-BC5F-6F3B6F83D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74400"/>
        <c:axId val="113315840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bg2">
                <a:lumMod val="50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Service!$BT$45:$FK$45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A70-424C-BC5F-6F3B6F83D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574400"/>
        <c:axId val="113315840"/>
      </c:barChart>
      <c:catAx>
        <c:axId val="109574400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13315840"/>
        <c:crosses val="autoZero"/>
        <c:auto val="0"/>
        <c:lblAlgn val="ctr"/>
        <c:lblOffset val="100"/>
        <c:tickLblSkip val="4"/>
        <c:noMultiLvlLbl val="0"/>
      </c:catAx>
      <c:valAx>
        <c:axId val="1133158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09574400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 rtl="0"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Service!$F$8</c:f>
          <c:strCache>
            <c:ptCount val="1"/>
            <c:pt idx="0">
              <c:v>Вторник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bg2">
                <a:lumMod val="9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Service!$BT$18:$FK$18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908-4750-BF28-D663A020D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31584"/>
        <c:axId val="113341568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bg2">
                <a:lumMod val="50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Service!$BT$46:$FK$46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908-4750-BF28-D663A020D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331584"/>
        <c:axId val="113341568"/>
      </c:barChart>
      <c:catAx>
        <c:axId val="113331584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13341568"/>
        <c:crosses val="autoZero"/>
        <c:auto val="0"/>
        <c:lblAlgn val="ctr"/>
        <c:lblOffset val="100"/>
        <c:tickLblSkip val="4"/>
        <c:noMultiLvlLbl val="0"/>
      </c:catAx>
      <c:valAx>
        <c:axId val="1133415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13331584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Service!$G$8</c:f>
          <c:strCache>
            <c:ptCount val="1"/>
            <c:pt idx="0">
              <c:v>Среда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bg2">
                <a:lumMod val="9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Service!$BT$19:$FK$19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E67-4E55-9A6C-D88ADA4F9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69856"/>
        <c:axId val="113371392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bg2">
                <a:lumMod val="50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Service!$BT$47:$FK$47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E67-4E55-9A6C-D88ADA4F9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369856"/>
        <c:axId val="113371392"/>
      </c:barChart>
      <c:catAx>
        <c:axId val="113369856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13371392"/>
        <c:crosses val="autoZero"/>
        <c:auto val="0"/>
        <c:lblAlgn val="ctr"/>
        <c:lblOffset val="100"/>
        <c:tickLblSkip val="4"/>
        <c:noMultiLvlLbl val="0"/>
      </c:catAx>
      <c:valAx>
        <c:axId val="1133713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13369856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Service!$H$8</c:f>
          <c:strCache>
            <c:ptCount val="1"/>
            <c:pt idx="0">
              <c:v>Четверг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bg2">
                <a:lumMod val="9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Service!$BT$20:$FK$20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DCD-4728-9BA4-18AA478BD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65920"/>
        <c:axId val="113667456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bg2">
                <a:lumMod val="50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Service!$BT$48:$FK$48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DCD-4728-9BA4-18AA478BD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665920"/>
        <c:axId val="113667456"/>
      </c:barChart>
      <c:catAx>
        <c:axId val="113665920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13667456"/>
        <c:crosses val="autoZero"/>
        <c:auto val="0"/>
        <c:lblAlgn val="ctr"/>
        <c:lblOffset val="100"/>
        <c:tickLblSkip val="4"/>
        <c:noMultiLvlLbl val="0"/>
      </c:catAx>
      <c:valAx>
        <c:axId val="1136674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13665920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Service!$I$8</c:f>
          <c:strCache>
            <c:ptCount val="1"/>
            <c:pt idx="0">
              <c:v>Пятница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bg2">
                <a:lumMod val="9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Service!$BT$21:$FK$21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53E-4C1E-BBCA-5A892392B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8128"/>
        <c:axId val="113734016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bg2">
                <a:lumMod val="50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Service!$BT$49:$FK$49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53E-4C1E-BBCA-5A892392B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728128"/>
        <c:axId val="113734016"/>
      </c:barChart>
      <c:catAx>
        <c:axId val="113728128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13734016"/>
        <c:crosses val="autoZero"/>
        <c:auto val="0"/>
        <c:lblAlgn val="ctr"/>
        <c:lblOffset val="100"/>
        <c:tickLblSkip val="4"/>
        <c:noMultiLvlLbl val="0"/>
      </c:catAx>
      <c:valAx>
        <c:axId val="1137340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13728128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Service!$J$8</c:f>
          <c:strCache>
            <c:ptCount val="1"/>
            <c:pt idx="0">
              <c:v>Суббота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bg2">
                <a:lumMod val="9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Service!$BT$22:$FK$22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BB4-4A34-867F-86EEE8AA7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54112"/>
        <c:axId val="113755648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bg2">
                <a:lumMod val="50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Service!$BT$50:$FK$50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BB4-4A34-867F-86EEE8AA7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754112"/>
        <c:axId val="113755648"/>
      </c:barChart>
      <c:catAx>
        <c:axId val="11375411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13755648"/>
        <c:crosses val="autoZero"/>
        <c:auto val="0"/>
        <c:lblAlgn val="ctr"/>
        <c:lblOffset val="100"/>
        <c:tickLblSkip val="4"/>
        <c:noMultiLvlLbl val="0"/>
      </c:catAx>
      <c:valAx>
        <c:axId val="113755648"/>
        <c:scaling>
          <c:orientation val="minMax"/>
        </c:scaling>
        <c:delete val="0"/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1375411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Service!$K$8</c:f>
          <c:strCache>
            <c:ptCount val="1"/>
            <c:pt idx="0">
              <c:v>Воскр-е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bg2">
                <a:lumMod val="9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Service!$BT$23:$FK$23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E72-48E1-8AE0-D67F20808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54272"/>
        <c:axId val="114055808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bg2">
                <a:lumMod val="50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Service!$BT$16:$FK$16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Service!$BT$51:$FK$51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E72-48E1-8AE0-D67F20808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054272"/>
        <c:axId val="114055808"/>
      </c:barChart>
      <c:catAx>
        <c:axId val="11405427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14055808"/>
        <c:crosses val="autoZero"/>
        <c:auto val="0"/>
        <c:lblAlgn val="ctr"/>
        <c:lblOffset val="100"/>
        <c:tickLblSkip val="4"/>
        <c:noMultiLvlLbl val="0"/>
      </c:catAx>
      <c:valAx>
        <c:axId val="1140558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1405427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'XSell Inbound'!$E$8</c:f>
          <c:strCache>
            <c:ptCount val="1"/>
            <c:pt idx="0">
              <c:v>Понед-к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B4F0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Inbound'!$V$17:$DM$17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400-41A9-93B6-71C3AD608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93440"/>
        <c:axId val="114398336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Inbound'!$V$45:$DM$45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400-41A9-93B6-71C3AD608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093440"/>
        <c:axId val="114398336"/>
      </c:barChart>
      <c:catAx>
        <c:axId val="114093440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14398336"/>
        <c:crosses val="autoZero"/>
        <c:auto val="0"/>
        <c:lblAlgn val="ctr"/>
        <c:lblOffset val="100"/>
        <c:tickLblSkip val="4"/>
        <c:noMultiLvlLbl val="0"/>
      </c:catAx>
      <c:valAx>
        <c:axId val="1143983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14093440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'XSell Inbound'!$F$8</c:f>
          <c:strCache>
            <c:ptCount val="1"/>
            <c:pt idx="0">
              <c:v>Вторник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B4F0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Inbound'!$V$18:$DM$18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F90-456A-9FA5-72461C7EC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22528"/>
        <c:axId val="11442406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Inbound'!$V$46:$DM$46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F90-456A-9FA5-72461C7EC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422528"/>
        <c:axId val="114424064"/>
      </c:barChart>
      <c:catAx>
        <c:axId val="114422528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14424064"/>
        <c:crosses val="autoZero"/>
        <c:auto val="0"/>
        <c:lblAlgn val="ctr"/>
        <c:lblOffset val="100"/>
        <c:tickLblSkip val="4"/>
        <c:noMultiLvlLbl val="0"/>
      </c:catAx>
      <c:valAx>
        <c:axId val="1144240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14422528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'XSell Inbound'!$G$8</c:f>
          <c:strCache>
            <c:ptCount val="1"/>
            <c:pt idx="0">
              <c:v>Среда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B4F0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Inbound'!$V$19:$DM$19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995-4074-B78B-0DC9A845E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49472"/>
        <c:axId val="119451008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Inbound'!$V$47:$DM$47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995-4074-B78B-0DC9A845E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449472"/>
        <c:axId val="119451008"/>
      </c:barChart>
      <c:catAx>
        <c:axId val="11944947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19451008"/>
        <c:crosses val="autoZero"/>
        <c:auto val="0"/>
        <c:lblAlgn val="ctr"/>
        <c:lblOffset val="100"/>
        <c:tickLblSkip val="4"/>
        <c:noMultiLvlLbl val="0"/>
      </c:catAx>
      <c:valAx>
        <c:axId val="1194510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1944947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'XSell Inbound'!$H$8</c:f>
          <c:strCache>
            <c:ptCount val="1"/>
            <c:pt idx="0">
              <c:v>Четверг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B4F0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Inbound'!$V$20:$DM$20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025-45B1-BEC6-286A3E418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67008"/>
        <c:axId val="119538432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Inbound'!$V$48:$DM$48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025-45B1-BEC6-286A3E418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467008"/>
        <c:axId val="119538432"/>
      </c:barChart>
      <c:catAx>
        <c:axId val="119467008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19538432"/>
        <c:crosses val="autoZero"/>
        <c:auto val="0"/>
        <c:lblAlgn val="ctr"/>
        <c:lblOffset val="100"/>
        <c:tickLblSkip val="4"/>
        <c:noMultiLvlLbl val="0"/>
      </c:catAx>
      <c:valAx>
        <c:axId val="1195384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19467008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'XSell Inbound'!$I$8</c:f>
          <c:strCache>
            <c:ptCount val="1"/>
            <c:pt idx="0">
              <c:v>Пятница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B4F0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Inbound'!$V$21:$DM$21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CCD-4E7F-A157-326368109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66720"/>
        <c:axId val="119568256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Inbound'!$V$49:$DM$49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CCD-4E7F-A157-326368109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566720"/>
        <c:axId val="119568256"/>
      </c:barChart>
      <c:catAx>
        <c:axId val="119566720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19568256"/>
        <c:crosses val="autoZero"/>
        <c:auto val="0"/>
        <c:lblAlgn val="ctr"/>
        <c:lblOffset val="100"/>
        <c:tickLblSkip val="4"/>
        <c:noMultiLvlLbl val="0"/>
      </c:catAx>
      <c:valAx>
        <c:axId val="1195682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19566720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'XSell Inbound'!$J$8</c:f>
          <c:strCache>
            <c:ptCount val="1"/>
            <c:pt idx="0">
              <c:v>Суббота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B4F0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Inbound'!$V$22:$DM$22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CAE-4D62-B39B-1599EA712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80160"/>
        <c:axId val="119581696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Inbound'!$V$50:$DM$50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CAE-4D62-B39B-1599EA712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580160"/>
        <c:axId val="119581696"/>
      </c:barChart>
      <c:catAx>
        <c:axId val="119580160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19581696"/>
        <c:crosses val="autoZero"/>
        <c:auto val="0"/>
        <c:lblAlgn val="ctr"/>
        <c:lblOffset val="100"/>
        <c:tickLblSkip val="4"/>
        <c:noMultiLvlLbl val="0"/>
      </c:catAx>
      <c:valAx>
        <c:axId val="119581696"/>
        <c:scaling>
          <c:orientation val="minMax"/>
        </c:scaling>
        <c:delete val="0"/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19580160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'XSell Inbound'!$K$8</c:f>
          <c:strCache>
            <c:ptCount val="1"/>
            <c:pt idx="0">
              <c:v>Воскр-е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B4F0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Inbound'!$V$23:$DM$23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8A4-4CBE-843F-EED601EF6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54464"/>
        <c:axId val="120664448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Inbound'!$V$51:$DM$51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8A4-4CBE-843F-EED601EF6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654464"/>
        <c:axId val="120664448"/>
      </c:barChart>
      <c:catAx>
        <c:axId val="120654464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20664448"/>
        <c:crosses val="autoZero"/>
        <c:auto val="0"/>
        <c:lblAlgn val="ctr"/>
        <c:lblOffset val="100"/>
        <c:tickLblSkip val="4"/>
        <c:noMultiLvlLbl val="0"/>
      </c:catAx>
      <c:valAx>
        <c:axId val="1206644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20654464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'XSell Inbound'!$E$8</c:f>
          <c:strCache>
            <c:ptCount val="1"/>
            <c:pt idx="0">
              <c:v>Понед-к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B4F0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Inbound'!$V$17:$DM$17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ED5-4E8D-901E-B4E1F4440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16192"/>
        <c:axId val="121817728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Inbound'!$V$45:$DM$45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ED5-4E8D-901E-B4E1F4440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16192"/>
        <c:axId val="121817728"/>
      </c:barChart>
      <c:catAx>
        <c:axId val="12181619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21817728"/>
        <c:crosses val="autoZero"/>
        <c:auto val="0"/>
        <c:lblAlgn val="ctr"/>
        <c:lblOffset val="100"/>
        <c:tickLblSkip val="4"/>
        <c:noMultiLvlLbl val="0"/>
      </c:catAx>
      <c:valAx>
        <c:axId val="1218177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2181619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'XSell Inbound'!$F$8</c:f>
          <c:strCache>
            <c:ptCount val="1"/>
            <c:pt idx="0">
              <c:v>Вторник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B4F0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Inbound'!$V$18:$DM$18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E8E-4419-B19A-DE3630601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88896"/>
        <c:axId val="12709478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Inbound'!$V$46:$DM$46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E8E-4419-B19A-DE3630601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088896"/>
        <c:axId val="127094784"/>
      </c:barChart>
      <c:catAx>
        <c:axId val="127088896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27094784"/>
        <c:crosses val="autoZero"/>
        <c:auto val="0"/>
        <c:lblAlgn val="ctr"/>
        <c:lblOffset val="100"/>
        <c:tickLblSkip val="4"/>
        <c:noMultiLvlLbl val="0"/>
      </c:catAx>
      <c:valAx>
        <c:axId val="1270947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27088896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'XSell Inbound'!$G$8</c:f>
          <c:strCache>
            <c:ptCount val="1"/>
            <c:pt idx="0">
              <c:v>Среда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B4F0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Inbound'!$V$19:$DM$19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A29-4672-A4FC-C4E49CCF1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18720"/>
        <c:axId val="127124608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Inbound'!$V$47:$DM$47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A29-4672-A4FC-C4E49CCF1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118720"/>
        <c:axId val="127124608"/>
      </c:barChart>
      <c:catAx>
        <c:axId val="127118720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27124608"/>
        <c:crosses val="autoZero"/>
        <c:auto val="0"/>
        <c:lblAlgn val="ctr"/>
        <c:lblOffset val="100"/>
        <c:tickLblSkip val="4"/>
        <c:noMultiLvlLbl val="0"/>
      </c:catAx>
      <c:valAx>
        <c:axId val="1271246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27118720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'XSell Inbound'!$H$8</c:f>
          <c:strCache>
            <c:ptCount val="1"/>
            <c:pt idx="0">
              <c:v>Четверг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B4F0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Inbound'!$V$20:$DM$20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C9A-46A8-894D-5EF1761EA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45248"/>
        <c:axId val="12904678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Inbound'!$V$48:$DM$48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C9A-46A8-894D-5EF1761EA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045248"/>
        <c:axId val="129046784"/>
      </c:barChart>
      <c:catAx>
        <c:axId val="129045248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29046784"/>
        <c:crosses val="autoZero"/>
        <c:auto val="0"/>
        <c:lblAlgn val="ctr"/>
        <c:lblOffset val="100"/>
        <c:tickLblSkip val="4"/>
        <c:noMultiLvlLbl val="0"/>
      </c:catAx>
      <c:valAx>
        <c:axId val="1290467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29045248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'XSell Inbound'!$I$8</c:f>
          <c:strCache>
            <c:ptCount val="1"/>
            <c:pt idx="0">
              <c:v>Пятница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B4F0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Inbound'!$V$21:$DM$21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073-4B1C-8715-DC8F8E7E2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66496"/>
        <c:axId val="129068032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Inbound'!$V$49:$DM$49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073-4B1C-8715-DC8F8E7E2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066496"/>
        <c:axId val="129068032"/>
      </c:barChart>
      <c:catAx>
        <c:axId val="129066496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29068032"/>
        <c:crosses val="autoZero"/>
        <c:auto val="0"/>
        <c:lblAlgn val="ctr"/>
        <c:lblOffset val="100"/>
        <c:tickLblSkip val="4"/>
        <c:noMultiLvlLbl val="0"/>
      </c:catAx>
      <c:valAx>
        <c:axId val="1290680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29066496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'XSell Inbound'!$J$8</c:f>
          <c:strCache>
            <c:ptCount val="1"/>
            <c:pt idx="0">
              <c:v>Суббота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B4F0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Inbound'!$V$22:$DM$22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449-468C-BA3D-42A04D9B3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04512"/>
        <c:axId val="129175936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Inbound'!$V$50:$DM$50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449-468C-BA3D-42A04D9B3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104512"/>
        <c:axId val="129175936"/>
      </c:barChart>
      <c:catAx>
        <c:axId val="12910451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29175936"/>
        <c:crosses val="autoZero"/>
        <c:auto val="0"/>
        <c:lblAlgn val="ctr"/>
        <c:lblOffset val="100"/>
        <c:tickLblSkip val="4"/>
        <c:noMultiLvlLbl val="0"/>
      </c:catAx>
      <c:valAx>
        <c:axId val="129175936"/>
        <c:scaling>
          <c:orientation val="minMax"/>
        </c:scaling>
        <c:delete val="0"/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2910451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'XSell Inbound'!$K$8</c:f>
          <c:strCache>
            <c:ptCount val="1"/>
            <c:pt idx="0">
              <c:v>Воскр-е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B4F0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Inbound'!$V$23:$DM$23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FE1-40F8-9C89-4C57C7292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08320"/>
        <c:axId val="129209856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'XSell Inbound'!$V$16:$DM$16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'XSell Inbound'!$V$51:$DM$51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FE1-40F8-9C89-4C57C7292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208320"/>
        <c:axId val="129209856"/>
      </c:barChart>
      <c:catAx>
        <c:axId val="129208320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29209856"/>
        <c:crosses val="autoZero"/>
        <c:auto val="0"/>
        <c:lblAlgn val="ctr"/>
        <c:lblOffset val="100"/>
        <c:tickLblSkip val="4"/>
        <c:noMultiLvlLbl val="0"/>
      </c:catAx>
      <c:valAx>
        <c:axId val="1292098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29208320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Activation!$E$8</c:f>
          <c:strCache>
            <c:ptCount val="1"/>
            <c:pt idx="0">
              <c:v>Понед-к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FFFF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Activation!$V$16:$DM$16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Activation!$V$17:$DM$17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01-4367-8E29-6435FBFCF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43712"/>
        <c:axId val="129445248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Activation!$V$16:$DM$16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Activation!$V$45:$DM$45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901-4367-8E29-6435FBFCF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443712"/>
        <c:axId val="129445248"/>
      </c:barChart>
      <c:catAx>
        <c:axId val="12944371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29445248"/>
        <c:crosses val="autoZero"/>
        <c:auto val="0"/>
        <c:lblAlgn val="ctr"/>
        <c:lblOffset val="100"/>
        <c:tickLblSkip val="4"/>
        <c:noMultiLvlLbl val="0"/>
      </c:catAx>
      <c:valAx>
        <c:axId val="1294452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2944371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Activation!$F$8</c:f>
          <c:strCache>
            <c:ptCount val="1"/>
            <c:pt idx="0">
              <c:v>Вторник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FFFF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Activation!$V$16:$DM$16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Activation!$V$18:$DM$18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96D-4028-B024-F858D82F4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57152"/>
        <c:axId val="129467136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Activation!$V$16:$DM$16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Activation!$V$46:$DM$46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96D-4028-B024-F858D82F4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457152"/>
        <c:axId val="129467136"/>
      </c:barChart>
      <c:catAx>
        <c:axId val="12945715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29467136"/>
        <c:crosses val="autoZero"/>
        <c:auto val="0"/>
        <c:lblAlgn val="ctr"/>
        <c:lblOffset val="100"/>
        <c:tickLblSkip val="4"/>
        <c:noMultiLvlLbl val="0"/>
      </c:catAx>
      <c:valAx>
        <c:axId val="1294671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2945715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Activation!$G$8</c:f>
          <c:strCache>
            <c:ptCount val="1"/>
            <c:pt idx="0">
              <c:v>Среда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FFFF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Activation!$V$16:$DM$16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Activation!$V$19:$DM$19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CA6-484C-911E-1E0449AD4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87232"/>
        <c:axId val="129488768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Activation!$V$16:$DM$16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Activation!$V$47:$DM$47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CA6-484C-911E-1E0449AD4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487232"/>
        <c:axId val="129488768"/>
      </c:barChart>
      <c:catAx>
        <c:axId val="12948723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29488768"/>
        <c:crosses val="autoZero"/>
        <c:auto val="0"/>
        <c:lblAlgn val="ctr"/>
        <c:lblOffset val="100"/>
        <c:tickLblSkip val="4"/>
        <c:noMultiLvlLbl val="0"/>
      </c:catAx>
      <c:valAx>
        <c:axId val="1294887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2948723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Activation!$H$8</c:f>
          <c:strCache>
            <c:ptCount val="1"/>
            <c:pt idx="0">
              <c:v>Четверг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FFFF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Activation!$V$16:$DM$16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Activation!$V$20:$DM$20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F82-448D-96F0-18E9E07A9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20288"/>
        <c:axId val="13102182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Activation!$V$16:$DM$16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Activation!$V$48:$DM$48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F82-448D-96F0-18E9E07A9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020288"/>
        <c:axId val="131021824"/>
      </c:barChart>
      <c:catAx>
        <c:axId val="131020288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1021824"/>
        <c:crosses val="autoZero"/>
        <c:auto val="0"/>
        <c:lblAlgn val="ctr"/>
        <c:lblOffset val="100"/>
        <c:tickLblSkip val="4"/>
        <c:noMultiLvlLbl val="0"/>
      </c:catAx>
      <c:valAx>
        <c:axId val="1310218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1020288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Activation!$I$8</c:f>
          <c:strCache>
            <c:ptCount val="1"/>
            <c:pt idx="0">
              <c:v>Пятница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FFFF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Activation!$V$16:$DM$16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Activation!$V$21:$DM$21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209-47E8-B17B-E9CD95C73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46016"/>
        <c:axId val="13105190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Activation!$V$16:$DM$16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Activation!$V$49:$DM$49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209-47E8-B17B-E9CD95C73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046016"/>
        <c:axId val="131051904"/>
      </c:barChart>
      <c:catAx>
        <c:axId val="131046016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1051904"/>
        <c:crosses val="autoZero"/>
        <c:auto val="0"/>
        <c:lblAlgn val="ctr"/>
        <c:lblOffset val="100"/>
        <c:tickLblSkip val="4"/>
        <c:noMultiLvlLbl val="0"/>
      </c:catAx>
      <c:valAx>
        <c:axId val="1310519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1046016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Activation!$J$8</c:f>
          <c:strCache>
            <c:ptCount val="1"/>
            <c:pt idx="0">
              <c:v>Суббота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FFFF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Activation!$V$16:$DM$16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Activation!$V$22:$DM$22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B6A-4DDA-95F0-B6E33AA1F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70720"/>
        <c:axId val="131872256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Activation!$V$16:$DM$16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Activation!$V$50:$DM$50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B6A-4DDA-95F0-B6E33AA1F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870720"/>
        <c:axId val="131872256"/>
      </c:barChart>
      <c:catAx>
        <c:axId val="131870720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1872256"/>
        <c:crosses val="autoZero"/>
        <c:auto val="0"/>
        <c:lblAlgn val="ctr"/>
        <c:lblOffset val="100"/>
        <c:tickLblSkip val="4"/>
        <c:noMultiLvlLbl val="0"/>
      </c:catAx>
      <c:valAx>
        <c:axId val="131872256"/>
        <c:scaling>
          <c:orientation val="minMax"/>
        </c:scaling>
        <c:delete val="0"/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1870720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Activation!$K$8</c:f>
          <c:strCache>
            <c:ptCount val="1"/>
            <c:pt idx="0">
              <c:v>Воскр-е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rgbClr val="FFFF00"/>
            </a:solidFill>
            <a:ln w="6350">
              <a:solidFill>
                <a:sysClr val="windowText" lastClr="000000"/>
              </a:solidFill>
            </a:ln>
          </c:spPr>
          <c:cat>
            <c:numRef>
              <c:f>Activation!$V$16:$DM$16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Activation!$V$23:$DM$23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873-49BC-A1FF-A4A03B434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96448"/>
        <c:axId val="13189798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Activation!$V$16:$DM$16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Activation!$V$51:$DM$51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873-49BC-A1FF-A4A03B434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896448"/>
        <c:axId val="131897984"/>
      </c:barChart>
      <c:catAx>
        <c:axId val="131896448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1897984"/>
        <c:crosses val="autoZero"/>
        <c:auto val="0"/>
        <c:lblAlgn val="ctr"/>
        <c:lblOffset val="100"/>
        <c:tickLblSkip val="4"/>
        <c:noMultiLvlLbl val="0"/>
      </c:catAx>
      <c:valAx>
        <c:axId val="1318979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1896448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Branch!$E$8</c:f>
          <c:strCache>
            <c:ptCount val="1"/>
            <c:pt idx="0">
              <c:v>Понед-к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6">
                <a:lumMod val="40000"/>
                <a:lumOff val="6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Branch!$V$16:$DM$16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Branch!$V$17:$DM$17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E79-4222-B321-EF36FFBB3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08352"/>
        <c:axId val="132383872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Branch!$V$16:$DM$16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Branch!$V$45:$DM$45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E79-4222-B321-EF36FFBB3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308352"/>
        <c:axId val="132383872"/>
      </c:barChart>
      <c:catAx>
        <c:axId val="13230835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2383872"/>
        <c:crosses val="autoZero"/>
        <c:auto val="0"/>
        <c:lblAlgn val="ctr"/>
        <c:lblOffset val="100"/>
        <c:tickLblSkip val="4"/>
        <c:noMultiLvlLbl val="0"/>
      </c:catAx>
      <c:valAx>
        <c:axId val="1323838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230835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Branch!$F$8</c:f>
          <c:strCache>
            <c:ptCount val="1"/>
            <c:pt idx="0">
              <c:v>Вторник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6">
                <a:lumMod val="40000"/>
                <a:lumOff val="6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Branch!$V$16:$DM$16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Branch!$V$18:$DM$18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A41-459E-AD65-CB761B793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24448"/>
        <c:axId val="13242598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Branch!$V$16:$DM$16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Branch!$V$46:$DM$46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A41-459E-AD65-CB761B793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424448"/>
        <c:axId val="132425984"/>
      </c:barChart>
      <c:catAx>
        <c:axId val="132424448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2425984"/>
        <c:crosses val="autoZero"/>
        <c:auto val="0"/>
        <c:lblAlgn val="ctr"/>
        <c:lblOffset val="100"/>
        <c:tickLblSkip val="4"/>
        <c:noMultiLvlLbl val="0"/>
      </c:catAx>
      <c:valAx>
        <c:axId val="1324259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2424448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Branch!$G$8</c:f>
          <c:strCache>
            <c:ptCount val="1"/>
            <c:pt idx="0">
              <c:v>Среда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6">
                <a:lumMod val="40000"/>
                <a:lumOff val="6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Branch!$V$16:$DM$16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Branch!$V$19:$DM$19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DFD-47A4-AD01-648AF060C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63712"/>
        <c:axId val="134565248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Branch!$V$16:$DM$16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Branch!$V$47:$DM$47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DFD-47A4-AD01-648AF060C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563712"/>
        <c:axId val="134565248"/>
      </c:barChart>
      <c:catAx>
        <c:axId val="13456371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4565248"/>
        <c:crosses val="autoZero"/>
        <c:auto val="0"/>
        <c:lblAlgn val="ctr"/>
        <c:lblOffset val="100"/>
        <c:tickLblSkip val="4"/>
        <c:noMultiLvlLbl val="0"/>
      </c:catAx>
      <c:valAx>
        <c:axId val="1345652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456371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Branch!$H$8</c:f>
          <c:strCache>
            <c:ptCount val="1"/>
            <c:pt idx="0">
              <c:v>Четверг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6">
                <a:lumMod val="40000"/>
                <a:lumOff val="6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Branch!$V$16:$DM$16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Branch!$V$20:$DM$20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D0F-4881-9C06-A9454B222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85344"/>
        <c:axId val="13459942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Branch!$V$16:$DM$16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Branch!$V$48:$DM$48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D0F-4881-9C06-A9454B222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585344"/>
        <c:axId val="134599424"/>
      </c:barChart>
      <c:catAx>
        <c:axId val="134585344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4599424"/>
        <c:crosses val="autoZero"/>
        <c:auto val="0"/>
        <c:lblAlgn val="ctr"/>
        <c:lblOffset val="100"/>
        <c:tickLblSkip val="4"/>
        <c:noMultiLvlLbl val="0"/>
      </c:catAx>
      <c:valAx>
        <c:axId val="1345994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4585344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Branch!$I$8</c:f>
          <c:strCache>
            <c:ptCount val="1"/>
            <c:pt idx="0">
              <c:v>Пятница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6">
                <a:lumMod val="40000"/>
                <a:lumOff val="6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Branch!$V$16:$DM$16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Branch!$V$21:$DM$21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920-4B06-B418-B1B954AC0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27712"/>
        <c:axId val="134629248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Branch!$V$16:$DM$16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Branch!$V$49:$DM$49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920-4B06-B418-B1B954AC0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627712"/>
        <c:axId val="134629248"/>
      </c:barChart>
      <c:catAx>
        <c:axId val="13462771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4629248"/>
        <c:crosses val="autoZero"/>
        <c:auto val="0"/>
        <c:lblAlgn val="ctr"/>
        <c:lblOffset val="100"/>
        <c:tickLblSkip val="4"/>
        <c:noMultiLvlLbl val="0"/>
      </c:catAx>
      <c:valAx>
        <c:axId val="1346292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462771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Branch!$J$8</c:f>
          <c:strCache>
            <c:ptCount val="1"/>
            <c:pt idx="0">
              <c:v>Суббота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6">
                <a:lumMod val="40000"/>
                <a:lumOff val="6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Branch!$V$16:$DM$16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Branch!$V$22:$DM$22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A7C-4962-B9E8-C8565E20D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49344"/>
        <c:axId val="134650880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Branch!$V$16:$DM$16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Branch!$V$50:$DM$50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A7C-4962-B9E8-C8565E20D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649344"/>
        <c:axId val="134650880"/>
      </c:barChart>
      <c:catAx>
        <c:axId val="134649344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4650880"/>
        <c:crosses val="autoZero"/>
        <c:auto val="0"/>
        <c:lblAlgn val="ctr"/>
        <c:lblOffset val="100"/>
        <c:tickLblSkip val="4"/>
        <c:noMultiLvlLbl val="0"/>
      </c:catAx>
      <c:valAx>
        <c:axId val="134650880"/>
        <c:scaling>
          <c:orientation val="minMax"/>
        </c:scaling>
        <c:delete val="0"/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4649344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Branch!$K$8</c:f>
          <c:strCache>
            <c:ptCount val="1"/>
            <c:pt idx="0">
              <c:v>Воскр-е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6">
                <a:lumMod val="40000"/>
                <a:lumOff val="6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Branch!$V$16:$DM$16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Branch!$V$23:$DM$23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81E-4317-8B14-A4D481885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91456"/>
        <c:axId val="13469734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Branch!$V$16:$DM$16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Branch!$V$51:$DM$51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81E-4317-8B14-A4D481885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691456"/>
        <c:axId val="134697344"/>
      </c:barChart>
      <c:catAx>
        <c:axId val="134691456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4697344"/>
        <c:crosses val="autoZero"/>
        <c:auto val="0"/>
        <c:lblAlgn val="ctr"/>
        <c:lblOffset val="100"/>
        <c:tickLblSkip val="4"/>
        <c:noMultiLvlLbl val="0"/>
      </c:catAx>
      <c:valAx>
        <c:axId val="1346973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4691456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'Loans + Card'!$E$8</c:f>
          <c:strCache>
            <c:ptCount val="1"/>
            <c:pt idx="0">
              <c:v>Понед-к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4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'Loans + Card'!$AP$16:$EG$16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'Loans + Card'!$AP$17:$EG$17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99-437A-9DC5-9F13A143D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30880"/>
        <c:axId val="134732416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rgbClr val="7030A0"/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'Loans + Card'!$AP$16:$EG$16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'Loans + Card'!$AP$45:$EG$45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99-437A-9DC5-9F13A143D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730880"/>
        <c:axId val="134732416"/>
      </c:barChart>
      <c:catAx>
        <c:axId val="134730880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4732416"/>
        <c:crosses val="autoZero"/>
        <c:auto val="0"/>
        <c:lblAlgn val="ctr"/>
        <c:lblOffset val="100"/>
        <c:tickLblSkip val="4"/>
        <c:noMultiLvlLbl val="0"/>
      </c:catAx>
      <c:valAx>
        <c:axId val="1347324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4730880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'Loans + Card'!$F$8</c:f>
          <c:strCache>
            <c:ptCount val="1"/>
            <c:pt idx="0">
              <c:v>Вторник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4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'Loans + Card'!$AP$16:$EG$16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'Loans + Card'!$AP$18:$EG$18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376-437C-9165-EC0D32AAA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49824"/>
        <c:axId val="135168000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rgbClr val="7030A0"/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'Loans + Card'!$AP$16:$EG$16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'Loans + Card'!$AP$46:$EG$46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376-437C-9165-EC0D32AAA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149824"/>
        <c:axId val="135168000"/>
      </c:barChart>
      <c:catAx>
        <c:axId val="135149824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5168000"/>
        <c:crosses val="autoZero"/>
        <c:auto val="0"/>
        <c:lblAlgn val="ctr"/>
        <c:lblOffset val="100"/>
        <c:tickLblSkip val="4"/>
        <c:noMultiLvlLbl val="0"/>
      </c:catAx>
      <c:valAx>
        <c:axId val="1351680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5149824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'Loans + Card'!$G$8</c:f>
          <c:strCache>
            <c:ptCount val="1"/>
            <c:pt idx="0">
              <c:v>Среда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4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'Loans + Card'!$AP$16:$EG$16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'Loans + Card'!$AP$19:$EG$19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1A1-4F4C-98B6-174C43365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83744"/>
        <c:axId val="135189632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rgbClr val="7030A0"/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'Loans + Card'!$AP$16:$EG$16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'Loans + Card'!$AP$47:$EG$47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1A1-4F4C-98B6-174C43365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183744"/>
        <c:axId val="135189632"/>
      </c:barChart>
      <c:catAx>
        <c:axId val="135183744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5189632"/>
        <c:crosses val="autoZero"/>
        <c:auto val="0"/>
        <c:lblAlgn val="ctr"/>
        <c:lblOffset val="100"/>
        <c:tickLblSkip val="4"/>
        <c:noMultiLvlLbl val="0"/>
      </c:catAx>
      <c:valAx>
        <c:axId val="1351896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5183744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'Loans + Card'!$H$8</c:f>
          <c:strCache>
            <c:ptCount val="1"/>
            <c:pt idx="0">
              <c:v>Четверг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4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'Loans + Card'!$AP$16:$EG$16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'Loans + Card'!$AP$20:$EG$20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DE1-4D97-93C1-324F89D3F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22016"/>
        <c:axId val="135223552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rgbClr val="7030A0"/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'Loans + Card'!$AP$16:$EG$16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'Loans + Card'!$AP$48:$EG$48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DE1-4D97-93C1-324F89D3F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222016"/>
        <c:axId val="135223552"/>
      </c:barChart>
      <c:catAx>
        <c:axId val="135222016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5223552"/>
        <c:crosses val="autoZero"/>
        <c:auto val="0"/>
        <c:lblAlgn val="ctr"/>
        <c:lblOffset val="100"/>
        <c:tickLblSkip val="4"/>
        <c:noMultiLvlLbl val="0"/>
      </c:catAx>
      <c:valAx>
        <c:axId val="1352235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5222016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'Loans + Card'!$I$8</c:f>
          <c:strCache>
            <c:ptCount val="1"/>
            <c:pt idx="0">
              <c:v>Пятница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4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'Loans + Card'!$AP$16:$EG$16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'Loans + Card'!$AP$21:$EG$21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F-4B5C-AAE7-BDE0FB799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51840"/>
        <c:axId val="135253376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rgbClr val="7030A0"/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'Loans + Card'!$AP$16:$EG$16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'Loans + Card'!$AP$49:$EG$49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F-4B5C-AAE7-BDE0FB799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251840"/>
        <c:axId val="135253376"/>
      </c:barChart>
      <c:catAx>
        <c:axId val="135251840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5253376"/>
        <c:crosses val="autoZero"/>
        <c:auto val="0"/>
        <c:lblAlgn val="ctr"/>
        <c:lblOffset val="100"/>
        <c:tickLblSkip val="4"/>
        <c:noMultiLvlLbl val="0"/>
      </c:catAx>
      <c:valAx>
        <c:axId val="1352533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5251840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'Loans + Card'!$J$8</c:f>
          <c:strCache>
            <c:ptCount val="1"/>
            <c:pt idx="0">
              <c:v>Суббота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4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'Loans + Card'!$AP$16:$EG$16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'Loans + Card'!$AP$22:$EG$22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731-4F93-8930-AC392EADE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74176"/>
        <c:axId val="135496448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rgbClr val="7030A0"/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'Loans + Card'!$AP$16:$EG$16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'Loans + Card'!$AP$50:$EG$50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731-4F93-8930-AC392EADE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474176"/>
        <c:axId val="135496448"/>
      </c:barChart>
      <c:catAx>
        <c:axId val="135474176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5496448"/>
        <c:crosses val="autoZero"/>
        <c:auto val="0"/>
        <c:lblAlgn val="ctr"/>
        <c:lblOffset val="100"/>
        <c:tickLblSkip val="4"/>
        <c:noMultiLvlLbl val="0"/>
      </c:catAx>
      <c:valAx>
        <c:axId val="135496448"/>
        <c:scaling>
          <c:orientation val="minMax"/>
        </c:scaling>
        <c:delete val="0"/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5474176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'Loans + Card'!$K$8</c:f>
          <c:strCache>
            <c:ptCount val="1"/>
            <c:pt idx="0">
              <c:v>Воскр-е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4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'Loans + Card'!$AP$16:$EG$16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'Loans + Card'!$AP$23:$EG$23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1D-42CE-A3A2-A6206E1FB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12448"/>
        <c:axId val="13551398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rgbClr val="7030A0"/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'Loans + Card'!$AP$16:$EG$16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'Loans + Card'!$AP$51:$EG$51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1D-42CE-A3A2-A6206E1FB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512448"/>
        <c:axId val="135513984"/>
      </c:barChart>
      <c:catAx>
        <c:axId val="135512448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5513984"/>
        <c:crosses val="autoZero"/>
        <c:auto val="0"/>
        <c:lblAlgn val="ctr"/>
        <c:lblOffset val="100"/>
        <c:tickLblSkip val="4"/>
        <c:noMultiLvlLbl val="0"/>
      </c:catAx>
      <c:valAx>
        <c:axId val="1355139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5512448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Loans!$E$8</c:f>
          <c:strCache>
            <c:ptCount val="1"/>
            <c:pt idx="0">
              <c:v>Понед-к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Loans!$V$16:$DM$16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Loans!$V$17:$DM$17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42-4D9B-8D82-FFD67B348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80992"/>
        <c:axId val="135868800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Loans!$V$16:$DM$16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Loans!$V$45:$DM$45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42-4D9B-8D82-FFD67B348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780992"/>
        <c:axId val="135868800"/>
      </c:barChart>
      <c:catAx>
        <c:axId val="13578099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5868800"/>
        <c:crosses val="autoZero"/>
        <c:auto val="0"/>
        <c:lblAlgn val="ctr"/>
        <c:lblOffset val="100"/>
        <c:tickLblSkip val="4"/>
        <c:noMultiLvlLbl val="0"/>
      </c:catAx>
      <c:valAx>
        <c:axId val="1358688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578099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Loans!$F$8</c:f>
          <c:strCache>
            <c:ptCount val="1"/>
            <c:pt idx="0">
              <c:v>Вторник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Loans!$V$16:$DM$16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Loans!$V$18:$DM$18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365-4C3E-91B5-9C94A8A53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97088"/>
        <c:axId val="13589862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Loans!$V$16:$DM$16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Loans!$V$46:$DM$46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365-4C3E-91B5-9C94A8A53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897088"/>
        <c:axId val="135898624"/>
      </c:barChart>
      <c:catAx>
        <c:axId val="135897088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5898624"/>
        <c:crosses val="autoZero"/>
        <c:auto val="0"/>
        <c:lblAlgn val="ctr"/>
        <c:lblOffset val="100"/>
        <c:tickLblSkip val="4"/>
        <c:noMultiLvlLbl val="0"/>
      </c:catAx>
      <c:valAx>
        <c:axId val="1358986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5897088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Loans!$G$8</c:f>
          <c:strCache>
            <c:ptCount val="1"/>
            <c:pt idx="0">
              <c:v>Среда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Loans!$V$16:$DM$16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Loans!$V$19:$DM$19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647-4273-A23D-A67933C86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23520"/>
        <c:axId val="136125056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Loans!$V$16:$DM$16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Loans!$V$47:$DM$47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647-4273-A23D-A67933C86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123520"/>
        <c:axId val="136125056"/>
      </c:barChart>
      <c:catAx>
        <c:axId val="136123520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6125056"/>
        <c:crosses val="autoZero"/>
        <c:auto val="0"/>
        <c:lblAlgn val="ctr"/>
        <c:lblOffset val="100"/>
        <c:tickLblSkip val="4"/>
        <c:noMultiLvlLbl val="0"/>
      </c:catAx>
      <c:valAx>
        <c:axId val="1361250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6123520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Loans!$H$8</c:f>
          <c:strCache>
            <c:ptCount val="1"/>
            <c:pt idx="0">
              <c:v>Четверг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Loans!$V$16:$DM$16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Loans!$V$20:$DM$20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CDA-4766-8CE0-4ED51F907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45152"/>
        <c:axId val="136155136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Loans!$V$16:$DM$16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Loans!$V$48:$DM$48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CDA-4766-8CE0-4ED51F907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145152"/>
        <c:axId val="136155136"/>
      </c:barChart>
      <c:catAx>
        <c:axId val="13614515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6155136"/>
        <c:crosses val="autoZero"/>
        <c:auto val="0"/>
        <c:lblAlgn val="ctr"/>
        <c:lblOffset val="100"/>
        <c:tickLblSkip val="4"/>
        <c:noMultiLvlLbl val="0"/>
      </c:catAx>
      <c:valAx>
        <c:axId val="1361551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614515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Loans!$I$8</c:f>
          <c:strCache>
            <c:ptCount val="1"/>
            <c:pt idx="0">
              <c:v>Пятница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Loans!$V$16:$DM$16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Loans!$V$21:$DM$21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970-42E4-918E-C1A064E91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74976"/>
        <c:axId val="136184960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Loans!$V$16:$DM$16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Loans!$V$49:$DM$49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970-42E4-918E-C1A064E91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174976"/>
        <c:axId val="136184960"/>
      </c:barChart>
      <c:catAx>
        <c:axId val="136174976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6184960"/>
        <c:crosses val="autoZero"/>
        <c:auto val="0"/>
        <c:lblAlgn val="ctr"/>
        <c:lblOffset val="100"/>
        <c:tickLblSkip val="4"/>
        <c:noMultiLvlLbl val="0"/>
      </c:catAx>
      <c:valAx>
        <c:axId val="1361849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6174976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Loans!$J$8</c:f>
          <c:strCache>
            <c:ptCount val="1"/>
            <c:pt idx="0">
              <c:v>Суббота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Loans!$V$16:$DM$16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Loans!$V$22:$DM$22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3D8-41FB-B90A-338909E48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17344"/>
        <c:axId val="136218880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Loans!$V$16:$DM$16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Loans!$V$50:$DM$50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3D8-41FB-B90A-338909E48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217344"/>
        <c:axId val="136218880"/>
      </c:barChart>
      <c:catAx>
        <c:axId val="136217344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6218880"/>
        <c:crosses val="autoZero"/>
        <c:auto val="0"/>
        <c:lblAlgn val="ctr"/>
        <c:lblOffset val="100"/>
        <c:tickLblSkip val="4"/>
        <c:noMultiLvlLbl val="0"/>
      </c:catAx>
      <c:valAx>
        <c:axId val="136218880"/>
        <c:scaling>
          <c:orientation val="minMax"/>
        </c:scaling>
        <c:delete val="0"/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6217344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Loans!$K$8</c:f>
          <c:strCache>
            <c:ptCount val="1"/>
            <c:pt idx="0">
              <c:v>Воскр-е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Loans!$V$16:$DM$16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Loans!$V$23:$DM$23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3C-47A4-8CCE-D6211AC73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47168"/>
        <c:axId val="13624870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6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Loans!$V$16:$DM$16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Loans!$V$51:$DM$51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3C-47A4-8CCE-D6211AC73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247168"/>
        <c:axId val="136248704"/>
      </c:barChart>
      <c:catAx>
        <c:axId val="136247168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6248704"/>
        <c:crosses val="autoZero"/>
        <c:auto val="0"/>
        <c:lblAlgn val="ctr"/>
        <c:lblOffset val="100"/>
        <c:tickLblSkip val="4"/>
        <c:noMultiLvlLbl val="0"/>
      </c:catAx>
      <c:valAx>
        <c:axId val="1362487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6247168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Card!$E$8</c:f>
          <c:strCache>
            <c:ptCount val="1"/>
            <c:pt idx="0">
              <c:v>Понед-к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3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Card!$V$17:$DM$17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753-47E4-9529-486B7F5CC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34048"/>
        <c:axId val="13643558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Card!$V$45:$DM$45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753-47E4-9529-486B7F5CC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434048"/>
        <c:axId val="136435584"/>
      </c:barChart>
      <c:catAx>
        <c:axId val="136434048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6435584"/>
        <c:crosses val="autoZero"/>
        <c:auto val="0"/>
        <c:lblAlgn val="ctr"/>
        <c:lblOffset val="100"/>
        <c:tickLblSkip val="4"/>
        <c:noMultiLvlLbl val="0"/>
      </c:catAx>
      <c:valAx>
        <c:axId val="1364355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6434048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Card!$F$8</c:f>
          <c:strCache>
            <c:ptCount val="1"/>
            <c:pt idx="0">
              <c:v>Вторник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3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Card!$V$18:$DM$18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A6-472B-8AB9-931F24300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63872"/>
        <c:axId val="136465408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Card!$V$46:$DM$46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4A6-472B-8AB9-931F24300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463872"/>
        <c:axId val="136465408"/>
      </c:barChart>
      <c:catAx>
        <c:axId val="13646387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6465408"/>
        <c:crosses val="autoZero"/>
        <c:auto val="0"/>
        <c:lblAlgn val="ctr"/>
        <c:lblOffset val="100"/>
        <c:tickLblSkip val="4"/>
        <c:noMultiLvlLbl val="0"/>
      </c:catAx>
      <c:valAx>
        <c:axId val="1364654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646387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Card!$G$8</c:f>
          <c:strCache>
            <c:ptCount val="1"/>
            <c:pt idx="0">
              <c:v>Среда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3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Card!$V$19:$DM$19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29-4FE5-8F28-185201A4F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30560"/>
        <c:axId val="136532352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Card!$V$47:$DM$47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29-4FE5-8F28-185201A4F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530560"/>
        <c:axId val="136532352"/>
      </c:barChart>
      <c:catAx>
        <c:axId val="136530560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6532352"/>
        <c:crosses val="autoZero"/>
        <c:auto val="0"/>
        <c:lblAlgn val="ctr"/>
        <c:lblOffset val="100"/>
        <c:tickLblSkip val="4"/>
        <c:noMultiLvlLbl val="0"/>
      </c:catAx>
      <c:valAx>
        <c:axId val="1365323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6530560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Card!$H$8</c:f>
          <c:strCache>
            <c:ptCount val="1"/>
            <c:pt idx="0">
              <c:v>Четверг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3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Card!$V$20:$DM$20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B1-4A06-97F4-95C9B0BF6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60640"/>
        <c:axId val="136562176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Card!$V$48:$DM$48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B1-4A06-97F4-95C9B0BF6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560640"/>
        <c:axId val="136562176"/>
      </c:barChart>
      <c:catAx>
        <c:axId val="136560640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6562176"/>
        <c:crosses val="autoZero"/>
        <c:auto val="0"/>
        <c:lblAlgn val="ctr"/>
        <c:lblOffset val="100"/>
        <c:tickLblSkip val="4"/>
        <c:noMultiLvlLbl val="0"/>
      </c:catAx>
      <c:valAx>
        <c:axId val="1365621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6560640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Card!$I$8</c:f>
          <c:strCache>
            <c:ptCount val="1"/>
            <c:pt idx="0">
              <c:v>Пятница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3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Card!$V$21:$DM$21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5C0-4451-8538-72FB86A51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68288"/>
        <c:axId val="13666982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Card!$V$49:$DM$49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5C0-4451-8538-72FB86A51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668288"/>
        <c:axId val="136669824"/>
      </c:barChart>
      <c:catAx>
        <c:axId val="136668288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6669824"/>
        <c:crosses val="autoZero"/>
        <c:auto val="0"/>
        <c:lblAlgn val="ctr"/>
        <c:lblOffset val="100"/>
        <c:tickLblSkip val="4"/>
        <c:noMultiLvlLbl val="0"/>
      </c:catAx>
      <c:valAx>
        <c:axId val="1366698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6668288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Card!$J$8</c:f>
          <c:strCache>
            <c:ptCount val="1"/>
            <c:pt idx="0">
              <c:v>Суббота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3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Card!$V$22:$DM$22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6E7-4784-A643-8D97D8E97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89920"/>
        <c:axId val="13669990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Card!$V$50:$DM$50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6E7-4784-A643-8D97D8E97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689920"/>
        <c:axId val="136699904"/>
      </c:barChart>
      <c:catAx>
        <c:axId val="136689920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6699904"/>
        <c:crosses val="autoZero"/>
        <c:auto val="0"/>
        <c:lblAlgn val="ctr"/>
        <c:lblOffset val="100"/>
        <c:tickLblSkip val="4"/>
        <c:noMultiLvlLbl val="0"/>
      </c:catAx>
      <c:valAx>
        <c:axId val="136699904"/>
        <c:scaling>
          <c:orientation val="minMax"/>
        </c:scaling>
        <c:delete val="0"/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6689920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Card!$K$8</c:f>
          <c:strCache>
            <c:ptCount val="1"/>
            <c:pt idx="0">
              <c:v>Воскр-е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3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Card!$V$23:$DM$23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5DC-4BA0-A027-2FF98DF36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90080"/>
        <c:axId val="136991872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Card!$V$51:$DM$51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5DC-4BA0-A027-2FF98DF36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990080"/>
        <c:axId val="136991872"/>
      </c:barChart>
      <c:catAx>
        <c:axId val="136990080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6991872"/>
        <c:crosses val="autoZero"/>
        <c:auto val="0"/>
        <c:lblAlgn val="ctr"/>
        <c:lblOffset val="100"/>
        <c:tickLblSkip val="4"/>
        <c:noMultiLvlLbl val="0"/>
      </c:catAx>
      <c:valAx>
        <c:axId val="1369918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6990080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Card!$E$8</c:f>
          <c:strCache>
            <c:ptCount val="1"/>
            <c:pt idx="0">
              <c:v>Понед-к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3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Card!$V$17:$DM$17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EF6-4B41-BE17-9D3B1A716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42880"/>
        <c:axId val="13725286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Card!$V$45:$DM$45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EF6-4B41-BE17-9D3B1A716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242880"/>
        <c:axId val="137252864"/>
      </c:barChart>
      <c:catAx>
        <c:axId val="137242880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7252864"/>
        <c:crosses val="autoZero"/>
        <c:auto val="0"/>
        <c:lblAlgn val="ctr"/>
        <c:lblOffset val="100"/>
        <c:tickLblSkip val="4"/>
        <c:noMultiLvlLbl val="0"/>
      </c:catAx>
      <c:valAx>
        <c:axId val="1372528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7242880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Card!$F$8</c:f>
          <c:strCache>
            <c:ptCount val="1"/>
            <c:pt idx="0">
              <c:v>Вторник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3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Card!$V$18:$DM$18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350-47C1-AC7D-666BD1313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01376"/>
        <c:axId val="137311360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Card!$V$46:$DM$46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350-47C1-AC7D-666BD1313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301376"/>
        <c:axId val="137311360"/>
      </c:barChart>
      <c:catAx>
        <c:axId val="137301376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7311360"/>
        <c:crosses val="autoZero"/>
        <c:auto val="0"/>
        <c:lblAlgn val="ctr"/>
        <c:lblOffset val="100"/>
        <c:tickLblSkip val="4"/>
        <c:noMultiLvlLbl val="0"/>
      </c:catAx>
      <c:valAx>
        <c:axId val="1373113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7301376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Card!$G$8</c:f>
          <c:strCache>
            <c:ptCount val="1"/>
            <c:pt idx="0">
              <c:v>Среда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3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Card!$V$19:$DM$19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B78-4D0A-8ABD-59780DE84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35552"/>
        <c:axId val="137337088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Card!$V$47:$DM$47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B78-4D0A-8ABD-59780DE84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335552"/>
        <c:axId val="137337088"/>
      </c:barChart>
      <c:catAx>
        <c:axId val="13733555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7337088"/>
        <c:crosses val="autoZero"/>
        <c:auto val="0"/>
        <c:lblAlgn val="ctr"/>
        <c:lblOffset val="100"/>
        <c:tickLblSkip val="4"/>
        <c:noMultiLvlLbl val="0"/>
      </c:catAx>
      <c:valAx>
        <c:axId val="1373370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733555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Card!$H$8</c:f>
          <c:strCache>
            <c:ptCount val="1"/>
            <c:pt idx="0">
              <c:v>Четверг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3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Card!$V$20:$DM$20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63E-4867-A77B-39478FA28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94048"/>
        <c:axId val="137395584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Card!$V$48:$DM$48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63E-4867-A77B-39478FA28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394048"/>
        <c:axId val="137395584"/>
      </c:barChart>
      <c:catAx>
        <c:axId val="137394048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7395584"/>
        <c:crosses val="autoZero"/>
        <c:auto val="0"/>
        <c:lblAlgn val="ctr"/>
        <c:lblOffset val="100"/>
        <c:tickLblSkip val="4"/>
        <c:noMultiLvlLbl val="0"/>
      </c:catAx>
      <c:valAx>
        <c:axId val="1373955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7394048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Card!$I$8</c:f>
          <c:strCache>
            <c:ptCount val="1"/>
            <c:pt idx="0">
              <c:v>Пятница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3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Card!$V$21:$DM$21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937-4F0E-8F42-8D73CC9FF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39872"/>
        <c:axId val="137449856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Card!$V$49:$DM$49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937-4F0E-8F42-8D73CC9FF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439872"/>
        <c:axId val="137449856"/>
      </c:barChart>
      <c:catAx>
        <c:axId val="137439872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37449856"/>
        <c:crosses val="autoZero"/>
        <c:auto val="0"/>
        <c:lblAlgn val="ctr"/>
        <c:lblOffset val="100"/>
        <c:tickLblSkip val="4"/>
        <c:noMultiLvlLbl val="0"/>
      </c:catAx>
      <c:valAx>
        <c:axId val="1374498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37439872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Card!$J$8</c:f>
          <c:strCache>
            <c:ptCount val="1"/>
            <c:pt idx="0">
              <c:v>Суббота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3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Card!$V$22:$DM$22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96-4D64-B33C-F2C197E24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89536"/>
        <c:axId val="141891072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Card!$V$50:$DM$50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F96-4D64-B33C-F2C197E24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889536"/>
        <c:axId val="141891072"/>
      </c:barChart>
      <c:catAx>
        <c:axId val="141889536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41891072"/>
        <c:crosses val="autoZero"/>
        <c:auto val="0"/>
        <c:lblAlgn val="ctr"/>
        <c:lblOffset val="100"/>
        <c:tickLblSkip val="4"/>
        <c:noMultiLvlLbl val="0"/>
      </c:catAx>
      <c:valAx>
        <c:axId val="141891072"/>
        <c:scaling>
          <c:orientation val="minMax"/>
        </c:scaling>
        <c:delete val="0"/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41889536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Card!$K$8</c:f>
          <c:strCache>
            <c:ptCount val="1"/>
            <c:pt idx="0">
              <c:v>Воскр-е</c:v>
            </c:pt>
          </c:strCache>
        </c:strRef>
      </c:tx>
      <c:layout/>
      <c:overlay val="0"/>
      <c:txPr>
        <a:bodyPr/>
        <a:lstStyle/>
        <a:p>
          <a:pPr>
            <a:defRPr i="0"/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Необходимо</c:v>
          </c:tx>
          <c:spPr>
            <a:solidFill>
              <a:schemeClr val="accent3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c:spPr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Card!$V$23:$DM$23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24D-49B5-B054-8297C3857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15264"/>
        <c:axId val="141916800"/>
      </c:areaChart>
      <c:barChart>
        <c:barDir val="col"/>
        <c:grouping val="clustered"/>
        <c:varyColors val="0"/>
        <c:ser>
          <c:idx val="1"/>
          <c:order val="1"/>
          <c:tx>
            <c:v>Фактически</c:v>
          </c:tx>
          <c:spPr>
            <a:solidFill>
              <a:schemeClr val="accent3">
                <a:lumMod val="75000"/>
              </a:schemeClr>
            </a:solidFill>
            <a:ln w="3175">
              <a:solidFill>
                <a:sysClr val="windowText" lastClr="000000"/>
              </a:solidFill>
            </a:ln>
          </c:spPr>
          <c:invertIfNegative val="0"/>
          <c:cat>
            <c:numRef>
              <c:f>Card!$V$16:$DM$16</c:f>
              <c:numCache>
                <c:formatCode>hh:mm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Card!$V$51:$DM$51</c:f>
              <c:numCache>
                <c:formatCode>0.00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24D-49B5-B054-8297C3857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15264"/>
        <c:axId val="141916800"/>
      </c:barChart>
      <c:catAx>
        <c:axId val="141915264"/>
        <c:scaling>
          <c:orientation val="minMax"/>
        </c:scaling>
        <c:delete val="0"/>
        <c:axPos val="b"/>
        <c:numFmt formatCode="hh:mm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 sz="700" i="0"/>
            </a:pPr>
            <a:endParaRPr lang="ru-RU"/>
          </a:p>
        </c:txPr>
        <c:crossAx val="141916800"/>
        <c:crosses val="autoZero"/>
        <c:auto val="0"/>
        <c:lblAlgn val="ctr"/>
        <c:lblOffset val="100"/>
        <c:tickLblSkip val="4"/>
        <c:noMultiLvlLbl val="0"/>
      </c:catAx>
      <c:valAx>
        <c:axId val="1419168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700" i="0"/>
            </a:pPr>
            <a:endParaRPr lang="ru-RU"/>
          </a:p>
        </c:txPr>
        <c:crossAx val="141915264"/>
        <c:crosses val="autoZero"/>
        <c:crossBetween val="midCat"/>
      </c:valAx>
    </c:plotArea>
    <c:legend>
      <c:legendPos val="t"/>
      <c:layout/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700" i="0"/>
          </a:pPr>
          <a:endParaRPr lang="ru-RU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800" i="1">
          <a:latin typeface="Tahoma" pitchFamily="34" charset="0"/>
          <a:ea typeface="Tahoma" pitchFamily="34" charset="0"/>
          <a:cs typeface="Tahoma" pitchFamily="34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7" Type="http://schemas.openxmlformats.org/officeDocument/2006/relationships/chart" Target="../charts/chart42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1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7" Type="http://schemas.openxmlformats.org/officeDocument/2006/relationships/chart" Target="../charts/chart49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8.xml"/><Relationship Id="rId5" Type="http://schemas.openxmlformats.org/officeDocument/2006/relationships/chart" Target="../charts/chart47.xml"/><Relationship Id="rId4" Type="http://schemas.openxmlformats.org/officeDocument/2006/relationships/chart" Target="../charts/chart4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7" Type="http://schemas.openxmlformats.org/officeDocument/2006/relationships/chart" Target="../charts/chart56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9.xml"/><Relationship Id="rId7" Type="http://schemas.openxmlformats.org/officeDocument/2006/relationships/chart" Target="../charts/chart63.xml"/><Relationship Id="rId2" Type="http://schemas.openxmlformats.org/officeDocument/2006/relationships/chart" Target="../charts/chart58.xml"/><Relationship Id="rId1" Type="http://schemas.openxmlformats.org/officeDocument/2006/relationships/chart" Target="../charts/chart57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6.xml"/><Relationship Id="rId7" Type="http://schemas.openxmlformats.org/officeDocument/2006/relationships/chart" Target="../charts/chart70.xml"/><Relationship Id="rId2" Type="http://schemas.openxmlformats.org/officeDocument/2006/relationships/chart" Target="../charts/chart65.xml"/><Relationship Id="rId1" Type="http://schemas.openxmlformats.org/officeDocument/2006/relationships/chart" Target="../charts/chart64.xml"/><Relationship Id="rId6" Type="http://schemas.openxmlformats.org/officeDocument/2006/relationships/chart" Target="../charts/chart69.xml"/><Relationship Id="rId5" Type="http://schemas.openxmlformats.org/officeDocument/2006/relationships/chart" Target="../charts/chart68.xml"/><Relationship Id="rId4" Type="http://schemas.openxmlformats.org/officeDocument/2006/relationships/chart" Target="../charts/chart67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3.xml"/><Relationship Id="rId7" Type="http://schemas.openxmlformats.org/officeDocument/2006/relationships/chart" Target="../charts/chart77.xml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6.xml"/><Relationship Id="rId5" Type="http://schemas.openxmlformats.org/officeDocument/2006/relationships/chart" Target="../charts/chart75.xml"/><Relationship Id="rId4" Type="http://schemas.openxmlformats.org/officeDocument/2006/relationships/chart" Target="../charts/chart7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5041</xdr:rowOff>
    </xdr:from>
    <xdr:to>
      <xdr:col>10</xdr:col>
      <xdr:colOff>0</xdr:colOff>
      <xdr:row>26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10</xdr:col>
      <xdr:colOff>0</xdr:colOff>
      <xdr:row>39</xdr:row>
      <xdr:rowOff>40822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39</xdr:row>
      <xdr:rowOff>0</xdr:rowOff>
    </xdr:from>
    <xdr:to>
      <xdr:col>10</xdr:col>
      <xdr:colOff>0</xdr:colOff>
      <xdr:row>52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10</xdr:col>
      <xdr:colOff>0</xdr:colOff>
      <xdr:row>65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65</xdr:row>
      <xdr:rowOff>0</xdr:rowOff>
    </xdr:from>
    <xdr:to>
      <xdr:col>10</xdr:col>
      <xdr:colOff>0</xdr:colOff>
      <xdr:row>78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10</xdr:col>
      <xdr:colOff>0</xdr:colOff>
      <xdr:row>91</xdr:row>
      <xdr:rowOff>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91</xdr:row>
      <xdr:rowOff>1</xdr:rowOff>
    </xdr:from>
    <xdr:to>
      <xdr:col>10</xdr:col>
      <xdr:colOff>0</xdr:colOff>
      <xdr:row>104</xdr:row>
      <xdr:rowOff>1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5041</xdr:rowOff>
    </xdr:from>
    <xdr:to>
      <xdr:col>10</xdr:col>
      <xdr:colOff>0</xdr:colOff>
      <xdr:row>26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10</xdr:col>
      <xdr:colOff>0</xdr:colOff>
      <xdr:row>39</xdr:row>
      <xdr:rowOff>40822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39</xdr:row>
      <xdr:rowOff>0</xdr:rowOff>
    </xdr:from>
    <xdr:to>
      <xdr:col>10</xdr:col>
      <xdr:colOff>0</xdr:colOff>
      <xdr:row>52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10</xdr:col>
      <xdr:colOff>0</xdr:colOff>
      <xdr:row>65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65</xdr:row>
      <xdr:rowOff>0</xdr:rowOff>
    </xdr:from>
    <xdr:to>
      <xdr:col>10</xdr:col>
      <xdr:colOff>0</xdr:colOff>
      <xdr:row>78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10</xdr:col>
      <xdr:colOff>0</xdr:colOff>
      <xdr:row>91</xdr:row>
      <xdr:rowOff>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91</xdr:row>
      <xdr:rowOff>1</xdr:rowOff>
    </xdr:from>
    <xdr:to>
      <xdr:col>10</xdr:col>
      <xdr:colOff>0</xdr:colOff>
      <xdr:row>104</xdr:row>
      <xdr:rowOff>1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5041</xdr:rowOff>
    </xdr:from>
    <xdr:to>
      <xdr:col>10</xdr:col>
      <xdr:colOff>0</xdr:colOff>
      <xdr:row>26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10</xdr:col>
      <xdr:colOff>0</xdr:colOff>
      <xdr:row>39</xdr:row>
      <xdr:rowOff>40822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39</xdr:row>
      <xdr:rowOff>0</xdr:rowOff>
    </xdr:from>
    <xdr:to>
      <xdr:col>10</xdr:col>
      <xdr:colOff>0</xdr:colOff>
      <xdr:row>52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10</xdr:col>
      <xdr:colOff>0</xdr:colOff>
      <xdr:row>65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65</xdr:row>
      <xdr:rowOff>0</xdr:rowOff>
    </xdr:from>
    <xdr:to>
      <xdr:col>10</xdr:col>
      <xdr:colOff>0</xdr:colOff>
      <xdr:row>78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10</xdr:col>
      <xdr:colOff>0</xdr:colOff>
      <xdr:row>91</xdr:row>
      <xdr:rowOff>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91</xdr:row>
      <xdr:rowOff>1</xdr:rowOff>
    </xdr:from>
    <xdr:to>
      <xdr:col>10</xdr:col>
      <xdr:colOff>0</xdr:colOff>
      <xdr:row>104</xdr:row>
      <xdr:rowOff>1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5041</xdr:rowOff>
    </xdr:from>
    <xdr:to>
      <xdr:col>10</xdr:col>
      <xdr:colOff>0</xdr:colOff>
      <xdr:row>26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10</xdr:col>
      <xdr:colOff>0</xdr:colOff>
      <xdr:row>39</xdr:row>
      <xdr:rowOff>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39</xdr:row>
      <xdr:rowOff>0</xdr:rowOff>
    </xdr:from>
    <xdr:to>
      <xdr:col>10</xdr:col>
      <xdr:colOff>0</xdr:colOff>
      <xdr:row>52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10</xdr:col>
      <xdr:colOff>0</xdr:colOff>
      <xdr:row>65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65</xdr:row>
      <xdr:rowOff>0</xdr:rowOff>
    </xdr:from>
    <xdr:to>
      <xdr:col>10</xdr:col>
      <xdr:colOff>0</xdr:colOff>
      <xdr:row>78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78</xdr:row>
      <xdr:rowOff>28576</xdr:rowOff>
    </xdr:from>
    <xdr:to>
      <xdr:col>10</xdr:col>
      <xdr:colOff>0</xdr:colOff>
      <xdr:row>91</xdr:row>
      <xdr:rowOff>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91</xdr:row>
      <xdr:rowOff>19050</xdr:rowOff>
    </xdr:from>
    <xdr:to>
      <xdr:col>10</xdr:col>
      <xdr:colOff>0</xdr:colOff>
      <xdr:row>104</xdr:row>
      <xdr:rowOff>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5041</xdr:rowOff>
    </xdr:from>
    <xdr:to>
      <xdr:col>10</xdr:col>
      <xdr:colOff>0</xdr:colOff>
      <xdr:row>26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10</xdr:col>
      <xdr:colOff>0</xdr:colOff>
      <xdr:row>39</xdr:row>
      <xdr:rowOff>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39</xdr:row>
      <xdr:rowOff>0</xdr:rowOff>
    </xdr:from>
    <xdr:to>
      <xdr:col>10</xdr:col>
      <xdr:colOff>0</xdr:colOff>
      <xdr:row>52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10</xdr:col>
      <xdr:colOff>0</xdr:colOff>
      <xdr:row>65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65</xdr:row>
      <xdr:rowOff>0</xdr:rowOff>
    </xdr:from>
    <xdr:to>
      <xdr:col>10</xdr:col>
      <xdr:colOff>0</xdr:colOff>
      <xdr:row>78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78</xdr:row>
      <xdr:rowOff>28576</xdr:rowOff>
    </xdr:from>
    <xdr:to>
      <xdr:col>10</xdr:col>
      <xdr:colOff>0</xdr:colOff>
      <xdr:row>91</xdr:row>
      <xdr:rowOff>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91</xdr:row>
      <xdr:rowOff>19050</xdr:rowOff>
    </xdr:from>
    <xdr:to>
      <xdr:col>10</xdr:col>
      <xdr:colOff>0</xdr:colOff>
      <xdr:row>104</xdr:row>
      <xdr:rowOff>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5041</xdr:rowOff>
    </xdr:from>
    <xdr:to>
      <xdr:col>10</xdr:col>
      <xdr:colOff>0</xdr:colOff>
      <xdr:row>26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10</xdr:col>
      <xdr:colOff>0</xdr:colOff>
      <xdr:row>39</xdr:row>
      <xdr:rowOff>0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39</xdr:row>
      <xdr:rowOff>0</xdr:rowOff>
    </xdr:from>
    <xdr:to>
      <xdr:col>10</xdr:col>
      <xdr:colOff>0</xdr:colOff>
      <xdr:row>52</xdr:row>
      <xdr:rowOff>0</xdr:rowOff>
    </xdr:to>
    <xdr:graphicFrame macro="">
      <xdr:nvGraphicFramePr>
        <xdr:cNvPr id="16" name="Диаграмма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10</xdr:col>
      <xdr:colOff>0</xdr:colOff>
      <xdr:row>65</xdr:row>
      <xdr:rowOff>0</xdr:rowOff>
    </xdr:to>
    <xdr:graphicFrame macro="">
      <xdr:nvGraphicFramePr>
        <xdr:cNvPr id="17" name="Диаграмма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65</xdr:row>
      <xdr:rowOff>0</xdr:rowOff>
    </xdr:from>
    <xdr:to>
      <xdr:col>10</xdr:col>
      <xdr:colOff>0</xdr:colOff>
      <xdr:row>78</xdr:row>
      <xdr:rowOff>0</xdr:rowOff>
    </xdr:to>
    <xdr:graphicFrame macro="">
      <xdr:nvGraphicFramePr>
        <xdr:cNvPr id="18" name="Диаграмма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78</xdr:row>
      <xdr:rowOff>28576</xdr:rowOff>
    </xdr:from>
    <xdr:to>
      <xdr:col>10</xdr:col>
      <xdr:colOff>0</xdr:colOff>
      <xdr:row>91</xdr:row>
      <xdr:rowOff>0</xdr:rowOff>
    </xdr:to>
    <xdr:graphicFrame macro="">
      <xdr:nvGraphicFramePr>
        <xdr:cNvPr id="19" name="Диаграмма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91</xdr:row>
      <xdr:rowOff>19050</xdr:rowOff>
    </xdr:from>
    <xdr:to>
      <xdr:col>10</xdr:col>
      <xdr:colOff>0</xdr:colOff>
      <xdr:row>104</xdr:row>
      <xdr:rowOff>0</xdr:rowOff>
    </xdr:to>
    <xdr:graphicFrame macro="">
      <xdr:nvGraphicFramePr>
        <xdr:cNvPr id="20" name="Диаграмма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5041</xdr:rowOff>
    </xdr:from>
    <xdr:to>
      <xdr:col>10</xdr:col>
      <xdr:colOff>0</xdr:colOff>
      <xdr:row>26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26</xdr:row>
      <xdr:rowOff>0</xdr:rowOff>
    </xdr:from>
    <xdr:to>
      <xdr:col>10</xdr:col>
      <xdr:colOff>0</xdr:colOff>
      <xdr:row>39</xdr:row>
      <xdr:rowOff>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39</xdr:row>
      <xdr:rowOff>0</xdr:rowOff>
    </xdr:from>
    <xdr:to>
      <xdr:col>10</xdr:col>
      <xdr:colOff>0</xdr:colOff>
      <xdr:row>52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10</xdr:col>
      <xdr:colOff>0</xdr:colOff>
      <xdr:row>65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65</xdr:row>
      <xdr:rowOff>0</xdr:rowOff>
    </xdr:from>
    <xdr:to>
      <xdr:col>10</xdr:col>
      <xdr:colOff>0</xdr:colOff>
      <xdr:row>78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78</xdr:row>
      <xdr:rowOff>28576</xdr:rowOff>
    </xdr:from>
    <xdr:to>
      <xdr:col>10</xdr:col>
      <xdr:colOff>0</xdr:colOff>
      <xdr:row>91</xdr:row>
      <xdr:rowOff>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91</xdr:row>
      <xdr:rowOff>19050</xdr:rowOff>
    </xdr:from>
    <xdr:to>
      <xdr:col>10</xdr:col>
      <xdr:colOff>0</xdr:colOff>
      <xdr:row>104</xdr:row>
      <xdr:rowOff>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5041</xdr:rowOff>
    </xdr:from>
    <xdr:to>
      <xdr:col>10</xdr:col>
      <xdr:colOff>0</xdr:colOff>
      <xdr:row>26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10</xdr:col>
      <xdr:colOff>0</xdr:colOff>
      <xdr:row>39</xdr:row>
      <xdr:rowOff>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39</xdr:row>
      <xdr:rowOff>0</xdr:rowOff>
    </xdr:from>
    <xdr:to>
      <xdr:col>10</xdr:col>
      <xdr:colOff>0</xdr:colOff>
      <xdr:row>52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10</xdr:col>
      <xdr:colOff>0</xdr:colOff>
      <xdr:row>65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65</xdr:row>
      <xdr:rowOff>0</xdr:rowOff>
    </xdr:from>
    <xdr:to>
      <xdr:col>10</xdr:col>
      <xdr:colOff>0</xdr:colOff>
      <xdr:row>78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78</xdr:row>
      <xdr:rowOff>28576</xdr:rowOff>
    </xdr:from>
    <xdr:to>
      <xdr:col>10</xdr:col>
      <xdr:colOff>0</xdr:colOff>
      <xdr:row>91</xdr:row>
      <xdr:rowOff>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91</xdr:row>
      <xdr:rowOff>19050</xdr:rowOff>
    </xdr:from>
    <xdr:to>
      <xdr:col>10</xdr:col>
      <xdr:colOff>0</xdr:colOff>
      <xdr:row>104</xdr:row>
      <xdr:rowOff>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5041</xdr:rowOff>
    </xdr:from>
    <xdr:to>
      <xdr:col>10</xdr:col>
      <xdr:colOff>0</xdr:colOff>
      <xdr:row>26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10</xdr:col>
      <xdr:colOff>0</xdr:colOff>
      <xdr:row>39</xdr:row>
      <xdr:rowOff>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39</xdr:row>
      <xdr:rowOff>0</xdr:rowOff>
    </xdr:from>
    <xdr:to>
      <xdr:col>10</xdr:col>
      <xdr:colOff>0</xdr:colOff>
      <xdr:row>52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10</xdr:col>
      <xdr:colOff>0</xdr:colOff>
      <xdr:row>65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65</xdr:row>
      <xdr:rowOff>0</xdr:rowOff>
    </xdr:from>
    <xdr:to>
      <xdr:col>10</xdr:col>
      <xdr:colOff>0</xdr:colOff>
      <xdr:row>78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78</xdr:row>
      <xdr:rowOff>28576</xdr:rowOff>
    </xdr:from>
    <xdr:to>
      <xdr:col>10</xdr:col>
      <xdr:colOff>0</xdr:colOff>
      <xdr:row>91</xdr:row>
      <xdr:rowOff>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91</xdr:row>
      <xdr:rowOff>19050</xdr:rowOff>
    </xdr:from>
    <xdr:to>
      <xdr:col>10</xdr:col>
      <xdr:colOff>0</xdr:colOff>
      <xdr:row>104</xdr:row>
      <xdr:rowOff>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5041</xdr:rowOff>
    </xdr:from>
    <xdr:to>
      <xdr:col>10</xdr:col>
      <xdr:colOff>0</xdr:colOff>
      <xdr:row>26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10</xdr:col>
      <xdr:colOff>0</xdr:colOff>
      <xdr:row>39</xdr:row>
      <xdr:rowOff>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39</xdr:row>
      <xdr:rowOff>0</xdr:rowOff>
    </xdr:from>
    <xdr:to>
      <xdr:col>10</xdr:col>
      <xdr:colOff>0</xdr:colOff>
      <xdr:row>52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10</xdr:col>
      <xdr:colOff>0</xdr:colOff>
      <xdr:row>65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65</xdr:row>
      <xdr:rowOff>0</xdr:rowOff>
    </xdr:from>
    <xdr:to>
      <xdr:col>10</xdr:col>
      <xdr:colOff>0</xdr:colOff>
      <xdr:row>78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78</xdr:row>
      <xdr:rowOff>28576</xdr:rowOff>
    </xdr:from>
    <xdr:to>
      <xdr:col>10</xdr:col>
      <xdr:colOff>0</xdr:colOff>
      <xdr:row>91</xdr:row>
      <xdr:rowOff>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91</xdr:row>
      <xdr:rowOff>19050</xdr:rowOff>
    </xdr:from>
    <xdr:to>
      <xdr:col>10</xdr:col>
      <xdr:colOff>0</xdr:colOff>
      <xdr:row>104</xdr:row>
      <xdr:rowOff>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5041</xdr:rowOff>
    </xdr:from>
    <xdr:to>
      <xdr:col>10</xdr:col>
      <xdr:colOff>0</xdr:colOff>
      <xdr:row>26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10</xdr:col>
      <xdr:colOff>0</xdr:colOff>
      <xdr:row>39</xdr:row>
      <xdr:rowOff>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39</xdr:row>
      <xdr:rowOff>0</xdr:rowOff>
    </xdr:from>
    <xdr:to>
      <xdr:col>10</xdr:col>
      <xdr:colOff>0</xdr:colOff>
      <xdr:row>52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10</xdr:col>
      <xdr:colOff>0</xdr:colOff>
      <xdr:row>65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65</xdr:row>
      <xdr:rowOff>0</xdr:rowOff>
    </xdr:from>
    <xdr:to>
      <xdr:col>10</xdr:col>
      <xdr:colOff>0</xdr:colOff>
      <xdr:row>78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78</xdr:row>
      <xdr:rowOff>28576</xdr:rowOff>
    </xdr:from>
    <xdr:to>
      <xdr:col>10</xdr:col>
      <xdr:colOff>0</xdr:colOff>
      <xdr:row>91</xdr:row>
      <xdr:rowOff>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91</xdr:row>
      <xdr:rowOff>19050</xdr:rowOff>
    </xdr:from>
    <xdr:to>
      <xdr:col>10</xdr:col>
      <xdr:colOff>0</xdr:colOff>
      <xdr:row>104</xdr:row>
      <xdr:rowOff>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8" tint="-0.499984740745262"/>
  </sheetPr>
  <dimension ref="A1:GO123"/>
  <sheetViews>
    <sheetView showGridLines="0" topLeftCell="A52" zoomScale="75" zoomScaleNormal="75" workbookViewId="0">
      <selection activeCell="S95" sqref="S95"/>
    </sheetView>
  </sheetViews>
  <sheetFormatPr defaultRowHeight="12.75" x14ac:dyDescent="0.2"/>
  <cols>
    <col min="1" max="1" width="44.5703125" style="6" bestFit="1" customWidth="1"/>
    <col min="2" max="12" width="9.7109375" style="2" customWidth="1"/>
    <col min="13" max="19" width="7.7109375" style="2" customWidth="1"/>
    <col min="20" max="20" width="1.7109375" style="2" customWidth="1"/>
    <col min="21" max="22" width="9.7109375" style="2" customWidth="1"/>
    <col min="23" max="29" width="7.7109375" style="2" customWidth="1"/>
    <col min="30" max="30" width="1.7109375" style="2" customWidth="1"/>
    <col min="31" max="32" width="9.7109375" style="2" customWidth="1"/>
    <col min="33" max="39" width="7.7109375" style="2" customWidth="1"/>
    <col min="40" max="40" width="1.7109375" style="2" customWidth="1"/>
    <col min="41" max="42" width="9.7109375" style="2" customWidth="1"/>
    <col min="43" max="49" width="7.7109375" style="2" customWidth="1"/>
    <col min="50" max="50" width="1.7109375" style="29" customWidth="1"/>
    <col min="51" max="52" width="9.7109375" style="29" customWidth="1"/>
    <col min="53" max="59" width="7.7109375" style="29" customWidth="1"/>
    <col min="60" max="60" width="1.7109375" style="29" customWidth="1"/>
    <col min="61" max="62" width="9.7109375" style="29" customWidth="1"/>
    <col min="63" max="69" width="7.7109375" style="29" customWidth="1"/>
    <col min="70" max="70" width="1.7109375" style="29" customWidth="1"/>
    <col min="71" max="72" width="9.7109375" style="2" customWidth="1"/>
    <col min="73" max="79" width="7.7109375" style="2" customWidth="1"/>
    <col min="80" max="80" width="1.7109375" style="2" customWidth="1"/>
    <col min="81" max="82" width="9.7109375" style="2" customWidth="1"/>
    <col min="83" max="89" width="7.7109375" style="2" customWidth="1"/>
    <col min="90" max="90" width="1.7109375" style="2" customWidth="1"/>
    <col min="91" max="92" width="9.7109375" style="2" customWidth="1"/>
    <col min="93" max="99" width="7.7109375" style="2" customWidth="1"/>
    <col min="100" max="100" width="1.7109375" style="2" customWidth="1"/>
    <col min="101" max="197" width="7.7109375" style="2" customWidth="1"/>
    <col min="198" max="16384" width="9.140625" style="2"/>
  </cols>
  <sheetData>
    <row r="1" spans="1:197" x14ac:dyDescent="0.2">
      <c r="A1" s="5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97" x14ac:dyDescent="0.2">
      <c r="A2" s="21" t="s">
        <v>60</v>
      </c>
      <c r="B2" s="126">
        <v>42940</v>
      </c>
      <c r="C2" s="126"/>
      <c r="D2" s="127">
        <f>B2+6</f>
        <v>42946</v>
      </c>
      <c r="E2" s="127"/>
      <c r="F2" s="19"/>
      <c r="G2" s="19"/>
      <c r="H2" s="1"/>
      <c r="I2" s="1"/>
      <c r="J2" s="1"/>
      <c r="K2" s="1"/>
    </row>
    <row r="3" spans="1:197" x14ac:dyDescent="0.2">
      <c r="A3" s="20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97" x14ac:dyDescent="0.2">
      <c r="A4" s="20"/>
      <c r="B4" s="9" t="s">
        <v>0</v>
      </c>
      <c r="C4" s="9" t="s">
        <v>9</v>
      </c>
      <c r="D4" s="9" t="s">
        <v>55</v>
      </c>
      <c r="E4" s="18" t="s">
        <v>10</v>
      </c>
      <c r="F4" s="3"/>
      <c r="G4" s="3"/>
      <c r="H4" s="1"/>
      <c r="I4" s="1"/>
      <c r="J4" s="1"/>
      <c r="K4" s="1"/>
    </row>
    <row r="5" spans="1:197" x14ac:dyDescent="0.2">
      <c r="A5" s="15" t="s">
        <v>1</v>
      </c>
      <c r="B5" s="7">
        <f>Activation!B5+Branch!B5+'Loans + Card'!B5</f>
        <v>0</v>
      </c>
      <c r="C5" s="7">
        <f>Activation!C5+Branch!C5+'Loans + Card'!C5</f>
        <v>0</v>
      </c>
      <c r="D5" s="7">
        <f>Activation!D5+Branch!D5+'Loans + Card'!D5</f>
        <v>0</v>
      </c>
      <c r="E5" s="9">
        <f>SUM(B5:D5)</f>
        <v>0</v>
      </c>
      <c r="F5" s="4"/>
      <c r="G5" s="1"/>
      <c r="H5" s="1"/>
      <c r="I5" s="1"/>
      <c r="J5" s="1"/>
      <c r="K5" s="1"/>
    </row>
    <row r="6" spans="1:197" x14ac:dyDescent="0.2">
      <c r="A6" s="15" t="s">
        <v>2</v>
      </c>
      <c r="B6" s="7">
        <f>B5*40</f>
        <v>0</v>
      </c>
      <c r="C6" s="7">
        <f>C5*40</f>
        <v>0</v>
      </c>
      <c r="D6" s="7">
        <f>D5*40</f>
        <v>0</v>
      </c>
      <c r="E6" s="9">
        <f>SUM(B6:D6)</f>
        <v>0</v>
      </c>
      <c r="F6" s="4"/>
      <c r="G6" s="1"/>
      <c r="H6" s="1"/>
      <c r="I6" s="1"/>
      <c r="J6" s="1"/>
      <c r="K6" s="1"/>
    </row>
    <row r="7" spans="1:197" x14ac:dyDescent="0.2">
      <c r="A7" s="5"/>
      <c r="B7" s="1"/>
      <c r="C7" s="1"/>
      <c r="D7" s="1"/>
      <c r="E7" s="16">
        <f>$B$2</f>
        <v>42940</v>
      </c>
      <c r="F7" s="16">
        <f>$B$2+1</f>
        <v>42941</v>
      </c>
      <c r="G7" s="16">
        <f>$B$2+2</f>
        <v>42942</v>
      </c>
      <c r="H7" s="16">
        <f>$B$2+3</f>
        <v>42943</v>
      </c>
      <c r="I7" s="16">
        <f>$B$2+4</f>
        <v>42944</v>
      </c>
      <c r="J7" s="17">
        <f>$B$2+5</f>
        <v>42945</v>
      </c>
      <c r="K7" s="17">
        <f>$B$2+6</f>
        <v>42946</v>
      </c>
    </row>
    <row r="8" spans="1:197" x14ac:dyDescent="0.2">
      <c r="A8" s="128" t="s">
        <v>52</v>
      </c>
      <c r="B8" s="128"/>
      <c r="C8" s="128"/>
      <c r="D8" s="128"/>
      <c r="E8" s="63" t="s">
        <v>11</v>
      </c>
      <c r="F8" s="7" t="s">
        <v>3</v>
      </c>
      <c r="G8" s="7" t="s">
        <v>4</v>
      </c>
      <c r="H8" s="7" t="s">
        <v>5</v>
      </c>
      <c r="I8" s="7" t="s">
        <v>6</v>
      </c>
      <c r="J8" s="14" t="s">
        <v>7</v>
      </c>
      <c r="K8" s="14" t="s">
        <v>8</v>
      </c>
      <c r="L8" s="18" t="s">
        <v>10</v>
      </c>
    </row>
    <row r="9" spans="1:197" x14ac:dyDescent="0.2">
      <c r="A9" s="129" t="s">
        <v>49</v>
      </c>
      <c r="B9" s="129"/>
      <c r="C9" s="129"/>
      <c r="D9" s="129"/>
      <c r="E9" s="54">
        <f>Activation!E9+Branch!E9+'Loans + Card'!E9+'XSell Inbound'!E9+'XSell Presell'!E9+Deposit!E9</f>
        <v>0</v>
      </c>
      <c r="F9" s="54">
        <f>Activation!F9+Branch!F9+'Loans + Card'!F9+'XSell Inbound'!F9+'XSell Presell'!F9+Deposit!F9</f>
        <v>0</v>
      </c>
      <c r="G9" s="54">
        <f>Activation!G9+Branch!G9+'Loans + Card'!G9+'XSell Inbound'!G9+'XSell Presell'!G9+Deposit!G9</f>
        <v>0</v>
      </c>
      <c r="H9" s="54">
        <f>Activation!H9+Branch!H9+'Loans + Card'!H9+'XSell Inbound'!H9+'XSell Presell'!H9+Deposit!H9</f>
        <v>0</v>
      </c>
      <c r="I9" s="54">
        <f>Activation!I9+Branch!I9+'Loans + Card'!I9+'XSell Inbound'!I9+'XSell Presell'!I9+Deposit!I9</f>
        <v>0</v>
      </c>
      <c r="J9" s="54">
        <f>Activation!J9+Branch!J9+'Loans + Card'!J9+'XSell Inbound'!J9+'XSell Presell'!J9+Deposit!J9</f>
        <v>0</v>
      </c>
      <c r="K9" s="54">
        <f>Activation!K9+'Loans + Card'!K9+'XSell Inbound'!K9+'XSell Presell'!K9+Deposit!K9</f>
        <v>0</v>
      </c>
      <c r="L9" s="8">
        <f>SUM(E9:K9)</f>
        <v>0</v>
      </c>
    </row>
    <row r="10" spans="1:197" x14ac:dyDescent="0.2">
      <c r="A10" s="130" t="s">
        <v>53</v>
      </c>
      <c r="B10" s="131"/>
      <c r="C10" s="131"/>
      <c r="D10" s="132"/>
      <c r="E10" s="54" t="e">
        <f>AVERAGE(Activation!E10,Branch!E10,'Loans + Card'!E10,'XSell Inbound'!E10,'XSell Presell'!E10,Deposit!E10)</f>
        <v>#DIV/0!</v>
      </c>
      <c r="F10" s="54" t="e">
        <f>AVERAGE(Activation!F10,Branch!F10,'Loans + Card'!F10,'XSell Inbound'!F10,'XSell Presell'!F10,Deposit!F10)</f>
        <v>#DIV/0!</v>
      </c>
      <c r="G10" s="54" t="e">
        <f>AVERAGE(Activation!G10,Branch!G10,'Loans + Card'!G10,'XSell Inbound'!G10,'XSell Presell'!G10,Deposit!G10)</f>
        <v>#DIV/0!</v>
      </c>
      <c r="H10" s="54" t="e">
        <f>AVERAGE(Activation!H10,Branch!H10,'Loans + Card'!H10,'XSell Inbound'!H10,'XSell Presell'!H10,Deposit!H10)</f>
        <v>#DIV/0!</v>
      </c>
      <c r="I10" s="54" t="e">
        <f>AVERAGE(Activation!I10,Branch!I10,'Loans + Card'!I10,'XSell Inbound'!I10,'XSell Presell'!I10,Deposit!I10)</f>
        <v>#DIV/0!</v>
      </c>
      <c r="J10" s="54" t="e">
        <f>AVERAGE(Activation!J10,Branch!J10,'Loans + Card'!J10,'XSell Inbound'!J10,'XSell Presell'!J10,Deposit!J10)</f>
        <v>#DIV/0!</v>
      </c>
      <c r="K10" s="54" t="e">
        <f>AVERAGE(Activation!K10,'Loans + Card'!K10,'XSell Inbound'!K10,'XSell Presell'!K10,Deposit!K10)</f>
        <v>#DIV/0!</v>
      </c>
      <c r="L10" s="8" t="e">
        <f>AVERAGE(E10:K10)</f>
        <v>#DIV/0!</v>
      </c>
    </row>
    <row r="11" spans="1:197" x14ac:dyDescent="0.2">
      <c r="A11" s="39" t="s">
        <v>50</v>
      </c>
      <c r="B11" s="40"/>
      <c r="C11" s="40"/>
      <c r="D11" s="41"/>
      <c r="E11" s="62" t="e">
        <f>AVERAGE(Activation!E11,Branch!E11,'Loans + Card'!E11,'XSell Inbound'!E11,'XSell Presell'!E11,Deposit!E11)</f>
        <v>#DIV/0!</v>
      </c>
      <c r="F11" s="62" t="e">
        <f>AVERAGE(Activation!F11,Branch!F11,'Loans + Card'!F11,'XSell Inbound'!F11,'XSell Presell'!F11,Deposit!F11)</f>
        <v>#DIV/0!</v>
      </c>
      <c r="G11" s="62" t="e">
        <f>AVERAGE(Activation!G11,Branch!G11,'Loans + Card'!G11,'XSell Inbound'!G11,'XSell Presell'!G11,Deposit!G11)</f>
        <v>#DIV/0!</v>
      </c>
      <c r="H11" s="62" t="e">
        <f>AVERAGE(Activation!H11,Branch!H11,'Loans + Card'!H11,'XSell Inbound'!H11,'XSell Presell'!H11,Deposit!H11)</f>
        <v>#DIV/0!</v>
      </c>
      <c r="I11" s="62" t="e">
        <f>AVERAGE(Activation!I11,Branch!I11,'Loans + Card'!I11,'XSell Inbound'!I11,'XSell Presell'!I11,Deposit!I11)</f>
        <v>#DIV/0!</v>
      </c>
      <c r="J11" s="62" t="e">
        <f>AVERAGE(Activation!J11,Branch!J11,'Loans + Card'!J11,'XSell Inbound'!J11,'XSell Presell'!J11,Deposit!J11)</f>
        <v>#DIV/0!</v>
      </c>
      <c r="K11" s="62" t="e">
        <f>AVERAGE(Activation!K11,'Loans + Card'!K11,'XSell Inbound'!K11,'XSell Presell'!K11,Deposit!K11)</f>
        <v>#DIV/0!</v>
      </c>
      <c r="L11" s="44" t="e">
        <f>AVERAGE(E11:K11)</f>
        <v>#DIV/0!</v>
      </c>
    </row>
    <row r="12" spans="1:197" x14ac:dyDescent="0.2">
      <c r="A12" s="129" t="s">
        <v>51</v>
      </c>
      <c r="B12" s="129"/>
      <c r="C12" s="129"/>
      <c r="D12" s="129"/>
      <c r="E12" s="11" t="e">
        <f t="shared" ref="E12" si="0">E9/$L$9</f>
        <v>#DIV/0!</v>
      </c>
      <c r="F12" s="11" t="e">
        <f t="shared" ref="F12:K12" si="1">F9/$L$9</f>
        <v>#DIV/0!</v>
      </c>
      <c r="G12" s="11" t="e">
        <f t="shared" si="1"/>
        <v>#DIV/0!</v>
      </c>
      <c r="H12" s="11" t="e">
        <f t="shared" si="1"/>
        <v>#DIV/0!</v>
      </c>
      <c r="I12" s="11" t="e">
        <f t="shared" si="1"/>
        <v>#DIV/0!</v>
      </c>
      <c r="J12" s="11" t="e">
        <f t="shared" si="1"/>
        <v>#DIV/0!</v>
      </c>
      <c r="K12" s="11" t="e">
        <f t="shared" si="1"/>
        <v>#DIV/0!</v>
      </c>
      <c r="L12" s="22" t="e">
        <f>SUM(E12:K12)</f>
        <v>#DIV/0!</v>
      </c>
    </row>
    <row r="13" spans="1:197" x14ac:dyDescent="0.2">
      <c r="L13" s="23"/>
    </row>
    <row r="14" spans="1:197" x14ac:dyDescent="0.2">
      <c r="K14" s="114" t="s">
        <v>46</v>
      </c>
      <c r="L14" s="115"/>
      <c r="M14" s="115"/>
      <c r="N14" s="115"/>
      <c r="O14" s="115"/>
      <c r="P14" s="115"/>
      <c r="Q14" s="115"/>
      <c r="R14" s="115"/>
      <c r="S14" s="116"/>
      <c r="U14" s="120" t="s">
        <v>87</v>
      </c>
      <c r="V14" s="121"/>
      <c r="W14" s="121"/>
      <c r="X14" s="121"/>
      <c r="Y14" s="121"/>
      <c r="Z14" s="121"/>
      <c r="AA14" s="121"/>
      <c r="AB14" s="121"/>
      <c r="AC14" s="122"/>
      <c r="AE14" s="117" t="s">
        <v>58</v>
      </c>
      <c r="AF14" s="118"/>
      <c r="AG14" s="118"/>
      <c r="AH14" s="118"/>
      <c r="AI14" s="118"/>
      <c r="AJ14" s="118"/>
      <c r="AK14" s="118"/>
      <c r="AL14" s="118"/>
      <c r="AM14" s="119"/>
      <c r="AO14" s="117" t="s">
        <v>74</v>
      </c>
      <c r="AP14" s="118"/>
      <c r="AQ14" s="118"/>
      <c r="AR14" s="118"/>
      <c r="AS14" s="118"/>
      <c r="AT14" s="118"/>
      <c r="AU14" s="118"/>
      <c r="AV14" s="118"/>
      <c r="AW14" s="119"/>
      <c r="AX14" s="66"/>
      <c r="AY14" s="114" t="s">
        <v>67</v>
      </c>
      <c r="AZ14" s="115"/>
      <c r="BA14" s="115"/>
      <c r="BB14" s="115"/>
      <c r="BC14" s="115"/>
      <c r="BD14" s="115"/>
      <c r="BE14" s="115"/>
      <c r="BF14" s="115"/>
      <c r="BG14" s="116"/>
      <c r="BH14" s="67"/>
      <c r="BI14" s="114" t="s">
        <v>94</v>
      </c>
      <c r="BJ14" s="115"/>
      <c r="BK14" s="115"/>
      <c r="BL14" s="115"/>
      <c r="BM14" s="115"/>
      <c r="BN14" s="115"/>
      <c r="BO14" s="115"/>
      <c r="BP14" s="115"/>
      <c r="BQ14" s="116"/>
      <c r="BR14" s="66"/>
      <c r="BS14" s="117" t="s">
        <v>83</v>
      </c>
      <c r="BT14" s="118"/>
      <c r="BU14" s="118"/>
      <c r="BV14" s="118"/>
      <c r="BW14" s="118"/>
      <c r="BX14" s="118"/>
      <c r="BY14" s="118"/>
      <c r="BZ14" s="118"/>
      <c r="CA14" s="119"/>
      <c r="CC14" s="117" t="s">
        <v>105</v>
      </c>
      <c r="CD14" s="118"/>
      <c r="CE14" s="118"/>
      <c r="CF14" s="118"/>
      <c r="CG14" s="118"/>
      <c r="CH14" s="118"/>
      <c r="CI14" s="118"/>
      <c r="CJ14" s="118"/>
      <c r="CK14" s="119"/>
      <c r="CM14" s="117" t="s">
        <v>107</v>
      </c>
      <c r="CN14" s="118"/>
      <c r="CO14" s="118"/>
      <c r="CP14" s="118"/>
      <c r="CQ14" s="118"/>
      <c r="CR14" s="118"/>
      <c r="CS14" s="118"/>
      <c r="CT14" s="118"/>
      <c r="CU14" s="119"/>
      <c r="CX14" s="24" t="s">
        <v>39</v>
      </c>
      <c r="CY14" s="25"/>
      <c r="CZ14" s="25"/>
      <c r="DA14" s="25"/>
      <c r="DB14" s="25"/>
      <c r="DC14" s="25"/>
      <c r="DD14" s="25"/>
      <c r="DE14" s="25"/>
      <c r="DF14" s="25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2"/>
    </row>
    <row r="15" spans="1:197" x14ac:dyDescent="0.2">
      <c r="K15" s="124"/>
      <c r="L15" s="125"/>
      <c r="M15" s="13">
        <f>$B$2</f>
        <v>42940</v>
      </c>
      <c r="N15" s="13">
        <f>$B$2+1</f>
        <v>42941</v>
      </c>
      <c r="O15" s="13">
        <f>$B$2+2</f>
        <v>42942</v>
      </c>
      <c r="P15" s="13">
        <f>$B$2+3</f>
        <v>42943</v>
      </c>
      <c r="Q15" s="13">
        <f>$B$2+4</f>
        <v>42944</v>
      </c>
      <c r="R15" s="12">
        <f>$B$2+5</f>
        <v>42945</v>
      </c>
      <c r="S15" s="12">
        <f>$B$2+6</f>
        <v>42946</v>
      </c>
      <c r="U15" s="27"/>
      <c r="V15" s="28"/>
      <c r="W15" s="13">
        <f>$B$2</f>
        <v>42940</v>
      </c>
      <c r="X15" s="13">
        <f>$B$2+1</f>
        <v>42941</v>
      </c>
      <c r="Y15" s="13">
        <f>$B$2+2</f>
        <v>42942</v>
      </c>
      <c r="Z15" s="13">
        <f>$B$2+3</f>
        <v>42943</v>
      </c>
      <c r="AA15" s="13">
        <f>$B$2+4</f>
        <v>42944</v>
      </c>
      <c r="AB15" s="12">
        <f>$B$2+5</f>
        <v>42945</v>
      </c>
      <c r="AC15" s="12">
        <f>$B$2+6</f>
        <v>42946</v>
      </c>
      <c r="AE15" s="27"/>
      <c r="AF15" s="28"/>
      <c r="AG15" s="13">
        <f>$B$2</f>
        <v>42940</v>
      </c>
      <c r="AH15" s="13">
        <f>$B$2+1</f>
        <v>42941</v>
      </c>
      <c r="AI15" s="13">
        <f>$B$2+2</f>
        <v>42942</v>
      </c>
      <c r="AJ15" s="13">
        <f>$B$2+3</f>
        <v>42943</v>
      </c>
      <c r="AK15" s="13">
        <f>$B$2+4</f>
        <v>42944</v>
      </c>
      <c r="AL15" s="12">
        <f>$B$2+5</f>
        <v>42945</v>
      </c>
      <c r="AM15" s="12">
        <f>$B$2+6</f>
        <v>42946</v>
      </c>
      <c r="AO15" s="27"/>
      <c r="AP15" s="28"/>
      <c r="AQ15" s="13">
        <f>$B$2</f>
        <v>42940</v>
      </c>
      <c r="AR15" s="13">
        <f>$B$2+1</f>
        <v>42941</v>
      </c>
      <c r="AS15" s="13">
        <f>$B$2+2</f>
        <v>42942</v>
      </c>
      <c r="AT15" s="13">
        <f>$B$2+3</f>
        <v>42943</v>
      </c>
      <c r="AU15" s="13">
        <f>$B$2+4</f>
        <v>42944</v>
      </c>
      <c r="AV15" s="12">
        <f>$B$2+5</f>
        <v>42945</v>
      </c>
      <c r="AW15" s="12">
        <f>$B$2+6</f>
        <v>42946</v>
      </c>
      <c r="AX15" s="68"/>
      <c r="AY15" s="124"/>
      <c r="AZ15" s="125"/>
      <c r="BA15" s="13">
        <f>$B$2</f>
        <v>42940</v>
      </c>
      <c r="BB15" s="13">
        <f>$B$2+1</f>
        <v>42941</v>
      </c>
      <c r="BC15" s="13">
        <f>$B$2+2</f>
        <v>42942</v>
      </c>
      <c r="BD15" s="13">
        <f>$B$2+3</f>
        <v>42943</v>
      </c>
      <c r="BE15" s="13">
        <f>$B$2+4</f>
        <v>42944</v>
      </c>
      <c r="BF15" s="12">
        <f>$B$2+5</f>
        <v>42945</v>
      </c>
      <c r="BG15" s="12">
        <f>$B$2+6</f>
        <v>42946</v>
      </c>
      <c r="BH15" s="68"/>
      <c r="BI15" s="124"/>
      <c r="BJ15" s="125"/>
      <c r="BK15" s="13">
        <f>$B$2</f>
        <v>42940</v>
      </c>
      <c r="BL15" s="13">
        <f>$B$2+1</f>
        <v>42941</v>
      </c>
      <c r="BM15" s="13">
        <f>$B$2+2</f>
        <v>42942</v>
      </c>
      <c r="BN15" s="13">
        <f>$B$2+3</f>
        <v>42943</v>
      </c>
      <c r="BO15" s="13">
        <f>$B$2+4</f>
        <v>42944</v>
      </c>
      <c r="BP15" s="12">
        <f>$B$2+5</f>
        <v>42945</v>
      </c>
      <c r="BQ15" s="12">
        <f>$B$2+6</f>
        <v>42946</v>
      </c>
      <c r="BR15" s="68"/>
      <c r="BS15" s="27"/>
      <c r="BT15" s="28"/>
      <c r="BU15" s="13">
        <f>$B$2</f>
        <v>42940</v>
      </c>
      <c r="BV15" s="13">
        <f>$B$2+1</f>
        <v>42941</v>
      </c>
      <c r="BW15" s="13">
        <f>$B$2+2</f>
        <v>42942</v>
      </c>
      <c r="BX15" s="13">
        <f>$B$2+3</f>
        <v>42943</v>
      </c>
      <c r="BY15" s="13">
        <f>$B$2+4</f>
        <v>42944</v>
      </c>
      <c r="BZ15" s="12">
        <f>$B$2+5</f>
        <v>42945</v>
      </c>
      <c r="CA15" s="12">
        <f>$B$2+6</f>
        <v>42946</v>
      </c>
      <c r="CC15" s="27"/>
      <c r="CD15" s="28"/>
      <c r="CE15" s="13">
        <f>$B$2</f>
        <v>42940</v>
      </c>
      <c r="CF15" s="13">
        <f>$B$2+1</f>
        <v>42941</v>
      </c>
      <c r="CG15" s="13">
        <f>$B$2+2</f>
        <v>42942</v>
      </c>
      <c r="CH15" s="13">
        <f>$B$2+3</f>
        <v>42943</v>
      </c>
      <c r="CI15" s="13">
        <f>$B$2+4</f>
        <v>42944</v>
      </c>
      <c r="CJ15" s="12">
        <f>$B$2+5</f>
        <v>42945</v>
      </c>
      <c r="CK15" s="12">
        <f>$B$2+6</f>
        <v>42946</v>
      </c>
      <c r="CM15" s="27"/>
      <c r="CN15" s="28"/>
      <c r="CO15" s="13">
        <f>$B$2</f>
        <v>42940</v>
      </c>
      <c r="CP15" s="13">
        <f>$B$2+1</f>
        <v>42941</v>
      </c>
      <c r="CQ15" s="13">
        <f>$B$2+2</f>
        <v>42942</v>
      </c>
      <c r="CR15" s="13">
        <f>$B$2+3</f>
        <v>42943</v>
      </c>
      <c r="CS15" s="13">
        <f>$B$2+4</f>
        <v>42944</v>
      </c>
      <c r="CT15" s="12">
        <f>$B$2+5</f>
        <v>42945</v>
      </c>
      <c r="CU15" s="12">
        <f>$B$2+6</f>
        <v>42946</v>
      </c>
      <c r="CX15" s="123">
        <v>0</v>
      </c>
      <c r="CY15" s="123"/>
      <c r="CZ15" s="123"/>
      <c r="DA15" s="123"/>
      <c r="DB15" s="123">
        <v>4.1666666666666699E-2</v>
      </c>
      <c r="DC15" s="123"/>
      <c r="DD15" s="123"/>
      <c r="DE15" s="123"/>
      <c r="DF15" s="123">
        <v>8.3333333333333301E-2</v>
      </c>
      <c r="DG15" s="123"/>
      <c r="DH15" s="123"/>
      <c r="DI15" s="123"/>
      <c r="DJ15" s="123">
        <v>0.125</v>
      </c>
      <c r="DK15" s="123"/>
      <c r="DL15" s="123"/>
      <c r="DM15" s="123"/>
      <c r="DN15" s="123">
        <v>0.16666666666666699</v>
      </c>
      <c r="DO15" s="123"/>
      <c r="DP15" s="123"/>
      <c r="DQ15" s="123"/>
      <c r="DR15" s="123">
        <v>0.20833333333333301</v>
      </c>
      <c r="DS15" s="123"/>
      <c r="DT15" s="123"/>
      <c r="DU15" s="123"/>
      <c r="DV15" s="123">
        <v>0.25</v>
      </c>
      <c r="DW15" s="123"/>
      <c r="DX15" s="123"/>
      <c r="DY15" s="123"/>
      <c r="DZ15" s="123">
        <v>0.29166666666666702</v>
      </c>
      <c r="EA15" s="123"/>
      <c r="EB15" s="123"/>
      <c r="EC15" s="123"/>
      <c r="ED15" s="123">
        <v>0.33333333333333298</v>
      </c>
      <c r="EE15" s="123"/>
      <c r="EF15" s="123"/>
      <c r="EG15" s="123"/>
      <c r="EH15" s="123">
        <v>0.375</v>
      </c>
      <c r="EI15" s="123"/>
      <c r="EJ15" s="123"/>
      <c r="EK15" s="123"/>
      <c r="EL15" s="123">
        <v>0.41666666666666702</v>
      </c>
      <c r="EM15" s="123"/>
      <c r="EN15" s="123"/>
      <c r="EO15" s="123"/>
      <c r="EP15" s="123">
        <v>0.45833333333333298</v>
      </c>
      <c r="EQ15" s="123"/>
      <c r="ER15" s="123"/>
      <c r="ES15" s="123"/>
      <c r="ET15" s="123">
        <v>0.5</v>
      </c>
      <c r="EU15" s="123"/>
      <c r="EV15" s="123"/>
      <c r="EW15" s="123"/>
      <c r="EX15" s="123">
        <v>0.54166666666666696</v>
      </c>
      <c r="EY15" s="123"/>
      <c r="EZ15" s="123"/>
      <c r="FA15" s="123"/>
      <c r="FB15" s="123">
        <v>0.58333333333333304</v>
      </c>
      <c r="FC15" s="123"/>
      <c r="FD15" s="123"/>
      <c r="FE15" s="123"/>
      <c r="FF15" s="123">
        <v>0.625</v>
      </c>
      <c r="FG15" s="123"/>
      <c r="FH15" s="123"/>
      <c r="FI15" s="123"/>
      <c r="FJ15" s="123">
        <v>0.66666666666666696</v>
      </c>
      <c r="FK15" s="123"/>
      <c r="FL15" s="123"/>
      <c r="FM15" s="123"/>
      <c r="FN15" s="123">
        <v>0.70833333333333304</v>
      </c>
      <c r="FO15" s="123"/>
      <c r="FP15" s="123"/>
      <c r="FQ15" s="123"/>
      <c r="FR15" s="123">
        <v>0.75</v>
      </c>
      <c r="FS15" s="123"/>
      <c r="FT15" s="123"/>
      <c r="FU15" s="123"/>
      <c r="FV15" s="123">
        <v>0.79166666666666696</v>
      </c>
      <c r="FW15" s="123"/>
      <c r="FX15" s="123"/>
      <c r="FY15" s="123"/>
      <c r="FZ15" s="123">
        <v>0.83333333333333304</v>
      </c>
      <c r="GA15" s="123"/>
      <c r="GB15" s="123"/>
      <c r="GC15" s="123"/>
      <c r="GD15" s="123">
        <v>0.875</v>
      </c>
      <c r="GE15" s="123"/>
      <c r="GF15" s="123"/>
      <c r="GG15" s="123"/>
      <c r="GH15" s="123">
        <v>0.91666666666666696</v>
      </c>
      <c r="GI15" s="123"/>
      <c r="GJ15" s="123"/>
      <c r="GK15" s="123"/>
      <c r="GL15" s="123">
        <v>0.95833333333333304</v>
      </c>
      <c r="GM15" s="123"/>
      <c r="GN15" s="123"/>
      <c r="GO15" s="123"/>
    </row>
    <row r="16" spans="1:197" x14ac:dyDescent="0.2">
      <c r="K16" s="112" t="s">
        <v>12</v>
      </c>
      <c r="L16" s="113"/>
      <c r="M16" s="10">
        <f t="array" ref="M16:S39">TRANSPOSE($CX$27:$DU$33)</f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U16" s="112" t="s">
        <v>12</v>
      </c>
      <c r="V16" s="113"/>
      <c r="W16" s="10">
        <f t="array" ref="W16:AC39">TRANSPOSE(Activation!$V$27:$AS$33)</f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E16" s="112" t="s">
        <v>12</v>
      </c>
      <c r="AF16" s="113"/>
      <c r="AG16" s="10">
        <f t="array" ref="AG16:AM39">TRANSPOSE(Branch!$V$27:$AS$33)</f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O16" s="112" t="s">
        <v>12</v>
      </c>
      <c r="AP16" s="113"/>
      <c r="AQ16" s="10">
        <f t="array" ref="AQ16:AW39">TRANSPOSE('Loans + Card'!$AP$27:$BM$33)</f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Y16" s="112" t="s">
        <v>12</v>
      </c>
      <c r="AZ16" s="113"/>
      <c r="BA16" s="10">
        <f t="array" ref="BA16:BG39">TRANSPOSE(Loans!$V$27:$AS$33)</f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I16" s="112" t="s">
        <v>12</v>
      </c>
      <c r="BJ16" s="113"/>
      <c r="BK16" s="10">
        <f t="array" ref="BK16:BQ39">TRANSPOSE(Card!$V$27:$AS$33)</f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S16" s="112" t="s">
        <v>12</v>
      </c>
      <c r="BT16" s="113"/>
      <c r="BU16" s="10">
        <f t="array" ref="BU16:CA39">TRANSPOSE('XSell Inbound'!V27:AS33)</f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C16" s="112" t="s">
        <v>12</v>
      </c>
      <c r="CD16" s="113"/>
      <c r="CE16" s="10">
        <f t="array" ref="CE16:CK39">TRANSPOSE('XSell Presell'!$V$27:$AS$33)</f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M16" s="112" t="s">
        <v>12</v>
      </c>
      <c r="CN16" s="113"/>
      <c r="CO16" s="10">
        <f t="array" ref="CO16:CU39">TRANSPOSE(Deposit!$V$27:$AS$33)</f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X16" s="36">
        <v>0</v>
      </c>
      <c r="CY16" s="36">
        <v>1.0416666666666666E-2</v>
      </c>
      <c r="CZ16" s="36">
        <v>2.0833333333333301E-2</v>
      </c>
      <c r="DA16" s="36">
        <v>3.125E-2</v>
      </c>
      <c r="DB16" s="36">
        <v>4.1666666666666699E-2</v>
      </c>
      <c r="DC16" s="36">
        <v>5.2083333333333301E-2</v>
      </c>
      <c r="DD16" s="36">
        <v>6.25E-2</v>
      </c>
      <c r="DE16" s="36">
        <v>7.2916666666666699E-2</v>
      </c>
      <c r="DF16" s="36">
        <v>8.3333333333333301E-2</v>
      </c>
      <c r="DG16" s="36">
        <v>9.375E-2</v>
      </c>
      <c r="DH16" s="36">
        <v>0.104166666666667</v>
      </c>
      <c r="DI16" s="36">
        <v>0.114583333333333</v>
      </c>
      <c r="DJ16" s="36">
        <v>0.125</v>
      </c>
      <c r="DK16" s="36">
        <v>0.13541666666666699</v>
      </c>
      <c r="DL16" s="36">
        <v>0.14583333333333301</v>
      </c>
      <c r="DM16" s="36">
        <v>0.15625</v>
      </c>
      <c r="DN16" s="36">
        <v>0.16666666666666699</v>
      </c>
      <c r="DO16" s="36">
        <v>0.17708333333333301</v>
      </c>
      <c r="DP16" s="36">
        <v>0.1875</v>
      </c>
      <c r="DQ16" s="36">
        <v>0.19791666666666699</v>
      </c>
      <c r="DR16" s="36">
        <v>0.20833333333333301</v>
      </c>
      <c r="DS16" s="36">
        <v>0.21875</v>
      </c>
      <c r="DT16" s="36">
        <v>0.22916666666666699</v>
      </c>
      <c r="DU16" s="36">
        <v>0.23958333333333301</v>
      </c>
      <c r="DV16" s="36">
        <v>0.25</v>
      </c>
      <c r="DW16" s="36">
        <v>0.26041666666666702</v>
      </c>
      <c r="DX16" s="36">
        <v>0.27083333333333298</v>
      </c>
      <c r="DY16" s="36">
        <v>0.28125</v>
      </c>
      <c r="DZ16" s="36">
        <v>0.29166666666666702</v>
      </c>
      <c r="EA16" s="36">
        <v>0.30208333333333298</v>
      </c>
      <c r="EB16" s="36">
        <v>0.3125</v>
      </c>
      <c r="EC16" s="36">
        <v>0.32291666666666702</v>
      </c>
      <c r="ED16" s="36">
        <v>0.33333333333333298</v>
      </c>
      <c r="EE16" s="36">
        <v>0.34375</v>
      </c>
      <c r="EF16" s="36">
        <v>0.35416666666666702</v>
      </c>
      <c r="EG16" s="36">
        <v>0.36458333333333298</v>
      </c>
      <c r="EH16" s="36">
        <v>0.375</v>
      </c>
      <c r="EI16" s="36">
        <v>0.38541666666666702</v>
      </c>
      <c r="EJ16" s="36">
        <v>0.39583333333333298</v>
      </c>
      <c r="EK16" s="36">
        <v>0.40625</v>
      </c>
      <c r="EL16" s="36">
        <v>0.41666666666666702</v>
      </c>
      <c r="EM16" s="36">
        <v>0.42708333333333298</v>
      </c>
      <c r="EN16" s="36">
        <v>0.4375</v>
      </c>
      <c r="EO16" s="36">
        <v>0.44791666666666702</v>
      </c>
      <c r="EP16" s="36">
        <v>0.45833333333333298</v>
      </c>
      <c r="EQ16" s="36">
        <v>0.46875</v>
      </c>
      <c r="ER16" s="36">
        <v>0.47916666666666702</v>
      </c>
      <c r="ES16" s="36">
        <v>0.48958333333333298</v>
      </c>
      <c r="ET16" s="36">
        <v>0.5</v>
      </c>
      <c r="EU16" s="36">
        <v>0.51041666666666696</v>
      </c>
      <c r="EV16" s="36">
        <v>0.52083333333333304</v>
      </c>
      <c r="EW16" s="36">
        <v>0.53125</v>
      </c>
      <c r="EX16" s="36">
        <v>0.54166666666666696</v>
      </c>
      <c r="EY16" s="36">
        <v>0.55208333333333304</v>
      </c>
      <c r="EZ16" s="36">
        <v>0.5625</v>
      </c>
      <c r="FA16" s="36">
        <v>0.57291666666666696</v>
      </c>
      <c r="FB16" s="36">
        <v>0.58333333333333304</v>
      </c>
      <c r="FC16" s="36">
        <v>0.59375</v>
      </c>
      <c r="FD16" s="36">
        <v>0.60416666666666696</v>
      </c>
      <c r="FE16" s="36">
        <v>0.61458333333333304</v>
      </c>
      <c r="FF16" s="36">
        <v>0.625</v>
      </c>
      <c r="FG16" s="36">
        <v>0.63541666666666696</v>
      </c>
      <c r="FH16" s="36">
        <v>0.64583333333333304</v>
      </c>
      <c r="FI16" s="36">
        <v>0.65625</v>
      </c>
      <c r="FJ16" s="36">
        <v>0.66666666666666696</v>
      </c>
      <c r="FK16" s="36">
        <v>0.67708333333333304</v>
      </c>
      <c r="FL16" s="36">
        <v>0.6875</v>
      </c>
      <c r="FM16" s="36">
        <v>0.69791666666666696</v>
      </c>
      <c r="FN16" s="36">
        <v>0.70833333333333304</v>
      </c>
      <c r="FO16" s="36">
        <v>0.71875</v>
      </c>
      <c r="FP16" s="36">
        <v>0.72916666666666696</v>
      </c>
      <c r="FQ16" s="36">
        <v>0.73958333333333304</v>
      </c>
      <c r="FR16" s="36">
        <v>0.75</v>
      </c>
      <c r="FS16" s="36">
        <v>0.76041666666666696</v>
      </c>
      <c r="FT16" s="36">
        <v>0.77083333333333304</v>
      </c>
      <c r="FU16" s="36">
        <v>0.78125</v>
      </c>
      <c r="FV16" s="36">
        <v>0.79166666666666696</v>
      </c>
      <c r="FW16" s="36">
        <v>0.80208333333333304</v>
      </c>
      <c r="FX16" s="36">
        <v>0.8125</v>
      </c>
      <c r="FY16" s="36">
        <v>0.82291666666666696</v>
      </c>
      <c r="FZ16" s="36">
        <v>0.83333333333333304</v>
      </c>
      <c r="GA16" s="36">
        <v>0.84375</v>
      </c>
      <c r="GB16" s="36">
        <v>0.85416666666666696</v>
      </c>
      <c r="GC16" s="36">
        <v>0.86458333333333304</v>
      </c>
      <c r="GD16" s="36">
        <v>0.875</v>
      </c>
      <c r="GE16" s="36">
        <v>0.88541666666666696</v>
      </c>
      <c r="GF16" s="36">
        <v>0.89583333333333304</v>
      </c>
      <c r="GG16" s="36">
        <v>0.90625</v>
      </c>
      <c r="GH16" s="36">
        <v>0.91666666666666696</v>
      </c>
      <c r="GI16" s="36">
        <v>0.92708333333333304</v>
      </c>
      <c r="GJ16" s="36">
        <v>0.9375</v>
      </c>
      <c r="GK16" s="36">
        <v>0.94791666666666696</v>
      </c>
      <c r="GL16" s="36">
        <v>0.95833333333333304</v>
      </c>
      <c r="GM16" s="36">
        <v>0.96875</v>
      </c>
      <c r="GN16" s="36">
        <v>0.97916666666666696</v>
      </c>
      <c r="GO16" s="36">
        <v>0.98958333333333304</v>
      </c>
    </row>
    <row r="17" spans="11:197" x14ac:dyDescent="0.2">
      <c r="K17" s="112" t="s">
        <v>13</v>
      </c>
      <c r="L17" s="113"/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U17" s="112" t="s">
        <v>13</v>
      </c>
      <c r="V17" s="113"/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E17" s="112" t="s">
        <v>13</v>
      </c>
      <c r="AF17" s="113"/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O17" s="112" t="s">
        <v>13</v>
      </c>
      <c r="AP17" s="113"/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Y17" s="112" t="s">
        <v>13</v>
      </c>
      <c r="AZ17" s="113"/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I17" s="112" t="s">
        <v>13</v>
      </c>
      <c r="BJ17" s="113"/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S17" s="112" t="s">
        <v>13</v>
      </c>
      <c r="BT17" s="113"/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C17" s="112" t="s">
        <v>13</v>
      </c>
      <c r="CD17" s="113"/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M17" s="112" t="s">
        <v>13</v>
      </c>
      <c r="CN17" s="113"/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W17" s="65">
        <f>$B$2</f>
        <v>42940</v>
      </c>
      <c r="CX17" s="38">
        <f>Activation!V17+Branch!V17+'Loans + Card'!AP17+'XSell Inbound'!V17+'XSell Presell'!V17+Deposit!V17</f>
        <v>0</v>
      </c>
      <c r="CY17" s="38">
        <f>Activation!W17+Branch!W17+'Loans + Card'!AQ17+'XSell Inbound'!W17+'XSell Presell'!W17+Deposit!W17</f>
        <v>0</v>
      </c>
      <c r="CZ17" s="38">
        <f>Activation!X17+Branch!X17+'Loans + Card'!AR17+'XSell Inbound'!X17+'XSell Presell'!X17+Deposit!X17</f>
        <v>0</v>
      </c>
      <c r="DA17" s="38">
        <f>Activation!Y17+Branch!Y17+'Loans + Card'!AS17+'XSell Inbound'!Y17+'XSell Presell'!Y17+Deposit!Y17</f>
        <v>0</v>
      </c>
      <c r="DB17" s="38">
        <f>Activation!Z17+Branch!Z17+'Loans + Card'!AT17+'XSell Inbound'!Z17+'XSell Presell'!Z17+Deposit!Z17</f>
        <v>0</v>
      </c>
      <c r="DC17" s="38">
        <f>Activation!AA17+Branch!AA17+'Loans + Card'!AU17+'XSell Inbound'!AA17+'XSell Presell'!AA17+Deposit!AA17</f>
        <v>0</v>
      </c>
      <c r="DD17" s="38">
        <f>Activation!AB17+Branch!AB17+'Loans + Card'!AV17+'XSell Inbound'!AB17+'XSell Presell'!AB17+Deposit!AB17</f>
        <v>0</v>
      </c>
      <c r="DE17" s="38">
        <f>Activation!AC17+Branch!AC17+'Loans + Card'!AW17+'XSell Inbound'!AC17+'XSell Presell'!AC17+Deposit!AC17</f>
        <v>0</v>
      </c>
      <c r="DF17" s="38">
        <f>Activation!AD17+Branch!AD17+'Loans + Card'!AX17+'XSell Inbound'!AD17+'XSell Presell'!AD17+Deposit!AD17</f>
        <v>0</v>
      </c>
      <c r="DG17" s="38">
        <f>Activation!AE17+Branch!AE17+'Loans + Card'!AY17+'XSell Inbound'!AE17+'XSell Presell'!AE17+Deposit!AE17</f>
        <v>0</v>
      </c>
      <c r="DH17" s="38">
        <f>Activation!AF17+Branch!AF17+'Loans + Card'!AZ17+'XSell Inbound'!AF17+'XSell Presell'!AF17+Deposit!AF17</f>
        <v>0</v>
      </c>
      <c r="DI17" s="38">
        <f>Activation!AG17+Branch!AG17+'Loans + Card'!BA17+'XSell Inbound'!AG17+'XSell Presell'!AG17+Deposit!AG17</f>
        <v>0</v>
      </c>
      <c r="DJ17" s="38">
        <f>Activation!AH17+Branch!AH17+'Loans + Card'!BB17+'XSell Inbound'!AH17+'XSell Presell'!AH17+Deposit!AH17</f>
        <v>0</v>
      </c>
      <c r="DK17" s="38">
        <f>Activation!AI17+Branch!AI17+'Loans + Card'!BC17+'XSell Inbound'!AI17+'XSell Presell'!AI17+Deposit!AI17</f>
        <v>0</v>
      </c>
      <c r="DL17" s="38">
        <f>Activation!AJ17+Branch!AJ17+'Loans + Card'!BD17+'XSell Inbound'!AJ17+'XSell Presell'!AJ17+Deposit!AJ17</f>
        <v>0</v>
      </c>
      <c r="DM17" s="38">
        <f>Activation!AK17+Branch!AK17+'Loans + Card'!BE17+'XSell Inbound'!AK17+'XSell Presell'!AK17+Deposit!AK17</f>
        <v>0</v>
      </c>
      <c r="DN17" s="38">
        <f>Activation!AL17+Branch!AL17+'Loans + Card'!BF17+'XSell Inbound'!AL17+'XSell Presell'!AL17+Deposit!AL17</f>
        <v>0</v>
      </c>
      <c r="DO17" s="38">
        <f>Activation!AM17+Branch!AM17+'Loans + Card'!BG17+'XSell Inbound'!AM17+'XSell Presell'!AM17+Deposit!AM17</f>
        <v>0</v>
      </c>
      <c r="DP17" s="38">
        <f>Activation!AN17+Branch!AN17+'Loans + Card'!BH17+'XSell Inbound'!AN17+'XSell Presell'!AN17+Deposit!AN17</f>
        <v>0</v>
      </c>
      <c r="DQ17" s="38">
        <f>Activation!AO17+Branch!AO17+'Loans + Card'!BI17+'XSell Inbound'!AO17+'XSell Presell'!AO17+Deposit!AO17</f>
        <v>0</v>
      </c>
      <c r="DR17" s="38">
        <f>Activation!AP17+Branch!AP17+'Loans + Card'!BJ17+'XSell Inbound'!AP17+'XSell Presell'!AP17+Deposit!AP17</f>
        <v>0</v>
      </c>
      <c r="DS17" s="38">
        <f>Activation!AQ17+Branch!AQ17+'Loans + Card'!BK17+'XSell Inbound'!AQ17+'XSell Presell'!AQ17+Deposit!AQ17</f>
        <v>0</v>
      </c>
      <c r="DT17" s="38">
        <f>Activation!AR17+Branch!AR17+'Loans + Card'!BL17+'XSell Inbound'!AR17+'XSell Presell'!AR17+Deposit!AR17</f>
        <v>0</v>
      </c>
      <c r="DU17" s="38">
        <f>Activation!AS17+Branch!AS17+'Loans + Card'!BM17+'XSell Inbound'!AS17+'XSell Presell'!AS17+Deposit!AS17</f>
        <v>0</v>
      </c>
      <c r="DV17" s="38">
        <f>Activation!AT17+Branch!AT17+'Loans + Card'!BN17+'XSell Inbound'!AT17+'XSell Presell'!AT17+Deposit!AT17</f>
        <v>0</v>
      </c>
      <c r="DW17" s="38">
        <f>Activation!AU17+Branch!AU17+'Loans + Card'!BO17+'XSell Inbound'!AU17+'XSell Presell'!AU17+Deposit!AU17</f>
        <v>0</v>
      </c>
      <c r="DX17" s="38">
        <f>Activation!AV17+Branch!AV17+'Loans + Card'!BP17+'XSell Inbound'!AV17+'XSell Presell'!AV17+Deposit!AV17</f>
        <v>0</v>
      </c>
      <c r="DY17" s="38">
        <f>Activation!AW17+Branch!AW17+'Loans + Card'!BQ17+'XSell Inbound'!AW17+'XSell Presell'!AW17+Deposit!AW17</f>
        <v>0</v>
      </c>
      <c r="DZ17" s="38">
        <f>Activation!AX17+Branch!AX17+'Loans + Card'!BR17+'XSell Inbound'!AX17+'XSell Presell'!AX17+Deposit!AX17</f>
        <v>0</v>
      </c>
      <c r="EA17" s="38">
        <f>Activation!AY17+Branch!AY17+'Loans + Card'!BS17+'XSell Inbound'!AY17+'XSell Presell'!AY17+Deposit!AY17</f>
        <v>0</v>
      </c>
      <c r="EB17" s="38">
        <f>Activation!AZ17+Branch!AZ17+'Loans + Card'!BT17+'XSell Inbound'!AZ17+'XSell Presell'!AZ17+Deposit!AZ17</f>
        <v>0</v>
      </c>
      <c r="EC17" s="38">
        <f>Activation!BA17+Branch!BA17+'Loans + Card'!BU17+'XSell Inbound'!BA17+'XSell Presell'!BA17+Deposit!BA17</f>
        <v>0</v>
      </c>
      <c r="ED17" s="38">
        <f>Activation!BB17+Branch!BB17+'Loans + Card'!BV17+'XSell Inbound'!BB17+'XSell Presell'!BB17+Deposit!BB17</f>
        <v>0</v>
      </c>
      <c r="EE17" s="38">
        <f>Activation!BC17+Branch!BC17+'Loans + Card'!BW17+'XSell Inbound'!BC17+'XSell Presell'!BC17+Deposit!BC17</f>
        <v>0</v>
      </c>
      <c r="EF17" s="38">
        <f>Activation!BD17+Branch!BD17+'Loans + Card'!BX17+'XSell Inbound'!BD17+'XSell Presell'!BD17+Deposit!BD17</f>
        <v>0</v>
      </c>
      <c r="EG17" s="38">
        <f>Activation!BE17+Branch!BE17+'Loans + Card'!BY17+'XSell Inbound'!BE17+'XSell Presell'!BE17+Deposit!BE17</f>
        <v>0</v>
      </c>
      <c r="EH17" s="38">
        <f>Activation!BF17+Branch!BF17+'Loans + Card'!BZ17+'XSell Inbound'!BF17+'XSell Presell'!BF17+Deposit!BF17</f>
        <v>0</v>
      </c>
      <c r="EI17" s="38">
        <f>Activation!BG17+Branch!BG17+'Loans + Card'!CA17+'XSell Inbound'!BG17+'XSell Presell'!BG17+Deposit!BG17</f>
        <v>0</v>
      </c>
      <c r="EJ17" s="38">
        <f>Activation!BH17+Branch!BH17+'Loans + Card'!CB17+'XSell Inbound'!BH17+'XSell Presell'!BH17+Deposit!BH17</f>
        <v>0</v>
      </c>
      <c r="EK17" s="38">
        <f>Activation!BI17+Branch!BI17+'Loans + Card'!CC17+'XSell Inbound'!BI17+'XSell Presell'!BI17+Deposit!BI17</f>
        <v>0</v>
      </c>
      <c r="EL17" s="38">
        <f>Activation!BJ17+Branch!BJ17+'Loans + Card'!CD17+'XSell Inbound'!BJ17+'XSell Presell'!BJ17+Deposit!BJ17</f>
        <v>0</v>
      </c>
      <c r="EM17" s="38">
        <f>Activation!BK17+Branch!BK17+'Loans + Card'!CE17+'XSell Inbound'!BK17+'XSell Presell'!BK17+Deposit!BK17</f>
        <v>0</v>
      </c>
      <c r="EN17" s="38">
        <f>Activation!BL17+Branch!BL17+'Loans + Card'!CF17+'XSell Inbound'!BL17+'XSell Presell'!BL17+Deposit!BL17</f>
        <v>0</v>
      </c>
      <c r="EO17" s="38">
        <f>Activation!BM17+Branch!BM17+'Loans + Card'!CG17+'XSell Inbound'!BM17+'XSell Presell'!BM17+Deposit!BM17</f>
        <v>0</v>
      </c>
      <c r="EP17" s="38">
        <f>Activation!BN17+Branch!BN17+'Loans + Card'!CH17+'XSell Inbound'!BN17+'XSell Presell'!BN17+Deposit!BN17</f>
        <v>0</v>
      </c>
      <c r="EQ17" s="38">
        <f>Activation!BO17+Branch!BO17+'Loans + Card'!CI17+'XSell Inbound'!BO17+'XSell Presell'!BO17+Deposit!BO17</f>
        <v>0</v>
      </c>
      <c r="ER17" s="38">
        <f>Activation!BP17+Branch!BP17+'Loans + Card'!CJ17+'XSell Inbound'!BP17+'XSell Presell'!BP17+Deposit!BP17</f>
        <v>0</v>
      </c>
      <c r="ES17" s="38">
        <f>Activation!BQ17+Branch!BQ17+'Loans + Card'!CK17+'XSell Inbound'!BQ17+'XSell Presell'!BQ17+Deposit!BQ17</f>
        <v>0</v>
      </c>
      <c r="ET17" s="38">
        <f>Activation!BR17+Branch!BR17+'Loans + Card'!CL17+'XSell Inbound'!BR17+'XSell Presell'!BR17+Deposit!BR17</f>
        <v>0</v>
      </c>
      <c r="EU17" s="38">
        <f>Activation!BS17+Branch!BS17+'Loans + Card'!CM17+'XSell Inbound'!BS17+'XSell Presell'!BS17+Deposit!BS17</f>
        <v>0</v>
      </c>
      <c r="EV17" s="38">
        <f>Activation!BT17+Branch!BT17+'Loans + Card'!CN17+'XSell Inbound'!BT17+'XSell Presell'!BT17+Deposit!BT17</f>
        <v>0</v>
      </c>
      <c r="EW17" s="38">
        <f>Activation!BU17+Branch!BU17+'Loans + Card'!CO17+'XSell Inbound'!BU17+'XSell Presell'!BU17+Deposit!BU17</f>
        <v>0</v>
      </c>
      <c r="EX17" s="38">
        <f>Activation!BV17+Branch!BV17+'Loans + Card'!CP17+'XSell Inbound'!BV17+'XSell Presell'!BV17+Deposit!BV17</f>
        <v>0</v>
      </c>
      <c r="EY17" s="38">
        <f>Activation!BW17+Branch!BW17+'Loans + Card'!CQ17+'XSell Inbound'!BW17+'XSell Presell'!BW17+Deposit!BW17</f>
        <v>0</v>
      </c>
      <c r="EZ17" s="38">
        <f>Activation!BX17+Branch!BX17+'Loans + Card'!CR17+'XSell Inbound'!BX17+'XSell Presell'!BX17+Deposit!BX17</f>
        <v>0</v>
      </c>
      <c r="FA17" s="38">
        <f>Activation!BY17+Branch!BY17+'Loans + Card'!CS17+'XSell Inbound'!BY17+'XSell Presell'!BY17+Deposit!BY17</f>
        <v>0</v>
      </c>
      <c r="FB17" s="38">
        <f>Activation!BZ17+Branch!BZ17+'Loans + Card'!CT17+'XSell Inbound'!BZ17+'XSell Presell'!BZ17+Deposit!BZ17</f>
        <v>0</v>
      </c>
      <c r="FC17" s="38">
        <f>Activation!CA17+Branch!CA17+'Loans + Card'!CU17+'XSell Inbound'!CA17+'XSell Presell'!CA17+Deposit!CA17</f>
        <v>0</v>
      </c>
      <c r="FD17" s="38">
        <f>Activation!CB17+Branch!CB17+'Loans + Card'!CV17+'XSell Inbound'!CB17+'XSell Presell'!CB17+Deposit!CB17</f>
        <v>0</v>
      </c>
      <c r="FE17" s="38">
        <f>Activation!CC17+Branch!CC17+'Loans + Card'!CW17+'XSell Inbound'!CC17+'XSell Presell'!CC17+Deposit!CC17</f>
        <v>0</v>
      </c>
      <c r="FF17" s="38">
        <f>Activation!CD17+Branch!CD17+'Loans + Card'!CX17+'XSell Inbound'!CD17+'XSell Presell'!CD17+Deposit!CD17</f>
        <v>0</v>
      </c>
      <c r="FG17" s="38">
        <f>Activation!CE17+Branch!CE17+'Loans + Card'!CY17+'XSell Inbound'!CE17+'XSell Presell'!CE17+Deposit!CE17</f>
        <v>0</v>
      </c>
      <c r="FH17" s="38">
        <f>Activation!CF17+Branch!CF17+'Loans + Card'!CZ17+'XSell Inbound'!CF17+'XSell Presell'!CF17+Deposit!CF17</f>
        <v>0</v>
      </c>
      <c r="FI17" s="38">
        <f>Activation!CG17+Branch!CG17+'Loans + Card'!DA17+'XSell Inbound'!CG17+'XSell Presell'!CG17+Deposit!CG17</f>
        <v>0</v>
      </c>
      <c r="FJ17" s="38">
        <f>Activation!CH17+Branch!CH17+'Loans + Card'!DB17+'XSell Inbound'!CH17+'XSell Presell'!CH17+Deposit!CH17</f>
        <v>0</v>
      </c>
      <c r="FK17" s="38">
        <f>Activation!CI17+Branch!CI17+'Loans + Card'!DC17+'XSell Inbound'!CI17+'XSell Presell'!CI17+Deposit!CI17</f>
        <v>0</v>
      </c>
      <c r="FL17" s="38">
        <f>Activation!CJ17+Branch!CJ17+'Loans + Card'!DD17+'XSell Inbound'!CJ17+'XSell Presell'!CJ17+Deposit!CJ17</f>
        <v>0</v>
      </c>
      <c r="FM17" s="38">
        <f>Activation!CK17+Branch!CK17+'Loans + Card'!DE17+'XSell Inbound'!CK17+'XSell Presell'!CK17+Deposit!CK17</f>
        <v>0</v>
      </c>
      <c r="FN17" s="38">
        <f>Activation!CL17+Branch!CL17+'Loans + Card'!DF17+'XSell Inbound'!CL17+'XSell Presell'!CL17+Deposit!CL17</f>
        <v>0</v>
      </c>
      <c r="FO17" s="38">
        <f>Activation!CM17+Branch!CM17+'Loans + Card'!DG17+'XSell Inbound'!CM17+'XSell Presell'!CM17+Deposit!CM17</f>
        <v>0</v>
      </c>
      <c r="FP17" s="38">
        <f>Activation!CN17+Branch!CN17+'Loans + Card'!DH17+'XSell Inbound'!CN17+'XSell Presell'!CN17+Deposit!CN17</f>
        <v>0</v>
      </c>
      <c r="FQ17" s="38">
        <f>Activation!CO17+Branch!CO17+'Loans + Card'!DI17+'XSell Inbound'!CO17+'XSell Presell'!CO17+Deposit!CO17</f>
        <v>0</v>
      </c>
      <c r="FR17" s="38">
        <f>Activation!CP17+Branch!CP17+'Loans + Card'!DJ17+'XSell Inbound'!CP17+'XSell Presell'!CP17+Deposit!CP17</f>
        <v>0</v>
      </c>
      <c r="FS17" s="38">
        <f>Activation!CQ17+Branch!CQ17+'Loans + Card'!DK17+'XSell Inbound'!CQ17+'XSell Presell'!CQ17+Deposit!CQ17</f>
        <v>0</v>
      </c>
      <c r="FT17" s="38">
        <f>Activation!CR17+Branch!CR17+'Loans + Card'!DL17+'XSell Inbound'!CR17+'XSell Presell'!CR17+Deposit!CR17</f>
        <v>0</v>
      </c>
      <c r="FU17" s="38">
        <f>Activation!CS17+Branch!CS17+'Loans + Card'!DM17+'XSell Inbound'!CS17+'XSell Presell'!CS17+Deposit!CS17</f>
        <v>0</v>
      </c>
      <c r="FV17" s="38">
        <f>Activation!CT17+Branch!CT17+'Loans + Card'!DN17+'XSell Inbound'!CT17+'XSell Presell'!CT17+Deposit!CT17</f>
        <v>0</v>
      </c>
      <c r="FW17" s="38">
        <f>Activation!CU17+Branch!CU17+'Loans + Card'!DO17+'XSell Inbound'!CU17+'XSell Presell'!CU17+Deposit!CU17</f>
        <v>0</v>
      </c>
      <c r="FX17" s="38">
        <f>Activation!CV17+Branch!CV17+'Loans + Card'!DP17+'XSell Inbound'!CV17+'XSell Presell'!CV17+Deposit!CV17</f>
        <v>0</v>
      </c>
      <c r="FY17" s="38">
        <f>Activation!CW17+Branch!CW17+'Loans + Card'!DQ17+'XSell Inbound'!CW17+'XSell Presell'!CW17+Deposit!CW17</f>
        <v>0</v>
      </c>
      <c r="FZ17" s="38">
        <f>Activation!CX17+Branch!CX17+'Loans + Card'!DR17+'XSell Inbound'!CX17+'XSell Presell'!CX17+Deposit!CX17</f>
        <v>0</v>
      </c>
      <c r="GA17" s="38">
        <f>Activation!CY17+Branch!CY17+'Loans + Card'!DS17+'XSell Inbound'!CY17+'XSell Presell'!CY17+Deposit!CY17</f>
        <v>0</v>
      </c>
      <c r="GB17" s="38">
        <f>Activation!CZ17+Branch!CZ17+'Loans + Card'!DT17+'XSell Inbound'!CZ17+'XSell Presell'!CZ17+Deposit!CZ17</f>
        <v>0</v>
      </c>
      <c r="GC17" s="38">
        <f>Activation!DA17+Branch!DA17+'Loans + Card'!DU17+'XSell Inbound'!DA17+'XSell Presell'!DA17+Deposit!DA17</f>
        <v>0</v>
      </c>
      <c r="GD17" s="38">
        <f>Activation!DB17+Branch!DB17+'Loans + Card'!DV17+'XSell Inbound'!DB17+'XSell Presell'!DB17+Deposit!DB17</f>
        <v>0</v>
      </c>
      <c r="GE17" s="38">
        <f>Activation!DC17+Branch!DC17+'Loans + Card'!DW17+'XSell Inbound'!DC17+'XSell Presell'!DC17+Deposit!DC17</f>
        <v>0</v>
      </c>
      <c r="GF17" s="38">
        <f>Activation!DD17+Branch!DD17+'Loans + Card'!DX17+'XSell Inbound'!DD17+'XSell Presell'!DD17+Deposit!DD17</f>
        <v>0</v>
      </c>
      <c r="GG17" s="38">
        <f>Activation!DE17+Branch!DE17+'Loans + Card'!DY17+'XSell Inbound'!DE17+'XSell Presell'!DE17+Deposit!DE17</f>
        <v>0</v>
      </c>
      <c r="GH17" s="38">
        <f>Activation!DF17+Branch!DF17+'Loans + Card'!DZ17+'XSell Inbound'!DF17+'XSell Presell'!DF17+Deposit!DF17</f>
        <v>0</v>
      </c>
      <c r="GI17" s="38">
        <f>Activation!DG17+Branch!DG17+'Loans + Card'!EA17+'XSell Inbound'!DG17+'XSell Presell'!DG17+Deposit!DG17</f>
        <v>0</v>
      </c>
      <c r="GJ17" s="38">
        <f>Activation!DH17+Branch!DH17+'Loans + Card'!EB17+'XSell Inbound'!DH17+'XSell Presell'!DH17+Deposit!DH17</f>
        <v>0</v>
      </c>
      <c r="GK17" s="38">
        <f>Activation!DI17+Branch!DI17+'Loans + Card'!EC17+'XSell Inbound'!DI17+'XSell Presell'!DI17+Deposit!DI17</f>
        <v>0</v>
      </c>
      <c r="GL17" s="38">
        <f>Activation!DJ17+Branch!DJ17+'Loans + Card'!ED17+'XSell Inbound'!DJ17+'XSell Presell'!DJ17+Deposit!DJ17</f>
        <v>0</v>
      </c>
      <c r="GM17" s="38">
        <f>Activation!DK17+Branch!DK17+'Loans + Card'!EE17+'XSell Inbound'!DK17+'XSell Presell'!DK17+Deposit!DK17</f>
        <v>0</v>
      </c>
      <c r="GN17" s="38">
        <f>Activation!DL17+Branch!DL17+'Loans + Card'!EF17+'XSell Inbound'!DL17+'XSell Presell'!DL17+Deposit!DL17</f>
        <v>0</v>
      </c>
      <c r="GO17" s="38">
        <f>Activation!DM17+Branch!DM17+'Loans + Card'!EG17+'XSell Inbound'!DM17+'XSell Presell'!DM17+Deposit!DM17</f>
        <v>0</v>
      </c>
    </row>
    <row r="18" spans="11:197" x14ac:dyDescent="0.2">
      <c r="K18" s="112" t="s">
        <v>14</v>
      </c>
      <c r="L18" s="113"/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U18" s="112" t="s">
        <v>14</v>
      </c>
      <c r="V18" s="113"/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E18" s="112" t="s">
        <v>14</v>
      </c>
      <c r="AF18" s="113"/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O18" s="112" t="s">
        <v>14</v>
      </c>
      <c r="AP18" s="113"/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Y18" s="112" t="s">
        <v>14</v>
      </c>
      <c r="AZ18" s="113"/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I18" s="112" t="s">
        <v>14</v>
      </c>
      <c r="BJ18" s="113"/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S18" s="112" t="s">
        <v>14</v>
      </c>
      <c r="BT18" s="113"/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C18" s="112" t="s">
        <v>14</v>
      </c>
      <c r="CD18" s="113"/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M18" s="112" t="s">
        <v>14</v>
      </c>
      <c r="CN18" s="113"/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W18" s="65">
        <f>$B$2+1</f>
        <v>42941</v>
      </c>
      <c r="CX18" s="38">
        <f>Activation!V18+Branch!V18+'Loans + Card'!AP18+'XSell Inbound'!V18+'XSell Presell'!V18+Deposit!V18</f>
        <v>0</v>
      </c>
      <c r="CY18" s="38">
        <f>Activation!W18+Branch!W18+'Loans + Card'!AQ18+'XSell Inbound'!W18+'XSell Presell'!W18+Deposit!W18</f>
        <v>0</v>
      </c>
      <c r="CZ18" s="38">
        <f>Activation!X18+Branch!X18+'Loans + Card'!AR18+'XSell Inbound'!X18+'XSell Presell'!X18+Deposit!X18</f>
        <v>0</v>
      </c>
      <c r="DA18" s="38">
        <f>Activation!Y18+Branch!Y18+'Loans + Card'!AS18+'XSell Inbound'!Y18+'XSell Presell'!Y18+Deposit!Y18</f>
        <v>0</v>
      </c>
      <c r="DB18" s="38">
        <f>Activation!Z18+Branch!Z18+'Loans + Card'!AT18+'XSell Inbound'!Z18+'XSell Presell'!Z18+Deposit!Z18</f>
        <v>0</v>
      </c>
      <c r="DC18" s="38">
        <f>Activation!AA18+Branch!AA18+'Loans + Card'!AU18+'XSell Inbound'!AA18+'XSell Presell'!AA18+Deposit!AA18</f>
        <v>0</v>
      </c>
      <c r="DD18" s="38">
        <f>Activation!AB18+Branch!AB18+'Loans + Card'!AV18+'XSell Inbound'!AB18+'XSell Presell'!AB18+Deposit!AB18</f>
        <v>0</v>
      </c>
      <c r="DE18" s="38">
        <f>Activation!AC18+Branch!AC18+'Loans + Card'!AW18+'XSell Inbound'!AC18+'XSell Presell'!AC18+Deposit!AC18</f>
        <v>0</v>
      </c>
      <c r="DF18" s="38">
        <f>Activation!AD18+Branch!AD18+'Loans + Card'!AX18+'XSell Inbound'!AD18+'XSell Presell'!AD18+Deposit!AD18</f>
        <v>0</v>
      </c>
      <c r="DG18" s="38">
        <f>Activation!AE18+Branch!AE18+'Loans + Card'!AY18+'XSell Inbound'!AE18+'XSell Presell'!AE18+Deposit!AE18</f>
        <v>0</v>
      </c>
      <c r="DH18" s="38">
        <f>Activation!AF18+Branch!AF18+'Loans + Card'!AZ18+'XSell Inbound'!AF18+'XSell Presell'!AF18+Deposit!AF18</f>
        <v>0</v>
      </c>
      <c r="DI18" s="38">
        <f>Activation!AG18+Branch!AG18+'Loans + Card'!BA18+'XSell Inbound'!AG18+'XSell Presell'!AG18+Deposit!AG18</f>
        <v>0</v>
      </c>
      <c r="DJ18" s="38">
        <f>Activation!AH18+Branch!AH18+'Loans + Card'!BB18+'XSell Inbound'!AH18+'XSell Presell'!AH18+Deposit!AH18</f>
        <v>0</v>
      </c>
      <c r="DK18" s="38">
        <f>Activation!AI18+Branch!AI18+'Loans + Card'!BC18+'XSell Inbound'!AI18+'XSell Presell'!AI18+Deposit!AI18</f>
        <v>0</v>
      </c>
      <c r="DL18" s="38">
        <f>Activation!AJ18+Branch!AJ18+'Loans + Card'!BD18+'XSell Inbound'!AJ18+'XSell Presell'!AJ18+Deposit!AJ18</f>
        <v>0</v>
      </c>
      <c r="DM18" s="38">
        <f>Activation!AK18+Branch!AK18+'Loans + Card'!BE18+'XSell Inbound'!AK18+'XSell Presell'!AK18+Deposit!AK18</f>
        <v>0</v>
      </c>
      <c r="DN18" s="38">
        <f>Activation!AL18+Branch!AL18+'Loans + Card'!BF18+'XSell Inbound'!AL18+'XSell Presell'!AL18+Deposit!AL18</f>
        <v>0</v>
      </c>
      <c r="DO18" s="38">
        <f>Activation!AM18+Branch!AM18+'Loans + Card'!BG18+'XSell Inbound'!AM18+'XSell Presell'!AM18+Deposit!AM18</f>
        <v>0</v>
      </c>
      <c r="DP18" s="38">
        <f>Activation!AN18+Branch!AN18+'Loans + Card'!BH18+'XSell Inbound'!AN18+'XSell Presell'!AN18+Deposit!AN18</f>
        <v>0</v>
      </c>
      <c r="DQ18" s="38">
        <f>Activation!AO18+Branch!AO18+'Loans + Card'!BI18+'XSell Inbound'!AO18+'XSell Presell'!AO18+Deposit!AO18</f>
        <v>0</v>
      </c>
      <c r="DR18" s="38">
        <f>Activation!AP18+Branch!AP18+'Loans + Card'!BJ18+'XSell Inbound'!AP18+'XSell Presell'!AP18+Deposit!AP18</f>
        <v>0</v>
      </c>
      <c r="DS18" s="38">
        <f>Activation!AQ18+Branch!AQ18+'Loans + Card'!BK18+'XSell Inbound'!AQ18+'XSell Presell'!AQ18+Deposit!AQ18</f>
        <v>0</v>
      </c>
      <c r="DT18" s="38">
        <f>Activation!AR18+Branch!AR18+'Loans + Card'!BL18+'XSell Inbound'!AR18+'XSell Presell'!AR18+Deposit!AR18</f>
        <v>0</v>
      </c>
      <c r="DU18" s="38">
        <f>Activation!AS18+Branch!AS18+'Loans + Card'!BM18+'XSell Inbound'!AS18+'XSell Presell'!AS18+Deposit!AS18</f>
        <v>0</v>
      </c>
      <c r="DV18" s="38">
        <f>Activation!AT18+Branch!AT18+'Loans + Card'!BN18+'XSell Inbound'!AT18+'XSell Presell'!AT18+Deposit!AT18</f>
        <v>0</v>
      </c>
      <c r="DW18" s="38">
        <f>Activation!AU18+Branch!AU18+'Loans + Card'!BO18+'XSell Inbound'!AU18+'XSell Presell'!AU18+Deposit!AU18</f>
        <v>0</v>
      </c>
      <c r="DX18" s="38">
        <f>Activation!AV18+Branch!AV18+'Loans + Card'!BP18+'XSell Inbound'!AV18+'XSell Presell'!AV18+Deposit!AV18</f>
        <v>0</v>
      </c>
      <c r="DY18" s="38">
        <f>Activation!AW18+Branch!AW18+'Loans + Card'!BQ18+'XSell Inbound'!AW18+'XSell Presell'!AW18+Deposit!AW18</f>
        <v>0</v>
      </c>
      <c r="DZ18" s="38">
        <f>Activation!AX18+Branch!AX18+'Loans + Card'!BR18+'XSell Inbound'!AX18+'XSell Presell'!AX18+Deposit!AX18</f>
        <v>0</v>
      </c>
      <c r="EA18" s="38">
        <f>Activation!AY18+Branch!AY18+'Loans + Card'!BS18+'XSell Inbound'!AY18+'XSell Presell'!AY18+Deposit!AY18</f>
        <v>0</v>
      </c>
      <c r="EB18" s="38">
        <f>Activation!AZ18+Branch!AZ18+'Loans + Card'!BT18+'XSell Inbound'!AZ18+'XSell Presell'!AZ18+Deposit!AZ18</f>
        <v>0</v>
      </c>
      <c r="EC18" s="38">
        <f>Activation!BA18+Branch!BA18+'Loans + Card'!BU18+'XSell Inbound'!BA18+'XSell Presell'!BA18+Deposit!BA18</f>
        <v>0</v>
      </c>
      <c r="ED18" s="38">
        <f>Activation!BB18+Branch!BB18+'Loans + Card'!BV18+'XSell Inbound'!BB18+'XSell Presell'!BB18+Deposit!BB18</f>
        <v>0</v>
      </c>
      <c r="EE18" s="38">
        <f>Activation!BC18+Branch!BC18+'Loans + Card'!BW18+'XSell Inbound'!BC18+'XSell Presell'!BC18+Deposit!BC18</f>
        <v>0</v>
      </c>
      <c r="EF18" s="38">
        <f>Activation!BD18+Branch!BD18+'Loans + Card'!BX18+'XSell Inbound'!BD18+'XSell Presell'!BD18+Deposit!BD18</f>
        <v>0</v>
      </c>
      <c r="EG18" s="38">
        <f>Activation!BE18+Branch!BE18+'Loans + Card'!BY18+'XSell Inbound'!BE18+'XSell Presell'!BE18+Deposit!BE18</f>
        <v>0</v>
      </c>
      <c r="EH18" s="38">
        <f>Activation!BF18+Branch!BF18+'Loans + Card'!BZ18+'XSell Inbound'!BF18+'XSell Presell'!BF18+Deposit!BF18</f>
        <v>0</v>
      </c>
      <c r="EI18" s="38">
        <f>Activation!BG18+Branch!BG18+'Loans + Card'!CA18+'XSell Inbound'!BG18+'XSell Presell'!BG18+Deposit!BG18</f>
        <v>0</v>
      </c>
      <c r="EJ18" s="38">
        <f>Activation!BH18+Branch!BH18+'Loans + Card'!CB18+'XSell Inbound'!BH18+'XSell Presell'!BH18+Deposit!BH18</f>
        <v>0</v>
      </c>
      <c r="EK18" s="38">
        <f>Activation!BI18+Branch!BI18+'Loans + Card'!CC18+'XSell Inbound'!BI18+'XSell Presell'!BI18+Deposit!BI18</f>
        <v>0</v>
      </c>
      <c r="EL18" s="38">
        <f>Activation!BJ18+Branch!BJ18+'Loans + Card'!CD18+'XSell Inbound'!BJ18+'XSell Presell'!BJ18+Deposit!BJ18</f>
        <v>0</v>
      </c>
      <c r="EM18" s="38">
        <f>Activation!BK18+Branch!BK18+'Loans + Card'!CE18+'XSell Inbound'!BK18+'XSell Presell'!BK18+Deposit!BK18</f>
        <v>0</v>
      </c>
      <c r="EN18" s="38">
        <f>Activation!BL18+Branch!BL18+'Loans + Card'!CF18+'XSell Inbound'!BL18+'XSell Presell'!BL18+Deposit!BL18</f>
        <v>0</v>
      </c>
      <c r="EO18" s="38">
        <f>Activation!BM18+Branch!BM18+'Loans + Card'!CG18+'XSell Inbound'!BM18+'XSell Presell'!BM18+Deposit!BM18</f>
        <v>0</v>
      </c>
      <c r="EP18" s="38">
        <f>Activation!BN18+Branch!BN18+'Loans + Card'!CH18+'XSell Inbound'!BN18+'XSell Presell'!BN18+Deposit!BN18</f>
        <v>0</v>
      </c>
      <c r="EQ18" s="38">
        <f>Activation!BO18+Branch!BO18+'Loans + Card'!CI18+'XSell Inbound'!BO18+'XSell Presell'!BO18+Deposit!BO18</f>
        <v>0</v>
      </c>
      <c r="ER18" s="38">
        <f>Activation!BP18+Branch!BP18+'Loans + Card'!CJ18+'XSell Inbound'!BP18+'XSell Presell'!BP18+Deposit!BP18</f>
        <v>0</v>
      </c>
      <c r="ES18" s="38">
        <f>Activation!BQ18+Branch!BQ18+'Loans + Card'!CK18+'XSell Inbound'!BQ18+'XSell Presell'!BQ18+Deposit!BQ18</f>
        <v>0</v>
      </c>
      <c r="ET18" s="38">
        <f>Activation!BR18+Branch!BR18+'Loans + Card'!CL18+'XSell Inbound'!BR18+'XSell Presell'!BR18+Deposit!BR18</f>
        <v>0</v>
      </c>
      <c r="EU18" s="38">
        <f>Activation!BS18+Branch!BS18+'Loans + Card'!CM18+'XSell Inbound'!BS18+'XSell Presell'!BS18+Deposit!BS18</f>
        <v>0</v>
      </c>
      <c r="EV18" s="38">
        <f>Activation!BT18+Branch!BT18+'Loans + Card'!CN18+'XSell Inbound'!BT18+'XSell Presell'!BT18+Deposit!BT18</f>
        <v>0</v>
      </c>
      <c r="EW18" s="38">
        <f>Activation!BU18+Branch!BU18+'Loans + Card'!CO18+'XSell Inbound'!BU18+'XSell Presell'!BU18+Deposit!BU18</f>
        <v>0</v>
      </c>
      <c r="EX18" s="38">
        <f>Activation!BV18+Branch!BV18+'Loans + Card'!CP18+'XSell Inbound'!BV18+'XSell Presell'!BV18+Deposit!BV18</f>
        <v>0</v>
      </c>
      <c r="EY18" s="38">
        <f>Activation!BW18+Branch!BW18+'Loans + Card'!CQ18+'XSell Inbound'!BW18+'XSell Presell'!BW18+Deposit!BW18</f>
        <v>0</v>
      </c>
      <c r="EZ18" s="38">
        <f>Activation!BX18+Branch!BX18+'Loans + Card'!CR18+'XSell Inbound'!BX18+'XSell Presell'!BX18+Deposit!BX18</f>
        <v>0</v>
      </c>
      <c r="FA18" s="38">
        <f>Activation!BY18+Branch!BY18+'Loans + Card'!CS18+'XSell Inbound'!BY18+'XSell Presell'!BY18+Deposit!BY18</f>
        <v>0</v>
      </c>
      <c r="FB18" s="38">
        <f>Activation!BZ18+Branch!BZ18+'Loans + Card'!CT18+'XSell Inbound'!BZ18+'XSell Presell'!BZ18+Deposit!BZ18</f>
        <v>0</v>
      </c>
      <c r="FC18" s="38">
        <f>Activation!CA18+Branch!CA18+'Loans + Card'!CU18+'XSell Inbound'!CA18+'XSell Presell'!CA18+Deposit!CA18</f>
        <v>0</v>
      </c>
      <c r="FD18" s="38">
        <f>Activation!CB18+Branch!CB18+'Loans + Card'!CV18+'XSell Inbound'!CB18+'XSell Presell'!CB18+Deposit!CB18</f>
        <v>0</v>
      </c>
      <c r="FE18" s="38">
        <f>Activation!CC18+Branch!CC18+'Loans + Card'!CW18+'XSell Inbound'!CC18+'XSell Presell'!CC18+Deposit!CC18</f>
        <v>0</v>
      </c>
      <c r="FF18" s="38">
        <f>Activation!CD18+Branch!CD18+'Loans + Card'!CX18+'XSell Inbound'!CD18+'XSell Presell'!CD18+Deposit!CD18</f>
        <v>0</v>
      </c>
      <c r="FG18" s="38">
        <f>Activation!CE18+Branch!CE18+'Loans + Card'!CY18+'XSell Inbound'!CE18+'XSell Presell'!CE18+Deposit!CE18</f>
        <v>0</v>
      </c>
      <c r="FH18" s="38">
        <f>Activation!CF18+Branch!CF18+'Loans + Card'!CZ18+'XSell Inbound'!CF18+'XSell Presell'!CF18+Deposit!CF18</f>
        <v>0</v>
      </c>
      <c r="FI18" s="38">
        <f>Activation!CG18+Branch!CG18+'Loans + Card'!DA18+'XSell Inbound'!CG18+'XSell Presell'!CG18+Deposit!CG18</f>
        <v>0</v>
      </c>
      <c r="FJ18" s="38">
        <f>Activation!CH18+Branch!CH18+'Loans + Card'!DB18+'XSell Inbound'!CH18+'XSell Presell'!CH18+Deposit!CH18</f>
        <v>0</v>
      </c>
      <c r="FK18" s="38">
        <f>Activation!CI18+Branch!CI18+'Loans + Card'!DC18+'XSell Inbound'!CI18+'XSell Presell'!CI18+Deposit!CI18</f>
        <v>0</v>
      </c>
      <c r="FL18" s="38">
        <f>Activation!CJ18+Branch!CJ18+'Loans + Card'!DD18+'XSell Inbound'!CJ18+'XSell Presell'!CJ18+Deposit!CJ18</f>
        <v>0</v>
      </c>
      <c r="FM18" s="38">
        <f>Activation!CK18+Branch!CK18+'Loans + Card'!DE18+'XSell Inbound'!CK18+'XSell Presell'!CK18+Deposit!CK18</f>
        <v>0</v>
      </c>
      <c r="FN18" s="38">
        <f>Activation!CL18+Branch!CL18+'Loans + Card'!DF18+'XSell Inbound'!CL18+'XSell Presell'!CL18+Deposit!CL18</f>
        <v>0</v>
      </c>
      <c r="FO18" s="38">
        <f>Activation!CM18+Branch!CM18+'Loans + Card'!DG18+'XSell Inbound'!CM18+'XSell Presell'!CM18+Deposit!CM18</f>
        <v>0</v>
      </c>
      <c r="FP18" s="38">
        <f>Activation!CN18+Branch!CN18+'Loans + Card'!DH18+'XSell Inbound'!CN18+'XSell Presell'!CN18+Deposit!CN18</f>
        <v>0</v>
      </c>
      <c r="FQ18" s="38">
        <f>Activation!CO18+Branch!CO18+'Loans + Card'!DI18+'XSell Inbound'!CO18+'XSell Presell'!CO18+Deposit!CO18</f>
        <v>0</v>
      </c>
      <c r="FR18" s="38">
        <f>Activation!CP18+Branch!CP18+'Loans + Card'!DJ18+'XSell Inbound'!CP18+'XSell Presell'!CP18+Deposit!CP18</f>
        <v>0</v>
      </c>
      <c r="FS18" s="38">
        <f>Activation!CQ18+Branch!CQ18+'Loans + Card'!DK18+'XSell Inbound'!CQ18+'XSell Presell'!CQ18+Deposit!CQ18</f>
        <v>0</v>
      </c>
      <c r="FT18" s="38">
        <f>Activation!CR18+Branch!CR18+'Loans + Card'!DL18+'XSell Inbound'!CR18+'XSell Presell'!CR18+Deposit!CR18</f>
        <v>0</v>
      </c>
      <c r="FU18" s="38">
        <f>Activation!CS18+Branch!CS18+'Loans + Card'!DM18+'XSell Inbound'!CS18+'XSell Presell'!CS18+Deposit!CS18</f>
        <v>0</v>
      </c>
      <c r="FV18" s="38">
        <f>Activation!CT18+Branch!CT18+'Loans + Card'!DN18+'XSell Inbound'!CT18+'XSell Presell'!CT18+Deposit!CT18</f>
        <v>0</v>
      </c>
      <c r="FW18" s="38">
        <f>Activation!CU18+Branch!CU18+'Loans + Card'!DO18+'XSell Inbound'!CU18+'XSell Presell'!CU18+Deposit!CU18</f>
        <v>0</v>
      </c>
      <c r="FX18" s="38">
        <f>Activation!CV18+Branch!CV18+'Loans + Card'!DP18+'XSell Inbound'!CV18+'XSell Presell'!CV18+Deposit!CV18</f>
        <v>0</v>
      </c>
      <c r="FY18" s="38">
        <f>Activation!CW18+Branch!CW18+'Loans + Card'!DQ18+'XSell Inbound'!CW18+'XSell Presell'!CW18+Deposit!CW18</f>
        <v>0</v>
      </c>
      <c r="FZ18" s="38">
        <f>Activation!CX18+Branch!CX18+'Loans + Card'!DR18+'XSell Inbound'!CX18+'XSell Presell'!CX18+Deposit!CX18</f>
        <v>0</v>
      </c>
      <c r="GA18" s="38">
        <f>Activation!CY18+Branch!CY18+'Loans + Card'!DS18+'XSell Inbound'!CY18+'XSell Presell'!CY18+Deposit!CY18</f>
        <v>0</v>
      </c>
      <c r="GB18" s="38">
        <f>Activation!CZ18+Branch!CZ18+'Loans + Card'!DT18+'XSell Inbound'!CZ18+'XSell Presell'!CZ18+Deposit!CZ18</f>
        <v>0</v>
      </c>
      <c r="GC18" s="38">
        <f>Activation!DA18+Branch!DA18+'Loans + Card'!DU18+'XSell Inbound'!DA18+'XSell Presell'!DA18+Deposit!DA18</f>
        <v>0</v>
      </c>
      <c r="GD18" s="38">
        <f>Activation!DB18+Branch!DB18+'Loans + Card'!DV18+'XSell Inbound'!DB18+'XSell Presell'!DB18+Deposit!DB18</f>
        <v>0</v>
      </c>
      <c r="GE18" s="38">
        <f>Activation!DC18+Branch!DC18+'Loans + Card'!DW18+'XSell Inbound'!DC18+'XSell Presell'!DC18+Deposit!DC18</f>
        <v>0</v>
      </c>
      <c r="GF18" s="38">
        <f>Activation!DD18+Branch!DD18+'Loans + Card'!DX18+'XSell Inbound'!DD18+'XSell Presell'!DD18+Deposit!DD18</f>
        <v>0</v>
      </c>
      <c r="GG18" s="38">
        <f>Activation!DE18+Branch!DE18+'Loans + Card'!DY18+'XSell Inbound'!DE18+'XSell Presell'!DE18+Deposit!DE18</f>
        <v>0</v>
      </c>
      <c r="GH18" s="38">
        <f>Activation!DF18+Branch!DF18+'Loans + Card'!DZ18+'XSell Inbound'!DF18+'XSell Presell'!DF18+Deposit!DF18</f>
        <v>0</v>
      </c>
      <c r="GI18" s="38">
        <f>Activation!DG18+Branch!DG18+'Loans + Card'!EA18+'XSell Inbound'!DG18+'XSell Presell'!DG18+Deposit!DG18</f>
        <v>0</v>
      </c>
      <c r="GJ18" s="38">
        <f>Activation!DH18+Branch!DH18+'Loans + Card'!EB18+'XSell Inbound'!DH18+'XSell Presell'!DH18+Deposit!DH18</f>
        <v>0</v>
      </c>
      <c r="GK18" s="38">
        <f>Activation!DI18+Branch!DI18+'Loans + Card'!EC18+'XSell Inbound'!DI18+'XSell Presell'!DI18+Deposit!DI18</f>
        <v>0</v>
      </c>
      <c r="GL18" s="38">
        <f>Activation!DJ18+Branch!DJ18+'Loans + Card'!ED18+'XSell Inbound'!DJ18+'XSell Presell'!DJ18+Deposit!DJ18</f>
        <v>0</v>
      </c>
      <c r="GM18" s="38">
        <f>Activation!DK18+Branch!DK18+'Loans + Card'!EE18+'XSell Inbound'!DK18+'XSell Presell'!DK18+Deposit!DK18</f>
        <v>0</v>
      </c>
      <c r="GN18" s="38">
        <f>Activation!DL18+Branch!DL18+'Loans + Card'!EF18+'XSell Inbound'!DL18+'XSell Presell'!DL18+Deposit!DL18</f>
        <v>0</v>
      </c>
      <c r="GO18" s="38">
        <f>Activation!DM18+Branch!DM18+'Loans + Card'!EG18+'XSell Inbound'!DM18+'XSell Presell'!DM18+Deposit!DM18</f>
        <v>0</v>
      </c>
    </row>
    <row r="19" spans="11:197" x14ac:dyDescent="0.2">
      <c r="K19" s="112" t="s">
        <v>15</v>
      </c>
      <c r="L19" s="113"/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U19" s="112" t="s">
        <v>15</v>
      </c>
      <c r="V19" s="113"/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E19" s="112" t="s">
        <v>15</v>
      </c>
      <c r="AF19" s="113"/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O19" s="112" t="s">
        <v>15</v>
      </c>
      <c r="AP19" s="113"/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Y19" s="112" t="s">
        <v>15</v>
      </c>
      <c r="AZ19" s="113"/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I19" s="112" t="s">
        <v>15</v>
      </c>
      <c r="BJ19" s="113"/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S19" s="112" t="s">
        <v>15</v>
      </c>
      <c r="BT19" s="113"/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C19" s="112" t="s">
        <v>15</v>
      </c>
      <c r="CD19" s="113"/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M19" s="112" t="s">
        <v>15</v>
      </c>
      <c r="CN19" s="113"/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W19" s="13">
        <f>$B$2+2</f>
        <v>42942</v>
      </c>
      <c r="CX19" s="38">
        <f>Activation!V19+Branch!V19+'Loans + Card'!AP19+'XSell Inbound'!V19+'XSell Presell'!V19+Deposit!V19</f>
        <v>0</v>
      </c>
      <c r="CY19" s="38">
        <f>Activation!W19+Branch!W19+'Loans + Card'!AQ19+'XSell Inbound'!W19+'XSell Presell'!W19+Deposit!W19</f>
        <v>0</v>
      </c>
      <c r="CZ19" s="38">
        <f>Activation!X19+Branch!X19+'Loans + Card'!AR19+'XSell Inbound'!X19+'XSell Presell'!X19+Deposit!X19</f>
        <v>0</v>
      </c>
      <c r="DA19" s="38">
        <f>Activation!Y19+Branch!Y19+'Loans + Card'!AS19+'XSell Inbound'!Y19+'XSell Presell'!Y19+Deposit!Y19</f>
        <v>0</v>
      </c>
      <c r="DB19" s="38">
        <f>Activation!Z19+Branch!Z19+'Loans + Card'!AT19+'XSell Inbound'!Z19+'XSell Presell'!Z19+Deposit!Z19</f>
        <v>0</v>
      </c>
      <c r="DC19" s="38">
        <f>Activation!AA19+Branch!AA19+'Loans + Card'!AU19+'XSell Inbound'!AA19+'XSell Presell'!AA19+Deposit!AA19</f>
        <v>0</v>
      </c>
      <c r="DD19" s="38">
        <f>Activation!AB19+Branch!AB19+'Loans + Card'!AV19+'XSell Inbound'!AB19+'XSell Presell'!AB19+Deposit!AB19</f>
        <v>0</v>
      </c>
      <c r="DE19" s="38">
        <f>Activation!AC19+Branch!AC19+'Loans + Card'!AW19+'XSell Inbound'!AC19+'XSell Presell'!AC19+Deposit!AC19</f>
        <v>0</v>
      </c>
      <c r="DF19" s="38">
        <f>Activation!AD19+Branch!AD19+'Loans + Card'!AX19+'XSell Inbound'!AD19+'XSell Presell'!AD19+Deposit!AD19</f>
        <v>0</v>
      </c>
      <c r="DG19" s="38">
        <f>Activation!AE19+Branch!AE19+'Loans + Card'!AY19+'XSell Inbound'!AE19+'XSell Presell'!AE19+Deposit!AE19</f>
        <v>0</v>
      </c>
      <c r="DH19" s="38">
        <f>Activation!AF19+Branch!AF19+'Loans + Card'!AZ19+'XSell Inbound'!AF19+'XSell Presell'!AF19+Deposit!AF19</f>
        <v>0</v>
      </c>
      <c r="DI19" s="38">
        <f>Activation!AG19+Branch!AG19+'Loans + Card'!BA19+'XSell Inbound'!AG19+'XSell Presell'!AG19+Deposit!AG19</f>
        <v>0</v>
      </c>
      <c r="DJ19" s="38">
        <f>Activation!AH19+Branch!AH19+'Loans + Card'!BB19+'XSell Inbound'!AH19+'XSell Presell'!AH19+Deposit!AH19</f>
        <v>0</v>
      </c>
      <c r="DK19" s="38">
        <f>Activation!AI19+Branch!AI19+'Loans + Card'!BC19+'XSell Inbound'!AI19+'XSell Presell'!AI19+Deposit!AI19</f>
        <v>0</v>
      </c>
      <c r="DL19" s="38">
        <f>Activation!AJ19+Branch!AJ19+'Loans + Card'!BD19+'XSell Inbound'!AJ19+'XSell Presell'!AJ19+Deposit!AJ19</f>
        <v>0</v>
      </c>
      <c r="DM19" s="38">
        <f>Activation!AK19+Branch!AK19+'Loans + Card'!BE19+'XSell Inbound'!AK19+'XSell Presell'!AK19+Deposit!AK19</f>
        <v>0</v>
      </c>
      <c r="DN19" s="38">
        <f>Activation!AL19+Branch!AL19+'Loans + Card'!BF19+'XSell Inbound'!AL19+'XSell Presell'!AL19+Deposit!AL19</f>
        <v>0</v>
      </c>
      <c r="DO19" s="38">
        <f>Activation!AM19+Branch!AM19+'Loans + Card'!BG19+'XSell Inbound'!AM19+'XSell Presell'!AM19+Deposit!AM19</f>
        <v>0</v>
      </c>
      <c r="DP19" s="38">
        <f>Activation!AN19+Branch!AN19+'Loans + Card'!BH19+'XSell Inbound'!AN19+'XSell Presell'!AN19+Deposit!AN19</f>
        <v>0</v>
      </c>
      <c r="DQ19" s="38">
        <f>Activation!AO19+Branch!AO19+'Loans + Card'!BI19+'XSell Inbound'!AO19+'XSell Presell'!AO19+Deposit!AO19</f>
        <v>0</v>
      </c>
      <c r="DR19" s="38">
        <f>Activation!AP19+Branch!AP19+'Loans + Card'!BJ19+'XSell Inbound'!AP19+'XSell Presell'!AP19+Deposit!AP19</f>
        <v>0</v>
      </c>
      <c r="DS19" s="38">
        <f>Activation!AQ19+Branch!AQ19+'Loans + Card'!BK19+'XSell Inbound'!AQ19+'XSell Presell'!AQ19+Deposit!AQ19</f>
        <v>0</v>
      </c>
      <c r="DT19" s="38">
        <f>Activation!AR19+Branch!AR19+'Loans + Card'!BL19+'XSell Inbound'!AR19+'XSell Presell'!AR19+Deposit!AR19</f>
        <v>0</v>
      </c>
      <c r="DU19" s="38">
        <f>Activation!AS19+Branch!AS19+'Loans + Card'!BM19+'XSell Inbound'!AS19+'XSell Presell'!AS19+Deposit!AS19</f>
        <v>0</v>
      </c>
      <c r="DV19" s="38">
        <f>Activation!AT19+Branch!AT19+'Loans + Card'!BN19+'XSell Inbound'!AT19+'XSell Presell'!AT19+Deposit!AT19</f>
        <v>0</v>
      </c>
      <c r="DW19" s="38">
        <f>Activation!AU19+Branch!AU19+'Loans + Card'!BO19+'XSell Inbound'!AU19+'XSell Presell'!AU19+Deposit!AU19</f>
        <v>0</v>
      </c>
      <c r="DX19" s="38">
        <f>Activation!AV19+Branch!AV19+'Loans + Card'!BP19+'XSell Inbound'!AV19+'XSell Presell'!AV19+Deposit!AV19</f>
        <v>0</v>
      </c>
      <c r="DY19" s="38">
        <f>Activation!AW19+Branch!AW19+'Loans + Card'!BQ19+'XSell Inbound'!AW19+'XSell Presell'!AW19+Deposit!AW19</f>
        <v>0</v>
      </c>
      <c r="DZ19" s="38">
        <f>Activation!AX19+Branch!AX19+'Loans + Card'!BR19+'XSell Inbound'!AX19+'XSell Presell'!AX19+Deposit!AX19</f>
        <v>0</v>
      </c>
      <c r="EA19" s="38">
        <f>Activation!AY19+Branch!AY19+'Loans + Card'!BS19+'XSell Inbound'!AY19+'XSell Presell'!AY19+Deposit!AY19</f>
        <v>0</v>
      </c>
      <c r="EB19" s="38">
        <f>Activation!AZ19+Branch!AZ19+'Loans + Card'!BT19+'XSell Inbound'!AZ19+'XSell Presell'!AZ19+Deposit!AZ19</f>
        <v>0</v>
      </c>
      <c r="EC19" s="38">
        <f>Activation!BA19+Branch!BA19+'Loans + Card'!BU19+'XSell Inbound'!BA19+'XSell Presell'!BA19+Deposit!BA19</f>
        <v>0</v>
      </c>
      <c r="ED19" s="38">
        <f>Activation!BB19+Branch!BB19+'Loans + Card'!BV19+'XSell Inbound'!BB19+'XSell Presell'!BB19+Deposit!BB19</f>
        <v>0</v>
      </c>
      <c r="EE19" s="38">
        <f>Activation!BC19+Branch!BC19+'Loans + Card'!BW19+'XSell Inbound'!BC19+'XSell Presell'!BC19+Deposit!BC19</f>
        <v>0</v>
      </c>
      <c r="EF19" s="38">
        <f>Activation!BD19+Branch!BD19+'Loans + Card'!BX19+'XSell Inbound'!BD19+'XSell Presell'!BD19+Deposit!BD19</f>
        <v>0</v>
      </c>
      <c r="EG19" s="38">
        <f>Activation!BE19+Branch!BE19+'Loans + Card'!BY19+'XSell Inbound'!BE19+'XSell Presell'!BE19+Deposit!BE19</f>
        <v>0</v>
      </c>
      <c r="EH19" s="38">
        <f>Activation!BF19+Branch!BF19+'Loans + Card'!BZ19+'XSell Inbound'!BF19+'XSell Presell'!BF19+Deposit!BF19</f>
        <v>0</v>
      </c>
      <c r="EI19" s="38">
        <f>Activation!BG19+Branch!BG19+'Loans + Card'!CA19+'XSell Inbound'!BG19+'XSell Presell'!BG19+Deposit!BG19</f>
        <v>0</v>
      </c>
      <c r="EJ19" s="38">
        <f>Activation!BH19+Branch!BH19+'Loans + Card'!CB19+'XSell Inbound'!BH19+'XSell Presell'!BH19+Deposit!BH19</f>
        <v>0</v>
      </c>
      <c r="EK19" s="38">
        <f>Activation!BI19+Branch!BI19+'Loans + Card'!CC19+'XSell Inbound'!BI19+'XSell Presell'!BI19+Deposit!BI19</f>
        <v>0</v>
      </c>
      <c r="EL19" s="38">
        <f>Activation!BJ19+Branch!BJ19+'Loans + Card'!CD19+'XSell Inbound'!BJ19+'XSell Presell'!BJ19+Deposit!BJ19</f>
        <v>0</v>
      </c>
      <c r="EM19" s="38">
        <f>Activation!BK19+Branch!BK19+'Loans + Card'!CE19+'XSell Inbound'!BK19+'XSell Presell'!BK19+Deposit!BK19</f>
        <v>0</v>
      </c>
      <c r="EN19" s="38">
        <f>Activation!BL19+Branch!BL19+'Loans + Card'!CF19+'XSell Inbound'!BL19+'XSell Presell'!BL19+Deposit!BL19</f>
        <v>0</v>
      </c>
      <c r="EO19" s="38">
        <f>Activation!BM19+Branch!BM19+'Loans + Card'!CG19+'XSell Inbound'!BM19+'XSell Presell'!BM19+Deposit!BM19</f>
        <v>0</v>
      </c>
      <c r="EP19" s="38">
        <f>Activation!BN19+Branch!BN19+'Loans + Card'!CH19+'XSell Inbound'!BN19+'XSell Presell'!BN19+Deposit!BN19</f>
        <v>0</v>
      </c>
      <c r="EQ19" s="38">
        <f>Activation!BO19+Branch!BO19+'Loans + Card'!CI19+'XSell Inbound'!BO19+'XSell Presell'!BO19+Deposit!BO19</f>
        <v>0</v>
      </c>
      <c r="ER19" s="38">
        <f>Activation!BP19+Branch!BP19+'Loans + Card'!CJ19+'XSell Inbound'!BP19+'XSell Presell'!BP19+Deposit!BP19</f>
        <v>0</v>
      </c>
      <c r="ES19" s="38">
        <f>Activation!BQ19+Branch!BQ19+'Loans + Card'!CK19+'XSell Inbound'!BQ19+'XSell Presell'!BQ19+Deposit!BQ19</f>
        <v>0</v>
      </c>
      <c r="ET19" s="38">
        <f>Activation!BR19+Branch!BR19+'Loans + Card'!CL19+'XSell Inbound'!BR19+'XSell Presell'!BR19+Deposit!BR19</f>
        <v>0</v>
      </c>
      <c r="EU19" s="38">
        <f>Activation!BS19+Branch!BS19+'Loans + Card'!CM19+'XSell Inbound'!BS19+'XSell Presell'!BS19+Deposit!BS19</f>
        <v>0</v>
      </c>
      <c r="EV19" s="38">
        <f>Activation!BT19+Branch!BT19+'Loans + Card'!CN19+'XSell Inbound'!BT19+'XSell Presell'!BT19+Deposit!BT19</f>
        <v>0</v>
      </c>
      <c r="EW19" s="38">
        <f>Activation!BU19+Branch!BU19+'Loans + Card'!CO19+'XSell Inbound'!BU19+'XSell Presell'!BU19+Deposit!BU19</f>
        <v>0</v>
      </c>
      <c r="EX19" s="38">
        <f>Activation!BV19+Branch!BV19+'Loans + Card'!CP19+'XSell Inbound'!BV19+'XSell Presell'!BV19+Deposit!BV19</f>
        <v>0</v>
      </c>
      <c r="EY19" s="38">
        <f>Activation!BW19+Branch!BW19+'Loans + Card'!CQ19+'XSell Inbound'!BW19+'XSell Presell'!BW19+Deposit!BW19</f>
        <v>0</v>
      </c>
      <c r="EZ19" s="38">
        <f>Activation!BX19+Branch!BX19+'Loans + Card'!CR19+'XSell Inbound'!BX19+'XSell Presell'!BX19+Deposit!BX19</f>
        <v>0</v>
      </c>
      <c r="FA19" s="38">
        <f>Activation!BY19+Branch!BY19+'Loans + Card'!CS19+'XSell Inbound'!BY19+'XSell Presell'!BY19+Deposit!BY19</f>
        <v>0</v>
      </c>
      <c r="FB19" s="38">
        <f>Activation!BZ19+Branch!BZ19+'Loans + Card'!CT19+'XSell Inbound'!BZ19+'XSell Presell'!BZ19+Deposit!BZ19</f>
        <v>0</v>
      </c>
      <c r="FC19" s="38">
        <f>Activation!CA19+Branch!CA19+'Loans + Card'!CU19+'XSell Inbound'!CA19+'XSell Presell'!CA19+Deposit!CA19</f>
        <v>0</v>
      </c>
      <c r="FD19" s="38">
        <f>Activation!CB19+Branch!CB19+'Loans + Card'!CV19+'XSell Inbound'!CB19+'XSell Presell'!CB19+Deposit!CB19</f>
        <v>0</v>
      </c>
      <c r="FE19" s="38">
        <f>Activation!CC19+Branch!CC19+'Loans + Card'!CW19+'XSell Inbound'!CC19+'XSell Presell'!CC19+Deposit!CC19</f>
        <v>0</v>
      </c>
      <c r="FF19" s="38">
        <f>Activation!CD19+Branch!CD19+'Loans + Card'!CX19+'XSell Inbound'!CD19+'XSell Presell'!CD19+Deposit!CD19</f>
        <v>0</v>
      </c>
      <c r="FG19" s="38">
        <f>Activation!CE19+Branch!CE19+'Loans + Card'!CY19+'XSell Inbound'!CE19+'XSell Presell'!CE19+Deposit!CE19</f>
        <v>0</v>
      </c>
      <c r="FH19" s="38">
        <f>Activation!CF19+Branch!CF19+'Loans + Card'!CZ19+'XSell Inbound'!CF19+'XSell Presell'!CF19+Deposit!CF19</f>
        <v>0</v>
      </c>
      <c r="FI19" s="38">
        <f>Activation!CG19+Branch!CG19+'Loans + Card'!DA19+'XSell Inbound'!CG19+'XSell Presell'!CG19+Deposit!CG19</f>
        <v>0</v>
      </c>
      <c r="FJ19" s="38">
        <f>Activation!CH19+Branch!CH19+'Loans + Card'!DB19+'XSell Inbound'!CH19+'XSell Presell'!CH19+Deposit!CH19</f>
        <v>0</v>
      </c>
      <c r="FK19" s="38">
        <f>Activation!CI19+Branch!CI19+'Loans + Card'!DC19+'XSell Inbound'!CI19+'XSell Presell'!CI19+Deposit!CI19</f>
        <v>0</v>
      </c>
      <c r="FL19" s="38">
        <f>Activation!CJ19+Branch!CJ19+'Loans + Card'!DD19+'XSell Inbound'!CJ19+'XSell Presell'!CJ19+Deposit!CJ19</f>
        <v>0</v>
      </c>
      <c r="FM19" s="38">
        <f>Activation!CK19+Branch!CK19+'Loans + Card'!DE19+'XSell Inbound'!CK19+'XSell Presell'!CK19+Deposit!CK19</f>
        <v>0</v>
      </c>
      <c r="FN19" s="38">
        <f>Activation!CL19+Branch!CL19+'Loans + Card'!DF19+'XSell Inbound'!CL19+'XSell Presell'!CL19+Deposit!CL19</f>
        <v>0</v>
      </c>
      <c r="FO19" s="38">
        <f>Activation!CM19+Branch!CM19+'Loans + Card'!DG19+'XSell Inbound'!CM19+'XSell Presell'!CM19+Deposit!CM19</f>
        <v>0</v>
      </c>
      <c r="FP19" s="38">
        <f>Activation!CN19+Branch!CN19+'Loans + Card'!DH19+'XSell Inbound'!CN19+'XSell Presell'!CN19+Deposit!CN19</f>
        <v>0</v>
      </c>
      <c r="FQ19" s="38">
        <f>Activation!CO19+Branch!CO19+'Loans + Card'!DI19+'XSell Inbound'!CO19+'XSell Presell'!CO19+Deposit!CO19</f>
        <v>0</v>
      </c>
      <c r="FR19" s="38">
        <f>Activation!CP19+Branch!CP19+'Loans + Card'!DJ19+'XSell Inbound'!CP19+'XSell Presell'!CP19+Deposit!CP19</f>
        <v>0</v>
      </c>
      <c r="FS19" s="38">
        <f>Activation!CQ19+Branch!CQ19+'Loans + Card'!DK19+'XSell Inbound'!CQ19+'XSell Presell'!CQ19+Deposit!CQ19</f>
        <v>0</v>
      </c>
      <c r="FT19" s="38">
        <f>Activation!CR19+Branch!CR19+'Loans + Card'!DL19+'XSell Inbound'!CR19+'XSell Presell'!CR19+Deposit!CR19</f>
        <v>0</v>
      </c>
      <c r="FU19" s="38">
        <f>Activation!CS19+Branch!CS19+'Loans + Card'!DM19+'XSell Inbound'!CS19+'XSell Presell'!CS19+Deposit!CS19</f>
        <v>0</v>
      </c>
      <c r="FV19" s="38">
        <f>Activation!CT19+Branch!CT19+'Loans + Card'!DN19+'XSell Inbound'!CT19+'XSell Presell'!CT19+Deposit!CT19</f>
        <v>0</v>
      </c>
      <c r="FW19" s="38">
        <f>Activation!CU19+Branch!CU19+'Loans + Card'!DO19+'XSell Inbound'!CU19+'XSell Presell'!CU19+Deposit!CU19</f>
        <v>0</v>
      </c>
      <c r="FX19" s="38">
        <f>Activation!CV19+Branch!CV19+'Loans + Card'!DP19+'XSell Inbound'!CV19+'XSell Presell'!CV19+Deposit!CV19</f>
        <v>0</v>
      </c>
      <c r="FY19" s="38">
        <f>Activation!CW19+Branch!CW19+'Loans + Card'!DQ19+'XSell Inbound'!CW19+'XSell Presell'!CW19+Deposit!CW19</f>
        <v>0</v>
      </c>
      <c r="FZ19" s="38">
        <f>Activation!CX19+Branch!CX19+'Loans + Card'!DR19+'XSell Inbound'!CX19+'XSell Presell'!CX19+Deposit!CX19</f>
        <v>0</v>
      </c>
      <c r="GA19" s="38">
        <f>Activation!CY19+Branch!CY19+'Loans + Card'!DS19+'XSell Inbound'!CY19+'XSell Presell'!CY19+Deposit!CY19</f>
        <v>0</v>
      </c>
      <c r="GB19" s="38">
        <f>Activation!CZ19+Branch!CZ19+'Loans + Card'!DT19+'XSell Inbound'!CZ19+'XSell Presell'!CZ19+Deposit!CZ19</f>
        <v>0</v>
      </c>
      <c r="GC19" s="38">
        <f>Activation!DA19+Branch!DA19+'Loans + Card'!DU19+'XSell Inbound'!DA19+'XSell Presell'!DA19+Deposit!DA19</f>
        <v>0</v>
      </c>
      <c r="GD19" s="38">
        <f>Activation!DB19+Branch!DB19+'Loans + Card'!DV19+'XSell Inbound'!DB19+'XSell Presell'!DB19+Deposit!DB19</f>
        <v>0</v>
      </c>
      <c r="GE19" s="38">
        <f>Activation!DC19+Branch!DC19+'Loans + Card'!DW19+'XSell Inbound'!DC19+'XSell Presell'!DC19+Deposit!DC19</f>
        <v>0</v>
      </c>
      <c r="GF19" s="38">
        <f>Activation!DD19+Branch!DD19+'Loans + Card'!DX19+'XSell Inbound'!DD19+'XSell Presell'!DD19+Deposit!DD19</f>
        <v>0</v>
      </c>
      <c r="GG19" s="38">
        <f>Activation!DE19+Branch!DE19+'Loans + Card'!DY19+'XSell Inbound'!DE19+'XSell Presell'!DE19+Deposit!DE19</f>
        <v>0</v>
      </c>
      <c r="GH19" s="38">
        <f>Activation!DF19+Branch!DF19+'Loans + Card'!DZ19+'XSell Inbound'!DF19+'XSell Presell'!DF19+Deposit!DF19</f>
        <v>0</v>
      </c>
      <c r="GI19" s="38">
        <f>Activation!DG19+Branch!DG19+'Loans + Card'!EA19+'XSell Inbound'!DG19+'XSell Presell'!DG19+Deposit!DG19</f>
        <v>0</v>
      </c>
      <c r="GJ19" s="38">
        <f>Activation!DH19+Branch!DH19+'Loans + Card'!EB19+'XSell Inbound'!DH19+'XSell Presell'!DH19+Deposit!DH19</f>
        <v>0</v>
      </c>
      <c r="GK19" s="38">
        <f>Activation!DI19+Branch!DI19+'Loans + Card'!EC19+'XSell Inbound'!DI19+'XSell Presell'!DI19+Deposit!DI19</f>
        <v>0</v>
      </c>
      <c r="GL19" s="38">
        <f>Activation!DJ19+Branch!DJ19+'Loans + Card'!ED19+'XSell Inbound'!DJ19+'XSell Presell'!DJ19+Deposit!DJ19</f>
        <v>0</v>
      </c>
      <c r="GM19" s="38">
        <f>Activation!DK19+Branch!DK19+'Loans + Card'!EE19+'XSell Inbound'!DK19+'XSell Presell'!DK19+Deposit!DK19</f>
        <v>0</v>
      </c>
      <c r="GN19" s="38">
        <f>Activation!DL19+Branch!DL19+'Loans + Card'!EF19+'XSell Inbound'!DL19+'XSell Presell'!DL19+Deposit!DL19</f>
        <v>0</v>
      </c>
      <c r="GO19" s="38">
        <f>Activation!DM19+Branch!DM19+'Loans + Card'!EG19+'XSell Inbound'!DM19+'XSell Presell'!DM19+Deposit!DM19</f>
        <v>0</v>
      </c>
    </row>
    <row r="20" spans="11:197" x14ac:dyDescent="0.2">
      <c r="K20" s="112" t="s">
        <v>16</v>
      </c>
      <c r="L20" s="113"/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U20" s="112" t="s">
        <v>16</v>
      </c>
      <c r="V20" s="113"/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E20" s="112" t="s">
        <v>16</v>
      </c>
      <c r="AF20" s="113"/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O20" s="112" t="s">
        <v>16</v>
      </c>
      <c r="AP20" s="113"/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Y20" s="112" t="s">
        <v>16</v>
      </c>
      <c r="AZ20" s="113"/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I20" s="112" t="s">
        <v>16</v>
      </c>
      <c r="BJ20" s="113"/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S20" s="112" t="s">
        <v>16</v>
      </c>
      <c r="BT20" s="113"/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C20" s="112" t="s">
        <v>16</v>
      </c>
      <c r="CD20" s="113"/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M20" s="112" t="s">
        <v>16</v>
      </c>
      <c r="CN20" s="113"/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W20" s="13">
        <f>$B$2+3</f>
        <v>42943</v>
      </c>
      <c r="CX20" s="38">
        <f>Activation!V20+Branch!V20+'Loans + Card'!AP20+'XSell Inbound'!V20+'XSell Presell'!V20+Deposit!V20</f>
        <v>0</v>
      </c>
      <c r="CY20" s="38">
        <f>Activation!W20+Branch!W20+'Loans + Card'!AQ20+'XSell Inbound'!W20+'XSell Presell'!W20+Deposit!W20</f>
        <v>0</v>
      </c>
      <c r="CZ20" s="38">
        <f>Activation!X20+Branch!X20+'Loans + Card'!AR20+'XSell Inbound'!X20+'XSell Presell'!X20+Deposit!X20</f>
        <v>0</v>
      </c>
      <c r="DA20" s="38">
        <f>Activation!Y20+Branch!Y20+'Loans + Card'!AS20+'XSell Inbound'!Y20+'XSell Presell'!Y20+Deposit!Y20</f>
        <v>0</v>
      </c>
      <c r="DB20" s="38">
        <f>Activation!Z20+Branch!Z20+'Loans + Card'!AT20+'XSell Inbound'!Z20+'XSell Presell'!Z20+Deposit!Z20</f>
        <v>0</v>
      </c>
      <c r="DC20" s="38">
        <f>Activation!AA20+Branch!AA20+'Loans + Card'!AU20+'XSell Inbound'!AA20+'XSell Presell'!AA20+Deposit!AA20</f>
        <v>0</v>
      </c>
      <c r="DD20" s="38">
        <f>Activation!AB20+Branch!AB20+'Loans + Card'!AV20+'XSell Inbound'!AB20+'XSell Presell'!AB20+Deposit!AB20</f>
        <v>0</v>
      </c>
      <c r="DE20" s="38">
        <f>Activation!AC20+Branch!AC20+'Loans + Card'!AW20+'XSell Inbound'!AC20+'XSell Presell'!AC20+Deposit!AC20</f>
        <v>0</v>
      </c>
      <c r="DF20" s="38">
        <f>Activation!AD20+Branch!AD20+'Loans + Card'!AX20+'XSell Inbound'!AD20+'XSell Presell'!AD20+Deposit!AD20</f>
        <v>0</v>
      </c>
      <c r="DG20" s="38">
        <f>Activation!AE20+Branch!AE20+'Loans + Card'!AY20+'XSell Inbound'!AE20+'XSell Presell'!AE20+Deposit!AE20</f>
        <v>0</v>
      </c>
      <c r="DH20" s="38">
        <f>Activation!AF20+Branch!AF20+'Loans + Card'!AZ20+'XSell Inbound'!AF20+'XSell Presell'!AF20+Deposit!AF20</f>
        <v>0</v>
      </c>
      <c r="DI20" s="38">
        <f>Activation!AG20+Branch!AG20+'Loans + Card'!BA20+'XSell Inbound'!AG20+'XSell Presell'!AG20+Deposit!AG20</f>
        <v>0</v>
      </c>
      <c r="DJ20" s="38">
        <f>Activation!AH20+Branch!AH20+'Loans + Card'!BB20+'XSell Inbound'!AH20+'XSell Presell'!AH20+Deposit!AH20</f>
        <v>0</v>
      </c>
      <c r="DK20" s="38">
        <f>Activation!AI20+Branch!AI20+'Loans + Card'!BC20+'XSell Inbound'!AI20+'XSell Presell'!AI20+Deposit!AI20</f>
        <v>0</v>
      </c>
      <c r="DL20" s="38">
        <f>Activation!AJ20+Branch!AJ20+'Loans + Card'!BD20+'XSell Inbound'!AJ20+'XSell Presell'!AJ20+Deposit!AJ20</f>
        <v>0</v>
      </c>
      <c r="DM20" s="38">
        <f>Activation!AK20+Branch!AK20+'Loans + Card'!BE20+'XSell Inbound'!AK20+'XSell Presell'!AK20+Deposit!AK20</f>
        <v>0</v>
      </c>
      <c r="DN20" s="38">
        <f>Activation!AL20+Branch!AL20+'Loans + Card'!BF20+'XSell Inbound'!AL20+'XSell Presell'!AL20+Deposit!AL20</f>
        <v>0</v>
      </c>
      <c r="DO20" s="38">
        <f>Activation!AM20+Branch!AM20+'Loans + Card'!BG20+'XSell Inbound'!AM20+'XSell Presell'!AM20+Deposit!AM20</f>
        <v>0</v>
      </c>
      <c r="DP20" s="38">
        <f>Activation!AN20+Branch!AN20+'Loans + Card'!BH20+'XSell Inbound'!AN20+'XSell Presell'!AN20+Deposit!AN20</f>
        <v>0</v>
      </c>
      <c r="DQ20" s="38">
        <f>Activation!AO20+Branch!AO20+'Loans + Card'!BI20+'XSell Inbound'!AO20+'XSell Presell'!AO20+Deposit!AO20</f>
        <v>0</v>
      </c>
      <c r="DR20" s="38">
        <f>Activation!AP20+Branch!AP20+'Loans + Card'!BJ20+'XSell Inbound'!AP20+'XSell Presell'!AP20+Deposit!AP20</f>
        <v>0</v>
      </c>
      <c r="DS20" s="38">
        <f>Activation!AQ20+Branch!AQ20+'Loans + Card'!BK20+'XSell Inbound'!AQ20+'XSell Presell'!AQ20+Deposit!AQ20</f>
        <v>0</v>
      </c>
      <c r="DT20" s="38">
        <f>Activation!AR20+Branch!AR20+'Loans + Card'!BL20+'XSell Inbound'!AR20+'XSell Presell'!AR20+Deposit!AR20</f>
        <v>0</v>
      </c>
      <c r="DU20" s="38">
        <f>Activation!AS20+Branch!AS20+'Loans + Card'!BM20+'XSell Inbound'!AS20+'XSell Presell'!AS20+Deposit!AS20</f>
        <v>0</v>
      </c>
      <c r="DV20" s="38">
        <f>Activation!AT20+Branch!AT20+'Loans + Card'!BN20+'XSell Inbound'!AT20+'XSell Presell'!AT20+Deposit!AT20</f>
        <v>0</v>
      </c>
      <c r="DW20" s="38">
        <f>Activation!AU20+Branch!AU20+'Loans + Card'!BO20+'XSell Inbound'!AU20+'XSell Presell'!AU20+Deposit!AU20</f>
        <v>0</v>
      </c>
      <c r="DX20" s="38">
        <f>Activation!AV20+Branch!AV20+'Loans + Card'!BP20+'XSell Inbound'!AV20+'XSell Presell'!AV20+Deposit!AV20</f>
        <v>0</v>
      </c>
      <c r="DY20" s="38">
        <f>Activation!AW20+Branch!AW20+'Loans + Card'!BQ20+'XSell Inbound'!AW20+'XSell Presell'!AW20+Deposit!AW20</f>
        <v>0</v>
      </c>
      <c r="DZ20" s="38">
        <f>Activation!AX20+Branch!AX20+'Loans + Card'!BR20+'XSell Inbound'!AX20+'XSell Presell'!AX20+Deposit!AX20</f>
        <v>0</v>
      </c>
      <c r="EA20" s="38">
        <f>Activation!AY20+Branch!AY20+'Loans + Card'!BS20+'XSell Inbound'!AY20+'XSell Presell'!AY20+Deposit!AY20</f>
        <v>0</v>
      </c>
      <c r="EB20" s="38">
        <f>Activation!AZ20+Branch!AZ20+'Loans + Card'!BT20+'XSell Inbound'!AZ20+'XSell Presell'!AZ20+Deposit!AZ20</f>
        <v>0</v>
      </c>
      <c r="EC20" s="38">
        <f>Activation!BA20+Branch!BA20+'Loans + Card'!BU20+'XSell Inbound'!BA20+'XSell Presell'!BA20+Deposit!BA20</f>
        <v>0</v>
      </c>
      <c r="ED20" s="38">
        <f>Activation!BB20+Branch!BB20+'Loans + Card'!BV20+'XSell Inbound'!BB20+'XSell Presell'!BB20+Deposit!BB20</f>
        <v>0</v>
      </c>
      <c r="EE20" s="38">
        <f>Activation!BC20+Branch!BC20+'Loans + Card'!BW20+'XSell Inbound'!BC20+'XSell Presell'!BC20+Deposit!BC20</f>
        <v>0</v>
      </c>
      <c r="EF20" s="38">
        <f>Activation!BD20+Branch!BD20+'Loans + Card'!BX20+'XSell Inbound'!BD20+'XSell Presell'!BD20+Deposit!BD20</f>
        <v>0</v>
      </c>
      <c r="EG20" s="38">
        <f>Activation!BE20+Branch!BE20+'Loans + Card'!BY20+'XSell Inbound'!BE20+'XSell Presell'!BE20+Deposit!BE20</f>
        <v>0</v>
      </c>
      <c r="EH20" s="38">
        <f>Activation!BF20+Branch!BF20+'Loans + Card'!BZ20+'XSell Inbound'!BF20+'XSell Presell'!BF20+Deposit!BF20</f>
        <v>0</v>
      </c>
      <c r="EI20" s="38">
        <f>Activation!BG20+Branch!BG20+'Loans + Card'!CA20+'XSell Inbound'!BG20+'XSell Presell'!BG20+Deposit!BG20</f>
        <v>0</v>
      </c>
      <c r="EJ20" s="38">
        <f>Activation!BH20+Branch!BH20+'Loans + Card'!CB20+'XSell Inbound'!BH20+'XSell Presell'!BH20+Deposit!BH20</f>
        <v>0</v>
      </c>
      <c r="EK20" s="38">
        <f>Activation!BI20+Branch!BI20+'Loans + Card'!CC20+'XSell Inbound'!BI20+'XSell Presell'!BI20+Deposit!BI20</f>
        <v>0</v>
      </c>
      <c r="EL20" s="38">
        <f>Activation!BJ20+Branch!BJ20+'Loans + Card'!CD20+'XSell Inbound'!BJ20+'XSell Presell'!BJ20+Deposit!BJ20</f>
        <v>0</v>
      </c>
      <c r="EM20" s="38">
        <f>Activation!BK20+Branch!BK20+'Loans + Card'!CE20+'XSell Inbound'!BK20+'XSell Presell'!BK20+Deposit!BK20</f>
        <v>0</v>
      </c>
      <c r="EN20" s="38">
        <f>Activation!BL20+Branch!BL20+'Loans + Card'!CF20+'XSell Inbound'!BL20+'XSell Presell'!BL20+Deposit!BL20</f>
        <v>0</v>
      </c>
      <c r="EO20" s="38">
        <f>Activation!BM20+Branch!BM20+'Loans + Card'!CG20+'XSell Inbound'!BM20+'XSell Presell'!BM20+Deposit!BM20</f>
        <v>0</v>
      </c>
      <c r="EP20" s="38">
        <f>Activation!BN20+Branch!BN20+'Loans + Card'!CH20+'XSell Inbound'!BN20+'XSell Presell'!BN20+Deposit!BN20</f>
        <v>0</v>
      </c>
      <c r="EQ20" s="38">
        <f>Activation!BO20+Branch!BO20+'Loans + Card'!CI20+'XSell Inbound'!BO20+'XSell Presell'!BO20+Deposit!BO20</f>
        <v>0</v>
      </c>
      <c r="ER20" s="38">
        <f>Activation!BP20+Branch!BP20+'Loans + Card'!CJ20+'XSell Inbound'!BP20+'XSell Presell'!BP20+Deposit!BP20</f>
        <v>0</v>
      </c>
      <c r="ES20" s="38">
        <f>Activation!BQ20+Branch!BQ20+'Loans + Card'!CK20+'XSell Inbound'!BQ20+'XSell Presell'!BQ20+Deposit!BQ20</f>
        <v>0</v>
      </c>
      <c r="ET20" s="38">
        <f>Activation!BR20+Branch!BR20+'Loans + Card'!CL20+'XSell Inbound'!BR20+'XSell Presell'!BR20+Deposit!BR20</f>
        <v>0</v>
      </c>
      <c r="EU20" s="38">
        <f>Activation!BS20+Branch!BS20+'Loans + Card'!CM20+'XSell Inbound'!BS20+'XSell Presell'!BS20+Deposit!BS20</f>
        <v>0</v>
      </c>
      <c r="EV20" s="38">
        <f>Activation!BT20+Branch!BT20+'Loans + Card'!CN20+'XSell Inbound'!BT20+'XSell Presell'!BT20+Deposit!BT20</f>
        <v>0</v>
      </c>
      <c r="EW20" s="38">
        <f>Activation!BU20+Branch!BU20+'Loans + Card'!CO20+'XSell Inbound'!BU20+'XSell Presell'!BU20+Deposit!BU20</f>
        <v>0</v>
      </c>
      <c r="EX20" s="38">
        <f>Activation!BV20+Branch!BV20+'Loans + Card'!CP20+'XSell Inbound'!BV20+'XSell Presell'!BV20+Deposit!BV20</f>
        <v>0</v>
      </c>
      <c r="EY20" s="38">
        <f>Activation!BW20+Branch!BW20+'Loans + Card'!CQ20+'XSell Inbound'!BW20+'XSell Presell'!BW20+Deposit!BW20</f>
        <v>0</v>
      </c>
      <c r="EZ20" s="38">
        <f>Activation!BX20+Branch!BX20+'Loans + Card'!CR20+'XSell Inbound'!BX20+'XSell Presell'!BX20+Deposit!BX20</f>
        <v>0</v>
      </c>
      <c r="FA20" s="38">
        <f>Activation!BY20+Branch!BY20+'Loans + Card'!CS20+'XSell Inbound'!BY20+'XSell Presell'!BY20+Deposit!BY20</f>
        <v>0</v>
      </c>
      <c r="FB20" s="38">
        <f>Activation!BZ20+Branch!BZ20+'Loans + Card'!CT20+'XSell Inbound'!BZ20+'XSell Presell'!BZ20+Deposit!BZ20</f>
        <v>0</v>
      </c>
      <c r="FC20" s="38">
        <f>Activation!CA20+Branch!CA20+'Loans + Card'!CU20+'XSell Inbound'!CA20+'XSell Presell'!CA20+Deposit!CA20</f>
        <v>0</v>
      </c>
      <c r="FD20" s="38">
        <f>Activation!CB20+Branch!CB20+'Loans + Card'!CV20+'XSell Inbound'!CB20+'XSell Presell'!CB20+Deposit!CB20</f>
        <v>0</v>
      </c>
      <c r="FE20" s="38">
        <f>Activation!CC20+Branch!CC20+'Loans + Card'!CW20+'XSell Inbound'!CC20+'XSell Presell'!CC20+Deposit!CC20</f>
        <v>0</v>
      </c>
      <c r="FF20" s="38">
        <f>Activation!CD20+Branch!CD20+'Loans + Card'!CX20+'XSell Inbound'!CD20+'XSell Presell'!CD20+Deposit!CD20</f>
        <v>0</v>
      </c>
      <c r="FG20" s="38">
        <f>Activation!CE20+Branch!CE20+'Loans + Card'!CY20+'XSell Inbound'!CE20+'XSell Presell'!CE20+Deposit!CE20</f>
        <v>0</v>
      </c>
      <c r="FH20" s="38">
        <f>Activation!CF20+Branch!CF20+'Loans + Card'!CZ20+'XSell Inbound'!CF20+'XSell Presell'!CF20+Deposit!CF20</f>
        <v>0</v>
      </c>
      <c r="FI20" s="38">
        <f>Activation!CG20+Branch!CG20+'Loans + Card'!DA20+'XSell Inbound'!CG20+'XSell Presell'!CG20+Deposit!CG20</f>
        <v>0</v>
      </c>
      <c r="FJ20" s="38">
        <f>Activation!CH20+Branch!CH20+'Loans + Card'!DB20+'XSell Inbound'!CH20+'XSell Presell'!CH20+Deposit!CH20</f>
        <v>0</v>
      </c>
      <c r="FK20" s="38">
        <f>Activation!CI20+Branch!CI20+'Loans + Card'!DC20+'XSell Inbound'!CI20+'XSell Presell'!CI20+Deposit!CI20</f>
        <v>0</v>
      </c>
      <c r="FL20" s="38">
        <f>Activation!CJ20+Branch!CJ20+'Loans + Card'!DD20+'XSell Inbound'!CJ20+'XSell Presell'!CJ20+Deposit!CJ20</f>
        <v>0</v>
      </c>
      <c r="FM20" s="38">
        <f>Activation!CK20+Branch!CK20+'Loans + Card'!DE20+'XSell Inbound'!CK20+'XSell Presell'!CK20+Deposit!CK20</f>
        <v>0</v>
      </c>
      <c r="FN20" s="38">
        <f>Activation!CL20+Branch!CL20+'Loans + Card'!DF20+'XSell Inbound'!CL20+'XSell Presell'!CL20+Deposit!CL20</f>
        <v>0</v>
      </c>
      <c r="FO20" s="38">
        <f>Activation!CM20+Branch!CM20+'Loans + Card'!DG20+'XSell Inbound'!CM20+'XSell Presell'!CM20+Deposit!CM20</f>
        <v>0</v>
      </c>
      <c r="FP20" s="38">
        <f>Activation!CN20+Branch!CN20+'Loans + Card'!DH20+'XSell Inbound'!CN20+'XSell Presell'!CN20+Deposit!CN20</f>
        <v>0</v>
      </c>
      <c r="FQ20" s="38">
        <f>Activation!CO20+Branch!CO20+'Loans + Card'!DI20+'XSell Inbound'!CO20+'XSell Presell'!CO20+Deposit!CO20</f>
        <v>0</v>
      </c>
      <c r="FR20" s="38">
        <f>Activation!CP20+Branch!CP20+'Loans + Card'!DJ20+'XSell Inbound'!CP20+'XSell Presell'!CP20+Deposit!CP20</f>
        <v>0</v>
      </c>
      <c r="FS20" s="38">
        <f>Activation!CQ20+Branch!CQ20+'Loans + Card'!DK20+'XSell Inbound'!CQ20+'XSell Presell'!CQ20+Deposit!CQ20</f>
        <v>0</v>
      </c>
      <c r="FT20" s="38">
        <f>Activation!CR20+Branch!CR20+'Loans + Card'!DL20+'XSell Inbound'!CR20+'XSell Presell'!CR20+Deposit!CR20</f>
        <v>0</v>
      </c>
      <c r="FU20" s="38">
        <f>Activation!CS20+Branch!CS20+'Loans + Card'!DM20+'XSell Inbound'!CS20+'XSell Presell'!CS20+Deposit!CS20</f>
        <v>0</v>
      </c>
      <c r="FV20" s="38">
        <f>Activation!CT20+Branch!CT20+'Loans + Card'!DN20+'XSell Inbound'!CT20+'XSell Presell'!CT20+Deposit!CT20</f>
        <v>0</v>
      </c>
      <c r="FW20" s="38">
        <f>Activation!CU20+Branch!CU20+'Loans + Card'!DO20+'XSell Inbound'!CU20+'XSell Presell'!CU20+Deposit!CU20</f>
        <v>0</v>
      </c>
      <c r="FX20" s="38">
        <f>Activation!CV20+Branch!CV20+'Loans + Card'!DP20+'XSell Inbound'!CV20+'XSell Presell'!CV20+Deposit!CV20</f>
        <v>0</v>
      </c>
      <c r="FY20" s="38">
        <f>Activation!CW20+Branch!CW20+'Loans + Card'!DQ20+'XSell Inbound'!CW20+'XSell Presell'!CW20+Deposit!CW20</f>
        <v>0</v>
      </c>
      <c r="FZ20" s="38">
        <f>Activation!CX20+Branch!CX20+'Loans + Card'!DR20+'XSell Inbound'!CX20+'XSell Presell'!CX20+Deposit!CX20</f>
        <v>0</v>
      </c>
      <c r="GA20" s="38">
        <f>Activation!CY20+Branch!CY20+'Loans + Card'!DS20+'XSell Inbound'!CY20+'XSell Presell'!CY20+Deposit!CY20</f>
        <v>0</v>
      </c>
      <c r="GB20" s="38">
        <f>Activation!CZ20+Branch!CZ20+'Loans + Card'!DT20+'XSell Inbound'!CZ20+'XSell Presell'!CZ20+Deposit!CZ20</f>
        <v>0</v>
      </c>
      <c r="GC20" s="38">
        <f>Activation!DA20+Branch!DA20+'Loans + Card'!DU20+'XSell Inbound'!DA20+'XSell Presell'!DA20+Deposit!DA20</f>
        <v>0</v>
      </c>
      <c r="GD20" s="38">
        <f>Activation!DB20+Branch!DB20+'Loans + Card'!DV20+'XSell Inbound'!DB20+'XSell Presell'!DB20+Deposit!DB20</f>
        <v>0</v>
      </c>
      <c r="GE20" s="38">
        <f>Activation!DC20+Branch!DC20+'Loans + Card'!DW20+'XSell Inbound'!DC20+'XSell Presell'!DC20+Deposit!DC20</f>
        <v>0</v>
      </c>
      <c r="GF20" s="38">
        <f>Activation!DD20+Branch!DD20+'Loans + Card'!DX20+'XSell Inbound'!DD20+'XSell Presell'!DD20+Deposit!DD20</f>
        <v>0</v>
      </c>
      <c r="GG20" s="38">
        <f>Activation!DE20+Branch!DE20+'Loans + Card'!DY20+'XSell Inbound'!DE20+'XSell Presell'!DE20+Deposit!DE20</f>
        <v>0</v>
      </c>
      <c r="GH20" s="38">
        <f>Activation!DF20+Branch!DF20+'Loans + Card'!DZ20+'XSell Inbound'!DF20+'XSell Presell'!DF20+Deposit!DF20</f>
        <v>0</v>
      </c>
      <c r="GI20" s="38">
        <f>Activation!DG20+Branch!DG20+'Loans + Card'!EA20+'XSell Inbound'!DG20+'XSell Presell'!DG20+Deposit!DG20</f>
        <v>0</v>
      </c>
      <c r="GJ20" s="38">
        <f>Activation!DH20+Branch!DH20+'Loans + Card'!EB20+'XSell Inbound'!DH20+'XSell Presell'!DH20+Deposit!DH20</f>
        <v>0</v>
      </c>
      <c r="GK20" s="38">
        <f>Activation!DI20+Branch!DI20+'Loans + Card'!EC20+'XSell Inbound'!DI20+'XSell Presell'!DI20+Deposit!DI20</f>
        <v>0</v>
      </c>
      <c r="GL20" s="38">
        <f>Activation!DJ20+Branch!DJ20+'Loans + Card'!ED20+'XSell Inbound'!DJ20+'XSell Presell'!DJ20+Deposit!DJ20</f>
        <v>0</v>
      </c>
      <c r="GM20" s="38">
        <f>Activation!DK20+Branch!DK20+'Loans + Card'!EE20+'XSell Inbound'!DK20+'XSell Presell'!DK20+Deposit!DK20</f>
        <v>0</v>
      </c>
      <c r="GN20" s="38">
        <f>Activation!DL20+Branch!DL20+'Loans + Card'!EF20+'XSell Inbound'!DL20+'XSell Presell'!DL20+Deposit!DL20</f>
        <v>0</v>
      </c>
      <c r="GO20" s="38">
        <f>Activation!DM20+Branch!DM20+'Loans + Card'!EG20+'XSell Inbound'!DM20+'XSell Presell'!DM20+Deposit!DM20</f>
        <v>0</v>
      </c>
    </row>
    <row r="21" spans="11:197" x14ac:dyDescent="0.2">
      <c r="K21" s="112" t="s">
        <v>17</v>
      </c>
      <c r="L21" s="113"/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U21" s="112" t="s">
        <v>17</v>
      </c>
      <c r="V21" s="113"/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E21" s="112" t="s">
        <v>17</v>
      </c>
      <c r="AF21" s="113"/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O21" s="112" t="s">
        <v>17</v>
      </c>
      <c r="AP21" s="113"/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Y21" s="112" t="s">
        <v>17</v>
      </c>
      <c r="AZ21" s="113"/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I21" s="112" t="s">
        <v>17</v>
      </c>
      <c r="BJ21" s="113"/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S21" s="112" t="s">
        <v>17</v>
      </c>
      <c r="BT21" s="113"/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C21" s="112" t="s">
        <v>17</v>
      </c>
      <c r="CD21" s="113"/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M21" s="112" t="s">
        <v>17</v>
      </c>
      <c r="CN21" s="113"/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W21" s="13">
        <f>$B$2+4</f>
        <v>42944</v>
      </c>
      <c r="CX21" s="38">
        <f>Activation!V21+Branch!V21+'Loans + Card'!AP21+'XSell Inbound'!V21+'XSell Presell'!V21+Deposit!V21</f>
        <v>0</v>
      </c>
      <c r="CY21" s="38">
        <f>Activation!W21+Branch!W21+'Loans + Card'!AQ21+'XSell Inbound'!W21+'XSell Presell'!W21+Deposit!W21</f>
        <v>0</v>
      </c>
      <c r="CZ21" s="38">
        <f>Activation!X21+Branch!X21+'Loans + Card'!AR21+'XSell Inbound'!X21+'XSell Presell'!X21+Deposit!X21</f>
        <v>0</v>
      </c>
      <c r="DA21" s="38">
        <f>Activation!Y21+Branch!Y21+'Loans + Card'!AS21+'XSell Inbound'!Y21+'XSell Presell'!Y21+Deposit!Y21</f>
        <v>0</v>
      </c>
      <c r="DB21" s="38">
        <f>Activation!Z21+Branch!Z21+'Loans + Card'!AT21+'XSell Inbound'!Z21+'XSell Presell'!Z21+Deposit!Z21</f>
        <v>0</v>
      </c>
      <c r="DC21" s="38">
        <f>Activation!AA21+Branch!AA21+'Loans + Card'!AU21+'XSell Inbound'!AA21+'XSell Presell'!AA21+Deposit!AA21</f>
        <v>0</v>
      </c>
      <c r="DD21" s="38">
        <f>Activation!AB21+Branch!AB21+'Loans + Card'!AV21+'XSell Inbound'!AB21+'XSell Presell'!AB21+Deposit!AB21</f>
        <v>0</v>
      </c>
      <c r="DE21" s="38">
        <f>Activation!AC21+Branch!AC21+'Loans + Card'!AW21+'XSell Inbound'!AC21+'XSell Presell'!AC21+Deposit!AC21</f>
        <v>0</v>
      </c>
      <c r="DF21" s="38">
        <f>Activation!AD21+Branch!AD21+'Loans + Card'!AX21+'XSell Inbound'!AD21+'XSell Presell'!AD21+Deposit!AD21</f>
        <v>0</v>
      </c>
      <c r="DG21" s="38">
        <f>Activation!AE21+Branch!AE21+'Loans + Card'!AY21+'XSell Inbound'!AE21+'XSell Presell'!AE21+Deposit!AE21</f>
        <v>0</v>
      </c>
      <c r="DH21" s="38">
        <f>Activation!AF21+Branch!AF21+'Loans + Card'!AZ21+'XSell Inbound'!AF21+'XSell Presell'!AF21+Deposit!AF21</f>
        <v>0</v>
      </c>
      <c r="DI21" s="38">
        <f>Activation!AG21+Branch!AG21+'Loans + Card'!BA21+'XSell Inbound'!AG21+'XSell Presell'!AG21+Deposit!AG21</f>
        <v>0</v>
      </c>
      <c r="DJ21" s="38">
        <f>Activation!AH21+Branch!AH21+'Loans + Card'!BB21+'XSell Inbound'!AH21+'XSell Presell'!AH21+Deposit!AH21</f>
        <v>0</v>
      </c>
      <c r="DK21" s="38">
        <f>Activation!AI21+Branch!AI21+'Loans + Card'!BC21+'XSell Inbound'!AI21+'XSell Presell'!AI21+Deposit!AI21</f>
        <v>0</v>
      </c>
      <c r="DL21" s="38">
        <f>Activation!AJ21+Branch!AJ21+'Loans + Card'!BD21+'XSell Inbound'!AJ21+'XSell Presell'!AJ21+Deposit!AJ21</f>
        <v>0</v>
      </c>
      <c r="DM21" s="38">
        <f>Activation!AK21+Branch!AK21+'Loans + Card'!BE21+'XSell Inbound'!AK21+'XSell Presell'!AK21+Deposit!AK21</f>
        <v>0</v>
      </c>
      <c r="DN21" s="38">
        <f>Activation!AL21+Branch!AL21+'Loans + Card'!BF21+'XSell Inbound'!AL21+'XSell Presell'!AL21+Deposit!AL21</f>
        <v>0</v>
      </c>
      <c r="DO21" s="38">
        <f>Activation!AM21+Branch!AM21+'Loans + Card'!BG21+'XSell Inbound'!AM21+'XSell Presell'!AM21+Deposit!AM21</f>
        <v>0</v>
      </c>
      <c r="DP21" s="38">
        <f>Activation!AN21+Branch!AN21+'Loans + Card'!BH21+'XSell Inbound'!AN21+'XSell Presell'!AN21+Deposit!AN21</f>
        <v>0</v>
      </c>
      <c r="DQ21" s="38">
        <f>Activation!AO21+Branch!AO21+'Loans + Card'!BI21+'XSell Inbound'!AO21+'XSell Presell'!AO21+Deposit!AO21</f>
        <v>0</v>
      </c>
      <c r="DR21" s="38">
        <f>Activation!AP21+Branch!AP21+'Loans + Card'!BJ21+'XSell Inbound'!AP21+'XSell Presell'!AP21+Deposit!AP21</f>
        <v>0</v>
      </c>
      <c r="DS21" s="38">
        <f>Activation!AQ21+Branch!AQ21+'Loans + Card'!BK21+'XSell Inbound'!AQ21+'XSell Presell'!AQ21+Deposit!AQ21</f>
        <v>0</v>
      </c>
      <c r="DT21" s="38">
        <f>Activation!AR21+Branch!AR21+'Loans + Card'!BL21+'XSell Inbound'!AR21+'XSell Presell'!AR21+Deposit!AR21</f>
        <v>0</v>
      </c>
      <c r="DU21" s="38">
        <f>Activation!AS21+Branch!AS21+'Loans + Card'!BM21+'XSell Inbound'!AS21+'XSell Presell'!AS21+Deposit!AS21</f>
        <v>0</v>
      </c>
      <c r="DV21" s="38">
        <f>Activation!AT21+Branch!AT21+'Loans + Card'!BN21+'XSell Inbound'!AT21+'XSell Presell'!AT21+Deposit!AT21</f>
        <v>0</v>
      </c>
      <c r="DW21" s="38">
        <f>Activation!AU21+Branch!AU21+'Loans + Card'!BO21+'XSell Inbound'!AU21+'XSell Presell'!AU21+Deposit!AU21</f>
        <v>0</v>
      </c>
      <c r="DX21" s="38">
        <f>Activation!AV21+Branch!AV21+'Loans + Card'!BP21+'XSell Inbound'!AV21+'XSell Presell'!AV21+Deposit!AV21</f>
        <v>0</v>
      </c>
      <c r="DY21" s="38">
        <f>Activation!AW21+Branch!AW21+'Loans + Card'!BQ21+'XSell Inbound'!AW21+'XSell Presell'!AW21+Deposit!AW21</f>
        <v>0</v>
      </c>
      <c r="DZ21" s="38">
        <f>Activation!AX21+Branch!AX21+'Loans + Card'!BR21+'XSell Inbound'!AX21+'XSell Presell'!AX21+Deposit!AX21</f>
        <v>0</v>
      </c>
      <c r="EA21" s="38">
        <f>Activation!AY21+Branch!AY21+'Loans + Card'!BS21+'XSell Inbound'!AY21+'XSell Presell'!AY21+Deposit!AY21</f>
        <v>0</v>
      </c>
      <c r="EB21" s="38">
        <f>Activation!AZ21+Branch!AZ21+'Loans + Card'!BT21+'XSell Inbound'!AZ21+'XSell Presell'!AZ21+Deposit!AZ21</f>
        <v>0</v>
      </c>
      <c r="EC21" s="38">
        <f>Activation!BA21+Branch!BA21+'Loans + Card'!BU21+'XSell Inbound'!BA21+'XSell Presell'!BA21+Deposit!BA21</f>
        <v>0</v>
      </c>
      <c r="ED21" s="38">
        <f>Activation!BB21+Branch!BB21+'Loans + Card'!BV21+'XSell Inbound'!BB21+'XSell Presell'!BB21+Deposit!BB21</f>
        <v>0</v>
      </c>
      <c r="EE21" s="38">
        <f>Activation!BC21+Branch!BC21+'Loans + Card'!BW21+'XSell Inbound'!BC21+'XSell Presell'!BC21+Deposit!BC21</f>
        <v>0</v>
      </c>
      <c r="EF21" s="38">
        <f>Activation!BD21+Branch!BD21+'Loans + Card'!BX21+'XSell Inbound'!BD21+'XSell Presell'!BD21+Deposit!BD21</f>
        <v>0</v>
      </c>
      <c r="EG21" s="38">
        <f>Activation!BE21+Branch!BE21+'Loans + Card'!BY21+'XSell Inbound'!BE21+'XSell Presell'!BE21+Deposit!BE21</f>
        <v>0</v>
      </c>
      <c r="EH21" s="38">
        <f>Activation!BF21+Branch!BF21+'Loans + Card'!BZ21+'XSell Inbound'!BF21+'XSell Presell'!BF21+Deposit!BF21</f>
        <v>0</v>
      </c>
      <c r="EI21" s="38">
        <f>Activation!BG21+Branch!BG21+'Loans + Card'!CA21+'XSell Inbound'!BG21+'XSell Presell'!BG21+Deposit!BG21</f>
        <v>0</v>
      </c>
      <c r="EJ21" s="38">
        <f>Activation!BH21+Branch!BH21+'Loans + Card'!CB21+'XSell Inbound'!BH21+'XSell Presell'!BH21+Deposit!BH21</f>
        <v>0</v>
      </c>
      <c r="EK21" s="38">
        <f>Activation!BI21+Branch!BI21+'Loans + Card'!CC21+'XSell Inbound'!BI21+'XSell Presell'!BI21+Deposit!BI21</f>
        <v>0</v>
      </c>
      <c r="EL21" s="38">
        <f>Activation!BJ21+Branch!BJ21+'Loans + Card'!CD21+'XSell Inbound'!BJ21+'XSell Presell'!BJ21+Deposit!BJ21</f>
        <v>0</v>
      </c>
      <c r="EM21" s="38">
        <f>Activation!BK21+Branch!BK21+'Loans + Card'!CE21+'XSell Inbound'!BK21+'XSell Presell'!BK21+Deposit!BK21</f>
        <v>0</v>
      </c>
      <c r="EN21" s="38">
        <f>Activation!BL21+Branch!BL21+'Loans + Card'!CF21+'XSell Inbound'!BL21+'XSell Presell'!BL21+Deposit!BL21</f>
        <v>0</v>
      </c>
      <c r="EO21" s="38">
        <f>Activation!BM21+Branch!BM21+'Loans + Card'!CG21+'XSell Inbound'!BM21+'XSell Presell'!BM21+Deposit!BM21</f>
        <v>0</v>
      </c>
      <c r="EP21" s="38">
        <f>Activation!BN21+Branch!BN21+'Loans + Card'!CH21+'XSell Inbound'!BN21+'XSell Presell'!BN21+Deposit!BN21</f>
        <v>0</v>
      </c>
      <c r="EQ21" s="38">
        <f>Activation!BO21+Branch!BO21+'Loans + Card'!CI21+'XSell Inbound'!BO21+'XSell Presell'!BO21+Deposit!BO21</f>
        <v>0</v>
      </c>
      <c r="ER21" s="38">
        <f>Activation!BP21+Branch!BP21+'Loans + Card'!CJ21+'XSell Inbound'!BP21+'XSell Presell'!BP21+Deposit!BP21</f>
        <v>0</v>
      </c>
      <c r="ES21" s="38">
        <f>Activation!BQ21+Branch!BQ21+'Loans + Card'!CK21+'XSell Inbound'!BQ21+'XSell Presell'!BQ21+Deposit!BQ21</f>
        <v>0</v>
      </c>
      <c r="ET21" s="38">
        <f>Activation!BR21+Branch!BR21+'Loans + Card'!CL21+'XSell Inbound'!BR21+'XSell Presell'!BR21+Deposit!BR21</f>
        <v>0</v>
      </c>
      <c r="EU21" s="38">
        <f>Activation!BS21+Branch!BS21+'Loans + Card'!CM21+'XSell Inbound'!BS21+'XSell Presell'!BS21+Deposit!BS21</f>
        <v>0</v>
      </c>
      <c r="EV21" s="38">
        <f>Activation!BT21+Branch!BT21+'Loans + Card'!CN21+'XSell Inbound'!BT21+'XSell Presell'!BT21+Deposit!BT21</f>
        <v>0</v>
      </c>
      <c r="EW21" s="38">
        <f>Activation!BU21+Branch!BU21+'Loans + Card'!CO21+'XSell Inbound'!BU21+'XSell Presell'!BU21+Deposit!BU21</f>
        <v>0</v>
      </c>
      <c r="EX21" s="38">
        <f>Activation!BV21+Branch!BV21+'Loans + Card'!CP21+'XSell Inbound'!BV21+'XSell Presell'!BV21+Deposit!BV21</f>
        <v>0</v>
      </c>
      <c r="EY21" s="38">
        <f>Activation!BW21+Branch!BW21+'Loans + Card'!CQ21+'XSell Inbound'!BW21+'XSell Presell'!BW21+Deposit!BW21</f>
        <v>0</v>
      </c>
      <c r="EZ21" s="38">
        <f>Activation!BX21+Branch!BX21+'Loans + Card'!CR21+'XSell Inbound'!BX21+'XSell Presell'!BX21+Deposit!BX21</f>
        <v>0</v>
      </c>
      <c r="FA21" s="38">
        <f>Activation!BY21+Branch!BY21+'Loans + Card'!CS21+'XSell Inbound'!BY21+'XSell Presell'!BY21+Deposit!BY21</f>
        <v>0</v>
      </c>
      <c r="FB21" s="38">
        <f>Activation!BZ21+Branch!BZ21+'Loans + Card'!CT21+'XSell Inbound'!BZ21+'XSell Presell'!BZ21+Deposit!BZ21</f>
        <v>0</v>
      </c>
      <c r="FC21" s="38">
        <f>Activation!CA21+Branch!CA21+'Loans + Card'!CU21+'XSell Inbound'!CA21+'XSell Presell'!CA21+Deposit!CA21</f>
        <v>0</v>
      </c>
      <c r="FD21" s="38">
        <f>Activation!CB21+Branch!CB21+'Loans + Card'!CV21+'XSell Inbound'!CB21+'XSell Presell'!CB21+Deposit!CB21</f>
        <v>0</v>
      </c>
      <c r="FE21" s="38">
        <f>Activation!CC21+Branch!CC21+'Loans + Card'!CW21+'XSell Inbound'!CC21+'XSell Presell'!CC21+Deposit!CC21</f>
        <v>0</v>
      </c>
      <c r="FF21" s="38">
        <f>Activation!CD21+Branch!CD21+'Loans + Card'!CX21+'XSell Inbound'!CD21+'XSell Presell'!CD21+Deposit!CD21</f>
        <v>0</v>
      </c>
      <c r="FG21" s="38">
        <f>Activation!CE21+Branch!CE21+'Loans + Card'!CY21+'XSell Inbound'!CE21+'XSell Presell'!CE21+Deposit!CE21</f>
        <v>0</v>
      </c>
      <c r="FH21" s="38">
        <f>Activation!CF21+Branch!CF21+'Loans + Card'!CZ21+'XSell Inbound'!CF21+'XSell Presell'!CF21+Deposit!CF21</f>
        <v>0</v>
      </c>
      <c r="FI21" s="38">
        <f>Activation!CG21+Branch!CG21+'Loans + Card'!DA21+'XSell Inbound'!CG21+'XSell Presell'!CG21+Deposit!CG21</f>
        <v>0</v>
      </c>
      <c r="FJ21" s="38">
        <f>Activation!CH21+Branch!CH21+'Loans + Card'!DB21+'XSell Inbound'!CH21+'XSell Presell'!CH21+Deposit!CH21</f>
        <v>0</v>
      </c>
      <c r="FK21" s="38">
        <f>Activation!CI21+Branch!CI21+'Loans + Card'!DC21+'XSell Inbound'!CI21+'XSell Presell'!CI21+Deposit!CI21</f>
        <v>0</v>
      </c>
      <c r="FL21" s="38">
        <f>Activation!CJ21+Branch!CJ21+'Loans + Card'!DD21+'XSell Inbound'!CJ21+'XSell Presell'!CJ21+Deposit!CJ21</f>
        <v>0</v>
      </c>
      <c r="FM21" s="38">
        <f>Activation!CK21+Branch!CK21+'Loans + Card'!DE21+'XSell Inbound'!CK21+'XSell Presell'!CK21+Deposit!CK21</f>
        <v>0</v>
      </c>
      <c r="FN21" s="38">
        <f>Activation!CL21+Branch!CL21+'Loans + Card'!DF21+'XSell Inbound'!CL21+'XSell Presell'!CL21+Deposit!CL21</f>
        <v>0</v>
      </c>
      <c r="FO21" s="38">
        <f>Activation!CM21+Branch!CM21+'Loans + Card'!DG21+'XSell Inbound'!CM21+'XSell Presell'!CM21+Deposit!CM21</f>
        <v>0</v>
      </c>
      <c r="FP21" s="38">
        <f>Activation!CN21+Branch!CN21+'Loans + Card'!DH21+'XSell Inbound'!CN21+'XSell Presell'!CN21+Deposit!CN21</f>
        <v>0</v>
      </c>
      <c r="FQ21" s="38">
        <f>Activation!CO21+Branch!CO21+'Loans + Card'!DI21+'XSell Inbound'!CO21+'XSell Presell'!CO21+Deposit!CO21</f>
        <v>0</v>
      </c>
      <c r="FR21" s="38">
        <f>Activation!CP21+Branch!CP21+'Loans + Card'!DJ21+'XSell Inbound'!CP21+'XSell Presell'!CP21+Deposit!CP21</f>
        <v>0</v>
      </c>
      <c r="FS21" s="38">
        <f>Activation!CQ21+Branch!CQ21+'Loans + Card'!DK21+'XSell Inbound'!CQ21+'XSell Presell'!CQ21+Deposit!CQ21</f>
        <v>0</v>
      </c>
      <c r="FT21" s="38">
        <f>Activation!CR21+Branch!CR21+'Loans + Card'!DL21+'XSell Inbound'!CR21+'XSell Presell'!CR21+Deposit!CR21</f>
        <v>0</v>
      </c>
      <c r="FU21" s="38">
        <f>Activation!CS21+Branch!CS21+'Loans + Card'!DM21+'XSell Inbound'!CS21+'XSell Presell'!CS21+Deposit!CS21</f>
        <v>0</v>
      </c>
      <c r="FV21" s="38">
        <f>Activation!CT21+Branch!CT21+'Loans + Card'!DN21+'XSell Inbound'!CT21+'XSell Presell'!CT21+Deposit!CT21</f>
        <v>0</v>
      </c>
      <c r="FW21" s="38">
        <f>Activation!CU21+Branch!CU21+'Loans + Card'!DO21+'XSell Inbound'!CU21+'XSell Presell'!CU21+Deposit!CU21</f>
        <v>0</v>
      </c>
      <c r="FX21" s="38">
        <f>Activation!CV21+Branch!CV21+'Loans + Card'!DP21+'XSell Inbound'!CV21+'XSell Presell'!CV21+Deposit!CV21</f>
        <v>0</v>
      </c>
      <c r="FY21" s="38">
        <f>Activation!CW21+Branch!CW21+'Loans + Card'!DQ21+'XSell Inbound'!CW21+'XSell Presell'!CW21+Deposit!CW21</f>
        <v>0</v>
      </c>
      <c r="FZ21" s="38">
        <f>Activation!CX21+Branch!CX21+'Loans + Card'!DR21+'XSell Inbound'!CX21+'XSell Presell'!CX21+Deposit!CX21</f>
        <v>0</v>
      </c>
      <c r="GA21" s="38">
        <f>Activation!CY21+Branch!CY21+'Loans + Card'!DS21+'XSell Inbound'!CY21+'XSell Presell'!CY21+Deposit!CY21</f>
        <v>0</v>
      </c>
      <c r="GB21" s="38">
        <f>Activation!CZ21+Branch!CZ21+'Loans + Card'!DT21+'XSell Inbound'!CZ21+'XSell Presell'!CZ21+Deposit!CZ21</f>
        <v>0</v>
      </c>
      <c r="GC21" s="38">
        <f>Activation!DA21+Branch!DA21+'Loans + Card'!DU21+'XSell Inbound'!DA21+'XSell Presell'!DA21+Deposit!DA21</f>
        <v>0</v>
      </c>
      <c r="GD21" s="38">
        <f>Activation!DB21+Branch!DB21+'Loans + Card'!DV21+'XSell Inbound'!DB21+'XSell Presell'!DB21+Deposit!DB21</f>
        <v>0</v>
      </c>
      <c r="GE21" s="38">
        <f>Activation!DC21+Branch!DC21+'Loans + Card'!DW21+'XSell Inbound'!DC21+'XSell Presell'!DC21+Deposit!DC21</f>
        <v>0</v>
      </c>
      <c r="GF21" s="38">
        <f>Activation!DD21+Branch!DD21+'Loans + Card'!DX21+'XSell Inbound'!DD21+'XSell Presell'!DD21+Deposit!DD21</f>
        <v>0</v>
      </c>
      <c r="GG21" s="38">
        <f>Activation!DE21+Branch!DE21+'Loans + Card'!DY21+'XSell Inbound'!DE21+'XSell Presell'!DE21+Deposit!DE21</f>
        <v>0</v>
      </c>
      <c r="GH21" s="38">
        <f>Activation!DF21+Branch!DF21+'Loans + Card'!DZ21+'XSell Inbound'!DF21+'XSell Presell'!DF21+Deposit!DF21</f>
        <v>0</v>
      </c>
      <c r="GI21" s="38">
        <f>Activation!DG21+Branch!DG21+'Loans + Card'!EA21+'XSell Inbound'!DG21+'XSell Presell'!DG21+Deposit!DG21</f>
        <v>0</v>
      </c>
      <c r="GJ21" s="38">
        <f>Activation!DH21+Branch!DH21+'Loans + Card'!EB21+'XSell Inbound'!DH21+'XSell Presell'!DH21+Deposit!DH21</f>
        <v>0</v>
      </c>
      <c r="GK21" s="38">
        <f>Activation!DI21+Branch!DI21+'Loans + Card'!EC21+'XSell Inbound'!DI21+'XSell Presell'!DI21+Deposit!DI21</f>
        <v>0</v>
      </c>
      <c r="GL21" s="38">
        <f>Activation!DJ21+Branch!DJ21+'Loans + Card'!ED21+'XSell Inbound'!DJ21+'XSell Presell'!DJ21+Deposit!DJ21</f>
        <v>0</v>
      </c>
      <c r="GM21" s="38">
        <f>Activation!DK21+Branch!DK21+'Loans + Card'!EE21+'XSell Inbound'!DK21+'XSell Presell'!DK21+Deposit!DK21</f>
        <v>0</v>
      </c>
      <c r="GN21" s="38">
        <f>Activation!DL21+Branch!DL21+'Loans + Card'!EF21+'XSell Inbound'!DL21+'XSell Presell'!DL21+Deposit!DL21</f>
        <v>0</v>
      </c>
      <c r="GO21" s="38">
        <f>Activation!DM21+Branch!DM21+'Loans + Card'!EG21+'XSell Inbound'!DM21+'XSell Presell'!DM21+Deposit!DM21</f>
        <v>0</v>
      </c>
    </row>
    <row r="22" spans="11:197" x14ac:dyDescent="0.2">
      <c r="K22" s="112" t="s">
        <v>18</v>
      </c>
      <c r="L22" s="113"/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U22" s="112" t="s">
        <v>18</v>
      </c>
      <c r="V22" s="113"/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E22" s="112" t="s">
        <v>18</v>
      </c>
      <c r="AF22" s="113"/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O22" s="112" t="s">
        <v>18</v>
      </c>
      <c r="AP22" s="113"/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Y22" s="112" t="s">
        <v>18</v>
      </c>
      <c r="AZ22" s="113"/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I22" s="112" t="s">
        <v>18</v>
      </c>
      <c r="BJ22" s="113"/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S22" s="112" t="s">
        <v>18</v>
      </c>
      <c r="BT22" s="113"/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C22" s="112" t="s">
        <v>18</v>
      </c>
      <c r="CD22" s="113"/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M22" s="112" t="s">
        <v>18</v>
      </c>
      <c r="CN22" s="113"/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W22" s="12">
        <f>$B$2+5</f>
        <v>42945</v>
      </c>
      <c r="CX22" s="38">
        <f>Activation!V22+Branch!V22+'Loans + Card'!AP22+'XSell Inbound'!V22+'XSell Presell'!V22+Deposit!V22</f>
        <v>0</v>
      </c>
      <c r="CY22" s="38">
        <f>Activation!W22+Branch!W22+'Loans + Card'!AQ22+'XSell Inbound'!W22+'XSell Presell'!W22+Deposit!W22</f>
        <v>0</v>
      </c>
      <c r="CZ22" s="38">
        <f>Activation!X22+Branch!X22+'Loans + Card'!AR22+'XSell Inbound'!X22+'XSell Presell'!X22+Deposit!X22</f>
        <v>0</v>
      </c>
      <c r="DA22" s="38">
        <f>Activation!Y22+Branch!Y22+'Loans + Card'!AS22+'XSell Inbound'!Y22+'XSell Presell'!Y22+Deposit!Y22</f>
        <v>0</v>
      </c>
      <c r="DB22" s="38">
        <f>Activation!Z22+Branch!Z22+'Loans + Card'!AT22+'XSell Inbound'!Z22+'XSell Presell'!Z22+Deposit!Z22</f>
        <v>0</v>
      </c>
      <c r="DC22" s="38">
        <f>Activation!AA22+Branch!AA22+'Loans + Card'!AU22+'XSell Inbound'!AA22+'XSell Presell'!AA22+Deposit!AA22</f>
        <v>0</v>
      </c>
      <c r="DD22" s="38">
        <f>Activation!AB22+Branch!AB22+'Loans + Card'!AV22+'XSell Inbound'!AB22+'XSell Presell'!AB22+Deposit!AB22</f>
        <v>0</v>
      </c>
      <c r="DE22" s="38">
        <f>Activation!AC22+Branch!AC22+'Loans + Card'!AW22+'XSell Inbound'!AC22+'XSell Presell'!AC22+Deposit!AC22</f>
        <v>0</v>
      </c>
      <c r="DF22" s="38">
        <f>Activation!AD22+Branch!AD22+'Loans + Card'!AX22+'XSell Inbound'!AD22+'XSell Presell'!AD22+Deposit!AD22</f>
        <v>0</v>
      </c>
      <c r="DG22" s="38">
        <f>Activation!AE22+Branch!AE22+'Loans + Card'!AY22+'XSell Inbound'!AE22+'XSell Presell'!AE22+Deposit!AE22</f>
        <v>0</v>
      </c>
      <c r="DH22" s="38">
        <f>Activation!AF22+Branch!AF22+'Loans + Card'!AZ22+'XSell Inbound'!AF22+'XSell Presell'!AF22+Deposit!AF22</f>
        <v>0</v>
      </c>
      <c r="DI22" s="38">
        <f>Activation!AG22+Branch!AG22+'Loans + Card'!BA22+'XSell Inbound'!AG22+'XSell Presell'!AG22+Deposit!AG22</f>
        <v>0</v>
      </c>
      <c r="DJ22" s="38">
        <f>Activation!AH22+Branch!AH22+'Loans + Card'!BB22+'XSell Inbound'!AH22+'XSell Presell'!AH22+Deposit!AH22</f>
        <v>0</v>
      </c>
      <c r="DK22" s="38">
        <f>Activation!AI22+Branch!AI22+'Loans + Card'!BC22+'XSell Inbound'!AI22+'XSell Presell'!AI22+Deposit!AI22</f>
        <v>0</v>
      </c>
      <c r="DL22" s="38">
        <f>Activation!AJ22+Branch!AJ22+'Loans + Card'!BD22+'XSell Inbound'!AJ22+'XSell Presell'!AJ22+Deposit!AJ22</f>
        <v>0</v>
      </c>
      <c r="DM22" s="38">
        <f>Activation!AK22+Branch!AK22+'Loans + Card'!BE22+'XSell Inbound'!AK22+'XSell Presell'!AK22+Deposit!AK22</f>
        <v>0</v>
      </c>
      <c r="DN22" s="38">
        <f>Activation!AL22+Branch!AL22+'Loans + Card'!BF22+'XSell Inbound'!AL22+'XSell Presell'!AL22+Deposit!AL22</f>
        <v>0</v>
      </c>
      <c r="DO22" s="38">
        <f>Activation!AM22+Branch!AM22+'Loans + Card'!BG22+'XSell Inbound'!AM22+'XSell Presell'!AM22+Deposit!AM22</f>
        <v>0</v>
      </c>
      <c r="DP22" s="38">
        <f>Activation!AN22+Branch!AN22+'Loans + Card'!BH22+'XSell Inbound'!AN22+'XSell Presell'!AN22+Deposit!AN22</f>
        <v>0</v>
      </c>
      <c r="DQ22" s="38">
        <f>Activation!AO22+Branch!AO22+'Loans + Card'!BI22+'XSell Inbound'!AO22+'XSell Presell'!AO22+Deposit!AO22</f>
        <v>0</v>
      </c>
      <c r="DR22" s="38">
        <f>Activation!AP22+Branch!AP22+'Loans + Card'!BJ22+'XSell Inbound'!AP22+'XSell Presell'!AP22+Deposit!AP22</f>
        <v>0</v>
      </c>
      <c r="DS22" s="38">
        <f>Activation!AQ22+Branch!AQ22+'Loans + Card'!BK22+'XSell Inbound'!AQ22+'XSell Presell'!AQ22+Deposit!AQ22</f>
        <v>0</v>
      </c>
      <c r="DT22" s="38">
        <f>Activation!AR22+Branch!AR22+'Loans + Card'!BL22+'XSell Inbound'!AR22+'XSell Presell'!AR22+Deposit!AR22</f>
        <v>0</v>
      </c>
      <c r="DU22" s="38">
        <f>Activation!AS22+Branch!AS22+'Loans + Card'!BM22+'XSell Inbound'!AS22+'XSell Presell'!AS22+Deposit!AS22</f>
        <v>0</v>
      </c>
      <c r="DV22" s="38">
        <f>Activation!AT22+Branch!AT22+'Loans + Card'!BN22+'XSell Inbound'!AT22+'XSell Presell'!AT22+Deposit!AT22</f>
        <v>0</v>
      </c>
      <c r="DW22" s="38">
        <f>Activation!AU22+Branch!AU22+'Loans + Card'!BO22+'XSell Inbound'!AU22+'XSell Presell'!AU22+Deposit!AU22</f>
        <v>0</v>
      </c>
      <c r="DX22" s="38">
        <f>Activation!AV22+Branch!AV22+'Loans + Card'!BP22+'XSell Inbound'!AV22+'XSell Presell'!AV22+Deposit!AV22</f>
        <v>0</v>
      </c>
      <c r="DY22" s="38">
        <f>Activation!AW22+Branch!AW22+'Loans + Card'!BQ22+'XSell Inbound'!AW22+'XSell Presell'!AW22+Deposit!AW22</f>
        <v>0</v>
      </c>
      <c r="DZ22" s="38">
        <f>Activation!AX22+Branch!AX22+'Loans + Card'!BR22+'XSell Inbound'!AX22+'XSell Presell'!AX22+Deposit!AX22</f>
        <v>0</v>
      </c>
      <c r="EA22" s="38">
        <f>Activation!AY22+Branch!AY22+'Loans + Card'!BS22+'XSell Inbound'!AY22+'XSell Presell'!AY22+Deposit!AY22</f>
        <v>0</v>
      </c>
      <c r="EB22" s="38">
        <f>Activation!AZ22+Branch!AZ22+'Loans + Card'!BT22+'XSell Inbound'!AZ22+'XSell Presell'!AZ22+Deposit!AZ22</f>
        <v>0</v>
      </c>
      <c r="EC22" s="38">
        <f>Activation!BA22+Branch!BA22+'Loans + Card'!BU22+'XSell Inbound'!BA22+'XSell Presell'!BA22+Deposit!BA22</f>
        <v>0</v>
      </c>
      <c r="ED22" s="38">
        <f>Activation!BB22+Branch!BB22+'Loans + Card'!BV22+'XSell Inbound'!BB22+'XSell Presell'!BB22+Deposit!BB22</f>
        <v>0</v>
      </c>
      <c r="EE22" s="38">
        <f>Activation!BC22+Branch!BC22+'Loans + Card'!BW22+'XSell Inbound'!BC22+'XSell Presell'!BC22+Deposit!BC22</f>
        <v>0</v>
      </c>
      <c r="EF22" s="38">
        <f>Activation!BD22+Branch!BD22+'Loans + Card'!BX22+'XSell Inbound'!BD22+'XSell Presell'!BD22+Deposit!BD22</f>
        <v>0</v>
      </c>
      <c r="EG22" s="38">
        <f>Activation!BE22+Branch!BE22+'Loans + Card'!BY22+'XSell Inbound'!BE22+'XSell Presell'!BE22+Deposit!BE22</f>
        <v>0</v>
      </c>
      <c r="EH22" s="38">
        <f>Activation!BF22+Branch!BF22+'Loans + Card'!BZ22+'XSell Inbound'!BF22+'XSell Presell'!BF22+Deposit!BF22</f>
        <v>0</v>
      </c>
      <c r="EI22" s="38">
        <f>Activation!BG22+Branch!BG22+'Loans + Card'!CA22+'XSell Inbound'!BG22+'XSell Presell'!BG22+Deposit!BG22</f>
        <v>0</v>
      </c>
      <c r="EJ22" s="38">
        <f>Activation!BH22+Branch!BH22+'Loans + Card'!CB22+'XSell Inbound'!BH22+'XSell Presell'!BH22+Deposit!BH22</f>
        <v>0</v>
      </c>
      <c r="EK22" s="38">
        <f>Activation!BI22+Branch!BI22+'Loans + Card'!CC22+'XSell Inbound'!BI22+'XSell Presell'!BI22+Deposit!BI22</f>
        <v>0</v>
      </c>
      <c r="EL22" s="38">
        <f>Activation!BJ22+Branch!BJ22+'Loans + Card'!CD22+'XSell Inbound'!BJ22+'XSell Presell'!BJ22+Deposit!BJ22</f>
        <v>0</v>
      </c>
      <c r="EM22" s="38">
        <f>Activation!BK22+Branch!BK22+'Loans + Card'!CE22+'XSell Inbound'!BK22+'XSell Presell'!BK22+Deposit!BK22</f>
        <v>0</v>
      </c>
      <c r="EN22" s="38">
        <f>Activation!BL22+Branch!BL22+'Loans + Card'!CF22+'XSell Inbound'!BL22+'XSell Presell'!BL22+Deposit!BL22</f>
        <v>0</v>
      </c>
      <c r="EO22" s="38">
        <f>Activation!BM22+Branch!BM22+'Loans + Card'!CG22+'XSell Inbound'!BM22+'XSell Presell'!BM22+Deposit!BM22</f>
        <v>0</v>
      </c>
      <c r="EP22" s="38">
        <f>Activation!BN22+Branch!BN22+'Loans + Card'!CH22+'XSell Inbound'!BN22+'XSell Presell'!BN22+Deposit!BN22</f>
        <v>0</v>
      </c>
      <c r="EQ22" s="38">
        <f>Activation!BO22+Branch!BO22+'Loans + Card'!CI22+'XSell Inbound'!BO22+'XSell Presell'!BO22+Deposit!BO22</f>
        <v>0</v>
      </c>
      <c r="ER22" s="38">
        <f>Activation!BP22+Branch!BP22+'Loans + Card'!CJ22+'XSell Inbound'!BP22+'XSell Presell'!BP22+Deposit!BP22</f>
        <v>0</v>
      </c>
      <c r="ES22" s="38">
        <f>Activation!BQ22+Branch!BQ22+'Loans + Card'!CK22+'XSell Inbound'!BQ22+'XSell Presell'!BQ22+Deposit!BQ22</f>
        <v>0</v>
      </c>
      <c r="ET22" s="38">
        <f>Activation!BR22+Branch!BR22+'Loans + Card'!CL22+'XSell Inbound'!BR22+'XSell Presell'!BR22+Deposit!BR22</f>
        <v>0</v>
      </c>
      <c r="EU22" s="38">
        <f>Activation!BS22+Branch!BS22+'Loans + Card'!CM22+'XSell Inbound'!BS22+'XSell Presell'!BS22+Deposit!BS22</f>
        <v>0</v>
      </c>
      <c r="EV22" s="38">
        <f>Activation!BT22+Branch!BT22+'Loans + Card'!CN22+'XSell Inbound'!BT22+'XSell Presell'!BT22+Deposit!BT22</f>
        <v>0</v>
      </c>
      <c r="EW22" s="38">
        <f>Activation!BU22+Branch!BU22+'Loans + Card'!CO22+'XSell Inbound'!BU22+'XSell Presell'!BU22+Deposit!BU22</f>
        <v>0</v>
      </c>
      <c r="EX22" s="38">
        <f>Activation!BV22+Branch!BV22+'Loans + Card'!CP22+'XSell Inbound'!BV22+'XSell Presell'!BV22+Deposit!BV22</f>
        <v>0</v>
      </c>
      <c r="EY22" s="38">
        <f>Activation!BW22+Branch!BW22+'Loans + Card'!CQ22+'XSell Inbound'!BW22+'XSell Presell'!BW22+Deposit!BW22</f>
        <v>0</v>
      </c>
      <c r="EZ22" s="38">
        <f>Activation!BX22+Branch!BX22+'Loans + Card'!CR22+'XSell Inbound'!BX22+'XSell Presell'!BX22+Deposit!BX22</f>
        <v>0</v>
      </c>
      <c r="FA22" s="38">
        <f>Activation!BY22+Branch!BY22+'Loans + Card'!CS22+'XSell Inbound'!BY22+'XSell Presell'!BY22+Deposit!BY22</f>
        <v>0</v>
      </c>
      <c r="FB22" s="38">
        <f>Activation!BZ22+Branch!BZ22+'Loans + Card'!CT22+'XSell Inbound'!BZ22+'XSell Presell'!BZ22+Deposit!BZ22</f>
        <v>0</v>
      </c>
      <c r="FC22" s="38">
        <f>Activation!CA22+Branch!CA22+'Loans + Card'!CU22+'XSell Inbound'!CA22+'XSell Presell'!CA22+Deposit!CA22</f>
        <v>0</v>
      </c>
      <c r="FD22" s="38">
        <f>Activation!CB22+Branch!CB22+'Loans + Card'!CV22+'XSell Inbound'!CB22+'XSell Presell'!CB22+Deposit!CB22</f>
        <v>0</v>
      </c>
      <c r="FE22" s="38">
        <f>Activation!CC22+Branch!CC22+'Loans + Card'!CW22+'XSell Inbound'!CC22+'XSell Presell'!CC22+Deposit!CC22</f>
        <v>0</v>
      </c>
      <c r="FF22" s="38">
        <f>Activation!CD22+Branch!CD22+'Loans + Card'!CX22+'XSell Inbound'!CD22+'XSell Presell'!CD22+Deposit!CD22</f>
        <v>0</v>
      </c>
      <c r="FG22" s="38">
        <f>Activation!CE22+Branch!CE22+'Loans + Card'!CY22+'XSell Inbound'!CE22+'XSell Presell'!CE22+Deposit!CE22</f>
        <v>0</v>
      </c>
      <c r="FH22" s="38">
        <f>Activation!CF22+Branch!CF22+'Loans + Card'!CZ22+'XSell Inbound'!CF22+'XSell Presell'!CF22+Deposit!CF22</f>
        <v>0</v>
      </c>
      <c r="FI22" s="38">
        <f>Activation!CG22+Branch!CG22+'Loans + Card'!DA22+'XSell Inbound'!CG22+'XSell Presell'!CG22+Deposit!CG22</f>
        <v>0</v>
      </c>
      <c r="FJ22" s="38">
        <f>Activation!CH22+Branch!CH22+'Loans + Card'!DB22+'XSell Inbound'!CH22+'XSell Presell'!CH22+Deposit!CH22</f>
        <v>0</v>
      </c>
      <c r="FK22" s="38">
        <f>Activation!CI22+Branch!CI22+'Loans + Card'!DC22+'XSell Inbound'!CI22+'XSell Presell'!CI22+Deposit!CI22</f>
        <v>0</v>
      </c>
      <c r="FL22" s="38">
        <f>Activation!CJ22+Branch!CJ22+'Loans + Card'!DD22+'XSell Inbound'!CJ22+'XSell Presell'!CJ22+Deposit!CJ22</f>
        <v>0</v>
      </c>
      <c r="FM22" s="38">
        <f>Activation!CK22+Branch!CK22+'Loans + Card'!DE22+'XSell Inbound'!CK22+'XSell Presell'!CK22+Deposit!CK22</f>
        <v>0</v>
      </c>
      <c r="FN22" s="38">
        <f>Activation!CL22+Branch!CL22+'Loans + Card'!DF22+'XSell Inbound'!CL22+'XSell Presell'!CL22+Deposit!CL22</f>
        <v>0</v>
      </c>
      <c r="FO22" s="38">
        <f>Activation!CM22+Branch!CM22+'Loans + Card'!DG22+'XSell Inbound'!CM22+'XSell Presell'!CM22+Deposit!CM22</f>
        <v>0</v>
      </c>
      <c r="FP22" s="38">
        <f>Activation!CN22+Branch!CN22+'Loans + Card'!DH22+'XSell Inbound'!CN22+'XSell Presell'!CN22+Deposit!CN22</f>
        <v>0</v>
      </c>
      <c r="FQ22" s="38">
        <f>Activation!CO22+Branch!CO22+'Loans + Card'!DI22+'XSell Inbound'!CO22+'XSell Presell'!CO22+Deposit!CO22</f>
        <v>0</v>
      </c>
      <c r="FR22" s="38">
        <f>Activation!CP22+Branch!CP22+'Loans + Card'!DJ22+'XSell Inbound'!CP22+'XSell Presell'!CP22+Deposit!CP22</f>
        <v>0</v>
      </c>
      <c r="FS22" s="38">
        <f>Activation!CQ22+Branch!CQ22+'Loans + Card'!DK22+'XSell Inbound'!CQ22+'XSell Presell'!CQ22+Deposit!CQ22</f>
        <v>0</v>
      </c>
      <c r="FT22" s="38">
        <f>Activation!CR22+Branch!CR22+'Loans + Card'!DL22+'XSell Inbound'!CR22+'XSell Presell'!CR22+Deposit!CR22</f>
        <v>0</v>
      </c>
      <c r="FU22" s="38">
        <f>Activation!CS22+Branch!CS22+'Loans + Card'!DM22+'XSell Inbound'!CS22+'XSell Presell'!CS22+Deposit!CS22</f>
        <v>0</v>
      </c>
      <c r="FV22" s="38">
        <f>Activation!CT22+Branch!CT22+'Loans + Card'!DN22+'XSell Inbound'!CT22+'XSell Presell'!CT22+Deposit!CT22</f>
        <v>0</v>
      </c>
      <c r="FW22" s="38">
        <f>Activation!CU22+Branch!CU22+'Loans + Card'!DO22+'XSell Inbound'!CU22+'XSell Presell'!CU22+Deposit!CU22</f>
        <v>0</v>
      </c>
      <c r="FX22" s="38">
        <f>Activation!CV22+Branch!CV22+'Loans + Card'!DP22+'XSell Inbound'!CV22+'XSell Presell'!CV22+Deposit!CV22</f>
        <v>0</v>
      </c>
      <c r="FY22" s="38">
        <f>Activation!CW22+Branch!CW22+'Loans + Card'!DQ22+'XSell Inbound'!CW22+'XSell Presell'!CW22+Deposit!CW22</f>
        <v>0</v>
      </c>
      <c r="FZ22" s="38">
        <f>Activation!CX22+Branch!CX22+'Loans + Card'!DR22+'XSell Inbound'!CX22+'XSell Presell'!CX22+Deposit!CX22</f>
        <v>0</v>
      </c>
      <c r="GA22" s="38">
        <f>Activation!CY22+Branch!CY22+'Loans + Card'!DS22+'XSell Inbound'!CY22+'XSell Presell'!CY22+Deposit!CY22</f>
        <v>0</v>
      </c>
      <c r="GB22" s="38">
        <f>Activation!CZ22+Branch!CZ22+'Loans + Card'!DT22+'XSell Inbound'!CZ22+'XSell Presell'!CZ22+Deposit!CZ22</f>
        <v>0</v>
      </c>
      <c r="GC22" s="38">
        <f>Activation!DA22+Branch!DA22+'Loans + Card'!DU22+'XSell Inbound'!DA22+'XSell Presell'!DA22+Deposit!DA22</f>
        <v>0</v>
      </c>
      <c r="GD22" s="38">
        <f>Activation!DB22+Branch!DB22+'Loans + Card'!DV22+'XSell Inbound'!DB22+'XSell Presell'!DB22+Deposit!DB22</f>
        <v>0</v>
      </c>
      <c r="GE22" s="38">
        <f>Activation!DC22+Branch!DC22+'Loans + Card'!DW22+'XSell Inbound'!DC22+'XSell Presell'!DC22+Deposit!DC22</f>
        <v>0</v>
      </c>
      <c r="GF22" s="38">
        <f>Activation!DD22+Branch!DD22+'Loans + Card'!DX22+'XSell Inbound'!DD22+'XSell Presell'!DD22+Deposit!DD22</f>
        <v>0</v>
      </c>
      <c r="GG22" s="38">
        <f>Activation!DE22+Branch!DE22+'Loans + Card'!DY22+'XSell Inbound'!DE22+'XSell Presell'!DE22+Deposit!DE22</f>
        <v>0</v>
      </c>
      <c r="GH22" s="38">
        <f>Activation!DF22+Branch!DF22+'Loans + Card'!DZ22+'XSell Inbound'!DF22+'XSell Presell'!DF22+Deposit!DF22</f>
        <v>0</v>
      </c>
      <c r="GI22" s="38">
        <f>Activation!DG22+Branch!DG22+'Loans + Card'!EA22+'XSell Inbound'!DG22+'XSell Presell'!DG22+Deposit!DG22</f>
        <v>0</v>
      </c>
      <c r="GJ22" s="38">
        <f>Activation!DH22+Branch!DH22+'Loans + Card'!EB22+'XSell Inbound'!DH22+'XSell Presell'!DH22+Deposit!DH22</f>
        <v>0</v>
      </c>
      <c r="GK22" s="38">
        <f>Activation!DI22+Branch!DI22+'Loans + Card'!EC22+'XSell Inbound'!DI22+'XSell Presell'!DI22+Deposit!DI22</f>
        <v>0</v>
      </c>
      <c r="GL22" s="38">
        <f>Activation!DJ22+Branch!DJ22+'Loans + Card'!ED22+'XSell Inbound'!DJ22+'XSell Presell'!DJ22+Deposit!DJ22</f>
        <v>0</v>
      </c>
      <c r="GM22" s="38">
        <f>Activation!DK22+Branch!DK22+'Loans + Card'!EE22+'XSell Inbound'!DK22+'XSell Presell'!DK22+Deposit!DK22</f>
        <v>0</v>
      </c>
      <c r="GN22" s="38">
        <f>Activation!DL22+Branch!DL22+'Loans + Card'!EF22+'XSell Inbound'!DL22+'XSell Presell'!DL22+Deposit!DL22</f>
        <v>0</v>
      </c>
      <c r="GO22" s="38">
        <f>Activation!DM22+Branch!DM22+'Loans + Card'!EG22+'XSell Inbound'!DM22+'XSell Presell'!DM22+Deposit!DM22</f>
        <v>0</v>
      </c>
    </row>
    <row r="23" spans="11:197" x14ac:dyDescent="0.2">
      <c r="K23" s="112" t="s">
        <v>19</v>
      </c>
      <c r="L23" s="113"/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U23" s="112" t="s">
        <v>19</v>
      </c>
      <c r="V23" s="113"/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E23" s="112" t="s">
        <v>19</v>
      </c>
      <c r="AF23" s="113"/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O23" s="112" t="s">
        <v>19</v>
      </c>
      <c r="AP23" s="113"/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Y23" s="112" t="s">
        <v>19</v>
      </c>
      <c r="AZ23" s="113"/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I23" s="112" t="s">
        <v>19</v>
      </c>
      <c r="BJ23" s="113"/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S23" s="112" t="s">
        <v>19</v>
      </c>
      <c r="BT23" s="113"/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C23" s="112" t="s">
        <v>19</v>
      </c>
      <c r="CD23" s="113"/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M23" s="112" t="s">
        <v>19</v>
      </c>
      <c r="CN23" s="113"/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W23" s="12">
        <f>$B$2+6</f>
        <v>42946</v>
      </c>
      <c r="CX23" s="38">
        <f>Activation!V23+Branch!V23+'Loans + Card'!AP23+'XSell Inbound'!V23+'XSell Presell'!V23+Deposit!V23</f>
        <v>0</v>
      </c>
      <c r="CY23" s="38">
        <f>Activation!W23+Branch!W23+'Loans + Card'!AQ23+'XSell Inbound'!W23+'XSell Presell'!W23+Deposit!W23</f>
        <v>0</v>
      </c>
      <c r="CZ23" s="38">
        <f>Activation!X23+Branch!X23+'Loans + Card'!AR23+'XSell Inbound'!X23+'XSell Presell'!X23+Deposit!X23</f>
        <v>0</v>
      </c>
      <c r="DA23" s="38">
        <f>Activation!Y23+Branch!Y23+'Loans + Card'!AS23+'XSell Inbound'!Y23+'XSell Presell'!Y23+Deposit!Y23</f>
        <v>0</v>
      </c>
      <c r="DB23" s="38">
        <f>Activation!Z23+Branch!Z23+'Loans + Card'!AT23+'XSell Inbound'!Z23+'XSell Presell'!Z23+Deposit!Z23</f>
        <v>0</v>
      </c>
      <c r="DC23" s="38">
        <f>Activation!AA23+Branch!AA23+'Loans + Card'!AU23+'XSell Inbound'!AA23+'XSell Presell'!AA23+Deposit!AA23</f>
        <v>0</v>
      </c>
      <c r="DD23" s="38">
        <f>Activation!AB23+Branch!AB23+'Loans + Card'!AV23+'XSell Inbound'!AB23+'XSell Presell'!AB23+Deposit!AB23</f>
        <v>0</v>
      </c>
      <c r="DE23" s="38">
        <f>Activation!AC23+Branch!AC23+'Loans + Card'!AW23+'XSell Inbound'!AC23+'XSell Presell'!AC23+Deposit!AC23</f>
        <v>0</v>
      </c>
      <c r="DF23" s="38">
        <f>Activation!AD23+Branch!AD23+'Loans + Card'!AX23+'XSell Inbound'!AD23+'XSell Presell'!AD23+Deposit!AD23</f>
        <v>0</v>
      </c>
      <c r="DG23" s="38">
        <f>Activation!AE23+Branch!AE23+'Loans + Card'!AY23+'XSell Inbound'!AE23+'XSell Presell'!AE23+Deposit!AE23</f>
        <v>0</v>
      </c>
      <c r="DH23" s="38">
        <f>Activation!AF23+Branch!AF23+'Loans + Card'!AZ23+'XSell Inbound'!AF23+'XSell Presell'!AF23+Deposit!AF23</f>
        <v>0</v>
      </c>
      <c r="DI23" s="38">
        <f>Activation!AG23+Branch!AG23+'Loans + Card'!BA23+'XSell Inbound'!AG23+'XSell Presell'!AG23+Deposit!AG23</f>
        <v>0</v>
      </c>
      <c r="DJ23" s="38">
        <f>Activation!AH23+Branch!AH23+'Loans + Card'!BB23+'XSell Inbound'!AH23+'XSell Presell'!AH23+Deposit!AH23</f>
        <v>0</v>
      </c>
      <c r="DK23" s="38">
        <f>Activation!AI23+Branch!AI23+'Loans + Card'!BC23+'XSell Inbound'!AI23+'XSell Presell'!AI23+Deposit!AI23</f>
        <v>0</v>
      </c>
      <c r="DL23" s="38">
        <f>Activation!AJ23+Branch!AJ23+'Loans + Card'!BD23+'XSell Inbound'!AJ23+'XSell Presell'!AJ23+Deposit!AJ23</f>
        <v>0</v>
      </c>
      <c r="DM23" s="38">
        <f>Activation!AK23+Branch!AK23+'Loans + Card'!BE23+'XSell Inbound'!AK23+'XSell Presell'!AK23+Deposit!AK23</f>
        <v>0</v>
      </c>
      <c r="DN23" s="38">
        <f>Activation!AL23+Branch!AL23+'Loans + Card'!BF23+'XSell Inbound'!AL23+'XSell Presell'!AL23+Deposit!AL23</f>
        <v>0</v>
      </c>
      <c r="DO23" s="38">
        <f>Activation!AM23+Branch!AM23+'Loans + Card'!BG23+'XSell Inbound'!AM23+'XSell Presell'!AM23+Deposit!AM23</f>
        <v>0</v>
      </c>
      <c r="DP23" s="38">
        <f>Activation!AN23+Branch!AN23+'Loans + Card'!BH23+'XSell Inbound'!AN23+'XSell Presell'!AN23+Deposit!AN23</f>
        <v>0</v>
      </c>
      <c r="DQ23" s="38">
        <f>Activation!AO23+Branch!AO23+'Loans + Card'!BI23+'XSell Inbound'!AO23+'XSell Presell'!AO23+Deposit!AO23</f>
        <v>0</v>
      </c>
      <c r="DR23" s="38">
        <f>Activation!AP23+Branch!AP23+'Loans + Card'!BJ23+'XSell Inbound'!AP23+'XSell Presell'!AP23+Deposit!AP23</f>
        <v>0</v>
      </c>
      <c r="DS23" s="38">
        <f>Activation!AQ23+Branch!AQ23+'Loans + Card'!BK23+'XSell Inbound'!AQ23+'XSell Presell'!AQ23+Deposit!AQ23</f>
        <v>0</v>
      </c>
      <c r="DT23" s="38">
        <f>Activation!AR23+Branch!AR23+'Loans + Card'!BL23+'XSell Inbound'!AR23+'XSell Presell'!AR23+Deposit!AR23</f>
        <v>0</v>
      </c>
      <c r="DU23" s="38">
        <f>Activation!AS23+Branch!AS23+'Loans + Card'!BM23+'XSell Inbound'!AS23+'XSell Presell'!AS23+Deposit!AS23</f>
        <v>0</v>
      </c>
      <c r="DV23" s="38">
        <f>Activation!AT23+Branch!AT23+'Loans + Card'!BN23+'XSell Inbound'!AT23+'XSell Presell'!AT23+Deposit!AT23</f>
        <v>0</v>
      </c>
      <c r="DW23" s="38">
        <f>Activation!AU23+Branch!AU23+'Loans + Card'!BO23+'XSell Inbound'!AU23+'XSell Presell'!AU23+Deposit!AU23</f>
        <v>0</v>
      </c>
      <c r="DX23" s="38">
        <f>Activation!AV23+Branch!AV23+'Loans + Card'!BP23+'XSell Inbound'!AV23+'XSell Presell'!AV23+Deposit!AV23</f>
        <v>0</v>
      </c>
      <c r="DY23" s="38">
        <f>Activation!AW23+Branch!AW23+'Loans + Card'!BQ23+'XSell Inbound'!AW23+'XSell Presell'!AW23+Deposit!AW23</f>
        <v>0</v>
      </c>
      <c r="DZ23" s="38">
        <f>Activation!AX23+Branch!AX23+'Loans + Card'!BR23+'XSell Inbound'!AX23+'XSell Presell'!AX23+Deposit!AX23</f>
        <v>0</v>
      </c>
      <c r="EA23" s="38">
        <f>Activation!AY23+Branch!AY23+'Loans + Card'!BS23+'XSell Inbound'!AY23+'XSell Presell'!AY23+Deposit!AY23</f>
        <v>0</v>
      </c>
      <c r="EB23" s="38">
        <f>Activation!AZ23+Branch!AZ23+'Loans + Card'!BT23+'XSell Inbound'!AZ23+'XSell Presell'!AZ23+Deposit!AZ23</f>
        <v>0</v>
      </c>
      <c r="EC23" s="38">
        <f>Activation!BA23+Branch!BA23+'Loans + Card'!BU23+'XSell Inbound'!BA23+'XSell Presell'!BA23+Deposit!BA23</f>
        <v>0</v>
      </c>
      <c r="ED23" s="38">
        <f>Activation!BB23+Branch!BB23+'Loans + Card'!BV23+'XSell Inbound'!BB23+'XSell Presell'!BB23+Deposit!BB23</f>
        <v>0</v>
      </c>
      <c r="EE23" s="38">
        <f>Activation!BC23+Branch!BC23+'Loans + Card'!BW23+'XSell Inbound'!BC23+'XSell Presell'!BC23+Deposit!BC23</f>
        <v>0</v>
      </c>
      <c r="EF23" s="38">
        <f>Activation!BD23+Branch!BD23+'Loans + Card'!BX23+'XSell Inbound'!BD23+'XSell Presell'!BD23+Deposit!BD23</f>
        <v>0</v>
      </c>
      <c r="EG23" s="38">
        <f>Activation!BE23+Branch!BE23+'Loans + Card'!BY23+'XSell Inbound'!BE23+'XSell Presell'!BE23+Deposit!BE23</f>
        <v>0</v>
      </c>
      <c r="EH23" s="38">
        <f>Activation!BF23+Branch!BF23+'Loans + Card'!BZ23+'XSell Inbound'!BF23+'XSell Presell'!BF23+Deposit!BF23</f>
        <v>0</v>
      </c>
      <c r="EI23" s="38">
        <f>Activation!BG23+Branch!BG23+'Loans + Card'!CA23+'XSell Inbound'!BG23+'XSell Presell'!BG23+Deposit!BG23</f>
        <v>0</v>
      </c>
      <c r="EJ23" s="38">
        <f>Activation!BH23+Branch!BH23+'Loans + Card'!CB23+'XSell Inbound'!BH23+'XSell Presell'!BH23+Deposit!BH23</f>
        <v>0</v>
      </c>
      <c r="EK23" s="38">
        <f>Activation!BI23+Branch!BI23+'Loans + Card'!CC23+'XSell Inbound'!BI23+'XSell Presell'!BI23+Deposit!BI23</f>
        <v>0</v>
      </c>
      <c r="EL23" s="38">
        <f>Activation!BJ23+Branch!BJ23+'Loans + Card'!CD23+'XSell Inbound'!BJ23+'XSell Presell'!BJ23+Deposit!BJ23</f>
        <v>0</v>
      </c>
      <c r="EM23" s="38">
        <f>Activation!BK23+Branch!BK23+'Loans + Card'!CE23+'XSell Inbound'!BK23+'XSell Presell'!BK23+Deposit!BK23</f>
        <v>0</v>
      </c>
      <c r="EN23" s="38">
        <f>Activation!BL23+Branch!BL23+'Loans + Card'!CF23+'XSell Inbound'!BL23+'XSell Presell'!BL23+Deposit!BL23</f>
        <v>0</v>
      </c>
      <c r="EO23" s="38">
        <f>Activation!BM23+Branch!BM23+'Loans + Card'!CG23+'XSell Inbound'!BM23+'XSell Presell'!BM23+Deposit!BM23</f>
        <v>0</v>
      </c>
      <c r="EP23" s="38">
        <f>Activation!BN23+Branch!BN23+'Loans + Card'!CH23+'XSell Inbound'!BN23+'XSell Presell'!BN23+Deposit!BN23</f>
        <v>0</v>
      </c>
      <c r="EQ23" s="38">
        <f>Activation!BO23+Branch!BO23+'Loans + Card'!CI23+'XSell Inbound'!BO23+'XSell Presell'!BO23+Deposit!BO23</f>
        <v>0</v>
      </c>
      <c r="ER23" s="38">
        <f>Activation!BP23+Branch!BP23+'Loans + Card'!CJ23+'XSell Inbound'!BP23+'XSell Presell'!BP23+Deposit!BP23</f>
        <v>0</v>
      </c>
      <c r="ES23" s="38">
        <f>Activation!BQ23+Branch!BQ23+'Loans + Card'!CK23+'XSell Inbound'!BQ23+'XSell Presell'!BQ23+Deposit!BQ23</f>
        <v>0</v>
      </c>
      <c r="ET23" s="38">
        <f>Activation!BR23+Branch!BR23+'Loans + Card'!CL23+'XSell Inbound'!BR23+'XSell Presell'!BR23+Deposit!BR23</f>
        <v>0</v>
      </c>
      <c r="EU23" s="38">
        <f>Activation!BS23+Branch!BS23+'Loans + Card'!CM23+'XSell Inbound'!BS23+'XSell Presell'!BS23+Deposit!BS23</f>
        <v>0</v>
      </c>
      <c r="EV23" s="38">
        <f>Activation!BT23+Branch!BT23+'Loans + Card'!CN23+'XSell Inbound'!BT23+'XSell Presell'!BT23+Deposit!BT23</f>
        <v>0</v>
      </c>
      <c r="EW23" s="38">
        <f>Activation!BU23+Branch!BU23+'Loans + Card'!CO23+'XSell Inbound'!BU23+'XSell Presell'!BU23+Deposit!BU23</f>
        <v>0</v>
      </c>
      <c r="EX23" s="38">
        <f>Activation!BV23+Branch!BV23+'Loans + Card'!CP23+'XSell Inbound'!BV23+'XSell Presell'!BV23+Deposit!BV23</f>
        <v>0</v>
      </c>
      <c r="EY23" s="38">
        <f>Activation!BW23+Branch!BW23+'Loans + Card'!CQ23+'XSell Inbound'!BW23+'XSell Presell'!BW23+Deposit!BW23</f>
        <v>0</v>
      </c>
      <c r="EZ23" s="38">
        <f>Activation!BX23+Branch!BX23+'Loans + Card'!CR23+'XSell Inbound'!BX23+'XSell Presell'!BX23+Deposit!BX23</f>
        <v>0</v>
      </c>
      <c r="FA23" s="38">
        <f>Activation!BY23+Branch!BY23+'Loans + Card'!CS23+'XSell Inbound'!BY23+'XSell Presell'!BY23+Deposit!BY23</f>
        <v>0</v>
      </c>
      <c r="FB23" s="38">
        <f>Activation!BZ23+Branch!BZ23+'Loans + Card'!CT23+'XSell Inbound'!BZ23+'XSell Presell'!BZ23+Deposit!BZ23</f>
        <v>0</v>
      </c>
      <c r="FC23" s="38">
        <f>Activation!CA23+Branch!CA23+'Loans + Card'!CU23+'XSell Inbound'!CA23+'XSell Presell'!CA23+Deposit!CA23</f>
        <v>0</v>
      </c>
      <c r="FD23" s="38">
        <f>Activation!CB23+Branch!CB23+'Loans + Card'!CV23+'XSell Inbound'!CB23+'XSell Presell'!CB23+Deposit!CB23</f>
        <v>0</v>
      </c>
      <c r="FE23" s="38">
        <f>Activation!CC23+Branch!CC23+'Loans + Card'!CW23+'XSell Inbound'!CC23+'XSell Presell'!CC23+Deposit!CC23</f>
        <v>0</v>
      </c>
      <c r="FF23" s="38">
        <f>Activation!CD23+Branch!CD23+'Loans + Card'!CX23+'XSell Inbound'!CD23+'XSell Presell'!CD23+Deposit!CD23</f>
        <v>0</v>
      </c>
      <c r="FG23" s="38">
        <f>Activation!CE23+Branch!CE23+'Loans + Card'!CY23+'XSell Inbound'!CE23+'XSell Presell'!CE23+Deposit!CE23</f>
        <v>0</v>
      </c>
      <c r="FH23" s="38">
        <f>Activation!CF23+Branch!CF23+'Loans + Card'!CZ23+'XSell Inbound'!CF23+'XSell Presell'!CF23+Deposit!CF23</f>
        <v>0</v>
      </c>
      <c r="FI23" s="38">
        <f>Activation!CG23+Branch!CG23+'Loans + Card'!DA23+'XSell Inbound'!CG23+'XSell Presell'!CG23+Deposit!CG23</f>
        <v>0</v>
      </c>
      <c r="FJ23" s="38">
        <f>Activation!CH23+Branch!CH23+'Loans + Card'!DB23+'XSell Inbound'!CH23+'XSell Presell'!CH23+Deposit!CH23</f>
        <v>0</v>
      </c>
      <c r="FK23" s="38">
        <f>Activation!CI23+Branch!CI23+'Loans + Card'!DC23+'XSell Inbound'!CI23+'XSell Presell'!CI23+Deposit!CI23</f>
        <v>0</v>
      </c>
      <c r="FL23" s="38">
        <f>Activation!CJ23+Branch!CJ23+'Loans + Card'!DD23+'XSell Inbound'!CJ23+'XSell Presell'!CJ23+Deposit!CJ23</f>
        <v>0</v>
      </c>
      <c r="FM23" s="38">
        <f>Activation!CK23+Branch!CK23+'Loans + Card'!DE23+'XSell Inbound'!CK23+'XSell Presell'!CK23+Deposit!CK23</f>
        <v>0</v>
      </c>
      <c r="FN23" s="38">
        <f>Activation!CL23+Branch!CL23+'Loans + Card'!DF23+'XSell Inbound'!CL23+'XSell Presell'!CL23+Deposit!CL23</f>
        <v>0</v>
      </c>
      <c r="FO23" s="38">
        <f>Activation!CM23+Branch!CM23+'Loans + Card'!DG23+'XSell Inbound'!CM23+'XSell Presell'!CM23+Deposit!CM23</f>
        <v>0</v>
      </c>
      <c r="FP23" s="38">
        <f>Activation!CN23+Branch!CN23+'Loans + Card'!DH23+'XSell Inbound'!CN23+'XSell Presell'!CN23+Deposit!CN23</f>
        <v>0</v>
      </c>
      <c r="FQ23" s="38">
        <f>Activation!CO23+Branch!CO23+'Loans + Card'!DI23+'XSell Inbound'!CO23+'XSell Presell'!CO23+Deposit!CO23</f>
        <v>0</v>
      </c>
      <c r="FR23" s="38">
        <f>Activation!CP23+Branch!CP23+'Loans + Card'!DJ23+'XSell Inbound'!CP23+'XSell Presell'!CP23+Deposit!CP23</f>
        <v>0</v>
      </c>
      <c r="FS23" s="38">
        <f>Activation!CQ23+Branch!CQ23+'Loans + Card'!DK23+'XSell Inbound'!CQ23+'XSell Presell'!CQ23+Deposit!CQ23</f>
        <v>0</v>
      </c>
      <c r="FT23" s="38">
        <f>Activation!CR23+Branch!CR23+'Loans + Card'!DL23+'XSell Inbound'!CR23+'XSell Presell'!CR23+Deposit!CR23</f>
        <v>0</v>
      </c>
      <c r="FU23" s="38">
        <f>Activation!CS23+Branch!CS23+'Loans + Card'!DM23+'XSell Inbound'!CS23+'XSell Presell'!CS23+Deposit!CS23</f>
        <v>0</v>
      </c>
      <c r="FV23" s="38">
        <f>Activation!CT23+Branch!CT23+'Loans + Card'!DN23+'XSell Inbound'!CT23+'XSell Presell'!CT23+Deposit!CT23</f>
        <v>0</v>
      </c>
      <c r="FW23" s="38">
        <f>Activation!CU23+Branch!CU23+'Loans + Card'!DO23+'XSell Inbound'!CU23+'XSell Presell'!CU23+Deposit!CU23</f>
        <v>0</v>
      </c>
      <c r="FX23" s="38">
        <f>Activation!CV23+Branch!CV23+'Loans + Card'!DP23+'XSell Inbound'!CV23+'XSell Presell'!CV23+Deposit!CV23</f>
        <v>0</v>
      </c>
      <c r="FY23" s="38">
        <f>Activation!CW23+Branch!CW23+'Loans + Card'!DQ23+'XSell Inbound'!CW23+'XSell Presell'!CW23+Deposit!CW23</f>
        <v>0</v>
      </c>
      <c r="FZ23" s="38">
        <f>Activation!CX23+Branch!CX23+'Loans + Card'!DR23+'XSell Inbound'!CX23+'XSell Presell'!CX23+Deposit!CX23</f>
        <v>0</v>
      </c>
      <c r="GA23" s="38">
        <f>Activation!CY23+Branch!CY23+'Loans + Card'!DS23+'XSell Inbound'!CY23+'XSell Presell'!CY23+Deposit!CY23</f>
        <v>0</v>
      </c>
      <c r="GB23" s="38">
        <f>Activation!CZ23+Branch!CZ23+'Loans + Card'!DT23+'XSell Inbound'!CZ23+'XSell Presell'!CZ23+Deposit!CZ23</f>
        <v>0</v>
      </c>
      <c r="GC23" s="38">
        <f>Activation!DA23+Branch!DA23+'Loans + Card'!DU23+'XSell Inbound'!DA23+'XSell Presell'!DA23+Deposit!DA23</f>
        <v>0</v>
      </c>
      <c r="GD23" s="38">
        <f>Activation!DB23+Branch!DB23+'Loans + Card'!DV23+'XSell Inbound'!DB23+'XSell Presell'!DB23+Deposit!DB23</f>
        <v>0</v>
      </c>
      <c r="GE23" s="38">
        <f>Activation!DC23+Branch!DC23+'Loans + Card'!DW23+'XSell Inbound'!DC23+'XSell Presell'!DC23+Deposit!DC23</f>
        <v>0</v>
      </c>
      <c r="GF23" s="38">
        <f>Activation!DD23+Branch!DD23+'Loans + Card'!DX23+'XSell Inbound'!DD23+'XSell Presell'!DD23+Deposit!DD23</f>
        <v>0</v>
      </c>
      <c r="GG23" s="38">
        <f>Activation!DE23+Branch!DE23+'Loans + Card'!DY23+'XSell Inbound'!DE23+'XSell Presell'!DE23+Deposit!DE23</f>
        <v>0</v>
      </c>
      <c r="GH23" s="38">
        <f>Activation!DF23+Branch!DF23+'Loans + Card'!DZ23+'XSell Inbound'!DF23+'XSell Presell'!DF23+Deposit!DF23</f>
        <v>0</v>
      </c>
      <c r="GI23" s="38">
        <f>Activation!DG23+Branch!DG23+'Loans + Card'!EA23+'XSell Inbound'!DG23+'XSell Presell'!DG23+Deposit!DG23</f>
        <v>0</v>
      </c>
      <c r="GJ23" s="38">
        <f>Activation!DH23+Branch!DH23+'Loans + Card'!EB23+'XSell Inbound'!DH23+'XSell Presell'!DH23+Deposit!DH23</f>
        <v>0</v>
      </c>
      <c r="GK23" s="38">
        <f>Activation!DI23+Branch!DI23+'Loans + Card'!EC23+'XSell Inbound'!DI23+'XSell Presell'!DI23+Deposit!DI23</f>
        <v>0</v>
      </c>
      <c r="GL23" s="38">
        <f>Activation!DJ23+Branch!DJ23+'Loans + Card'!ED23+'XSell Inbound'!DJ23+'XSell Presell'!DJ23+Deposit!DJ23</f>
        <v>0</v>
      </c>
      <c r="GM23" s="38">
        <f>Activation!DK23+Branch!DK23+'Loans + Card'!EE23+'XSell Inbound'!DK23+'XSell Presell'!DK23+Deposit!DK23</f>
        <v>0</v>
      </c>
      <c r="GN23" s="38">
        <f>Activation!DL23+Branch!DL23+'Loans + Card'!EF23+'XSell Inbound'!DL23+'XSell Presell'!DL23+Deposit!DL23</f>
        <v>0</v>
      </c>
      <c r="GO23" s="38">
        <f>Activation!DM23+Branch!DM23+'Loans + Card'!EG23+'XSell Inbound'!DM23+'XSell Presell'!DM23+Deposit!DM23</f>
        <v>0</v>
      </c>
    </row>
    <row r="24" spans="11:197" x14ac:dyDescent="0.2">
      <c r="K24" s="112" t="s">
        <v>20</v>
      </c>
      <c r="L24" s="113"/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U24" s="112" t="s">
        <v>20</v>
      </c>
      <c r="V24" s="113"/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E24" s="112" t="s">
        <v>20</v>
      </c>
      <c r="AF24" s="113"/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O24" s="112" t="s">
        <v>20</v>
      </c>
      <c r="AP24" s="113"/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Y24" s="112" t="s">
        <v>20</v>
      </c>
      <c r="AZ24" s="113"/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I24" s="112" t="s">
        <v>20</v>
      </c>
      <c r="BJ24" s="113"/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S24" s="112" t="s">
        <v>20</v>
      </c>
      <c r="BT24" s="113"/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C24" s="112" t="s">
        <v>20</v>
      </c>
      <c r="CD24" s="113"/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M24" s="112" t="s">
        <v>20</v>
      </c>
      <c r="CN24" s="113"/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</row>
    <row r="25" spans="11:197" x14ac:dyDescent="0.2">
      <c r="K25" s="112" t="s">
        <v>21</v>
      </c>
      <c r="L25" s="113"/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U25" s="112" t="s">
        <v>21</v>
      </c>
      <c r="V25" s="113"/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E25" s="112" t="s">
        <v>21</v>
      </c>
      <c r="AF25" s="113"/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O25" s="112" t="s">
        <v>21</v>
      </c>
      <c r="AP25" s="113"/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Y25" s="112" t="s">
        <v>21</v>
      </c>
      <c r="AZ25" s="113"/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I25" s="112" t="s">
        <v>21</v>
      </c>
      <c r="BJ25" s="113"/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S25" s="112" t="s">
        <v>21</v>
      </c>
      <c r="BT25" s="113"/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C25" s="112" t="s">
        <v>21</v>
      </c>
      <c r="CD25" s="113"/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M25" s="112" t="s">
        <v>21</v>
      </c>
      <c r="CN25" s="113"/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X25" s="24" t="s">
        <v>38</v>
      </c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2"/>
    </row>
    <row r="26" spans="11:197" x14ac:dyDescent="0.2">
      <c r="K26" s="112" t="s">
        <v>22</v>
      </c>
      <c r="L26" s="113"/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U26" s="112" t="s">
        <v>22</v>
      </c>
      <c r="V26" s="113"/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E26" s="112" t="s">
        <v>22</v>
      </c>
      <c r="AF26" s="113"/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O26" s="112" t="s">
        <v>22</v>
      </c>
      <c r="AP26" s="113"/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Y26" s="112" t="s">
        <v>22</v>
      </c>
      <c r="AZ26" s="113"/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I26" s="112" t="s">
        <v>22</v>
      </c>
      <c r="BJ26" s="113"/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S26" s="112" t="s">
        <v>22</v>
      </c>
      <c r="BT26" s="113"/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C26" s="112" t="s">
        <v>22</v>
      </c>
      <c r="CD26" s="113"/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M26" s="112" t="s">
        <v>22</v>
      </c>
      <c r="CN26" s="113"/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X26" s="36">
        <v>0</v>
      </c>
      <c r="CY26" s="36">
        <v>4.1666666666666664E-2</v>
      </c>
      <c r="CZ26" s="36">
        <v>8.3333333333333301E-2</v>
      </c>
      <c r="DA26" s="36">
        <v>0.125</v>
      </c>
      <c r="DB26" s="36">
        <v>0.16666666666666699</v>
      </c>
      <c r="DC26" s="36">
        <v>0.20833333333333301</v>
      </c>
      <c r="DD26" s="36">
        <v>0.25</v>
      </c>
      <c r="DE26" s="36">
        <v>0.29166666666666702</v>
      </c>
      <c r="DF26" s="36">
        <v>0.33333333333333298</v>
      </c>
      <c r="DG26" s="36">
        <v>0.375</v>
      </c>
      <c r="DH26" s="36">
        <v>0.41666666666666702</v>
      </c>
      <c r="DI26" s="36">
        <v>0.45833333333333298</v>
      </c>
      <c r="DJ26" s="36">
        <v>0.5</v>
      </c>
      <c r="DK26" s="36">
        <v>0.54166666666666696</v>
      </c>
      <c r="DL26" s="36">
        <v>0.58333333333333304</v>
      </c>
      <c r="DM26" s="36">
        <v>0.625</v>
      </c>
      <c r="DN26" s="36">
        <v>0.66666666666666696</v>
      </c>
      <c r="DO26" s="36">
        <v>0.70833333333333304</v>
      </c>
      <c r="DP26" s="36">
        <v>0.75</v>
      </c>
      <c r="DQ26" s="36">
        <v>0.79166666666666696</v>
      </c>
      <c r="DR26" s="36">
        <v>0.83333333333333304</v>
      </c>
      <c r="DS26" s="36">
        <v>0.875</v>
      </c>
      <c r="DT26" s="36">
        <v>0.91666666666666696</v>
      </c>
      <c r="DU26" s="36">
        <v>0.95833333333333304</v>
      </c>
      <c r="DV26" s="30"/>
    </row>
    <row r="27" spans="11:197" x14ac:dyDescent="0.2">
      <c r="K27" s="112" t="s">
        <v>23</v>
      </c>
      <c r="L27" s="113"/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U27" s="112" t="s">
        <v>23</v>
      </c>
      <c r="V27" s="113"/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E27" s="112" t="s">
        <v>23</v>
      </c>
      <c r="AF27" s="113"/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O27" s="112" t="s">
        <v>23</v>
      </c>
      <c r="AP27" s="113"/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Y27" s="112" t="s">
        <v>23</v>
      </c>
      <c r="AZ27" s="113"/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I27" s="112" t="s">
        <v>23</v>
      </c>
      <c r="BJ27" s="113"/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S27" s="112" t="s">
        <v>23</v>
      </c>
      <c r="BT27" s="113"/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C27" s="112" t="s">
        <v>23</v>
      </c>
      <c r="CD27" s="113"/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M27" s="112" t="s">
        <v>23</v>
      </c>
      <c r="CN27" s="113"/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W27" s="65">
        <f>$B$2</f>
        <v>42940</v>
      </c>
      <c r="CX27" s="50">
        <f>Activation!V27+Branch!V27+'Loans + Card'!AP27+'XSell Inbound'!V27+'XSell Presell'!V27+Deposit!V27</f>
        <v>0</v>
      </c>
      <c r="CY27" s="50">
        <f>Activation!W27+Branch!W27+'Loans + Card'!AQ27+'XSell Inbound'!W27+'XSell Presell'!W27+Deposit!W27</f>
        <v>0</v>
      </c>
      <c r="CZ27" s="50">
        <f>Activation!X27+Branch!X27+'Loans + Card'!AR27+'XSell Inbound'!X27+'XSell Presell'!X27+Deposit!X27</f>
        <v>0</v>
      </c>
      <c r="DA27" s="50">
        <f>Activation!Y27+Branch!Y27+'Loans + Card'!AS27+'XSell Inbound'!Y27+'XSell Presell'!Y27+Deposit!Y27</f>
        <v>0</v>
      </c>
      <c r="DB27" s="50">
        <f>Activation!Z27+Branch!Z27+'Loans + Card'!AT27+'XSell Inbound'!Z27+'XSell Presell'!Z27+Deposit!Z27</f>
        <v>0</v>
      </c>
      <c r="DC27" s="50">
        <f>Activation!AA27+Branch!AA27+'Loans + Card'!AU27+'XSell Inbound'!AA27+'XSell Presell'!AA27+Deposit!AA27</f>
        <v>0</v>
      </c>
      <c r="DD27" s="50">
        <f>Activation!AB27+Branch!AB27+'Loans + Card'!AV27+'XSell Inbound'!AB27+'XSell Presell'!AB27+Deposit!AB27</f>
        <v>0</v>
      </c>
      <c r="DE27" s="50">
        <f>Activation!AC27+Branch!AC27+'Loans + Card'!AW27+'XSell Inbound'!AC27+'XSell Presell'!AC27+Deposit!AC27</f>
        <v>0</v>
      </c>
      <c r="DF27" s="50">
        <f>Activation!AD27+Branch!AD27+'Loans + Card'!AX27+'XSell Inbound'!AD27+'XSell Presell'!AD27+Deposit!AD27</f>
        <v>0</v>
      </c>
      <c r="DG27" s="50">
        <f>Activation!AE27+Branch!AE27+'Loans + Card'!AY27+'XSell Inbound'!AE27+'XSell Presell'!AE27+Deposit!AE27</f>
        <v>0</v>
      </c>
      <c r="DH27" s="50">
        <f>Activation!AF27+Branch!AF27+'Loans + Card'!AZ27+'XSell Inbound'!AF27+'XSell Presell'!AF27+Deposit!AF27</f>
        <v>0</v>
      </c>
      <c r="DI27" s="50">
        <f>Activation!AG27+Branch!AG27+'Loans + Card'!BA27+'XSell Inbound'!AG27+'XSell Presell'!AG27+Deposit!AG27</f>
        <v>0</v>
      </c>
      <c r="DJ27" s="50">
        <f>Activation!AH27+Branch!AH27+'Loans + Card'!BB27+'XSell Inbound'!AH27+'XSell Presell'!AH27+Deposit!AH27</f>
        <v>0</v>
      </c>
      <c r="DK27" s="50">
        <f>Activation!AI27+Branch!AI27+'Loans + Card'!BC27+'XSell Inbound'!AI27+'XSell Presell'!AI27+Deposit!AI27</f>
        <v>0</v>
      </c>
      <c r="DL27" s="50">
        <f>Activation!AJ27+Branch!AJ27+'Loans + Card'!BD27+'XSell Inbound'!AJ27+'XSell Presell'!AJ27+Deposit!AJ27</f>
        <v>0</v>
      </c>
      <c r="DM27" s="50">
        <f>Activation!AK27+Branch!AK27+'Loans + Card'!BE27+'XSell Inbound'!AK27+'XSell Presell'!AK27+Deposit!AK27</f>
        <v>0</v>
      </c>
      <c r="DN27" s="50">
        <f>Activation!AL27+Branch!AL27+'Loans + Card'!BF27+'XSell Inbound'!AL27+'XSell Presell'!AL27+Deposit!AL27</f>
        <v>0</v>
      </c>
      <c r="DO27" s="50">
        <f>Activation!AM27+Branch!AM27+'Loans + Card'!BG27+'XSell Inbound'!AM27+'XSell Presell'!AM27+Deposit!AM27</f>
        <v>0</v>
      </c>
      <c r="DP27" s="50">
        <f>Activation!AN27+Branch!AN27+'Loans + Card'!BH27+'XSell Inbound'!AN27+'XSell Presell'!AN27+Deposit!AN27</f>
        <v>0</v>
      </c>
      <c r="DQ27" s="50">
        <f>Activation!AO27+Branch!AO27+'Loans + Card'!BI27+'XSell Inbound'!AO27+'XSell Presell'!AO27+Deposit!AO27</f>
        <v>0</v>
      </c>
      <c r="DR27" s="50">
        <f>Activation!AP27+Branch!AP27+'Loans + Card'!BJ27+'XSell Inbound'!AP27+'XSell Presell'!AP27+Deposit!AP27</f>
        <v>0</v>
      </c>
      <c r="DS27" s="50">
        <f>Activation!AQ27+Branch!AQ27+'Loans + Card'!BK27+'XSell Inbound'!AQ27+'XSell Presell'!AQ27+Deposit!AQ27</f>
        <v>0</v>
      </c>
      <c r="DT27" s="50">
        <f>Activation!AR27+Branch!AR27+'Loans + Card'!BL27+'XSell Inbound'!AR27+'XSell Presell'!AR27+Deposit!AR27</f>
        <v>0</v>
      </c>
      <c r="DU27" s="50">
        <f>Activation!AS27+Branch!AS27+'Loans + Card'!BM27+'XSell Inbound'!AS27+'XSell Presell'!AS27+Deposit!AS27</f>
        <v>0</v>
      </c>
    </row>
    <row r="28" spans="11:197" x14ac:dyDescent="0.2">
      <c r="K28" s="112" t="s">
        <v>24</v>
      </c>
      <c r="L28" s="113"/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U28" s="112" t="s">
        <v>24</v>
      </c>
      <c r="V28" s="113"/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E28" s="112" t="s">
        <v>24</v>
      </c>
      <c r="AF28" s="113"/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O28" s="112" t="s">
        <v>24</v>
      </c>
      <c r="AP28" s="113"/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Y28" s="112" t="s">
        <v>24</v>
      </c>
      <c r="AZ28" s="113"/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I28" s="112" t="s">
        <v>24</v>
      </c>
      <c r="BJ28" s="113"/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S28" s="112" t="s">
        <v>24</v>
      </c>
      <c r="BT28" s="113"/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C28" s="112" t="s">
        <v>24</v>
      </c>
      <c r="CD28" s="113"/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M28" s="112" t="s">
        <v>24</v>
      </c>
      <c r="CN28" s="113"/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W28" s="65">
        <f>$B$2+1</f>
        <v>42941</v>
      </c>
      <c r="CX28" s="50">
        <f>Activation!V28+Branch!V28+'Loans + Card'!AP28+'XSell Inbound'!V28+'XSell Presell'!V28+Deposit!V28</f>
        <v>0</v>
      </c>
      <c r="CY28" s="50">
        <f>Activation!W28+Branch!W28+'Loans + Card'!AQ28+'XSell Inbound'!W28+'XSell Presell'!W28+Deposit!W28</f>
        <v>0</v>
      </c>
      <c r="CZ28" s="50">
        <f>Activation!X28+Branch!X28+'Loans + Card'!AR28+'XSell Inbound'!X28+'XSell Presell'!X28+Deposit!X28</f>
        <v>0</v>
      </c>
      <c r="DA28" s="50">
        <f>Activation!Y28+Branch!Y28+'Loans + Card'!AS28+'XSell Inbound'!Y28+'XSell Presell'!Y28+Deposit!Y28</f>
        <v>0</v>
      </c>
      <c r="DB28" s="50">
        <f>Activation!Z28+Branch!Z28+'Loans + Card'!AT28+'XSell Inbound'!Z28+'XSell Presell'!Z28+Deposit!Z28</f>
        <v>0</v>
      </c>
      <c r="DC28" s="50">
        <f>Activation!AA28+Branch!AA28+'Loans + Card'!AU28+'XSell Inbound'!AA28+'XSell Presell'!AA28+Deposit!AA28</f>
        <v>0</v>
      </c>
      <c r="DD28" s="50">
        <f>Activation!AB28+Branch!AB28+'Loans + Card'!AV28+'XSell Inbound'!AB28+'XSell Presell'!AB28+Deposit!AB28</f>
        <v>0</v>
      </c>
      <c r="DE28" s="50">
        <f>Activation!AC28+Branch!AC28+'Loans + Card'!AW28+'XSell Inbound'!AC28+'XSell Presell'!AC28+Deposit!AC28</f>
        <v>0</v>
      </c>
      <c r="DF28" s="50">
        <f>Activation!AD28+Branch!AD28+'Loans + Card'!AX28+'XSell Inbound'!AD28+'XSell Presell'!AD28+Deposit!AD28</f>
        <v>0</v>
      </c>
      <c r="DG28" s="50">
        <f>Activation!AE28+Branch!AE28+'Loans + Card'!AY28+'XSell Inbound'!AE28+'XSell Presell'!AE28+Deposit!AE28</f>
        <v>0</v>
      </c>
      <c r="DH28" s="50">
        <f>Activation!AF28+Branch!AF28+'Loans + Card'!AZ28+'XSell Inbound'!AF28+'XSell Presell'!AF28+Deposit!AF28</f>
        <v>0</v>
      </c>
      <c r="DI28" s="50">
        <f>Activation!AG28+Branch!AG28+'Loans + Card'!BA28+'XSell Inbound'!AG28+'XSell Presell'!AG28+Deposit!AG28</f>
        <v>0</v>
      </c>
      <c r="DJ28" s="50">
        <f>Activation!AH28+Branch!AH28+'Loans + Card'!BB28+'XSell Inbound'!AH28+'XSell Presell'!AH28+Deposit!AH28</f>
        <v>0</v>
      </c>
      <c r="DK28" s="50">
        <f>Activation!AI28+Branch!AI28+'Loans + Card'!BC28+'XSell Inbound'!AI28+'XSell Presell'!AI28+Deposit!AI28</f>
        <v>0</v>
      </c>
      <c r="DL28" s="50">
        <f>Activation!AJ28+Branch!AJ28+'Loans + Card'!BD28+'XSell Inbound'!AJ28+'XSell Presell'!AJ28+Deposit!AJ28</f>
        <v>0</v>
      </c>
      <c r="DM28" s="50">
        <f>Activation!AK28+Branch!AK28+'Loans + Card'!BE28+'XSell Inbound'!AK28+'XSell Presell'!AK28+Deposit!AK28</f>
        <v>0</v>
      </c>
      <c r="DN28" s="50">
        <f>Activation!AL28+Branch!AL28+'Loans + Card'!BF28+'XSell Inbound'!AL28+'XSell Presell'!AL28+Deposit!AL28</f>
        <v>0</v>
      </c>
      <c r="DO28" s="50">
        <f>Activation!AM28+Branch!AM28+'Loans + Card'!BG28+'XSell Inbound'!AM28+'XSell Presell'!AM28+Deposit!AM28</f>
        <v>0</v>
      </c>
      <c r="DP28" s="50">
        <f>Activation!AN28+Branch!AN28+'Loans + Card'!BH28+'XSell Inbound'!AN28+'XSell Presell'!AN28+Deposit!AN28</f>
        <v>0</v>
      </c>
      <c r="DQ28" s="50">
        <f>Activation!AO28+Branch!AO28+'Loans + Card'!BI28+'XSell Inbound'!AO28+'XSell Presell'!AO28+Deposit!AO28</f>
        <v>0</v>
      </c>
      <c r="DR28" s="50">
        <f>Activation!AP28+Branch!AP28+'Loans + Card'!BJ28+'XSell Inbound'!AP28+'XSell Presell'!AP28+Deposit!AP28</f>
        <v>0</v>
      </c>
      <c r="DS28" s="50">
        <f>Activation!AQ28+Branch!AQ28+'Loans + Card'!BK28+'XSell Inbound'!AQ28+'XSell Presell'!AQ28+Deposit!AQ28</f>
        <v>0</v>
      </c>
      <c r="DT28" s="50">
        <f>Activation!AR28+Branch!AR28+'Loans + Card'!BL28+'XSell Inbound'!AR28+'XSell Presell'!AR28+Deposit!AR28</f>
        <v>0</v>
      </c>
      <c r="DU28" s="50">
        <f>Activation!AS28+Branch!AS28+'Loans + Card'!BM28+'XSell Inbound'!AS28+'XSell Presell'!AS28+Deposit!AS28</f>
        <v>0</v>
      </c>
    </row>
    <row r="29" spans="11:197" x14ac:dyDescent="0.2">
      <c r="K29" s="112" t="s">
        <v>25</v>
      </c>
      <c r="L29" s="113"/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U29" s="112" t="s">
        <v>25</v>
      </c>
      <c r="V29" s="113"/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E29" s="112" t="s">
        <v>25</v>
      </c>
      <c r="AF29" s="113"/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O29" s="112" t="s">
        <v>25</v>
      </c>
      <c r="AP29" s="113"/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Y29" s="112" t="s">
        <v>25</v>
      </c>
      <c r="AZ29" s="113"/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I29" s="112" t="s">
        <v>25</v>
      </c>
      <c r="BJ29" s="113"/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S29" s="112" t="s">
        <v>25</v>
      </c>
      <c r="BT29" s="113"/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C29" s="112" t="s">
        <v>25</v>
      </c>
      <c r="CD29" s="113"/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M29" s="112" t="s">
        <v>25</v>
      </c>
      <c r="CN29" s="113"/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W29" s="13">
        <f>$B$2+2</f>
        <v>42942</v>
      </c>
      <c r="CX29" s="50">
        <f>Activation!V29+Branch!V29+'Loans + Card'!AP29+'XSell Inbound'!V29+'XSell Presell'!V29+Deposit!V29</f>
        <v>0</v>
      </c>
      <c r="CY29" s="50">
        <f>Activation!W29+Branch!W29+'Loans + Card'!AQ29+'XSell Inbound'!W29+'XSell Presell'!W29+Deposit!W29</f>
        <v>0</v>
      </c>
      <c r="CZ29" s="50">
        <f>Activation!X29+Branch!X29+'Loans + Card'!AR29+'XSell Inbound'!X29+'XSell Presell'!X29+Deposit!X29</f>
        <v>0</v>
      </c>
      <c r="DA29" s="50">
        <f>Activation!Y29+Branch!Y29+'Loans + Card'!AS29+'XSell Inbound'!Y29+'XSell Presell'!Y29+Deposit!Y29</f>
        <v>0</v>
      </c>
      <c r="DB29" s="50">
        <f>Activation!Z29+Branch!Z29+'Loans + Card'!AT29+'XSell Inbound'!Z29+'XSell Presell'!Z29+Deposit!Z29</f>
        <v>0</v>
      </c>
      <c r="DC29" s="50">
        <f>Activation!AA29+Branch!AA29+'Loans + Card'!AU29+'XSell Inbound'!AA29+'XSell Presell'!AA29+Deposit!AA29</f>
        <v>0</v>
      </c>
      <c r="DD29" s="50">
        <f>Activation!AB29+Branch!AB29+'Loans + Card'!AV29+'XSell Inbound'!AB29+'XSell Presell'!AB29+Deposit!AB29</f>
        <v>0</v>
      </c>
      <c r="DE29" s="50">
        <f>Activation!AC29+Branch!AC29+'Loans + Card'!AW29+'XSell Inbound'!AC29+'XSell Presell'!AC29+Deposit!AC29</f>
        <v>0</v>
      </c>
      <c r="DF29" s="50">
        <f>Activation!AD29+Branch!AD29+'Loans + Card'!AX29+'XSell Inbound'!AD29+'XSell Presell'!AD29+Deposit!AD29</f>
        <v>0</v>
      </c>
      <c r="DG29" s="50">
        <f>Activation!AE29+Branch!AE29+'Loans + Card'!AY29+'XSell Inbound'!AE29+'XSell Presell'!AE29+Deposit!AE29</f>
        <v>0</v>
      </c>
      <c r="DH29" s="50">
        <f>Activation!AF29+Branch!AF29+'Loans + Card'!AZ29+'XSell Inbound'!AF29+'XSell Presell'!AF29+Deposit!AF29</f>
        <v>0</v>
      </c>
      <c r="DI29" s="50">
        <f>Activation!AG29+Branch!AG29+'Loans + Card'!BA29+'XSell Inbound'!AG29+'XSell Presell'!AG29+Deposit!AG29</f>
        <v>0</v>
      </c>
      <c r="DJ29" s="50">
        <f>Activation!AH29+Branch!AH29+'Loans + Card'!BB29+'XSell Inbound'!AH29+'XSell Presell'!AH29+Deposit!AH29</f>
        <v>0</v>
      </c>
      <c r="DK29" s="50">
        <f>Activation!AI29+Branch!AI29+'Loans + Card'!BC29+'XSell Inbound'!AI29+'XSell Presell'!AI29+Deposit!AI29</f>
        <v>0</v>
      </c>
      <c r="DL29" s="50">
        <f>Activation!AJ29+Branch!AJ29+'Loans + Card'!BD29+'XSell Inbound'!AJ29+'XSell Presell'!AJ29+Deposit!AJ29</f>
        <v>0</v>
      </c>
      <c r="DM29" s="50">
        <f>Activation!AK29+Branch!AK29+'Loans + Card'!BE29+'XSell Inbound'!AK29+'XSell Presell'!AK29+Deposit!AK29</f>
        <v>0</v>
      </c>
      <c r="DN29" s="50">
        <f>Activation!AL29+Branch!AL29+'Loans + Card'!BF29+'XSell Inbound'!AL29+'XSell Presell'!AL29+Deposit!AL29</f>
        <v>0</v>
      </c>
      <c r="DO29" s="50">
        <f>Activation!AM29+Branch!AM29+'Loans + Card'!BG29+'XSell Inbound'!AM29+'XSell Presell'!AM29+Deposit!AM29</f>
        <v>0</v>
      </c>
      <c r="DP29" s="50">
        <f>Activation!AN29+Branch!AN29+'Loans + Card'!BH29+'XSell Inbound'!AN29+'XSell Presell'!AN29+Deposit!AN29</f>
        <v>0</v>
      </c>
      <c r="DQ29" s="50">
        <f>Activation!AO29+Branch!AO29+'Loans + Card'!BI29+'XSell Inbound'!AO29+'XSell Presell'!AO29+Deposit!AO29</f>
        <v>0</v>
      </c>
      <c r="DR29" s="50">
        <f>Activation!AP29+Branch!AP29+'Loans + Card'!BJ29+'XSell Inbound'!AP29+'XSell Presell'!AP29+Deposit!AP29</f>
        <v>0</v>
      </c>
      <c r="DS29" s="50">
        <f>Activation!AQ29+Branch!AQ29+'Loans + Card'!BK29+'XSell Inbound'!AQ29+'XSell Presell'!AQ29+Deposit!AQ29</f>
        <v>0</v>
      </c>
      <c r="DT29" s="50">
        <f>Activation!AR29+Branch!AR29+'Loans + Card'!BL29+'XSell Inbound'!AR29+'XSell Presell'!AR29+Deposit!AR29</f>
        <v>0</v>
      </c>
      <c r="DU29" s="50">
        <f>Activation!AS29+Branch!AS29+'Loans + Card'!BM29+'XSell Inbound'!AS29+'XSell Presell'!AS29+Deposit!AS29</f>
        <v>0</v>
      </c>
    </row>
    <row r="30" spans="11:197" x14ac:dyDescent="0.2">
      <c r="K30" s="112" t="s">
        <v>26</v>
      </c>
      <c r="L30" s="113"/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U30" s="112" t="s">
        <v>26</v>
      </c>
      <c r="V30" s="113"/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E30" s="112" t="s">
        <v>26</v>
      </c>
      <c r="AF30" s="113"/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O30" s="112" t="s">
        <v>26</v>
      </c>
      <c r="AP30" s="113"/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Y30" s="112" t="s">
        <v>26</v>
      </c>
      <c r="AZ30" s="113"/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I30" s="112" t="s">
        <v>26</v>
      </c>
      <c r="BJ30" s="113"/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S30" s="112" t="s">
        <v>26</v>
      </c>
      <c r="BT30" s="113"/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C30" s="112" t="s">
        <v>26</v>
      </c>
      <c r="CD30" s="113"/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M30" s="112" t="s">
        <v>26</v>
      </c>
      <c r="CN30" s="113"/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W30" s="13">
        <f>$B$2+3</f>
        <v>42943</v>
      </c>
      <c r="CX30" s="50">
        <f>Activation!V30+Branch!V30+'Loans + Card'!AP30+'XSell Inbound'!V30+'XSell Presell'!V30+Deposit!V30</f>
        <v>0</v>
      </c>
      <c r="CY30" s="50">
        <f>Activation!W30+Branch!W30+'Loans + Card'!AQ30+'XSell Inbound'!W30+'XSell Presell'!W30+Deposit!W30</f>
        <v>0</v>
      </c>
      <c r="CZ30" s="50">
        <f>Activation!X30+Branch!X30+'Loans + Card'!AR30+'XSell Inbound'!X30+'XSell Presell'!X30+Deposit!X30</f>
        <v>0</v>
      </c>
      <c r="DA30" s="50">
        <f>Activation!Y30+Branch!Y30+'Loans + Card'!AS30+'XSell Inbound'!Y30+'XSell Presell'!Y30+Deposit!Y30</f>
        <v>0</v>
      </c>
      <c r="DB30" s="50">
        <f>Activation!Z30+Branch!Z30+'Loans + Card'!AT30+'XSell Inbound'!Z30+'XSell Presell'!Z30+Deposit!Z30</f>
        <v>0</v>
      </c>
      <c r="DC30" s="50">
        <f>Activation!AA30+Branch!AA30+'Loans + Card'!AU30+'XSell Inbound'!AA30+'XSell Presell'!AA30+Deposit!AA30</f>
        <v>0</v>
      </c>
      <c r="DD30" s="50">
        <f>Activation!AB30+Branch!AB30+'Loans + Card'!AV30+'XSell Inbound'!AB30+'XSell Presell'!AB30+Deposit!AB30</f>
        <v>0</v>
      </c>
      <c r="DE30" s="50">
        <f>Activation!AC30+Branch!AC30+'Loans + Card'!AW30+'XSell Inbound'!AC30+'XSell Presell'!AC30+Deposit!AC30</f>
        <v>0</v>
      </c>
      <c r="DF30" s="50">
        <f>Activation!AD30+Branch!AD30+'Loans + Card'!AX30+'XSell Inbound'!AD30+'XSell Presell'!AD30+Deposit!AD30</f>
        <v>0</v>
      </c>
      <c r="DG30" s="50">
        <f>Activation!AE30+Branch!AE30+'Loans + Card'!AY30+'XSell Inbound'!AE30+'XSell Presell'!AE30+Deposit!AE30</f>
        <v>0</v>
      </c>
      <c r="DH30" s="50">
        <f>Activation!AF30+Branch!AF30+'Loans + Card'!AZ30+'XSell Inbound'!AF30+'XSell Presell'!AF30+Deposit!AF30</f>
        <v>0</v>
      </c>
      <c r="DI30" s="50">
        <f>Activation!AG30+Branch!AG30+'Loans + Card'!BA30+'XSell Inbound'!AG30+'XSell Presell'!AG30+Deposit!AG30</f>
        <v>0</v>
      </c>
      <c r="DJ30" s="50">
        <f>Activation!AH30+Branch!AH30+'Loans + Card'!BB30+'XSell Inbound'!AH30+'XSell Presell'!AH30+Deposit!AH30</f>
        <v>0</v>
      </c>
      <c r="DK30" s="50">
        <f>Activation!AI30+Branch!AI30+'Loans + Card'!BC30+'XSell Inbound'!AI30+'XSell Presell'!AI30+Deposit!AI30</f>
        <v>0</v>
      </c>
      <c r="DL30" s="50">
        <f>Activation!AJ30+Branch!AJ30+'Loans + Card'!BD30+'XSell Inbound'!AJ30+'XSell Presell'!AJ30+Deposit!AJ30</f>
        <v>0</v>
      </c>
      <c r="DM30" s="50">
        <f>Activation!AK30+Branch!AK30+'Loans + Card'!BE30+'XSell Inbound'!AK30+'XSell Presell'!AK30+Deposit!AK30</f>
        <v>0</v>
      </c>
      <c r="DN30" s="50">
        <f>Activation!AL30+Branch!AL30+'Loans + Card'!BF30+'XSell Inbound'!AL30+'XSell Presell'!AL30+Deposit!AL30</f>
        <v>0</v>
      </c>
      <c r="DO30" s="50">
        <f>Activation!AM30+Branch!AM30+'Loans + Card'!BG30+'XSell Inbound'!AM30+'XSell Presell'!AM30+Deposit!AM30</f>
        <v>0</v>
      </c>
      <c r="DP30" s="50">
        <f>Activation!AN30+Branch!AN30+'Loans + Card'!BH30+'XSell Inbound'!AN30+'XSell Presell'!AN30+Deposit!AN30</f>
        <v>0</v>
      </c>
      <c r="DQ30" s="50">
        <f>Activation!AO30+Branch!AO30+'Loans + Card'!BI30+'XSell Inbound'!AO30+'XSell Presell'!AO30+Deposit!AO30</f>
        <v>0</v>
      </c>
      <c r="DR30" s="50">
        <f>Activation!AP30+Branch!AP30+'Loans + Card'!BJ30+'XSell Inbound'!AP30+'XSell Presell'!AP30+Deposit!AP30</f>
        <v>0</v>
      </c>
      <c r="DS30" s="50">
        <f>Activation!AQ30+Branch!AQ30+'Loans + Card'!BK30+'XSell Inbound'!AQ30+'XSell Presell'!AQ30+Deposit!AQ30</f>
        <v>0</v>
      </c>
      <c r="DT30" s="50">
        <f>Activation!AR30+Branch!AR30+'Loans + Card'!BL30+'XSell Inbound'!AR30+'XSell Presell'!AR30+Deposit!AR30</f>
        <v>0</v>
      </c>
      <c r="DU30" s="50">
        <f>Activation!AS30+Branch!AS30+'Loans + Card'!BM30+'XSell Inbound'!AS30+'XSell Presell'!AS30+Deposit!AS30</f>
        <v>0</v>
      </c>
    </row>
    <row r="31" spans="11:197" x14ac:dyDescent="0.2">
      <c r="K31" s="112" t="s">
        <v>27</v>
      </c>
      <c r="L31" s="113"/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U31" s="112" t="s">
        <v>27</v>
      </c>
      <c r="V31" s="113"/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E31" s="112" t="s">
        <v>27</v>
      </c>
      <c r="AF31" s="113"/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O31" s="112" t="s">
        <v>27</v>
      </c>
      <c r="AP31" s="113"/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Y31" s="112" t="s">
        <v>27</v>
      </c>
      <c r="AZ31" s="113"/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I31" s="112" t="s">
        <v>27</v>
      </c>
      <c r="BJ31" s="113"/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S31" s="112" t="s">
        <v>27</v>
      </c>
      <c r="BT31" s="113"/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C31" s="112" t="s">
        <v>27</v>
      </c>
      <c r="CD31" s="113"/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M31" s="112" t="s">
        <v>27</v>
      </c>
      <c r="CN31" s="113"/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W31" s="13">
        <f>$B$2+4</f>
        <v>42944</v>
      </c>
      <c r="CX31" s="50">
        <f>Activation!V31+Branch!V31+'Loans + Card'!AP31+'XSell Inbound'!V31+'XSell Presell'!V31+Deposit!V31</f>
        <v>0</v>
      </c>
      <c r="CY31" s="50">
        <f>Activation!W31+Branch!W31+'Loans + Card'!AQ31+'XSell Inbound'!W31+'XSell Presell'!W31+Deposit!W31</f>
        <v>0</v>
      </c>
      <c r="CZ31" s="50">
        <f>Activation!X31+Branch!X31+'Loans + Card'!AR31+'XSell Inbound'!X31+'XSell Presell'!X31+Deposit!X31</f>
        <v>0</v>
      </c>
      <c r="DA31" s="50">
        <f>Activation!Y31+Branch!Y31+'Loans + Card'!AS31+'XSell Inbound'!Y31+'XSell Presell'!Y31+Deposit!Y31</f>
        <v>0</v>
      </c>
      <c r="DB31" s="50">
        <f>Activation!Z31+Branch!Z31+'Loans + Card'!AT31+'XSell Inbound'!Z31+'XSell Presell'!Z31+Deposit!Z31</f>
        <v>0</v>
      </c>
      <c r="DC31" s="50">
        <f>Activation!AA31+Branch!AA31+'Loans + Card'!AU31+'XSell Inbound'!AA31+'XSell Presell'!AA31+Deposit!AA31</f>
        <v>0</v>
      </c>
      <c r="DD31" s="50">
        <f>Activation!AB31+Branch!AB31+'Loans + Card'!AV31+'XSell Inbound'!AB31+'XSell Presell'!AB31+Deposit!AB31</f>
        <v>0</v>
      </c>
      <c r="DE31" s="50">
        <f>Activation!AC31+Branch!AC31+'Loans + Card'!AW31+'XSell Inbound'!AC31+'XSell Presell'!AC31+Deposit!AC31</f>
        <v>0</v>
      </c>
      <c r="DF31" s="50">
        <f>Activation!AD31+Branch!AD31+'Loans + Card'!AX31+'XSell Inbound'!AD31+'XSell Presell'!AD31+Deposit!AD31</f>
        <v>0</v>
      </c>
      <c r="DG31" s="50">
        <f>Activation!AE31+Branch!AE31+'Loans + Card'!AY31+'XSell Inbound'!AE31+'XSell Presell'!AE31+Deposit!AE31</f>
        <v>0</v>
      </c>
      <c r="DH31" s="50">
        <f>Activation!AF31+Branch!AF31+'Loans + Card'!AZ31+'XSell Inbound'!AF31+'XSell Presell'!AF31+Deposit!AF31</f>
        <v>0</v>
      </c>
      <c r="DI31" s="50">
        <f>Activation!AG31+Branch!AG31+'Loans + Card'!BA31+'XSell Inbound'!AG31+'XSell Presell'!AG31+Deposit!AG31</f>
        <v>0</v>
      </c>
      <c r="DJ31" s="50">
        <f>Activation!AH31+Branch!AH31+'Loans + Card'!BB31+'XSell Inbound'!AH31+'XSell Presell'!AH31+Deposit!AH31</f>
        <v>0</v>
      </c>
      <c r="DK31" s="50">
        <f>Activation!AI31+Branch!AI31+'Loans + Card'!BC31+'XSell Inbound'!AI31+'XSell Presell'!AI31+Deposit!AI31</f>
        <v>0</v>
      </c>
      <c r="DL31" s="50">
        <f>Activation!AJ31+Branch!AJ31+'Loans + Card'!BD31+'XSell Inbound'!AJ31+'XSell Presell'!AJ31+Deposit!AJ31</f>
        <v>0</v>
      </c>
      <c r="DM31" s="50">
        <f>Activation!AK31+Branch!AK31+'Loans + Card'!BE31+'XSell Inbound'!AK31+'XSell Presell'!AK31+Deposit!AK31</f>
        <v>0</v>
      </c>
      <c r="DN31" s="50">
        <f>Activation!AL31+Branch!AL31+'Loans + Card'!BF31+'XSell Inbound'!AL31+'XSell Presell'!AL31+Deposit!AL31</f>
        <v>0</v>
      </c>
      <c r="DO31" s="50">
        <f>Activation!AM31+Branch!AM31+'Loans + Card'!BG31+'XSell Inbound'!AM31+'XSell Presell'!AM31+Deposit!AM31</f>
        <v>0</v>
      </c>
      <c r="DP31" s="50">
        <f>Activation!AN31+Branch!AN31+'Loans + Card'!BH31+'XSell Inbound'!AN31+'XSell Presell'!AN31+Deposit!AN31</f>
        <v>0</v>
      </c>
      <c r="DQ31" s="50">
        <f>Activation!AO31+Branch!AO31+'Loans + Card'!BI31+'XSell Inbound'!AO31+'XSell Presell'!AO31+Deposit!AO31</f>
        <v>0</v>
      </c>
      <c r="DR31" s="50">
        <f>Activation!AP31+Branch!AP31+'Loans + Card'!BJ31+'XSell Inbound'!AP31+'XSell Presell'!AP31+Deposit!AP31</f>
        <v>0</v>
      </c>
      <c r="DS31" s="50">
        <f>Activation!AQ31+Branch!AQ31+'Loans + Card'!BK31+'XSell Inbound'!AQ31+'XSell Presell'!AQ31+Deposit!AQ31</f>
        <v>0</v>
      </c>
      <c r="DT31" s="50">
        <f>Activation!AR31+Branch!AR31+'Loans + Card'!BL31+'XSell Inbound'!AR31+'XSell Presell'!AR31+Deposit!AR31</f>
        <v>0</v>
      </c>
      <c r="DU31" s="50">
        <f>Activation!AS31+Branch!AS31+'Loans + Card'!BM31+'XSell Inbound'!AS31+'XSell Presell'!AS31+Deposit!AS31</f>
        <v>0</v>
      </c>
    </row>
    <row r="32" spans="11:197" x14ac:dyDescent="0.2">
      <c r="K32" s="112" t="s">
        <v>28</v>
      </c>
      <c r="L32" s="113"/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U32" s="112" t="s">
        <v>28</v>
      </c>
      <c r="V32" s="113"/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E32" s="112" t="s">
        <v>28</v>
      </c>
      <c r="AF32" s="113"/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O32" s="112" t="s">
        <v>28</v>
      </c>
      <c r="AP32" s="113"/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Y32" s="112" t="s">
        <v>28</v>
      </c>
      <c r="AZ32" s="113"/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I32" s="112" t="s">
        <v>28</v>
      </c>
      <c r="BJ32" s="113"/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S32" s="112" t="s">
        <v>28</v>
      </c>
      <c r="BT32" s="113"/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C32" s="112" t="s">
        <v>28</v>
      </c>
      <c r="CD32" s="113"/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M32" s="112" t="s">
        <v>28</v>
      </c>
      <c r="CN32" s="113"/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W32" s="12">
        <f>$B$2+5</f>
        <v>42945</v>
      </c>
      <c r="CX32" s="50">
        <f>Activation!V32+Branch!V32+'Loans + Card'!AP32+'XSell Inbound'!V32+'XSell Presell'!V32+Deposit!V32</f>
        <v>0</v>
      </c>
      <c r="CY32" s="50">
        <f>Activation!W32+Branch!W32+'Loans + Card'!AQ32+'XSell Inbound'!W32+'XSell Presell'!W32+Deposit!W32</f>
        <v>0</v>
      </c>
      <c r="CZ32" s="50">
        <f>Activation!X32+Branch!X32+'Loans + Card'!AR32+'XSell Inbound'!X32+'XSell Presell'!X32+Deposit!X32</f>
        <v>0</v>
      </c>
      <c r="DA32" s="50">
        <f>Activation!Y32+Branch!Y32+'Loans + Card'!AS32+'XSell Inbound'!Y32+'XSell Presell'!Y32+Deposit!Y32</f>
        <v>0</v>
      </c>
      <c r="DB32" s="50">
        <f>Activation!Z32+Branch!Z32+'Loans + Card'!AT32+'XSell Inbound'!Z32+'XSell Presell'!Z32+Deposit!Z32</f>
        <v>0</v>
      </c>
      <c r="DC32" s="50">
        <f>Activation!AA32+Branch!AA32+'Loans + Card'!AU32+'XSell Inbound'!AA32+'XSell Presell'!AA32+Deposit!AA32</f>
        <v>0</v>
      </c>
      <c r="DD32" s="50">
        <f>Activation!AB32+Branch!AB32+'Loans + Card'!AV32+'XSell Inbound'!AB32+'XSell Presell'!AB32+Deposit!AB32</f>
        <v>0</v>
      </c>
      <c r="DE32" s="50">
        <f>Activation!AC32+Branch!AC32+'Loans + Card'!AW32+'XSell Inbound'!AC32+'XSell Presell'!AC32+Deposit!AC32</f>
        <v>0</v>
      </c>
      <c r="DF32" s="50">
        <f>Activation!AD32+Branch!AD32+'Loans + Card'!AX32+'XSell Inbound'!AD32+'XSell Presell'!AD32+Deposit!AD32</f>
        <v>0</v>
      </c>
      <c r="DG32" s="50">
        <f>Activation!AE32+Branch!AE32+'Loans + Card'!AY32+'XSell Inbound'!AE32+'XSell Presell'!AE32+Deposit!AE32</f>
        <v>0</v>
      </c>
      <c r="DH32" s="50">
        <f>Activation!AF32+Branch!AF32+'Loans + Card'!AZ32+'XSell Inbound'!AF32+'XSell Presell'!AF32+Deposit!AF32</f>
        <v>0</v>
      </c>
      <c r="DI32" s="50">
        <f>Activation!AG32+Branch!AG32+'Loans + Card'!BA32+'XSell Inbound'!AG32+'XSell Presell'!AG32+Deposit!AG32</f>
        <v>0</v>
      </c>
      <c r="DJ32" s="50">
        <f>Activation!AH32+Branch!AH32+'Loans + Card'!BB32+'XSell Inbound'!AH32+'XSell Presell'!AH32+Deposit!AH32</f>
        <v>0</v>
      </c>
      <c r="DK32" s="50">
        <f>Activation!AI32+Branch!AI32+'Loans + Card'!BC32+'XSell Inbound'!AI32+'XSell Presell'!AI32+Deposit!AI32</f>
        <v>0</v>
      </c>
      <c r="DL32" s="50">
        <f>Activation!AJ32+Branch!AJ32+'Loans + Card'!BD32+'XSell Inbound'!AJ32+'XSell Presell'!AJ32+Deposit!AJ32</f>
        <v>0</v>
      </c>
      <c r="DM32" s="50">
        <f>Activation!AK32+Branch!AK32+'Loans + Card'!BE32+'XSell Inbound'!AK32+'XSell Presell'!AK32+Deposit!AK32</f>
        <v>0</v>
      </c>
      <c r="DN32" s="50">
        <f>Activation!AL32+Branch!AL32+'Loans + Card'!BF32+'XSell Inbound'!AL32+'XSell Presell'!AL32+Deposit!AL32</f>
        <v>0</v>
      </c>
      <c r="DO32" s="50">
        <f>Activation!AM32+Branch!AM32+'Loans + Card'!BG32+'XSell Inbound'!AM32+'XSell Presell'!AM32+Deposit!AM32</f>
        <v>0</v>
      </c>
      <c r="DP32" s="50">
        <f>Activation!AN32+Branch!AN32+'Loans + Card'!BH32+'XSell Inbound'!AN32+'XSell Presell'!AN32+Deposit!AN32</f>
        <v>0</v>
      </c>
      <c r="DQ32" s="50">
        <f>Activation!AO32+Branch!AO32+'Loans + Card'!BI32+'XSell Inbound'!AO32+'XSell Presell'!AO32+Deposit!AO32</f>
        <v>0</v>
      </c>
      <c r="DR32" s="50">
        <f>Activation!AP32+Branch!AP32+'Loans + Card'!BJ32+'XSell Inbound'!AP32+'XSell Presell'!AP32+Deposit!AP32</f>
        <v>0</v>
      </c>
      <c r="DS32" s="50">
        <f>Activation!AQ32+Branch!AQ32+'Loans + Card'!BK32+'XSell Inbound'!AQ32+'XSell Presell'!AQ32+Deposit!AQ32</f>
        <v>0</v>
      </c>
      <c r="DT32" s="50">
        <f>Activation!AR32+Branch!AR32+'Loans + Card'!BL32+'XSell Inbound'!AR32+'XSell Presell'!AR32+Deposit!AR32</f>
        <v>0</v>
      </c>
      <c r="DU32" s="50">
        <f>Activation!AS32+Branch!AS32+'Loans + Card'!BM32+'XSell Inbound'!AS32+'XSell Presell'!AS32+Deposit!AS32</f>
        <v>0</v>
      </c>
    </row>
    <row r="33" spans="11:197" x14ac:dyDescent="0.2">
      <c r="K33" s="112" t="s">
        <v>29</v>
      </c>
      <c r="L33" s="113"/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U33" s="112" t="s">
        <v>29</v>
      </c>
      <c r="V33" s="113"/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E33" s="112" t="s">
        <v>29</v>
      </c>
      <c r="AF33" s="113"/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O33" s="112" t="s">
        <v>29</v>
      </c>
      <c r="AP33" s="113"/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Y33" s="112" t="s">
        <v>29</v>
      </c>
      <c r="AZ33" s="113"/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I33" s="112" t="s">
        <v>29</v>
      </c>
      <c r="BJ33" s="113"/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S33" s="112" t="s">
        <v>29</v>
      </c>
      <c r="BT33" s="113"/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C33" s="112" t="s">
        <v>29</v>
      </c>
      <c r="CD33" s="113"/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M33" s="112" t="s">
        <v>29</v>
      </c>
      <c r="CN33" s="113"/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W33" s="12">
        <f>$B$2+6</f>
        <v>42946</v>
      </c>
      <c r="CX33" s="50">
        <f>Activation!V33+Branch!V33+'Loans + Card'!AP33+'XSell Inbound'!V33+'XSell Presell'!V33+Deposit!V33</f>
        <v>0</v>
      </c>
      <c r="CY33" s="50">
        <f>Activation!W33+Branch!W33+'Loans + Card'!AQ33+'XSell Inbound'!W33+'XSell Presell'!W33+Deposit!W33</f>
        <v>0</v>
      </c>
      <c r="CZ33" s="50">
        <f>Activation!X33+Branch!X33+'Loans + Card'!AR33+'XSell Inbound'!X33+'XSell Presell'!X33+Deposit!X33</f>
        <v>0</v>
      </c>
      <c r="DA33" s="50">
        <f>Activation!Y33+Branch!Y33+'Loans + Card'!AS33+'XSell Inbound'!Y33+'XSell Presell'!Y33+Deposit!Y33</f>
        <v>0</v>
      </c>
      <c r="DB33" s="50">
        <f>Activation!Z33+Branch!Z33+'Loans + Card'!AT33+'XSell Inbound'!Z33+'XSell Presell'!Z33+Deposit!Z33</f>
        <v>0</v>
      </c>
      <c r="DC33" s="50">
        <f>Activation!AA33+Branch!AA33+'Loans + Card'!AU33+'XSell Inbound'!AA33+'XSell Presell'!AA33+Deposit!AA33</f>
        <v>0</v>
      </c>
      <c r="DD33" s="50">
        <f>Activation!AB33+Branch!AB33+'Loans + Card'!AV33+'XSell Inbound'!AB33+'XSell Presell'!AB33+Deposit!AB33</f>
        <v>0</v>
      </c>
      <c r="DE33" s="50">
        <f>Activation!AC33+Branch!AC33+'Loans + Card'!AW33+'XSell Inbound'!AC33+'XSell Presell'!AC33+Deposit!AC33</f>
        <v>0</v>
      </c>
      <c r="DF33" s="50">
        <f>Activation!AD33+Branch!AD33+'Loans + Card'!AX33+'XSell Inbound'!AD33+'XSell Presell'!AD33+Deposit!AD33</f>
        <v>0</v>
      </c>
      <c r="DG33" s="50">
        <f>Activation!AE33+Branch!AE33+'Loans + Card'!AY33+'XSell Inbound'!AE33+'XSell Presell'!AE33+Deposit!AE33</f>
        <v>0</v>
      </c>
      <c r="DH33" s="50">
        <f>Activation!AF33+Branch!AF33+'Loans + Card'!AZ33+'XSell Inbound'!AF33+'XSell Presell'!AF33+Deposit!AF33</f>
        <v>0</v>
      </c>
      <c r="DI33" s="50">
        <f>Activation!AG33+Branch!AG33+'Loans + Card'!BA33+'XSell Inbound'!AG33+'XSell Presell'!AG33+Deposit!AG33</f>
        <v>0</v>
      </c>
      <c r="DJ33" s="50">
        <f>Activation!AH33+Branch!AH33+'Loans + Card'!BB33+'XSell Inbound'!AH33+'XSell Presell'!AH33+Deposit!AH33</f>
        <v>0</v>
      </c>
      <c r="DK33" s="50">
        <f>Activation!AI33+Branch!AI33+'Loans + Card'!BC33+'XSell Inbound'!AI33+'XSell Presell'!AI33+Deposit!AI33</f>
        <v>0</v>
      </c>
      <c r="DL33" s="50">
        <f>Activation!AJ33+Branch!AJ33+'Loans + Card'!BD33+'XSell Inbound'!AJ33+'XSell Presell'!AJ33+Deposit!AJ33</f>
        <v>0</v>
      </c>
      <c r="DM33" s="50">
        <f>Activation!AK33+Branch!AK33+'Loans + Card'!BE33+'XSell Inbound'!AK33+'XSell Presell'!AK33+Deposit!AK33</f>
        <v>0</v>
      </c>
      <c r="DN33" s="50">
        <f>Activation!AL33+Branch!AL33+'Loans + Card'!BF33+'XSell Inbound'!AL33+'XSell Presell'!AL33+Deposit!AL33</f>
        <v>0</v>
      </c>
      <c r="DO33" s="50">
        <f>Activation!AM33+Branch!AM33+'Loans + Card'!BG33+'XSell Inbound'!AM33+'XSell Presell'!AM33+Deposit!AM33</f>
        <v>0</v>
      </c>
      <c r="DP33" s="50">
        <f>Activation!AN33+Branch!AN33+'Loans + Card'!BH33+'XSell Inbound'!AN33+'XSell Presell'!AN33+Deposit!AN33</f>
        <v>0</v>
      </c>
      <c r="DQ33" s="50">
        <f>Activation!AO33+Branch!AO33+'Loans + Card'!BI33+'XSell Inbound'!AO33+'XSell Presell'!AO33+Deposit!AO33</f>
        <v>0</v>
      </c>
      <c r="DR33" s="50">
        <f>Activation!AP33+Branch!AP33+'Loans + Card'!BJ33+'XSell Inbound'!AP33+'XSell Presell'!AP33+Deposit!AP33</f>
        <v>0</v>
      </c>
      <c r="DS33" s="50">
        <f>Activation!AQ33+Branch!AQ33+'Loans + Card'!BK33+'XSell Inbound'!AQ33+'XSell Presell'!AQ33+Deposit!AQ33</f>
        <v>0</v>
      </c>
      <c r="DT33" s="50">
        <f>Activation!AR33+Branch!AR33+'Loans + Card'!BL33+'XSell Inbound'!AR33+'XSell Presell'!AR33+Deposit!AR33</f>
        <v>0</v>
      </c>
      <c r="DU33" s="50">
        <f>Activation!AS33+Branch!AS33+'Loans + Card'!BM33+'XSell Inbound'!AS33+'XSell Presell'!AS33+Deposit!AS33</f>
        <v>0</v>
      </c>
    </row>
    <row r="34" spans="11:197" x14ac:dyDescent="0.2">
      <c r="K34" s="112" t="s">
        <v>30</v>
      </c>
      <c r="L34" s="113"/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U34" s="112" t="s">
        <v>30</v>
      </c>
      <c r="V34" s="113"/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E34" s="112" t="s">
        <v>30</v>
      </c>
      <c r="AF34" s="113"/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O34" s="112" t="s">
        <v>30</v>
      </c>
      <c r="AP34" s="113"/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Y34" s="112" t="s">
        <v>30</v>
      </c>
      <c r="AZ34" s="113"/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I34" s="112" t="s">
        <v>30</v>
      </c>
      <c r="BJ34" s="113"/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S34" s="112" t="s">
        <v>30</v>
      </c>
      <c r="BT34" s="113"/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C34" s="112" t="s">
        <v>30</v>
      </c>
      <c r="CD34" s="113"/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M34" s="112" t="s">
        <v>30</v>
      </c>
      <c r="CN34" s="113"/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</row>
    <row r="35" spans="11:197" x14ac:dyDescent="0.2">
      <c r="K35" s="112" t="s">
        <v>31</v>
      </c>
      <c r="L35" s="113"/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U35" s="112" t="s">
        <v>31</v>
      </c>
      <c r="V35" s="113"/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E35" s="112" t="s">
        <v>31</v>
      </c>
      <c r="AF35" s="113"/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O35" s="112" t="s">
        <v>31</v>
      </c>
      <c r="AP35" s="113"/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Y35" s="112" t="s">
        <v>31</v>
      </c>
      <c r="AZ35" s="113"/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I35" s="112" t="s">
        <v>31</v>
      </c>
      <c r="BJ35" s="113"/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S35" s="112" t="s">
        <v>31</v>
      </c>
      <c r="BT35" s="113"/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C35" s="112" t="s">
        <v>31</v>
      </c>
      <c r="CD35" s="113"/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M35" s="112" t="s">
        <v>31</v>
      </c>
      <c r="CN35" s="113"/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</row>
    <row r="36" spans="11:197" x14ac:dyDescent="0.2">
      <c r="K36" s="112" t="s">
        <v>32</v>
      </c>
      <c r="L36" s="113"/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U36" s="112" t="s">
        <v>32</v>
      </c>
      <c r="V36" s="113"/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E36" s="112" t="s">
        <v>32</v>
      </c>
      <c r="AF36" s="113"/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O36" s="112" t="s">
        <v>32</v>
      </c>
      <c r="AP36" s="113"/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Y36" s="112" t="s">
        <v>32</v>
      </c>
      <c r="AZ36" s="113"/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I36" s="112" t="s">
        <v>32</v>
      </c>
      <c r="BJ36" s="113"/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S36" s="112" t="s">
        <v>32</v>
      </c>
      <c r="BT36" s="113"/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C36" s="112" t="s">
        <v>32</v>
      </c>
      <c r="CD36" s="113"/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M36" s="112" t="s">
        <v>32</v>
      </c>
      <c r="CN36" s="113"/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</row>
    <row r="37" spans="11:197" x14ac:dyDescent="0.2">
      <c r="K37" s="112" t="s">
        <v>33</v>
      </c>
      <c r="L37" s="113"/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U37" s="112" t="s">
        <v>33</v>
      </c>
      <c r="V37" s="113"/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E37" s="112" t="s">
        <v>33</v>
      </c>
      <c r="AF37" s="113"/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O37" s="112" t="s">
        <v>33</v>
      </c>
      <c r="AP37" s="113"/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Y37" s="112" t="s">
        <v>33</v>
      </c>
      <c r="AZ37" s="113"/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I37" s="112" t="s">
        <v>33</v>
      </c>
      <c r="BJ37" s="113"/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S37" s="112" t="s">
        <v>33</v>
      </c>
      <c r="BT37" s="113"/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C37" s="112" t="s">
        <v>33</v>
      </c>
      <c r="CD37" s="113"/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M37" s="112" t="s">
        <v>33</v>
      </c>
      <c r="CN37" s="113"/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</row>
    <row r="38" spans="11:197" x14ac:dyDescent="0.2">
      <c r="K38" s="112" t="s">
        <v>34</v>
      </c>
      <c r="L38" s="113"/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U38" s="112" t="s">
        <v>34</v>
      </c>
      <c r="V38" s="113"/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E38" s="112" t="s">
        <v>34</v>
      </c>
      <c r="AF38" s="113"/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O38" s="112" t="s">
        <v>34</v>
      </c>
      <c r="AP38" s="113"/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Y38" s="112" t="s">
        <v>34</v>
      </c>
      <c r="AZ38" s="113"/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I38" s="112" t="s">
        <v>34</v>
      </c>
      <c r="BJ38" s="113"/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S38" s="112" t="s">
        <v>34</v>
      </c>
      <c r="BT38" s="113"/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C38" s="112" t="s">
        <v>34</v>
      </c>
      <c r="CD38" s="113"/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M38" s="112" t="s">
        <v>34</v>
      </c>
      <c r="CN38" s="113"/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</row>
    <row r="39" spans="11:197" x14ac:dyDescent="0.2">
      <c r="K39" s="112" t="s">
        <v>35</v>
      </c>
      <c r="L39" s="113"/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U39" s="112" t="s">
        <v>35</v>
      </c>
      <c r="V39" s="113"/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E39" s="112" t="s">
        <v>35</v>
      </c>
      <c r="AF39" s="113"/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O39" s="112" t="s">
        <v>35</v>
      </c>
      <c r="AP39" s="113"/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Y39" s="112" t="s">
        <v>35</v>
      </c>
      <c r="AZ39" s="113"/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I39" s="112" t="s">
        <v>35</v>
      </c>
      <c r="BJ39" s="113"/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S39" s="112" t="s">
        <v>35</v>
      </c>
      <c r="BT39" s="113"/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C39" s="112" t="s">
        <v>35</v>
      </c>
      <c r="CD39" s="113"/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M39" s="112" t="s">
        <v>35</v>
      </c>
      <c r="CN39" s="113"/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</row>
    <row r="40" spans="11:197" ht="6.95" customHeight="1" x14ac:dyDescent="0.2">
      <c r="K40" s="29"/>
      <c r="L40" s="29"/>
      <c r="M40" s="29"/>
      <c r="N40" s="29"/>
      <c r="O40" s="29"/>
      <c r="BD40" s="2"/>
      <c r="BE40" s="2"/>
      <c r="BF40" s="2"/>
      <c r="BG40" s="2"/>
      <c r="BN40" s="2"/>
      <c r="BO40" s="2"/>
      <c r="BP40" s="2"/>
      <c r="BQ40" s="2"/>
    </row>
    <row r="41" spans="11:197" ht="6.95" customHeight="1" x14ac:dyDescent="0.2">
      <c r="AY41" s="2"/>
      <c r="AZ41" s="2"/>
      <c r="BA41" s="2"/>
      <c r="BB41" s="2"/>
      <c r="BC41" s="2"/>
      <c r="BD41" s="2"/>
      <c r="BE41" s="2"/>
      <c r="BF41" s="2"/>
      <c r="BG41" s="2"/>
      <c r="BI41" s="2"/>
      <c r="BJ41" s="2"/>
      <c r="BK41" s="2"/>
      <c r="BL41" s="2"/>
      <c r="BM41" s="2"/>
      <c r="BN41" s="2"/>
      <c r="BO41" s="2"/>
      <c r="BP41" s="2"/>
      <c r="BQ41" s="2"/>
    </row>
    <row r="42" spans="11:197" x14ac:dyDescent="0.2">
      <c r="K42" s="114" t="s">
        <v>47</v>
      </c>
      <c r="L42" s="115"/>
      <c r="M42" s="115"/>
      <c r="N42" s="115"/>
      <c r="O42" s="115"/>
      <c r="P42" s="115"/>
      <c r="Q42" s="115"/>
      <c r="R42" s="115"/>
      <c r="S42" s="116"/>
      <c r="U42" s="120" t="s">
        <v>88</v>
      </c>
      <c r="V42" s="121"/>
      <c r="W42" s="121"/>
      <c r="X42" s="121"/>
      <c r="Y42" s="121"/>
      <c r="Z42" s="121"/>
      <c r="AA42" s="121"/>
      <c r="AB42" s="121"/>
      <c r="AC42" s="122"/>
      <c r="AE42" s="120" t="s">
        <v>59</v>
      </c>
      <c r="AF42" s="121"/>
      <c r="AG42" s="121"/>
      <c r="AH42" s="121"/>
      <c r="AI42" s="121"/>
      <c r="AJ42" s="121"/>
      <c r="AK42" s="121"/>
      <c r="AL42" s="121"/>
      <c r="AM42" s="122"/>
      <c r="AO42" s="114" t="s">
        <v>90</v>
      </c>
      <c r="AP42" s="115"/>
      <c r="AQ42" s="115"/>
      <c r="AR42" s="115"/>
      <c r="AS42" s="115"/>
      <c r="AT42" s="115"/>
      <c r="AU42" s="115"/>
      <c r="AV42" s="115"/>
      <c r="AW42" s="116"/>
      <c r="AX42" s="67"/>
      <c r="AY42" s="114" t="s">
        <v>68</v>
      </c>
      <c r="AZ42" s="115"/>
      <c r="BA42" s="115"/>
      <c r="BB42" s="115"/>
      <c r="BC42" s="115"/>
      <c r="BD42" s="115"/>
      <c r="BE42" s="115"/>
      <c r="BF42" s="115"/>
      <c r="BG42" s="116"/>
      <c r="BH42" s="67"/>
      <c r="BI42" s="114" t="s">
        <v>93</v>
      </c>
      <c r="BJ42" s="115"/>
      <c r="BK42" s="115"/>
      <c r="BL42" s="115"/>
      <c r="BM42" s="115"/>
      <c r="BN42" s="115"/>
      <c r="BO42" s="115"/>
      <c r="BP42" s="115"/>
      <c r="BQ42" s="116"/>
      <c r="BR42" s="67"/>
      <c r="BS42" s="114" t="s">
        <v>84</v>
      </c>
      <c r="BT42" s="115"/>
      <c r="BU42" s="115"/>
      <c r="BV42" s="115"/>
      <c r="BW42" s="115"/>
      <c r="BX42" s="115"/>
      <c r="BY42" s="115"/>
      <c r="BZ42" s="115"/>
      <c r="CA42" s="116"/>
      <c r="CC42" s="114" t="s">
        <v>106</v>
      </c>
      <c r="CD42" s="115"/>
      <c r="CE42" s="115"/>
      <c r="CF42" s="115"/>
      <c r="CG42" s="115"/>
      <c r="CH42" s="115"/>
      <c r="CI42" s="115"/>
      <c r="CJ42" s="115"/>
      <c r="CK42" s="116"/>
      <c r="CM42" s="114" t="s">
        <v>108</v>
      </c>
      <c r="CN42" s="115"/>
      <c r="CO42" s="115"/>
      <c r="CP42" s="115"/>
      <c r="CQ42" s="115"/>
      <c r="CR42" s="115"/>
      <c r="CS42" s="115"/>
      <c r="CT42" s="115"/>
      <c r="CU42" s="116"/>
      <c r="CX42" s="24" t="s">
        <v>40</v>
      </c>
      <c r="CY42" s="25"/>
      <c r="CZ42" s="25"/>
      <c r="DA42" s="25"/>
      <c r="DB42" s="25"/>
      <c r="DC42" s="25"/>
      <c r="DD42" s="25"/>
      <c r="DE42" s="25"/>
      <c r="DF42" s="25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2"/>
    </row>
    <row r="43" spans="11:197" x14ac:dyDescent="0.2">
      <c r="K43" s="124"/>
      <c r="L43" s="125"/>
      <c r="M43" s="13">
        <f>$B$2</f>
        <v>42940</v>
      </c>
      <c r="N43" s="13">
        <f>$B$2+1</f>
        <v>42941</v>
      </c>
      <c r="O43" s="13">
        <f>$B$2+2</f>
        <v>42942</v>
      </c>
      <c r="P43" s="13">
        <f>$B$2+3</f>
        <v>42943</v>
      </c>
      <c r="Q43" s="13">
        <f>$B$2+4</f>
        <v>42944</v>
      </c>
      <c r="R43" s="12">
        <f>$B$2+5</f>
        <v>42945</v>
      </c>
      <c r="S43" s="12">
        <f>$B$2+6</f>
        <v>42946</v>
      </c>
      <c r="U43" s="27"/>
      <c r="V43" s="28"/>
      <c r="W43" s="13">
        <f>$B$2</f>
        <v>42940</v>
      </c>
      <c r="X43" s="13">
        <f>$B$2+1</f>
        <v>42941</v>
      </c>
      <c r="Y43" s="13">
        <f>$B$2+2</f>
        <v>42942</v>
      </c>
      <c r="Z43" s="13">
        <f>$B$2+3</f>
        <v>42943</v>
      </c>
      <c r="AA43" s="13">
        <f>$B$2+4</f>
        <v>42944</v>
      </c>
      <c r="AB43" s="12">
        <f>$B$2+5</f>
        <v>42945</v>
      </c>
      <c r="AC43" s="12">
        <f>$B$2+6</f>
        <v>42946</v>
      </c>
      <c r="AE43" s="27"/>
      <c r="AF43" s="28"/>
      <c r="AG43" s="13">
        <f>$B$2</f>
        <v>42940</v>
      </c>
      <c r="AH43" s="13">
        <f>$B$2+1</f>
        <v>42941</v>
      </c>
      <c r="AI43" s="13">
        <f>$B$2+2</f>
        <v>42942</v>
      </c>
      <c r="AJ43" s="13">
        <f>$B$2+3</f>
        <v>42943</v>
      </c>
      <c r="AK43" s="13">
        <f>$B$2+4</f>
        <v>42944</v>
      </c>
      <c r="AL43" s="12">
        <f>$B$2+5</f>
        <v>42945</v>
      </c>
      <c r="AM43" s="12">
        <f>$B$2+6</f>
        <v>42946</v>
      </c>
      <c r="AO43" s="27"/>
      <c r="AP43" s="28"/>
      <c r="AQ43" s="13">
        <f>$B$2</f>
        <v>42940</v>
      </c>
      <c r="AR43" s="13">
        <f>$B$2+1</f>
        <v>42941</v>
      </c>
      <c r="AS43" s="13">
        <f>$B$2+2</f>
        <v>42942</v>
      </c>
      <c r="AT43" s="13">
        <f>$B$2+3</f>
        <v>42943</v>
      </c>
      <c r="AU43" s="13">
        <f>$B$2+4</f>
        <v>42944</v>
      </c>
      <c r="AV43" s="12">
        <f>$B$2+5</f>
        <v>42945</v>
      </c>
      <c r="AW43" s="12">
        <f>$B$2+6</f>
        <v>42946</v>
      </c>
      <c r="AX43" s="68"/>
      <c r="AY43" s="124"/>
      <c r="AZ43" s="125"/>
      <c r="BA43" s="13">
        <f>$B$2</f>
        <v>42940</v>
      </c>
      <c r="BB43" s="13">
        <f>$B$2+1</f>
        <v>42941</v>
      </c>
      <c r="BC43" s="13">
        <f>$B$2+2</f>
        <v>42942</v>
      </c>
      <c r="BD43" s="13">
        <f>$B$2+3</f>
        <v>42943</v>
      </c>
      <c r="BE43" s="13">
        <f>$B$2+4</f>
        <v>42944</v>
      </c>
      <c r="BF43" s="12">
        <f>$B$2+5</f>
        <v>42945</v>
      </c>
      <c r="BG43" s="12">
        <f>$B$2+6</f>
        <v>42946</v>
      </c>
      <c r="BH43" s="68"/>
      <c r="BI43" s="124"/>
      <c r="BJ43" s="125"/>
      <c r="BK43" s="13">
        <f>$B$2</f>
        <v>42940</v>
      </c>
      <c r="BL43" s="13">
        <f>$B$2+1</f>
        <v>42941</v>
      </c>
      <c r="BM43" s="13">
        <f>$B$2+2</f>
        <v>42942</v>
      </c>
      <c r="BN43" s="13">
        <f>$B$2+3</f>
        <v>42943</v>
      </c>
      <c r="BO43" s="13">
        <f>$B$2+4</f>
        <v>42944</v>
      </c>
      <c r="BP43" s="12">
        <f>$B$2+5</f>
        <v>42945</v>
      </c>
      <c r="BQ43" s="12">
        <f>$B$2+6</f>
        <v>42946</v>
      </c>
      <c r="BR43" s="68"/>
      <c r="BS43" s="27"/>
      <c r="BT43" s="28"/>
      <c r="BU43" s="13">
        <f>$B$2</f>
        <v>42940</v>
      </c>
      <c r="BV43" s="13">
        <f>$B$2+1</f>
        <v>42941</v>
      </c>
      <c r="BW43" s="13">
        <f>$B$2+2</f>
        <v>42942</v>
      </c>
      <c r="BX43" s="13">
        <f>$B$2+3</f>
        <v>42943</v>
      </c>
      <c r="BY43" s="13">
        <f>$B$2+4</f>
        <v>42944</v>
      </c>
      <c r="BZ43" s="12">
        <f>$B$2+5</f>
        <v>42945</v>
      </c>
      <c r="CA43" s="12">
        <f>$B$2+6</f>
        <v>42946</v>
      </c>
      <c r="CC43" s="27"/>
      <c r="CD43" s="28"/>
      <c r="CE43" s="13">
        <f>$B$2</f>
        <v>42940</v>
      </c>
      <c r="CF43" s="13">
        <f>$B$2+1</f>
        <v>42941</v>
      </c>
      <c r="CG43" s="13">
        <f>$B$2+2</f>
        <v>42942</v>
      </c>
      <c r="CH43" s="13">
        <f>$B$2+3</f>
        <v>42943</v>
      </c>
      <c r="CI43" s="13">
        <f>$B$2+4</f>
        <v>42944</v>
      </c>
      <c r="CJ43" s="12">
        <f>$B$2+5</f>
        <v>42945</v>
      </c>
      <c r="CK43" s="12">
        <f>$B$2+6</f>
        <v>42946</v>
      </c>
      <c r="CM43" s="27"/>
      <c r="CN43" s="28"/>
      <c r="CO43" s="13">
        <f>$B$2</f>
        <v>42940</v>
      </c>
      <c r="CP43" s="13">
        <f>$B$2+1</f>
        <v>42941</v>
      </c>
      <c r="CQ43" s="13">
        <f>$B$2+2</f>
        <v>42942</v>
      </c>
      <c r="CR43" s="13">
        <f>$B$2+3</f>
        <v>42943</v>
      </c>
      <c r="CS43" s="13">
        <f>$B$2+4</f>
        <v>42944</v>
      </c>
      <c r="CT43" s="12">
        <f>$B$2+5</f>
        <v>42945</v>
      </c>
      <c r="CU43" s="12">
        <f>$B$2+6</f>
        <v>42946</v>
      </c>
      <c r="CX43" s="123">
        <v>0</v>
      </c>
      <c r="CY43" s="123"/>
      <c r="CZ43" s="123"/>
      <c r="DA43" s="123"/>
      <c r="DB43" s="123">
        <v>4.1666666666666699E-2</v>
      </c>
      <c r="DC43" s="123"/>
      <c r="DD43" s="123"/>
      <c r="DE43" s="123"/>
      <c r="DF43" s="123">
        <v>8.3333333333333301E-2</v>
      </c>
      <c r="DG43" s="123"/>
      <c r="DH43" s="123"/>
      <c r="DI43" s="123"/>
      <c r="DJ43" s="123">
        <v>0.125</v>
      </c>
      <c r="DK43" s="123"/>
      <c r="DL43" s="123"/>
      <c r="DM43" s="123"/>
      <c r="DN43" s="123">
        <v>0.16666666666666699</v>
      </c>
      <c r="DO43" s="123"/>
      <c r="DP43" s="123"/>
      <c r="DQ43" s="123"/>
      <c r="DR43" s="123">
        <v>0.20833333333333301</v>
      </c>
      <c r="DS43" s="123"/>
      <c r="DT43" s="123"/>
      <c r="DU43" s="123"/>
      <c r="DV43" s="123">
        <v>0.25</v>
      </c>
      <c r="DW43" s="123"/>
      <c r="DX43" s="123"/>
      <c r="DY43" s="123"/>
      <c r="DZ43" s="123">
        <v>0.29166666666666702</v>
      </c>
      <c r="EA43" s="123"/>
      <c r="EB43" s="123"/>
      <c r="EC43" s="123"/>
      <c r="ED43" s="123">
        <v>0.33333333333333298</v>
      </c>
      <c r="EE43" s="123"/>
      <c r="EF43" s="123"/>
      <c r="EG43" s="123"/>
      <c r="EH43" s="123">
        <v>0.375</v>
      </c>
      <c r="EI43" s="123"/>
      <c r="EJ43" s="123"/>
      <c r="EK43" s="123"/>
      <c r="EL43" s="123">
        <v>0.41666666666666702</v>
      </c>
      <c r="EM43" s="123"/>
      <c r="EN43" s="123"/>
      <c r="EO43" s="123"/>
      <c r="EP43" s="123">
        <v>0.45833333333333298</v>
      </c>
      <c r="EQ43" s="123"/>
      <c r="ER43" s="123"/>
      <c r="ES43" s="123"/>
      <c r="ET43" s="123">
        <v>0.5</v>
      </c>
      <c r="EU43" s="123"/>
      <c r="EV43" s="123"/>
      <c r="EW43" s="123"/>
      <c r="EX43" s="123">
        <v>0.54166666666666696</v>
      </c>
      <c r="EY43" s="123"/>
      <c r="EZ43" s="123"/>
      <c r="FA43" s="123"/>
      <c r="FB43" s="123">
        <v>0.58333333333333304</v>
      </c>
      <c r="FC43" s="123"/>
      <c r="FD43" s="123"/>
      <c r="FE43" s="123"/>
      <c r="FF43" s="123">
        <v>0.625</v>
      </c>
      <c r="FG43" s="123"/>
      <c r="FH43" s="123"/>
      <c r="FI43" s="123"/>
      <c r="FJ43" s="123">
        <v>0.66666666666666696</v>
      </c>
      <c r="FK43" s="123"/>
      <c r="FL43" s="123"/>
      <c r="FM43" s="123"/>
      <c r="FN43" s="123">
        <v>0.70833333333333304</v>
      </c>
      <c r="FO43" s="123"/>
      <c r="FP43" s="123"/>
      <c r="FQ43" s="123"/>
      <c r="FR43" s="123">
        <v>0.75</v>
      </c>
      <c r="FS43" s="123"/>
      <c r="FT43" s="123"/>
      <c r="FU43" s="123"/>
      <c r="FV43" s="123">
        <v>0.79166666666666696</v>
      </c>
      <c r="FW43" s="123"/>
      <c r="FX43" s="123"/>
      <c r="FY43" s="123"/>
      <c r="FZ43" s="123">
        <v>0.83333333333333304</v>
      </c>
      <c r="GA43" s="123"/>
      <c r="GB43" s="123"/>
      <c r="GC43" s="123"/>
      <c r="GD43" s="123">
        <v>0.875</v>
      </c>
      <c r="GE43" s="123"/>
      <c r="GF43" s="123"/>
      <c r="GG43" s="123"/>
      <c r="GH43" s="123">
        <v>0.91666666666666696</v>
      </c>
      <c r="GI43" s="123"/>
      <c r="GJ43" s="123"/>
      <c r="GK43" s="123"/>
      <c r="GL43" s="123">
        <v>0.95833333333333304</v>
      </c>
      <c r="GM43" s="123"/>
      <c r="GN43" s="123"/>
      <c r="GO43" s="123"/>
    </row>
    <row r="44" spans="11:197" x14ac:dyDescent="0.2">
      <c r="K44" s="112" t="s">
        <v>12</v>
      </c>
      <c r="L44" s="113"/>
      <c r="M44" s="10">
        <f t="array" ref="M44:S67">TRANSPOSE($CX$55:$DU$61)</f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U44" s="112" t="s">
        <v>12</v>
      </c>
      <c r="V44" s="113"/>
      <c r="W44" s="10">
        <f t="array" ref="W44:AC67">TRANSPOSE(Activation!$V$55:$AS$61)</f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E44" s="112" t="s">
        <v>12</v>
      </c>
      <c r="AF44" s="113"/>
      <c r="AG44" s="10">
        <f t="array" ref="AG44:AM67">TRANSPOSE(Branch!$V$55:$AS$61)</f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O44" s="112" t="s">
        <v>12</v>
      </c>
      <c r="AP44" s="113"/>
      <c r="AQ44" s="10">
        <f t="array" ref="AQ44:AW67">TRANSPOSE('Loans + Card'!$AP$55:$BM$61)</f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Y44" s="112" t="s">
        <v>12</v>
      </c>
      <c r="AZ44" s="113"/>
      <c r="BA44" s="10">
        <f t="array" ref="BA44:BG67">TRANSPOSE(Loans!$V$55:$AS$61)</f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I44" s="112" t="s">
        <v>12</v>
      </c>
      <c r="BJ44" s="113"/>
      <c r="BK44" s="10">
        <f t="array" ref="BK44:BQ67">TRANSPOSE(Card!$V$55:$AS$61)</f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S44" s="112" t="s">
        <v>12</v>
      </c>
      <c r="BT44" s="113"/>
      <c r="BU44" s="10">
        <f t="array" ref="BU44:CA67">TRANSPOSE('XSell Inbound'!V55:AS61)</f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C44" s="112" t="s">
        <v>12</v>
      </c>
      <c r="CD44" s="113"/>
      <c r="CE44" s="10">
        <f t="array" ref="CE44:CK67">TRANSPOSE('XSell Presell'!$V$55:$AS$61)</f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M44" s="112" t="s">
        <v>12</v>
      </c>
      <c r="CN44" s="113"/>
      <c r="CO44" s="10">
        <f t="array" ref="CO44:CU67">TRANSPOSE(Deposit!$V$55:$AS$61)</f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X44" s="36">
        <v>0</v>
      </c>
      <c r="CY44" s="36">
        <v>1.0416666666666666E-2</v>
      </c>
      <c r="CZ44" s="36">
        <v>2.0833333333333301E-2</v>
      </c>
      <c r="DA44" s="36">
        <v>3.125E-2</v>
      </c>
      <c r="DB44" s="36">
        <v>4.1666666666666699E-2</v>
      </c>
      <c r="DC44" s="36">
        <v>5.2083333333333301E-2</v>
      </c>
      <c r="DD44" s="36">
        <v>6.25E-2</v>
      </c>
      <c r="DE44" s="36">
        <v>7.2916666666666699E-2</v>
      </c>
      <c r="DF44" s="36">
        <v>8.3333333333333301E-2</v>
      </c>
      <c r="DG44" s="36">
        <v>9.375E-2</v>
      </c>
      <c r="DH44" s="36">
        <v>0.104166666666667</v>
      </c>
      <c r="DI44" s="36">
        <v>0.114583333333333</v>
      </c>
      <c r="DJ44" s="36">
        <v>0.125</v>
      </c>
      <c r="DK44" s="36">
        <v>0.13541666666666699</v>
      </c>
      <c r="DL44" s="36">
        <v>0.14583333333333301</v>
      </c>
      <c r="DM44" s="36">
        <v>0.15625</v>
      </c>
      <c r="DN44" s="36">
        <v>0.16666666666666699</v>
      </c>
      <c r="DO44" s="36">
        <v>0.17708333333333301</v>
      </c>
      <c r="DP44" s="36">
        <v>0.1875</v>
      </c>
      <c r="DQ44" s="36">
        <v>0.19791666666666699</v>
      </c>
      <c r="DR44" s="36">
        <v>0.20833333333333301</v>
      </c>
      <c r="DS44" s="36">
        <v>0.21875</v>
      </c>
      <c r="DT44" s="36">
        <v>0.22916666666666699</v>
      </c>
      <c r="DU44" s="36">
        <v>0.23958333333333301</v>
      </c>
      <c r="DV44" s="36">
        <v>0.25</v>
      </c>
      <c r="DW44" s="36">
        <v>0.26041666666666702</v>
      </c>
      <c r="DX44" s="36">
        <v>0.27083333333333298</v>
      </c>
      <c r="DY44" s="36">
        <v>0.28125</v>
      </c>
      <c r="DZ44" s="36">
        <v>0.29166666666666702</v>
      </c>
      <c r="EA44" s="36">
        <v>0.30208333333333298</v>
      </c>
      <c r="EB44" s="36">
        <v>0.3125</v>
      </c>
      <c r="EC44" s="36">
        <v>0.32291666666666702</v>
      </c>
      <c r="ED44" s="36">
        <v>0.33333333333333298</v>
      </c>
      <c r="EE44" s="36">
        <v>0.34375</v>
      </c>
      <c r="EF44" s="36">
        <v>0.35416666666666702</v>
      </c>
      <c r="EG44" s="36">
        <v>0.36458333333333298</v>
      </c>
      <c r="EH44" s="36">
        <v>0.375</v>
      </c>
      <c r="EI44" s="36">
        <v>0.38541666666666702</v>
      </c>
      <c r="EJ44" s="36">
        <v>0.39583333333333298</v>
      </c>
      <c r="EK44" s="36">
        <v>0.40625</v>
      </c>
      <c r="EL44" s="36">
        <v>0.41666666666666702</v>
      </c>
      <c r="EM44" s="36">
        <v>0.42708333333333298</v>
      </c>
      <c r="EN44" s="36">
        <v>0.4375</v>
      </c>
      <c r="EO44" s="36">
        <v>0.44791666666666702</v>
      </c>
      <c r="EP44" s="36">
        <v>0.45833333333333298</v>
      </c>
      <c r="EQ44" s="36">
        <v>0.46875</v>
      </c>
      <c r="ER44" s="36">
        <v>0.47916666666666702</v>
      </c>
      <c r="ES44" s="36">
        <v>0.48958333333333298</v>
      </c>
      <c r="ET44" s="36">
        <v>0.5</v>
      </c>
      <c r="EU44" s="36">
        <v>0.51041666666666696</v>
      </c>
      <c r="EV44" s="36">
        <v>0.52083333333333304</v>
      </c>
      <c r="EW44" s="36">
        <v>0.53125</v>
      </c>
      <c r="EX44" s="36">
        <v>0.54166666666666696</v>
      </c>
      <c r="EY44" s="36">
        <v>0.55208333333333304</v>
      </c>
      <c r="EZ44" s="36">
        <v>0.5625</v>
      </c>
      <c r="FA44" s="36">
        <v>0.57291666666666696</v>
      </c>
      <c r="FB44" s="36">
        <v>0.58333333333333304</v>
      </c>
      <c r="FC44" s="36">
        <v>0.59375</v>
      </c>
      <c r="FD44" s="36">
        <v>0.60416666666666696</v>
      </c>
      <c r="FE44" s="36">
        <v>0.61458333333333304</v>
      </c>
      <c r="FF44" s="36">
        <v>0.625</v>
      </c>
      <c r="FG44" s="36">
        <v>0.63541666666666696</v>
      </c>
      <c r="FH44" s="36">
        <v>0.64583333333333304</v>
      </c>
      <c r="FI44" s="36">
        <v>0.65625</v>
      </c>
      <c r="FJ44" s="36">
        <v>0.66666666666666696</v>
      </c>
      <c r="FK44" s="36">
        <v>0.67708333333333304</v>
      </c>
      <c r="FL44" s="36">
        <v>0.6875</v>
      </c>
      <c r="FM44" s="36">
        <v>0.69791666666666696</v>
      </c>
      <c r="FN44" s="36">
        <v>0.70833333333333304</v>
      </c>
      <c r="FO44" s="36">
        <v>0.71875</v>
      </c>
      <c r="FP44" s="36">
        <v>0.72916666666666696</v>
      </c>
      <c r="FQ44" s="36">
        <v>0.73958333333333304</v>
      </c>
      <c r="FR44" s="36">
        <v>0.75</v>
      </c>
      <c r="FS44" s="36">
        <v>0.76041666666666696</v>
      </c>
      <c r="FT44" s="36">
        <v>0.77083333333333304</v>
      </c>
      <c r="FU44" s="36">
        <v>0.78125</v>
      </c>
      <c r="FV44" s="36">
        <v>0.79166666666666696</v>
      </c>
      <c r="FW44" s="36">
        <v>0.80208333333333304</v>
      </c>
      <c r="FX44" s="36">
        <v>0.8125</v>
      </c>
      <c r="FY44" s="36">
        <v>0.82291666666666696</v>
      </c>
      <c r="FZ44" s="36">
        <v>0.83333333333333304</v>
      </c>
      <c r="GA44" s="36">
        <v>0.84375</v>
      </c>
      <c r="GB44" s="36">
        <v>0.85416666666666696</v>
      </c>
      <c r="GC44" s="36">
        <v>0.86458333333333304</v>
      </c>
      <c r="GD44" s="36">
        <v>0.875</v>
      </c>
      <c r="GE44" s="36">
        <v>0.88541666666666696</v>
      </c>
      <c r="GF44" s="36">
        <v>0.89583333333333304</v>
      </c>
      <c r="GG44" s="36">
        <v>0.90625</v>
      </c>
      <c r="GH44" s="36">
        <v>0.91666666666666696</v>
      </c>
      <c r="GI44" s="36">
        <v>0.92708333333333304</v>
      </c>
      <c r="GJ44" s="36">
        <v>0.9375</v>
      </c>
      <c r="GK44" s="36">
        <v>0.94791666666666696</v>
      </c>
      <c r="GL44" s="36">
        <v>0.95833333333333304</v>
      </c>
      <c r="GM44" s="36">
        <v>0.96875</v>
      </c>
      <c r="GN44" s="36">
        <v>0.97916666666666696</v>
      </c>
      <c r="GO44" s="36">
        <v>0.98958333333333304</v>
      </c>
    </row>
    <row r="45" spans="11:197" x14ac:dyDescent="0.2">
      <c r="K45" s="112" t="s">
        <v>13</v>
      </c>
      <c r="L45" s="113"/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U45" s="112" t="s">
        <v>13</v>
      </c>
      <c r="V45" s="113"/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E45" s="112" t="s">
        <v>13</v>
      </c>
      <c r="AF45" s="113"/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O45" s="112" t="s">
        <v>13</v>
      </c>
      <c r="AP45" s="113"/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Y45" s="112" t="s">
        <v>13</v>
      </c>
      <c r="AZ45" s="113"/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I45" s="112" t="s">
        <v>13</v>
      </c>
      <c r="BJ45" s="113"/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S45" s="112" t="s">
        <v>13</v>
      </c>
      <c r="BT45" s="113"/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C45" s="112" t="s">
        <v>13</v>
      </c>
      <c r="CD45" s="113"/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M45" s="112" t="s">
        <v>13</v>
      </c>
      <c r="CN45" s="113"/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W45" s="65">
        <f>$B$2</f>
        <v>42940</v>
      </c>
      <c r="CX45" s="38">
        <f>Activation!V45+Branch!V45+'Loans + Card'!AP45+'XSell Inbound'!V45+'XSell Presell'!V45+Deposit!V45</f>
        <v>0</v>
      </c>
      <c r="CY45" s="38">
        <f>Activation!W45+Branch!W45+'Loans + Card'!AQ45+'XSell Inbound'!W45+'XSell Presell'!W45+Deposit!W45</f>
        <v>0</v>
      </c>
      <c r="CZ45" s="38">
        <f>Activation!X45+Branch!X45+'Loans + Card'!AR45+'XSell Inbound'!X45+'XSell Presell'!X45+Deposit!X45</f>
        <v>0</v>
      </c>
      <c r="DA45" s="38">
        <f>Activation!Y45+Branch!Y45+'Loans + Card'!AS45+'XSell Inbound'!Y45+'XSell Presell'!Y45+Deposit!Y45</f>
        <v>0</v>
      </c>
      <c r="DB45" s="38">
        <f>Activation!Z45+Branch!Z45+'Loans + Card'!AT45+'XSell Inbound'!Z45+'XSell Presell'!Z45+Deposit!Z45</f>
        <v>0</v>
      </c>
      <c r="DC45" s="38">
        <f>Activation!AA45+Branch!AA45+'Loans + Card'!AU45+'XSell Inbound'!AA45+'XSell Presell'!AA45+Deposit!AA45</f>
        <v>0</v>
      </c>
      <c r="DD45" s="38">
        <f>Activation!AB45+Branch!AB45+'Loans + Card'!AV45+'XSell Inbound'!AB45+'XSell Presell'!AB45+Deposit!AB45</f>
        <v>0</v>
      </c>
      <c r="DE45" s="38">
        <f>Activation!AC45+Branch!AC45+'Loans + Card'!AW45+'XSell Inbound'!AC45+'XSell Presell'!AC45+Deposit!AC45</f>
        <v>0</v>
      </c>
      <c r="DF45" s="38">
        <f>Activation!AD45+Branch!AD45+'Loans + Card'!AX45+'XSell Inbound'!AD45+'XSell Presell'!AD45+Deposit!AD45</f>
        <v>0</v>
      </c>
      <c r="DG45" s="38">
        <f>Activation!AE45+Branch!AE45+'Loans + Card'!AY45+'XSell Inbound'!AE45+'XSell Presell'!AE45+Deposit!AE45</f>
        <v>0</v>
      </c>
      <c r="DH45" s="38">
        <f>Activation!AF45+Branch!AF45+'Loans + Card'!AZ45+'XSell Inbound'!AF45+'XSell Presell'!AF45+Deposit!AF45</f>
        <v>0</v>
      </c>
      <c r="DI45" s="38">
        <f>Activation!AG45+Branch!AG45+'Loans + Card'!BA45+'XSell Inbound'!AG45+'XSell Presell'!AG45+Deposit!AG45</f>
        <v>0</v>
      </c>
      <c r="DJ45" s="38">
        <f>Activation!AH45+Branch!AH45+'Loans + Card'!BB45+'XSell Inbound'!AH45+'XSell Presell'!AH45+Deposit!AH45</f>
        <v>0</v>
      </c>
      <c r="DK45" s="38">
        <f>Activation!AI45+Branch!AI45+'Loans + Card'!BC45+'XSell Inbound'!AI45+'XSell Presell'!AI45+Deposit!AI45</f>
        <v>0</v>
      </c>
      <c r="DL45" s="38">
        <f>Activation!AJ45+Branch!AJ45+'Loans + Card'!BD45+'XSell Inbound'!AJ45+'XSell Presell'!AJ45+Deposit!AJ45</f>
        <v>0</v>
      </c>
      <c r="DM45" s="38">
        <f>Activation!AK45+Branch!AK45+'Loans + Card'!BE45+'XSell Inbound'!AK45+'XSell Presell'!AK45+Deposit!AK45</f>
        <v>0</v>
      </c>
      <c r="DN45" s="38">
        <f>Activation!AL45+Branch!AL45+'Loans + Card'!BF45+'XSell Inbound'!AL45+'XSell Presell'!AL45+Deposit!AL45</f>
        <v>0</v>
      </c>
      <c r="DO45" s="38">
        <f>Activation!AM45+Branch!AM45+'Loans + Card'!BG45+'XSell Inbound'!AM45+'XSell Presell'!AM45+Deposit!AM45</f>
        <v>0</v>
      </c>
      <c r="DP45" s="38">
        <f>Activation!AN45+Branch!AN45+'Loans + Card'!BH45+'XSell Inbound'!AN45+'XSell Presell'!AN45+Deposit!AN45</f>
        <v>0</v>
      </c>
      <c r="DQ45" s="38">
        <f>Activation!AO45+Branch!AO45+'Loans + Card'!BI45+'XSell Inbound'!AO45+'XSell Presell'!AO45+Deposit!AO45</f>
        <v>0</v>
      </c>
      <c r="DR45" s="38">
        <f>Activation!AP45+Branch!AP45+'Loans + Card'!BJ45+'XSell Inbound'!AP45+'XSell Presell'!AP45+Deposit!AP45</f>
        <v>0</v>
      </c>
      <c r="DS45" s="38">
        <f>Activation!AQ45+Branch!AQ45+'Loans + Card'!BK45+'XSell Inbound'!AQ45+'XSell Presell'!AQ45+Deposit!AQ45</f>
        <v>0</v>
      </c>
      <c r="DT45" s="38">
        <f>Activation!AR45+Branch!AR45+'Loans + Card'!BL45+'XSell Inbound'!AR45+'XSell Presell'!AR45+Deposit!AR45</f>
        <v>0</v>
      </c>
      <c r="DU45" s="38">
        <f>Activation!AS45+Branch!AS45+'Loans + Card'!BM45+'XSell Inbound'!AS45+'XSell Presell'!AS45+Deposit!AS45</f>
        <v>0</v>
      </c>
      <c r="DV45" s="38">
        <f>Activation!AT45+Branch!AT45+'Loans + Card'!BN45+'XSell Inbound'!AT45+'XSell Presell'!AT45+Deposit!AT45</f>
        <v>0</v>
      </c>
      <c r="DW45" s="38">
        <f>Activation!AU45+Branch!AU45+'Loans + Card'!BO45+'XSell Inbound'!AU45+'XSell Presell'!AU45+Deposit!AU45</f>
        <v>0</v>
      </c>
      <c r="DX45" s="38">
        <f>Activation!AV45+Branch!AV45+'Loans + Card'!BP45+'XSell Inbound'!AV45+'XSell Presell'!AV45+Deposit!AV45</f>
        <v>0</v>
      </c>
      <c r="DY45" s="38">
        <f>Activation!AW45+Branch!AW45+'Loans + Card'!BQ45+'XSell Inbound'!AW45+'XSell Presell'!AW45+Deposit!AW45</f>
        <v>0</v>
      </c>
      <c r="DZ45" s="38">
        <f>Activation!AX45+Branch!AX45+'Loans + Card'!BR45+'XSell Inbound'!AX45+'XSell Presell'!AX45+Deposit!AX45</f>
        <v>0</v>
      </c>
      <c r="EA45" s="38">
        <f>Activation!AY45+Branch!AY45+'Loans + Card'!BS45+'XSell Inbound'!AY45+'XSell Presell'!AY45+Deposit!AY45</f>
        <v>0</v>
      </c>
      <c r="EB45" s="38">
        <f>Activation!AZ45+Branch!AZ45+'Loans + Card'!BT45+'XSell Inbound'!AZ45+'XSell Presell'!AZ45+Deposit!AZ45</f>
        <v>0</v>
      </c>
      <c r="EC45" s="38">
        <f>Activation!BA45+Branch!BA45+'Loans + Card'!BU45+'XSell Inbound'!BA45+'XSell Presell'!BA45+Deposit!BA45</f>
        <v>0</v>
      </c>
      <c r="ED45" s="38">
        <f>Activation!BB45+Branch!BB45+'Loans + Card'!BV45+'XSell Inbound'!BB45+'XSell Presell'!BB45+Deposit!BB45</f>
        <v>0</v>
      </c>
      <c r="EE45" s="38">
        <f>Activation!BC45+Branch!BC45+'Loans + Card'!BW45+'XSell Inbound'!BC45+'XSell Presell'!BC45+Deposit!BC45</f>
        <v>0</v>
      </c>
      <c r="EF45" s="38">
        <f>Activation!BD45+Branch!BD45+'Loans + Card'!BX45+'XSell Inbound'!BD45+'XSell Presell'!BD45+Deposit!BD45</f>
        <v>0</v>
      </c>
      <c r="EG45" s="38">
        <f>Activation!BE45+Branch!BE45+'Loans + Card'!BY45+'XSell Inbound'!BE45+'XSell Presell'!BE45+Deposit!BE45</f>
        <v>0</v>
      </c>
      <c r="EH45" s="38">
        <f>Activation!BF45+Branch!BF45+'Loans + Card'!BZ45+'XSell Inbound'!BF45+'XSell Presell'!BF45+Deposit!BF45</f>
        <v>0</v>
      </c>
      <c r="EI45" s="38">
        <f>Activation!BG45+Branch!BG45+'Loans + Card'!CA45+'XSell Inbound'!BG45+'XSell Presell'!BG45+Deposit!BG45</f>
        <v>0</v>
      </c>
      <c r="EJ45" s="38">
        <f>Activation!BH45+Branch!BH45+'Loans + Card'!CB45+'XSell Inbound'!BH45+'XSell Presell'!BH45+Deposit!BH45</f>
        <v>0</v>
      </c>
      <c r="EK45" s="38">
        <f>Activation!BI45+Branch!BI45+'Loans + Card'!CC45+'XSell Inbound'!BI45+'XSell Presell'!BI45+Deposit!BI45</f>
        <v>0</v>
      </c>
      <c r="EL45" s="38">
        <f>Activation!BJ45+Branch!BJ45+'Loans + Card'!CD45+'XSell Inbound'!BJ45+'XSell Presell'!BJ45+Deposit!BJ45</f>
        <v>0</v>
      </c>
      <c r="EM45" s="38">
        <f>Activation!BK45+Branch!BK45+'Loans + Card'!CE45+'XSell Inbound'!BK45+'XSell Presell'!BK45+Deposit!BK45</f>
        <v>0</v>
      </c>
      <c r="EN45" s="38">
        <f>Activation!BL45+Branch!BL45+'Loans + Card'!CF45+'XSell Inbound'!BL45+'XSell Presell'!BL45+Deposit!BL45</f>
        <v>0</v>
      </c>
      <c r="EO45" s="38">
        <f>Activation!BM45+Branch!BM45+'Loans + Card'!CG45+'XSell Inbound'!BM45+'XSell Presell'!BM45+Deposit!BM45</f>
        <v>0</v>
      </c>
      <c r="EP45" s="38">
        <f>Activation!BN45+Branch!BN45+'Loans + Card'!CH45+'XSell Inbound'!BN45+'XSell Presell'!BN45+Deposit!BN45</f>
        <v>0</v>
      </c>
      <c r="EQ45" s="38">
        <f>Activation!BO45+Branch!BO45+'Loans + Card'!CI45+'XSell Inbound'!BO45+'XSell Presell'!BO45+Deposit!BO45</f>
        <v>0</v>
      </c>
      <c r="ER45" s="38">
        <f>Activation!BP45+Branch!BP45+'Loans + Card'!CJ45+'XSell Inbound'!BP45+'XSell Presell'!BP45+Deposit!BP45</f>
        <v>0</v>
      </c>
      <c r="ES45" s="38">
        <f>Activation!BQ45+Branch!BQ45+'Loans + Card'!CK45+'XSell Inbound'!BQ45+'XSell Presell'!BQ45+Deposit!BQ45</f>
        <v>0</v>
      </c>
      <c r="ET45" s="38">
        <f>Activation!BR45+Branch!BR45+'Loans + Card'!CL45+'XSell Inbound'!BR45+'XSell Presell'!BR45+Deposit!BR45</f>
        <v>0</v>
      </c>
      <c r="EU45" s="38">
        <f>Activation!BS45+Branch!BS45+'Loans + Card'!CM45+'XSell Inbound'!BS45+'XSell Presell'!BS45+Deposit!BS45</f>
        <v>0</v>
      </c>
      <c r="EV45" s="38">
        <f>Activation!BT45+Branch!BT45+'Loans + Card'!CN45+'XSell Inbound'!BT45+'XSell Presell'!BT45+Deposit!BT45</f>
        <v>0</v>
      </c>
      <c r="EW45" s="38">
        <f>Activation!BU45+Branch!BU45+'Loans + Card'!CO45+'XSell Inbound'!BU45+'XSell Presell'!BU45+Deposit!BU45</f>
        <v>0</v>
      </c>
      <c r="EX45" s="38">
        <f>Activation!BV45+Branch!BV45+'Loans + Card'!CP45+'XSell Inbound'!BV45+'XSell Presell'!BV45+Deposit!BV45</f>
        <v>0</v>
      </c>
      <c r="EY45" s="38">
        <f>Activation!BW45+Branch!BW45+'Loans + Card'!CQ45+'XSell Inbound'!BW45+'XSell Presell'!BW45+Deposit!BW45</f>
        <v>0</v>
      </c>
      <c r="EZ45" s="38">
        <f>Activation!BX45+Branch!BX45+'Loans + Card'!CR45+'XSell Inbound'!BX45+'XSell Presell'!BX45+Deposit!BX45</f>
        <v>0</v>
      </c>
      <c r="FA45" s="38">
        <f>Activation!BY45+Branch!BY45+'Loans + Card'!CS45+'XSell Inbound'!BY45+'XSell Presell'!BY45+Deposit!BY45</f>
        <v>0</v>
      </c>
      <c r="FB45" s="38">
        <f>Activation!BZ45+Branch!BZ45+'Loans + Card'!CT45+'XSell Inbound'!BZ45+'XSell Presell'!BZ45+Deposit!BZ45</f>
        <v>0</v>
      </c>
      <c r="FC45" s="38">
        <f>Activation!CA45+Branch!CA45+'Loans + Card'!CU45+'XSell Inbound'!CA45+'XSell Presell'!CA45+Deposit!CA45</f>
        <v>0</v>
      </c>
      <c r="FD45" s="38">
        <f>Activation!CB45+Branch!CB45+'Loans + Card'!CV45+'XSell Inbound'!CB45+'XSell Presell'!CB45+Deposit!CB45</f>
        <v>0</v>
      </c>
      <c r="FE45" s="38">
        <f>Activation!CC45+Branch!CC45+'Loans + Card'!CW45+'XSell Inbound'!CC45+'XSell Presell'!CC45+Deposit!CC45</f>
        <v>0</v>
      </c>
      <c r="FF45" s="38">
        <f>Activation!CD45+Branch!CD45+'Loans + Card'!CX45+'XSell Inbound'!CD45+'XSell Presell'!CD45+Deposit!CD45</f>
        <v>0</v>
      </c>
      <c r="FG45" s="38">
        <f>Activation!CE45+Branch!CE45+'Loans + Card'!CY45+'XSell Inbound'!CE45+'XSell Presell'!CE45+Deposit!CE45</f>
        <v>0</v>
      </c>
      <c r="FH45" s="38">
        <f>Activation!CF45+Branch!CF45+'Loans + Card'!CZ45+'XSell Inbound'!CF45+'XSell Presell'!CF45+Deposit!CF45</f>
        <v>0</v>
      </c>
      <c r="FI45" s="38">
        <f>Activation!CG45+Branch!CG45+'Loans + Card'!DA45+'XSell Inbound'!CG45+'XSell Presell'!CG45+Deposit!CG45</f>
        <v>0</v>
      </c>
      <c r="FJ45" s="38">
        <f>Activation!CH45+Branch!CH45+'Loans + Card'!DB45+'XSell Inbound'!CH45+'XSell Presell'!CH45+Deposit!CH45</f>
        <v>0</v>
      </c>
      <c r="FK45" s="38">
        <f>Activation!CI45+Branch!CI45+'Loans + Card'!DC45+'XSell Inbound'!CI45+'XSell Presell'!CI45+Deposit!CI45</f>
        <v>0</v>
      </c>
      <c r="FL45" s="38">
        <f>Activation!CJ45+Branch!CJ45+'Loans + Card'!DD45+'XSell Inbound'!CJ45+'XSell Presell'!CJ45+Deposit!CJ45</f>
        <v>0</v>
      </c>
      <c r="FM45" s="38">
        <f>Activation!CK45+Branch!CK45+'Loans + Card'!DE45+'XSell Inbound'!CK45+'XSell Presell'!CK45+Deposit!CK45</f>
        <v>0</v>
      </c>
      <c r="FN45" s="38">
        <f>Activation!CL45+Branch!CL45+'Loans + Card'!DF45+'XSell Inbound'!CL45+'XSell Presell'!CL45+Deposit!CL45</f>
        <v>0</v>
      </c>
      <c r="FO45" s="38">
        <f>Activation!CM45+Branch!CM45+'Loans + Card'!DG45+'XSell Inbound'!CM45+'XSell Presell'!CM45+Deposit!CM45</f>
        <v>0</v>
      </c>
      <c r="FP45" s="38">
        <f>Activation!CN45+Branch!CN45+'Loans + Card'!DH45+'XSell Inbound'!CN45+'XSell Presell'!CN45+Deposit!CN45</f>
        <v>0</v>
      </c>
      <c r="FQ45" s="38">
        <f>Activation!CO45+Branch!CO45+'Loans + Card'!DI45+'XSell Inbound'!CO45+'XSell Presell'!CO45+Deposit!CO45</f>
        <v>0</v>
      </c>
      <c r="FR45" s="38">
        <f>Activation!CP45+Branch!CP45+'Loans + Card'!DJ45+'XSell Inbound'!CP45+'XSell Presell'!CP45+Deposit!CP45</f>
        <v>0</v>
      </c>
      <c r="FS45" s="38">
        <f>Activation!CQ45+Branch!CQ45+'Loans + Card'!DK45+'XSell Inbound'!CQ45+'XSell Presell'!CQ45+Deposit!CQ45</f>
        <v>0</v>
      </c>
      <c r="FT45" s="38">
        <f>Activation!CR45+Branch!CR45+'Loans + Card'!DL45+'XSell Inbound'!CR45+'XSell Presell'!CR45+Deposit!CR45</f>
        <v>0</v>
      </c>
      <c r="FU45" s="38">
        <f>Activation!CS45+Branch!CS45+'Loans + Card'!DM45+'XSell Inbound'!CS45+'XSell Presell'!CS45+Deposit!CS45</f>
        <v>0</v>
      </c>
      <c r="FV45" s="38">
        <f>Activation!CT45+Branch!CT45+'Loans + Card'!DN45+'XSell Inbound'!CT45+'XSell Presell'!CT45+Deposit!CT45</f>
        <v>0</v>
      </c>
      <c r="FW45" s="38">
        <f>Activation!CU45+Branch!CU45+'Loans + Card'!DO45+'XSell Inbound'!CU45+'XSell Presell'!CU45+Deposit!CU45</f>
        <v>0</v>
      </c>
      <c r="FX45" s="38">
        <f>Activation!CV45+Branch!CV45+'Loans + Card'!DP45+'XSell Inbound'!CV45+'XSell Presell'!CV45+Deposit!CV45</f>
        <v>0</v>
      </c>
      <c r="FY45" s="38">
        <f>Activation!CW45+Branch!CW45+'Loans + Card'!DQ45+'XSell Inbound'!CW45+'XSell Presell'!CW45+Deposit!CW45</f>
        <v>0</v>
      </c>
      <c r="FZ45" s="38">
        <f>Activation!CX45+Branch!CX45+'Loans + Card'!DR45+'XSell Inbound'!CX45+'XSell Presell'!CX45+Deposit!CX45</f>
        <v>0</v>
      </c>
      <c r="GA45" s="38">
        <f>Activation!CY45+Branch!CY45+'Loans + Card'!DS45+'XSell Inbound'!CY45+'XSell Presell'!CY45+Deposit!CY45</f>
        <v>0</v>
      </c>
      <c r="GB45" s="38">
        <f>Activation!CZ45+Branch!CZ45+'Loans + Card'!DT45+'XSell Inbound'!CZ45+'XSell Presell'!CZ45+Deposit!CZ45</f>
        <v>0</v>
      </c>
      <c r="GC45" s="38">
        <f>Activation!DA45+Branch!DA45+'Loans + Card'!DU45+'XSell Inbound'!DA45+'XSell Presell'!DA45+Deposit!DA45</f>
        <v>0</v>
      </c>
      <c r="GD45" s="38">
        <f>Activation!DB45+Branch!DB45+'Loans + Card'!DV45+'XSell Inbound'!DB45+'XSell Presell'!DB45+Deposit!DB45</f>
        <v>0</v>
      </c>
      <c r="GE45" s="38">
        <f>Activation!DC45+Branch!DC45+'Loans + Card'!DW45+'XSell Inbound'!DC45+'XSell Presell'!DC45+Deposit!DC45</f>
        <v>0</v>
      </c>
      <c r="GF45" s="38">
        <f>Activation!DD45+Branch!DD45+'Loans + Card'!DX45+'XSell Inbound'!DD45+'XSell Presell'!DD45+Deposit!DD45</f>
        <v>0</v>
      </c>
      <c r="GG45" s="38">
        <f>Activation!DE45+Branch!DE45+'Loans + Card'!DY45+'XSell Inbound'!DE45+'XSell Presell'!DE45+Deposit!DE45</f>
        <v>0</v>
      </c>
      <c r="GH45" s="38">
        <f>Activation!DF45+Branch!DF45+'Loans + Card'!DZ45+'XSell Inbound'!DF45+'XSell Presell'!DF45+Deposit!DF45</f>
        <v>0</v>
      </c>
      <c r="GI45" s="38">
        <f>Activation!DG45+Branch!DG45+'Loans + Card'!EA45+'XSell Inbound'!DG45+'XSell Presell'!DG45+Deposit!DG45</f>
        <v>0</v>
      </c>
      <c r="GJ45" s="38">
        <f>Activation!DH45+Branch!DH45+'Loans + Card'!EB45+'XSell Inbound'!DH45+'XSell Presell'!DH45+Deposit!DH45</f>
        <v>0</v>
      </c>
      <c r="GK45" s="38">
        <f>Activation!DI45+Branch!DI45+'Loans + Card'!EC45+'XSell Inbound'!DI45+'XSell Presell'!DI45+Deposit!DI45</f>
        <v>0</v>
      </c>
      <c r="GL45" s="38">
        <f>Activation!DJ45+Branch!DJ45+'Loans + Card'!ED45+'XSell Inbound'!DJ45+'XSell Presell'!DJ45+Deposit!DJ45</f>
        <v>0</v>
      </c>
      <c r="GM45" s="38">
        <f>Activation!DK45+Branch!DK45+'Loans + Card'!EE45+'XSell Inbound'!DK45+'XSell Presell'!DK45+Deposit!DK45</f>
        <v>0</v>
      </c>
      <c r="GN45" s="38">
        <f>Activation!DL45+Branch!DL45+'Loans + Card'!EF45+'XSell Inbound'!DL45+'XSell Presell'!DL45+Deposit!DL45</f>
        <v>0</v>
      </c>
      <c r="GO45" s="38">
        <f>Activation!DM45+Branch!DM45+'Loans + Card'!EG45+'XSell Inbound'!DM45+'XSell Presell'!DM45+Deposit!DM45</f>
        <v>0</v>
      </c>
    </row>
    <row r="46" spans="11:197" x14ac:dyDescent="0.2">
      <c r="K46" s="112" t="s">
        <v>14</v>
      </c>
      <c r="L46" s="113"/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U46" s="112" t="s">
        <v>14</v>
      </c>
      <c r="V46" s="113"/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E46" s="112" t="s">
        <v>14</v>
      </c>
      <c r="AF46" s="113"/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O46" s="112" t="s">
        <v>14</v>
      </c>
      <c r="AP46" s="113"/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Y46" s="112" t="s">
        <v>14</v>
      </c>
      <c r="AZ46" s="113"/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I46" s="112" t="s">
        <v>14</v>
      </c>
      <c r="BJ46" s="113"/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S46" s="112" t="s">
        <v>14</v>
      </c>
      <c r="BT46" s="113"/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C46" s="112" t="s">
        <v>14</v>
      </c>
      <c r="CD46" s="113"/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M46" s="112" t="s">
        <v>14</v>
      </c>
      <c r="CN46" s="113"/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W46" s="65">
        <f>$B$2+1</f>
        <v>42941</v>
      </c>
      <c r="CX46" s="38">
        <f>Activation!V46+Branch!V46+'Loans + Card'!AP46+'XSell Inbound'!V46+'XSell Presell'!V46+Deposit!V46</f>
        <v>0</v>
      </c>
      <c r="CY46" s="38">
        <f>Activation!W46+Branch!W46+'Loans + Card'!AQ46+'XSell Inbound'!W46+'XSell Presell'!W46+Deposit!W46</f>
        <v>0</v>
      </c>
      <c r="CZ46" s="38">
        <f>Activation!X46+Branch!X46+'Loans + Card'!AR46+'XSell Inbound'!X46+'XSell Presell'!X46+Deposit!X46</f>
        <v>0</v>
      </c>
      <c r="DA46" s="38">
        <f>Activation!Y46+Branch!Y46+'Loans + Card'!AS46+'XSell Inbound'!Y46+'XSell Presell'!Y46+Deposit!Y46</f>
        <v>0</v>
      </c>
      <c r="DB46" s="38">
        <f>Activation!Z46+Branch!Z46+'Loans + Card'!AT46+'XSell Inbound'!Z46+'XSell Presell'!Z46+Deposit!Z46</f>
        <v>0</v>
      </c>
      <c r="DC46" s="38">
        <f>Activation!AA46+Branch!AA46+'Loans + Card'!AU46+'XSell Inbound'!AA46+'XSell Presell'!AA46+Deposit!AA46</f>
        <v>0</v>
      </c>
      <c r="DD46" s="38">
        <f>Activation!AB46+Branch!AB46+'Loans + Card'!AV46+'XSell Inbound'!AB46+'XSell Presell'!AB46+Deposit!AB46</f>
        <v>0</v>
      </c>
      <c r="DE46" s="38">
        <f>Activation!AC46+Branch!AC46+'Loans + Card'!AW46+'XSell Inbound'!AC46+'XSell Presell'!AC46+Deposit!AC46</f>
        <v>0</v>
      </c>
      <c r="DF46" s="38">
        <f>Activation!AD46+Branch!AD46+'Loans + Card'!AX46+'XSell Inbound'!AD46+'XSell Presell'!AD46+Deposit!AD46</f>
        <v>0</v>
      </c>
      <c r="DG46" s="38">
        <f>Activation!AE46+Branch!AE46+'Loans + Card'!AY46+'XSell Inbound'!AE46+'XSell Presell'!AE46+Deposit!AE46</f>
        <v>0</v>
      </c>
      <c r="DH46" s="38">
        <f>Activation!AF46+Branch!AF46+'Loans + Card'!AZ46+'XSell Inbound'!AF46+'XSell Presell'!AF46+Deposit!AF46</f>
        <v>0</v>
      </c>
      <c r="DI46" s="38">
        <f>Activation!AG46+Branch!AG46+'Loans + Card'!BA46+'XSell Inbound'!AG46+'XSell Presell'!AG46+Deposit!AG46</f>
        <v>0</v>
      </c>
      <c r="DJ46" s="38">
        <f>Activation!AH46+Branch!AH46+'Loans + Card'!BB46+'XSell Inbound'!AH46+'XSell Presell'!AH46+Deposit!AH46</f>
        <v>0</v>
      </c>
      <c r="DK46" s="38">
        <f>Activation!AI46+Branch!AI46+'Loans + Card'!BC46+'XSell Inbound'!AI46+'XSell Presell'!AI46+Deposit!AI46</f>
        <v>0</v>
      </c>
      <c r="DL46" s="38">
        <f>Activation!AJ46+Branch!AJ46+'Loans + Card'!BD46+'XSell Inbound'!AJ46+'XSell Presell'!AJ46+Deposit!AJ46</f>
        <v>0</v>
      </c>
      <c r="DM46" s="38">
        <f>Activation!AK46+Branch!AK46+'Loans + Card'!BE46+'XSell Inbound'!AK46+'XSell Presell'!AK46+Deposit!AK46</f>
        <v>0</v>
      </c>
      <c r="DN46" s="38">
        <f>Activation!AL46+Branch!AL46+'Loans + Card'!BF46+'XSell Inbound'!AL46+'XSell Presell'!AL46+Deposit!AL46</f>
        <v>0</v>
      </c>
      <c r="DO46" s="38">
        <f>Activation!AM46+Branch!AM46+'Loans + Card'!BG46+'XSell Inbound'!AM46+'XSell Presell'!AM46+Deposit!AM46</f>
        <v>0</v>
      </c>
      <c r="DP46" s="38">
        <f>Activation!AN46+Branch!AN46+'Loans + Card'!BH46+'XSell Inbound'!AN46+'XSell Presell'!AN46+Deposit!AN46</f>
        <v>0</v>
      </c>
      <c r="DQ46" s="38">
        <f>Activation!AO46+Branch!AO46+'Loans + Card'!BI46+'XSell Inbound'!AO46+'XSell Presell'!AO46+Deposit!AO46</f>
        <v>0</v>
      </c>
      <c r="DR46" s="38">
        <f>Activation!AP46+Branch!AP46+'Loans + Card'!BJ46+'XSell Inbound'!AP46+'XSell Presell'!AP46+Deposit!AP46</f>
        <v>0</v>
      </c>
      <c r="DS46" s="38">
        <f>Activation!AQ46+Branch!AQ46+'Loans + Card'!BK46+'XSell Inbound'!AQ46+'XSell Presell'!AQ46+Deposit!AQ46</f>
        <v>0</v>
      </c>
      <c r="DT46" s="38">
        <f>Activation!AR46+Branch!AR46+'Loans + Card'!BL46+'XSell Inbound'!AR46+'XSell Presell'!AR46+Deposit!AR46</f>
        <v>0</v>
      </c>
      <c r="DU46" s="38">
        <f>Activation!AS46+Branch!AS46+'Loans + Card'!BM46+'XSell Inbound'!AS46+'XSell Presell'!AS46+Deposit!AS46</f>
        <v>0</v>
      </c>
      <c r="DV46" s="38">
        <f>Activation!AT46+Branch!AT46+'Loans + Card'!BN46+'XSell Inbound'!AT46+'XSell Presell'!AT46+Deposit!AT46</f>
        <v>0</v>
      </c>
      <c r="DW46" s="38">
        <f>Activation!AU46+Branch!AU46+'Loans + Card'!BO46+'XSell Inbound'!AU46+'XSell Presell'!AU46+Deposit!AU46</f>
        <v>0</v>
      </c>
      <c r="DX46" s="38">
        <f>Activation!AV46+Branch!AV46+'Loans + Card'!BP46+'XSell Inbound'!AV46+'XSell Presell'!AV46+Deposit!AV46</f>
        <v>0</v>
      </c>
      <c r="DY46" s="38">
        <f>Activation!AW46+Branch!AW46+'Loans + Card'!BQ46+'XSell Inbound'!AW46+'XSell Presell'!AW46+Deposit!AW46</f>
        <v>0</v>
      </c>
      <c r="DZ46" s="38">
        <f>Activation!AX46+Branch!AX46+'Loans + Card'!BR46+'XSell Inbound'!AX46+'XSell Presell'!AX46+Deposit!AX46</f>
        <v>0</v>
      </c>
      <c r="EA46" s="38">
        <f>Activation!AY46+Branch!AY46+'Loans + Card'!BS46+'XSell Inbound'!AY46+'XSell Presell'!AY46+Deposit!AY46</f>
        <v>0</v>
      </c>
      <c r="EB46" s="38">
        <f>Activation!AZ46+Branch!AZ46+'Loans + Card'!BT46+'XSell Inbound'!AZ46+'XSell Presell'!AZ46+Deposit!AZ46</f>
        <v>0</v>
      </c>
      <c r="EC46" s="38">
        <f>Activation!BA46+Branch!BA46+'Loans + Card'!BU46+'XSell Inbound'!BA46+'XSell Presell'!BA46+Deposit!BA46</f>
        <v>0</v>
      </c>
      <c r="ED46" s="38">
        <f>Activation!BB46+Branch!BB46+'Loans + Card'!BV46+'XSell Inbound'!BB46+'XSell Presell'!BB46+Deposit!BB46</f>
        <v>0</v>
      </c>
      <c r="EE46" s="38">
        <f>Activation!BC46+Branch!BC46+'Loans + Card'!BW46+'XSell Inbound'!BC46+'XSell Presell'!BC46+Deposit!BC46</f>
        <v>0</v>
      </c>
      <c r="EF46" s="38">
        <f>Activation!BD46+Branch!BD46+'Loans + Card'!BX46+'XSell Inbound'!BD46+'XSell Presell'!BD46+Deposit!BD46</f>
        <v>0</v>
      </c>
      <c r="EG46" s="38">
        <f>Activation!BE46+Branch!BE46+'Loans + Card'!BY46+'XSell Inbound'!BE46+'XSell Presell'!BE46+Deposit!BE46</f>
        <v>0</v>
      </c>
      <c r="EH46" s="38">
        <f>Activation!BF46+Branch!BF46+'Loans + Card'!BZ46+'XSell Inbound'!BF46+'XSell Presell'!BF46+Deposit!BF46</f>
        <v>0</v>
      </c>
      <c r="EI46" s="38">
        <f>Activation!BG46+Branch!BG46+'Loans + Card'!CA46+'XSell Inbound'!BG46+'XSell Presell'!BG46+Deposit!BG46</f>
        <v>0</v>
      </c>
      <c r="EJ46" s="38">
        <f>Activation!BH46+Branch!BH46+'Loans + Card'!CB46+'XSell Inbound'!BH46+'XSell Presell'!BH46+Deposit!BH46</f>
        <v>0</v>
      </c>
      <c r="EK46" s="38">
        <f>Activation!BI46+Branch!BI46+'Loans + Card'!CC46+'XSell Inbound'!BI46+'XSell Presell'!BI46+Deposit!BI46</f>
        <v>0</v>
      </c>
      <c r="EL46" s="38">
        <f>Activation!BJ46+Branch!BJ46+'Loans + Card'!CD46+'XSell Inbound'!BJ46+'XSell Presell'!BJ46+Deposit!BJ46</f>
        <v>0</v>
      </c>
      <c r="EM46" s="38">
        <f>Activation!BK46+Branch!BK46+'Loans + Card'!CE46+'XSell Inbound'!BK46+'XSell Presell'!BK46+Deposit!BK46</f>
        <v>0</v>
      </c>
      <c r="EN46" s="38">
        <f>Activation!BL46+Branch!BL46+'Loans + Card'!CF46+'XSell Inbound'!BL46+'XSell Presell'!BL46+Deposit!BL46</f>
        <v>0</v>
      </c>
      <c r="EO46" s="38">
        <f>Activation!BM46+Branch!BM46+'Loans + Card'!CG46+'XSell Inbound'!BM46+'XSell Presell'!BM46+Deposit!BM46</f>
        <v>0</v>
      </c>
      <c r="EP46" s="38">
        <f>Activation!BN46+Branch!BN46+'Loans + Card'!CH46+'XSell Inbound'!BN46+'XSell Presell'!BN46+Deposit!BN46</f>
        <v>0</v>
      </c>
      <c r="EQ46" s="38">
        <f>Activation!BO46+Branch!BO46+'Loans + Card'!CI46+'XSell Inbound'!BO46+'XSell Presell'!BO46+Deposit!BO46</f>
        <v>0</v>
      </c>
      <c r="ER46" s="38">
        <f>Activation!BP46+Branch!BP46+'Loans + Card'!CJ46+'XSell Inbound'!BP46+'XSell Presell'!BP46+Deposit!BP46</f>
        <v>0</v>
      </c>
      <c r="ES46" s="38">
        <f>Activation!BQ46+Branch!BQ46+'Loans + Card'!CK46+'XSell Inbound'!BQ46+'XSell Presell'!BQ46+Deposit!BQ46</f>
        <v>0</v>
      </c>
      <c r="ET46" s="38">
        <f>Activation!BR46+Branch!BR46+'Loans + Card'!CL46+'XSell Inbound'!BR46+'XSell Presell'!BR46+Deposit!BR46</f>
        <v>0</v>
      </c>
      <c r="EU46" s="38">
        <f>Activation!BS46+Branch!BS46+'Loans + Card'!CM46+'XSell Inbound'!BS46+'XSell Presell'!BS46+Deposit!BS46</f>
        <v>0</v>
      </c>
      <c r="EV46" s="38">
        <f>Activation!BT46+Branch!BT46+'Loans + Card'!CN46+'XSell Inbound'!BT46+'XSell Presell'!BT46+Deposit!BT46</f>
        <v>0</v>
      </c>
      <c r="EW46" s="38">
        <f>Activation!BU46+Branch!BU46+'Loans + Card'!CO46+'XSell Inbound'!BU46+'XSell Presell'!BU46+Deposit!BU46</f>
        <v>0</v>
      </c>
      <c r="EX46" s="38">
        <f>Activation!BV46+Branch!BV46+'Loans + Card'!CP46+'XSell Inbound'!BV46+'XSell Presell'!BV46+Deposit!BV46</f>
        <v>0</v>
      </c>
      <c r="EY46" s="38">
        <f>Activation!BW46+Branch!BW46+'Loans + Card'!CQ46+'XSell Inbound'!BW46+'XSell Presell'!BW46+Deposit!BW46</f>
        <v>0</v>
      </c>
      <c r="EZ46" s="38">
        <f>Activation!BX46+Branch!BX46+'Loans + Card'!CR46+'XSell Inbound'!BX46+'XSell Presell'!BX46+Deposit!BX46</f>
        <v>0</v>
      </c>
      <c r="FA46" s="38">
        <f>Activation!BY46+Branch!BY46+'Loans + Card'!CS46+'XSell Inbound'!BY46+'XSell Presell'!BY46+Deposit!BY46</f>
        <v>0</v>
      </c>
      <c r="FB46" s="38">
        <f>Activation!BZ46+Branch!BZ46+'Loans + Card'!CT46+'XSell Inbound'!BZ46+'XSell Presell'!BZ46+Deposit!BZ46</f>
        <v>0</v>
      </c>
      <c r="FC46" s="38">
        <f>Activation!CA46+Branch!CA46+'Loans + Card'!CU46+'XSell Inbound'!CA46+'XSell Presell'!CA46+Deposit!CA46</f>
        <v>0</v>
      </c>
      <c r="FD46" s="38">
        <f>Activation!CB46+Branch!CB46+'Loans + Card'!CV46+'XSell Inbound'!CB46+'XSell Presell'!CB46+Deposit!CB46</f>
        <v>0</v>
      </c>
      <c r="FE46" s="38">
        <f>Activation!CC46+Branch!CC46+'Loans + Card'!CW46+'XSell Inbound'!CC46+'XSell Presell'!CC46+Deposit!CC46</f>
        <v>0</v>
      </c>
      <c r="FF46" s="38">
        <f>Activation!CD46+Branch!CD46+'Loans + Card'!CX46+'XSell Inbound'!CD46+'XSell Presell'!CD46+Deposit!CD46</f>
        <v>0</v>
      </c>
      <c r="FG46" s="38">
        <f>Activation!CE46+Branch!CE46+'Loans + Card'!CY46+'XSell Inbound'!CE46+'XSell Presell'!CE46+Deposit!CE46</f>
        <v>0</v>
      </c>
      <c r="FH46" s="38">
        <f>Activation!CF46+Branch!CF46+'Loans + Card'!CZ46+'XSell Inbound'!CF46+'XSell Presell'!CF46+Deposit!CF46</f>
        <v>0</v>
      </c>
      <c r="FI46" s="38">
        <f>Activation!CG46+Branch!CG46+'Loans + Card'!DA46+'XSell Inbound'!CG46+'XSell Presell'!CG46+Deposit!CG46</f>
        <v>0</v>
      </c>
      <c r="FJ46" s="38">
        <f>Activation!CH46+Branch!CH46+'Loans + Card'!DB46+'XSell Inbound'!CH46+'XSell Presell'!CH46+Deposit!CH46</f>
        <v>0</v>
      </c>
      <c r="FK46" s="38">
        <f>Activation!CI46+Branch!CI46+'Loans + Card'!DC46+'XSell Inbound'!CI46+'XSell Presell'!CI46+Deposit!CI46</f>
        <v>0</v>
      </c>
      <c r="FL46" s="38">
        <f>Activation!CJ46+Branch!CJ46+'Loans + Card'!DD46+'XSell Inbound'!CJ46+'XSell Presell'!CJ46+Deposit!CJ46</f>
        <v>0</v>
      </c>
      <c r="FM46" s="38">
        <f>Activation!CK46+Branch!CK46+'Loans + Card'!DE46+'XSell Inbound'!CK46+'XSell Presell'!CK46+Deposit!CK46</f>
        <v>0</v>
      </c>
      <c r="FN46" s="38">
        <f>Activation!CL46+Branch!CL46+'Loans + Card'!DF46+'XSell Inbound'!CL46+'XSell Presell'!CL46+Deposit!CL46</f>
        <v>0</v>
      </c>
      <c r="FO46" s="38">
        <f>Activation!CM46+Branch!CM46+'Loans + Card'!DG46+'XSell Inbound'!CM46+'XSell Presell'!CM46+Deposit!CM46</f>
        <v>0</v>
      </c>
      <c r="FP46" s="38">
        <f>Activation!CN46+Branch!CN46+'Loans + Card'!DH46+'XSell Inbound'!CN46+'XSell Presell'!CN46+Deposit!CN46</f>
        <v>0</v>
      </c>
      <c r="FQ46" s="38">
        <f>Activation!CO46+Branch!CO46+'Loans + Card'!DI46+'XSell Inbound'!CO46+'XSell Presell'!CO46+Deposit!CO46</f>
        <v>0</v>
      </c>
      <c r="FR46" s="38">
        <f>Activation!CP46+Branch!CP46+'Loans + Card'!DJ46+'XSell Inbound'!CP46+'XSell Presell'!CP46+Deposit!CP46</f>
        <v>0</v>
      </c>
      <c r="FS46" s="38">
        <f>Activation!CQ46+Branch!CQ46+'Loans + Card'!DK46+'XSell Inbound'!CQ46+'XSell Presell'!CQ46+Deposit!CQ46</f>
        <v>0</v>
      </c>
      <c r="FT46" s="38">
        <f>Activation!CR46+Branch!CR46+'Loans + Card'!DL46+'XSell Inbound'!CR46+'XSell Presell'!CR46+Deposit!CR46</f>
        <v>0</v>
      </c>
      <c r="FU46" s="38">
        <f>Activation!CS46+Branch!CS46+'Loans + Card'!DM46+'XSell Inbound'!CS46+'XSell Presell'!CS46+Deposit!CS46</f>
        <v>0</v>
      </c>
      <c r="FV46" s="38">
        <f>Activation!CT46+Branch!CT46+'Loans + Card'!DN46+'XSell Inbound'!CT46+'XSell Presell'!CT46+Deposit!CT46</f>
        <v>0</v>
      </c>
      <c r="FW46" s="38">
        <f>Activation!CU46+Branch!CU46+'Loans + Card'!DO46+'XSell Inbound'!CU46+'XSell Presell'!CU46+Deposit!CU46</f>
        <v>0</v>
      </c>
      <c r="FX46" s="38">
        <f>Activation!CV46+Branch!CV46+'Loans + Card'!DP46+'XSell Inbound'!CV46+'XSell Presell'!CV46+Deposit!CV46</f>
        <v>0</v>
      </c>
      <c r="FY46" s="38">
        <f>Activation!CW46+Branch!CW46+'Loans + Card'!DQ46+'XSell Inbound'!CW46+'XSell Presell'!CW46+Deposit!CW46</f>
        <v>0</v>
      </c>
      <c r="FZ46" s="38">
        <f>Activation!CX46+Branch!CX46+'Loans + Card'!DR46+'XSell Inbound'!CX46+'XSell Presell'!CX46+Deposit!CX46</f>
        <v>0</v>
      </c>
      <c r="GA46" s="38">
        <f>Activation!CY46+Branch!CY46+'Loans + Card'!DS46+'XSell Inbound'!CY46+'XSell Presell'!CY46+Deposit!CY46</f>
        <v>0</v>
      </c>
      <c r="GB46" s="38">
        <f>Activation!CZ46+Branch!CZ46+'Loans + Card'!DT46+'XSell Inbound'!CZ46+'XSell Presell'!CZ46+Deposit!CZ46</f>
        <v>0</v>
      </c>
      <c r="GC46" s="38">
        <f>Activation!DA46+Branch!DA46+'Loans + Card'!DU46+'XSell Inbound'!DA46+'XSell Presell'!DA46+Deposit!DA46</f>
        <v>0</v>
      </c>
      <c r="GD46" s="38">
        <f>Activation!DB46+Branch!DB46+'Loans + Card'!DV46+'XSell Inbound'!DB46+'XSell Presell'!DB46+Deposit!DB46</f>
        <v>0</v>
      </c>
      <c r="GE46" s="38">
        <f>Activation!DC46+Branch!DC46+'Loans + Card'!DW46+'XSell Inbound'!DC46+'XSell Presell'!DC46+Deposit!DC46</f>
        <v>0</v>
      </c>
      <c r="GF46" s="38">
        <f>Activation!DD46+Branch!DD46+'Loans + Card'!DX46+'XSell Inbound'!DD46+'XSell Presell'!DD46+Deposit!DD46</f>
        <v>0</v>
      </c>
      <c r="GG46" s="38">
        <f>Activation!DE46+Branch!DE46+'Loans + Card'!DY46+'XSell Inbound'!DE46+'XSell Presell'!DE46+Deposit!DE46</f>
        <v>0</v>
      </c>
      <c r="GH46" s="38">
        <f>Activation!DF46+Branch!DF46+'Loans + Card'!DZ46+'XSell Inbound'!DF46+'XSell Presell'!DF46+Deposit!DF46</f>
        <v>0</v>
      </c>
      <c r="GI46" s="38">
        <f>Activation!DG46+Branch!DG46+'Loans + Card'!EA46+'XSell Inbound'!DG46+'XSell Presell'!DG46+Deposit!DG46</f>
        <v>0</v>
      </c>
      <c r="GJ46" s="38">
        <f>Activation!DH46+Branch!DH46+'Loans + Card'!EB46+'XSell Inbound'!DH46+'XSell Presell'!DH46+Deposit!DH46</f>
        <v>0</v>
      </c>
      <c r="GK46" s="38">
        <f>Activation!DI46+Branch!DI46+'Loans + Card'!EC46+'XSell Inbound'!DI46+'XSell Presell'!DI46+Deposit!DI46</f>
        <v>0</v>
      </c>
      <c r="GL46" s="38">
        <f>Activation!DJ46+Branch!DJ46+'Loans + Card'!ED46+'XSell Inbound'!DJ46+'XSell Presell'!DJ46+Deposit!DJ46</f>
        <v>0</v>
      </c>
      <c r="GM46" s="38">
        <f>Activation!DK46+Branch!DK46+'Loans + Card'!EE46+'XSell Inbound'!DK46+'XSell Presell'!DK46+Deposit!DK46</f>
        <v>0</v>
      </c>
      <c r="GN46" s="38">
        <f>Activation!DL46+Branch!DL46+'Loans + Card'!EF46+'XSell Inbound'!DL46+'XSell Presell'!DL46+Deposit!DL46</f>
        <v>0</v>
      </c>
      <c r="GO46" s="38">
        <f>Activation!DM46+Branch!DM46+'Loans + Card'!EG46+'XSell Inbound'!DM46+'XSell Presell'!DM46+Deposit!DM46</f>
        <v>0</v>
      </c>
    </row>
    <row r="47" spans="11:197" x14ac:dyDescent="0.2">
      <c r="K47" s="112" t="s">
        <v>15</v>
      </c>
      <c r="L47" s="113"/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U47" s="112" t="s">
        <v>15</v>
      </c>
      <c r="V47" s="113"/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E47" s="112" t="s">
        <v>15</v>
      </c>
      <c r="AF47" s="113"/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O47" s="112" t="s">
        <v>15</v>
      </c>
      <c r="AP47" s="113"/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Y47" s="112" t="s">
        <v>15</v>
      </c>
      <c r="AZ47" s="113"/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I47" s="112" t="s">
        <v>15</v>
      </c>
      <c r="BJ47" s="113"/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S47" s="112" t="s">
        <v>15</v>
      </c>
      <c r="BT47" s="113"/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C47" s="112" t="s">
        <v>15</v>
      </c>
      <c r="CD47" s="113"/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M47" s="112" t="s">
        <v>15</v>
      </c>
      <c r="CN47" s="113"/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W47" s="13">
        <f>$B$2+2</f>
        <v>42942</v>
      </c>
      <c r="CX47" s="38">
        <f>Activation!V47+Branch!V47+'Loans + Card'!AP47+'XSell Inbound'!V47+'XSell Presell'!V47+Deposit!V47</f>
        <v>0</v>
      </c>
      <c r="CY47" s="38">
        <f>Activation!W47+Branch!W47+'Loans + Card'!AQ47+'XSell Inbound'!W47+'XSell Presell'!W47+Deposit!W47</f>
        <v>0</v>
      </c>
      <c r="CZ47" s="38">
        <f>Activation!X47+Branch!X47+'Loans + Card'!AR47+'XSell Inbound'!X47+'XSell Presell'!X47+Deposit!X47</f>
        <v>0</v>
      </c>
      <c r="DA47" s="38">
        <f>Activation!Y47+Branch!Y47+'Loans + Card'!AS47+'XSell Inbound'!Y47+'XSell Presell'!Y47+Deposit!Y47</f>
        <v>0</v>
      </c>
      <c r="DB47" s="38">
        <f>Activation!Z47+Branch!Z47+'Loans + Card'!AT47+'XSell Inbound'!Z47+'XSell Presell'!Z47+Deposit!Z47</f>
        <v>0</v>
      </c>
      <c r="DC47" s="38">
        <f>Activation!AA47+Branch!AA47+'Loans + Card'!AU47+'XSell Inbound'!AA47+'XSell Presell'!AA47+Deposit!AA47</f>
        <v>0</v>
      </c>
      <c r="DD47" s="38">
        <f>Activation!AB47+Branch!AB47+'Loans + Card'!AV47+'XSell Inbound'!AB47+'XSell Presell'!AB47+Deposit!AB47</f>
        <v>0</v>
      </c>
      <c r="DE47" s="38">
        <f>Activation!AC47+Branch!AC47+'Loans + Card'!AW47+'XSell Inbound'!AC47+'XSell Presell'!AC47+Deposit!AC47</f>
        <v>0</v>
      </c>
      <c r="DF47" s="38">
        <f>Activation!AD47+Branch!AD47+'Loans + Card'!AX47+'XSell Inbound'!AD47+'XSell Presell'!AD47+Deposit!AD47</f>
        <v>0</v>
      </c>
      <c r="DG47" s="38">
        <f>Activation!AE47+Branch!AE47+'Loans + Card'!AY47+'XSell Inbound'!AE47+'XSell Presell'!AE47+Deposit!AE47</f>
        <v>0</v>
      </c>
      <c r="DH47" s="38">
        <f>Activation!AF47+Branch!AF47+'Loans + Card'!AZ47+'XSell Inbound'!AF47+'XSell Presell'!AF47+Deposit!AF47</f>
        <v>0</v>
      </c>
      <c r="DI47" s="38">
        <f>Activation!AG47+Branch!AG47+'Loans + Card'!BA47+'XSell Inbound'!AG47+'XSell Presell'!AG47+Deposit!AG47</f>
        <v>0</v>
      </c>
      <c r="DJ47" s="38">
        <f>Activation!AH47+Branch!AH47+'Loans + Card'!BB47+'XSell Inbound'!AH47+'XSell Presell'!AH47+Deposit!AH47</f>
        <v>0</v>
      </c>
      <c r="DK47" s="38">
        <f>Activation!AI47+Branch!AI47+'Loans + Card'!BC47+'XSell Inbound'!AI47+'XSell Presell'!AI47+Deposit!AI47</f>
        <v>0</v>
      </c>
      <c r="DL47" s="38">
        <f>Activation!AJ47+Branch!AJ47+'Loans + Card'!BD47+'XSell Inbound'!AJ47+'XSell Presell'!AJ47+Deposit!AJ47</f>
        <v>0</v>
      </c>
      <c r="DM47" s="38">
        <f>Activation!AK47+Branch!AK47+'Loans + Card'!BE47+'XSell Inbound'!AK47+'XSell Presell'!AK47+Deposit!AK47</f>
        <v>0</v>
      </c>
      <c r="DN47" s="38">
        <f>Activation!AL47+Branch!AL47+'Loans + Card'!BF47+'XSell Inbound'!AL47+'XSell Presell'!AL47+Deposit!AL47</f>
        <v>0</v>
      </c>
      <c r="DO47" s="38">
        <f>Activation!AM47+Branch!AM47+'Loans + Card'!BG47+'XSell Inbound'!AM47+'XSell Presell'!AM47+Deposit!AM47</f>
        <v>0</v>
      </c>
      <c r="DP47" s="38">
        <f>Activation!AN47+Branch!AN47+'Loans + Card'!BH47+'XSell Inbound'!AN47+'XSell Presell'!AN47+Deposit!AN47</f>
        <v>0</v>
      </c>
      <c r="DQ47" s="38">
        <f>Activation!AO47+Branch!AO47+'Loans + Card'!BI47+'XSell Inbound'!AO47+'XSell Presell'!AO47+Deposit!AO47</f>
        <v>0</v>
      </c>
      <c r="DR47" s="38">
        <f>Activation!AP47+Branch!AP47+'Loans + Card'!BJ47+'XSell Inbound'!AP47+'XSell Presell'!AP47+Deposit!AP47</f>
        <v>0</v>
      </c>
      <c r="DS47" s="38">
        <f>Activation!AQ47+Branch!AQ47+'Loans + Card'!BK47+'XSell Inbound'!AQ47+'XSell Presell'!AQ47+Deposit!AQ47</f>
        <v>0</v>
      </c>
      <c r="DT47" s="38">
        <f>Activation!AR47+Branch!AR47+'Loans + Card'!BL47+'XSell Inbound'!AR47+'XSell Presell'!AR47+Deposit!AR47</f>
        <v>0</v>
      </c>
      <c r="DU47" s="38">
        <f>Activation!AS47+Branch!AS47+'Loans + Card'!BM47+'XSell Inbound'!AS47+'XSell Presell'!AS47+Deposit!AS47</f>
        <v>0</v>
      </c>
      <c r="DV47" s="38">
        <f>Activation!AT47+Branch!AT47+'Loans + Card'!BN47+'XSell Inbound'!AT47+'XSell Presell'!AT47+Deposit!AT47</f>
        <v>0</v>
      </c>
      <c r="DW47" s="38">
        <f>Activation!AU47+Branch!AU47+'Loans + Card'!BO47+'XSell Inbound'!AU47+'XSell Presell'!AU47+Deposit!AU47</f>
        <v>0</v>
      </c>
      <c r="DX47" s="38">
        <f>Activation!AV47+Branch!AV47+'Loans + Card'!BP47+'XSell Inbound'!AV47+'XSell Presell'!AV47+Deposit!AV47</f>
        <v>0</v>
      </c>
      <c r="DY47" s="38">
        <f>Activation!AW47+Branch!AW47+'Loans + Card'!BQ47+'XSell Inbound'!AW47+'XSell Presell'!AW47+Deposit!AW47</f>
        <v>0</v>
      </c>
      <c r="DZ47" s="38">
        <f>Activation!AX47+Branch!AX47+'Loans + Card'!BR47+'XSell Inbound'!AX47+'XSell Presell'!AX47+Deposit!AX47</f>
        <v>0</v>
      </c>
      <c r="EA47" s="38">
        <f>Activation!AY47+Branch!AY47+'Loans + Card'!BS47+'XSell Inbound'!AY47+'XSell Presell'!AY47+Deposit!AY47</f>
        <v>0</v>
      </c>
      <c r="EB47" s="38">
        <f>Activation!AZ47+Branch!AZ47+'Loans + Card'!BT47+'XSell Inbound'!AZ47+'XSell Presell'!AZ47+Deposit!AZ47</f>
        <v>0</v>
      </c>
      <c r="EC47" s="38">
        <f>Activation!BA47+Branch!BA47+'Loans + Card'!BU47+'XSell Inbound'!BA47+'XSell Presell'!BA47+Deposit!BA47</f>
        <v>0</v>
      </c>
      <c r="ED47" s="38">
        <f>Activation!BB47+Branch!BB47+'Loans + Card'!BV47+'XSell Inbound'!BB47+'XSell Presell'!BB47+Deposit!BB47</f>
        <v>0</v>
      </c>
      <c r="EE47" s="38">
        <f>Activation!BC47+Branch!BC47+'Loans + Card'!BW47+'XSell Inbound'!BC47+'XSell Presell'!BC47+Deposit!BC47</f>
        <v>0</v>
      </c>
      <c r="EF47" s="38">
        <f>Activation!BD47+Branch!BD47+'Loans + Card'!BX47+'XSell Inbound'!BD47+'XSell Presell'!BD47+Deposit!BD47</f>
        <v>0</v>
      </c>
      <c r="EG47" s="38">
        <f>Activation!BE47+Branch!BE47+'Loans + Card'!BY47+'XSell Inbound'!BE47+'XSell Presell'!BE47+Deposit!BE47</f>
        <v>0</v>
      </c>
      <c r="EH47" s="38">
        <f>Activation!BF47+Branch!BF47+'Loans + Card'!BZ47+'XSell Inbound'!BF47+'XSell Presell'!BF47+Deposit!BF47</f>
        <v>0</v>
      </c>
      <c r="EI47" s="38">
        <f>Activation!BG47+Branch!BG47+'Loans + Card'!CA47+'XSell Inbound'!BG47+'XSell Presell'!BG47+Deposit!BG47</f>
        <v>0</v>
      </c>
      <c r="EJ47" s="38">
        <f>Activation!BH47+Branch!BH47+'Loans + Card'!CB47+'XSell Inbound'!BH47+'XSell Presell'!BH47+Deposit!BH47</f>
        <v>0</v>
      </c>
      <c r="EK47" s="38">
        <f>Activation!BI47+Branch!BI47+'Loans + Card'!CC47+'XSell Inbound'!BI47+'XSell Presell'!BI47+Deposit!BI47</f>
        <v>0</v>
      </c>
      <c r="EL47" s="38">
        <f>Activation!BJ47+Branch!BJ47+'Loans + Card'!CD47+'XSell Inbound'!BJ47+'XSell Presell'!BJ47+Deposit!BJ47</f>
        <v>0</v>
      </c>
      <c r="EM47" s="38">
        <f>Activation!BK47+Branch!BK47+'Loans + Card'!CE47+'XSell Inbound'!BK47+'XSell Presell'!BK47+Deposit!BK47</f>
        <v>0</v>
      </c>
      <c r="EN47" s="38">
        <f>Activation!BL47+Branch!BL47+'Loans + Card'!CF47+'XSell Inbound'!BL47+'XSell Presell'!BL47+Deposit!BL47</f>
        <v>0</v>
      </c>
      <c r="EO47" s="38">
        <f>Activation!BM47+Branch!BM47+'Loans + Card'!CG47+'XSell Inbound'!BM47+'XSell Presell'!BM47+Deposit!BM47</f>
        <v>0</v>
      </c>
      <c r="EP47" s="38">
        <f>Activation!BN47+Branch!BN47+'Loans + Card'!CH47+'XSell Inbound'!BN47+'XSell Presell'!BN47+Deposit!BN47</f>
        <v>0</v>
      </c>
      <c r="EQ47" s="38">
        <f>Activation!BO47+Branch!BO47+'Loans + Card'!CI47+'XSell Inbound'!BO47+'XSell Presell'!BO47+Deposit!BO47</f>
        <v>0</v>
      </c>
      <c r="ER47" s="38">
        <f>Activation!BP47+Branch!BP47+'Loans + Card'!CJ47+'XSell Inbound'!BP47+'XSell Presell'!BP47+Deposit!BP47</f>
        <v>0</v>
      </c>
      <c r="ES47" s="38">
        <f>Activation!BQ47+Branch!BQ47+'Loans + Card'!CK47+'XSell Inbound'!BQ47+'XSell Presell'!BQ47+Deposit!BQ47</f>
        <v>0</v>
      </c>
      <c r="ET47" s="38">
        <f>Activation!BR47+Branch!BR47+'Loans + Card'!CL47+'XSell Inbound'!BR47+'XSell Presell'!BR47+Deposit!BR47</f>
        <v>0</v>
      </c>
      <c r="EU47" s="38">
        <f>Activation!BS47+Branch!BS47+'Loans + Card'!CM47+'XSell Inbound'!BS47+'XSell Presell'!BS47+Deposit!BS47</f>
        <v>0</v>
      </c>
      <c r="EV47" s="38">
        <f>Activation!BT47+Branch!BT47+'Loans + Card'!CN47+'XSell Inbound'!BT47+'XSell Presell'!BT47+Deposit!BT47</f>
        <v>0</v>
      </c>
      <c r="EW47" s="38">
        <f>Activation!BU47+Branch!BU47+'Loans + Card'!CO47+'XSell Inbound'!BU47+'XSell Presell'!BU47+Deposit!BU47</f>
        <v>0</v>
      </c>
      <c r="EX47" s="38">
        <f>Activation!BV47+Branch!BV47+'Loans + Card'!CP47+'XSell Inbound'!BV47+'XSell Presell'!BV47+Deposit!BV47</f>
        <v>0</v>
      </c>
      <c r="EY47" s="38">
        <f>Activation!BW47+Branch!BW47+'Loans + Card'!CQ47+'XSell Inbound'!BW47+'XSell Presell'!BW47+Deposit!BW47</f>
        <v>0</v>
      </c>
      <c r="EZ47" s="38">
        <f>Activation!BX47+Branch!BX47+'Loans + Card'!CR47+'XSell Inbound'!BX47+'XSell Presell'!BX47+Deposit!BX47</f>
        <v>0</v>
      </c>
      <c r="FA47" s="38">
        <f>Activation!BY47+Branch!BY47+'Loans + Card'!CS47+'XSell Inbound'!BY47+'XSell Presell'!BY47+Deposit!BY47</f>
        <v>0</v>
      </c>
      <c r="FB47" s="38">
        <f>Activation!BZ47+Branch!BZ47+'Loans + Card'!CT47+'XSell Inbound'!BZ47+'XSell Presell'!BZ47+Deposit!BZ47</f>
        <v>0</v>
      </c>
      <c r="FC47" s="38">
        <f>Activation!CA47+Branch!CA47+'Loans + Card'!CU47+'XSell Inbound'!CA47+'XSell Presell'!CA47+Deposit!CA47</f>
        <v>0</v>
      </c>
      <c r="FD47" s="38">
        <f>Activation!CB47+Branch!CB47+'Loans + Card'!CV47+'XSell Inbound'!CB47+'XSell Presell'!CB47+Deposit!CB47</f>
        <v>0</v>
      </c>
      <c r="FE47" s="38">
        <f>Activation!CC47+Branch!CC47+'Loans + Card'!CW47+'XSell Inbound'!CC47+'XSell Presell'!CC47+Deposit!CC47</f>
        <v>0</v>
      </c>
      <c r="FF47" s="38">
        <f>Activation!CD47+Branch!CD47+'Loans + Card'!CX47+'XSell Inbound'!CD47+'XSell Presell'!CD47+Deposit!CD47</f>
        <v>0</v>
      </c>
      <c r="FG47" s="38">
        <f>Activation!CE47+Branch!CE47+'Loans + Card'!CY47+'XSell Inbound'!CE47+'XSell Presell'!CE47+Deposit!CE47</f>
        <v>0</v>
      </c>
      <c r="FH47" s="38">
        <f>Activation!CF47+Branch!CF47+'Loans + Card'!CZ47+'XSell Inbound'!CF47+'XSell Presell'!CF47+Deposit!CF47</f>
        <v>0</v>
      </c>
      <c r="FI47" s="38">
        <f>Activation!CG47+Branch!CG47+'Loans + Card'!DA47+'XSell Inbound'!CG47+'XSell Presell'!CG47+Deposit!CG47</f>
        <v>0</v>
      </c>
      <c r="FJ47" s="38">
        <f>Activation!CH47+Branch!CH47+'Loans + Card'!DB47+'XSell Inbound'!CH47+'XSell Presell'!CH47+Deposit!CH47</f>
        <v>0</v>
      </c>
      <c r="FK47" s="38">
        <f>Activation!CI47+Branch!CI47+'Loans + Card'!DC47+'XSell Inbound'!CI47+'XSell Presell'!CI47+Deposit!CI47</f>
        <v>0</v>
      </c>
      <c r="FL47" s="38">
        <f>Activation!CJ47+Branch!CJ47+'Loans + Card'!DD47+'XSell Inbound'!CJ47+'XSell Presell'!CJ47+Deposit!CJ47</f>
        <v>0</v>
      </c>
      <c r="FM47" s="38">
        <f>Activation!CK47+Branch!CK47+'Loans + Card'!DE47+'XSell Inbound'!CK47+'XSell Presell'!CK47+Deposit!CK47</f>
        <v>0</v>
      </c>
      <c r="FN47" s="38">
        <f>Activation!CL47+Branch!CL47+'Loans + Card'!DF47+'XSell Inbound'!CL47+'XSell Presell'!CL47+Deposit!CL47</f>
        <v>0</v>
      </c>
      <c r="FO47" s="38">
        <f>Activation!CM47+Branch!CM47+'Loans + Card'!DG47+'XSell Inbound'!CM47+'XSell Presell'!CM47+Deposit!CM47</f>
        <v>0</v>
      </c>
      <c r="FP47" s="38">
        <f>Activation!CN47+Branch!CN47+'Loans + Card'!DH47+'XSell Inbound'!CN47+'XSell Presell'!CN47+Deposit!CN47</f>
        <v>0</v>
      </c>
      <c r="FQ47" s="38">
        <f>Activation!CO47+Branch!CO47+'Loans + Card'!DI47+'XSell Inbound'!CO47+'XSell Presell'!CO47+Deposit!CO47</f>
        <v>0</v>
      </c>
      <c r="FR47" s="38">
        <f>Activation!CP47+Branch!CP47+'Loans + Card'!DJ47+'XSell Inbound'!CP47+'XSell Presell'!CP47+Deposit!CP47</f>
        <v>0</v>
      </c>
      <c r="FS47" s="38">
        <f>Activation!CQ47+Branch!CQ47+'Loans + Card'!DK47+'XSell Inbound'!CQ47+'XSell Presell'!CQ47+Deposit!CQ47</f>
        <v>0</v>
      </c>
      <c r="FT47" s="38">
        <f>Activation!CR47+Branch!CR47+'Loans + Card'!DL47+'XSell Inbound'!CR47+'XSell Presell'!CR47+Deposit!CR47</f>
        <v>0</v>
      </c>
      <c r="FU47" s="38">
        <f>Activation!CS47+Branch!CS47+'Loans + Card'!DM47+'XSell Inbound'!CS47+'XSell Presell'!CS47+Deposit!CS47</f>
        <v>0</v>
      </c>
      <c r="FV47" s="38">
        <f>Activation!CT47+Branch!CT47+'Loans + Card'!DN47+'XSell Inbound'!CT47+'XSell Presell'!CT47+Deposit!CT47</f>
        <v>0</v>
      </c>
      <c r="FW47" s="38">
        <f>Activation!CU47+Branch!CU47+'Loans + Card'!DO47+'XSell Inbound'!CU47+'XSell Presell'!CU47+Deposit!CU47</f>
        <v>0</v>
      </c>
      <c r="FX47" s="38">
        <f>Activation!CV47+Branch!CV47+'Loans + Card'!DP47+'XSell Inbound'!CV47+'XSell Presell'!CV47+Deposit!CV47</f>
        <v>0</v>
      </c>
      <c r="FY47" s="38">
        <f>Activation!CW47+Branch!CW47+'Loans + Card'!DQ47+'XSell Inbound'!CW47+'XSell Presell'!CW47+Deposit!CW47</f>
        <v>0</v>
      </c>
      <c r="FZ47" s="38">
        <f>Activation!CX47+Branch!CX47+'Loans + Card'!DR47+'XSell Inbound'!CX47+'XSell Presell'!CX47+Deposit!CX47</f>
        <v>0</v>
      </c>
      <c r="GA47" s="38">
        <f>Activation!CY47+Branch!CY47+'Loans + Card'!DS47+'XSell Inbound'!CY47+'XSell Presell'!CY47+Deposit!CY47</f>
        <v>0</v>
      </c>
      <c r="GB47" s="38">
        <f>Activation!CZ47+Branch!CZ47+'Loans + Card'!DT47+'XSell Inbound'!CZ47+'XSell Presell'!CZ47+Deposit!CZ47</f>
        <v>0</v>
      </c>
      <c r="GC47" s="38">
        <f>Activation!DA47+Branch!DA47+'Loans + Card'!DU47+'XSell Inbound'!DA47+'XSell Presell'!DA47+Deposit!DA47</f>
        <v>0</v>
      </c>
      <c r="GD47" s="38">
        <f>Activation!DB47+Branch!DB47+'Loans + Card'!DV47+'XSell Inbound'!DB47+'XSell Presell'!DB47+Deposit!DB47</f>
        <v>0</v>
      </c>
      <c r="GE47" s="38">
        <f>Activation!DC47+Branch!DC47+'Loans + Card'!DW47+'XSell Inbound'!DC47+'XSell Presell'!DC47+Deposit!DC47</f>
        <v>0</v>
      </c>
      <c r="GF47" s="38">
        <f>Activation!DD47+Branch!DD47+'Loans + Card'!DX47+'XSell Inbound'!DD47+'XSell Presell'!DD47+Deposit!DD47</f>
        <v>0</v>
      </c>
      <c r="GG47" s="38">
        <f>Activation!DE47+Branch!DE47+'Loans + Card'!DY47+'XSell Inbound'!DE47+'XSell Presell'!DE47+Deposit!DE47</f>
        <v>0</v>
      </c>
      <c r="GH47" s="38">
        <f>Activation!DF47+Branch!DF47+'Loans + Card'!DZ47+'XSell Inbound'!DF47+'XSell Presell'!DF47+Deposit!DF47</f>
        <v>0</v>
      </c>
      <c r="GI47" s="38">
        <f>Activation!DG47+Branch!DG47+'Loans + Card'!EA47+'XSell Inbound'!DG47+'XSell Presell'!DG47+Deposit!DG47</f>
        <v>0</v>
      </c>
      <c r="GJ47" s="38">
        <f>Activation!DH47+Branch!DH47+'Loans + Card'!EB47+'XSell Inbound'!DH47+'XSell Presell'!DH47+Deposit!DH47</f>
        <v>0</v>
      </c>
      <c r="GK47" s="38">
        <f>Activation!DI47+Branch!DI47+'Loans + Card'!EC47+'XSell Inbound'!DI47+'XSell Presell'!DI47+Deposit!DI47</f>
        <v>0</v>
      </c>
      <c r="GL47" s="38">
        <f>Activation!DJ47+Branch!DJ47+'Loans + Card'!ED47+'XSell Inbound'!DJ47+'XSell Presell'!DJ47+Deposit!DJ47</f>
        <v>0</v>
      </c>
      <c r="GM47" s="38">
        <f>Activation!DK47+Branch!DK47+'Loans + Card'!EE47+'XSell Inbound'!DK47+'XSell Presell'!DK47+Deposit!DK47</f>
        <v>0</v>
      </c>
      <c r="GN47" s="38">
        <f>Activation!DL47+Branch!DL47+'Loans + Card'!EF47+'XSell Inbound'!DL47+'XSell Presell'!DL47+Deposit!DL47</f>
        <v>0</v>
      </c>
      <c r="GO47" s="38">
        <f>Activation!DM47+Branch!DM47+'Loans + Card'!EG47+'XSell Inbound'!DM47+'XSell Presell'!DM47+Deposit!DM47</f>
        <v>0</v>
      </c>
    </row>
    <row r="48" spans="11:197" x14ac:dyDescent="0.2">
      <c r="K48" s="112" t="s">
        <v>16</v>
      </c>
      <c r="L48" s="113"/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U48" s="112" t="s">
        <v>16</v>
      </c>
      <c r="V48" s="113"/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E48" s="112" t="s">
        <v>16</v>
      </c>
      <c r="AF48" s="113"/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O48" s="112" t="s">
        <v>16</v>
      </c>
      <c r="AP48" s="113"/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Y48" s="112" t="s">
        <v>16</v>
      </c>
      <c r="AZ48" s="113"/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I48" s="112" t="s">
        <v>16</v>
      </c>
      <c r="BJ48" s="113"/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S48" s="112" t="s">
        <v>16</v>
      </c>
      <c r="BT48" s="113"/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C48" s="112" t="s">
        <v>16</v>
      </c>
      <c r="CD48" s="113"/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M48" s="112" t="s">
        <v>16</v>
      </c>
      <c r="CN48" s="113"/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W48" s="13">
        <f>$B$2+3</f>
        <v>42943</v>
      </c>
      <c r="CX48" s="38">
        <f>Activation!V48+Branch!V48+'Loans + Card'!AP48+'XSell Inbound'!V48+'XSell Presell'!V48+Deposit!V48</f>
        <v>0</v>
      </c>
      <c r="CY48" s="38">
        <f>Activation!W48+Branch!W48+'Loans + Card'!AQ48+'XSell Inbound'!W48+'XSell Presell'!W48+Deposit!W48</f>
        <v>0</v>
      </c>
      <c r="CZ48" s="38">
        <f>Activation!X48+Branch!X48+'Loans + Card'!AR48+'XSell Inbound'!X48+'XSell Presell'!X48+Deposit!X48</f>
        <v>0</v>
      </c>
      <c r="DA48" s="38">
        <f>Activation!Y48+Branch!Y48+'Loans + Card'!AS48+'XSell Inbound'!Y48+'XSell Presell'!Y48+Deposit!Y48</f>
        <v>0</v>
      </c>
      <c r="DB48" s="38">
        <f>Activation!Z48+Branch!Z48+'Loans + Card'!AT48+'XSell Inbound'!Z48+'XSell Presell'!Z48+Deposit!Z48</f>
        <v>0</v>
      </c>
      <c r="DC48" s="38">
        <f>Activation!AA48+Branch!AA48+'Loans + Card'!AU48+'XSell Inbound'!AA48+'XSell Presell'!AA48+Deposit!AA48</f>
        <v>0</v>
      </c>
      <c r="DD48" s="38">
        <f>Activation!AB48+Branch!AB48+'Loans + Card'!AV48+'XSell Inbound'!AB48+'XSell Presell'!AB48+Deposit!AB48</f>
        <v>0</v>
      </c>
      <c r="DE48" s="38">
        <f>Activation!AC48+Branch!AC48+'Loans + Card'!AW48+'XSell Inbound'!AC48+'XSell Presell'!AC48+Deposit!AC48</f>
        <v>0</v>
      </c>
      <c r="DF48" s="38">
        <f>Activation!AD48+Branch!AD48+'Loans + Card'!AX48+'XSell Inbound'!AD48+'XSell Presell'!AD48+Deposit!AD48</f>
        <v>0</v>
      </c>
      <c r="DG48" s="38">
        <f>Activation!AE48+Branch!AE48+'Loans + Card'!AY48+'XSell Inbound'!AE48+'XSell Presell'!AE48+Deposit!AE48</f>
        <v>0</v>
      </c>
      <c r="DH48" s="38">
        <f>Activation!AF48+Branch!AF48+'Loans + Card'!AZ48+'XSell Inbound'!AF48+'XSell Presell'!AF48+Deposit!AF48</f>
        <v>0</v>
      </c>
      <c r="DI48" s="38">
        <f>Activation!AG48+Branch!AG48+'Loans + Card'!BA48+'XSell Inbound'!AG48+'XSell Presell'!AG48+Deposit!AG48</f>
        <v>0</v>
      </c>
      <c r="DJ48" s="38">
        <f>Activation!AH48+Branch!AH48+'Loans + Card'!BB48+'XSell Inbound'!AH48+'XSell Presell'!AH48+Deposit!AH48</f>
        <v>0</v>
      </c>
      <c r="DK48" s="38">
        <f>Activation!AI48+Branch!AI48+'Loans + Card'!BC48+'XSell Inbound'!AI48+'XSell Presell'!AI48+Deposit!AI48</f>
        <v>0</v>
      </c>
      <c r="DL48" s="38">
        <f>Activation!AJ48+Branch!AJ48+'Loans + Card'!BD48+'XSell Inbound'!AJ48+'XSell Presell'!AJ48+Deposit!AJ48</f>
        <v>0</v>
      </c>
      <c r="DM48" s="38">
        <f>Activation!AK48+Branch!AK48+'Loans + Card'!BE48+'XSell Inbound'!AK48+'XSell Presell'!AK48+Deposit!AK48</f>
        <v>0</v>
      </c>
      <c r="DN48" s="38">
        <f>Activation!AL48+Branch!AL48+'Loans + Card'!BF48+'XSell Inbound'!AL48+'XSell Presell'!AL48+Deposit!AL48</f>
        <v>0</v>
      </c>
      <c r="DO48" s="38">
        <f>Activation!AM48+Branch!AM48+'Loans + Card'!BG48+'XSell Inbound'!AM48+'XSell Presell'!AM48+Deposit!AM48</f>
        <v>0</v>
      </c>
      <c r="DP48" s="38">
        <f>Activation!AN48+Branch!AN48+'Loans + Card'!BH48+'XSell Inbound'!AN48+'XSell Presell'!AN48+Deposit!AN48</f>
        <v>0</v>
      </c>
      <c r="DQ48" s="38">
        <f>Activation!AO48+Branch!AO48+'Loans + Card'!BI48+'XSell Inbound'!AO48+'XSell Presell'!AO48+Deposit!AO48</f>
        <v>0</v>
      </c>
      <c r="DR48" s="38">
        <f>Activation!AP48+Branch!AP48+'Loans + Card'!BJ48+'XSell Inbound'!AP48+'XSell Presell'!AP48+Deposit!AP48</f>
        <v>0</v>
      </c>
      <c r="DS48" s="38">
        <f>Activation!AQ48+Branch!AQ48+'Loans + Card'!BK48+'XSell Inbound'!AQ48+'XSell Presell'!AQ48+Deposit!AQ48</f>
        <v>0</v>
      </c>
      <c r="DT48" s="38">
        <f>Activation!AR48+Branch!AR48+'Loans + Card'!BL48+'XSell Inbound'!AR48+'XSell Presell'!AR48+Deposit!AR48</f>
        <v>0</v>
      </c>
      <c r="DU48" s="38">
        <f>Activation!AS48+Branch!AS48+'Loans + Card'!BM48+'XSell Inbound'!AS48+'XSell Presell'!AS48+Deposit!AS48</f>
        <v>0</v>
      </c>
      <c r="DV48" s="38">
        <f>Activation!AT48+Branch!AT48+'Loans + Card'!BN48+'XSell Inbound'!AT48+'XSell Presell'!AT48+Deposit!AT48</f>
        <v>0</v>
      </c>
      <c r="DW48" s="38">
        <f>Activation!AU48+Branch!AU48+'Loans + Card'!BO48+'XSell Inbound'!AU48+'XSell Presell'!AU48+Deposit!AU48</f>
        <v>0</v>
      </c>
      <c r="DX48" s="38">
        <f>Activation!AV48+Branch!AV48+'Loans + Card'!BP48+'XSell Inbound'!AV48+'XSell Presell'!AV48+Deposit!AV48</f>
        <v>0</v>
      </c>
      <c r="DY48" s="38">
        <f>Activation!AW48+Branch!AW48+'Loans + Card'!BQ48+'XSell Inbound'!AW48+'XSell Presell'!AW48+Deposit!AW48</f>
        <v>0</v>
      </c>
      <c r="DZ48" s="38">
        <f>Activation!AX48+Branch!AX48+'Loans + Card'!BR48+'XSell Inbound'!AX48+'XSell Presell'!AX48+Deposit!AX48</f>
        <v>0</v>
      </c>
      <c r="EA48" s="38">
        <f>Activation!AY48+Branch!AY48+'Loans + Card'!BS48+'XSell Inbound'!AY48+'XSell Presell'!AY48+Deposit!AY48</f>
        <v>0</v>
      </c>
      <c r="EB48" s="38">
        <f>Activation!AZ48+Branch!AZ48+'Loans + Card'!BT48+'XSell Inbound'!AZ48+'XSell Presell'!AZ48+Deposit!AZ48</f>
        <v>0</v>
      </c>
      <c r="EC48" s="38">
        <f>Activation!BA48+Branch!BA48+'Loans + Card'!BU48+'XSell Inbound'!BA48+'XSell Presell'!BA48+Deposit!BA48</f>
        <v>0</v>
      </c>
      <c r="ED48" s="38">
        <f>Activation!BB48+Branch!BB48+'Loans + Card'!BV48+'XSell Inbound'!BB48+'XSell Presell'!BB48+Deposit!BB48</f>
        <v>0</v>
      </c>
      <c r="EE48" s="38">
        <f>Activation!BC48+Branch!BC48+'Loans + Card'!BW48+'XSell Inbound'!BC48+'XSell Presell'!BC48+Deposit!BC48</f>
        <v>0</v>
      </c>
      <c r="EF48" s="38">
        <f>Activation!BD48+Branch!BD48+'Loans + Card'!BX48+'XSell Inbound'!BD48+'XSell Presell'!BD48+Deposit!BD48</f>
        <v>0</v>
      </c>
      <c r="EG48" s="38">
        <f>Activation!BE48+Branch!BE48+'Loans + Card'!BY48+'XSell Inbound'!BE48+'XSell Presell'!BE48+Deposit!BE48</f>
        <v>0</v>
      </c>
      <c r="EH48" s="38">
        <f>Activation!BF48+Branch!BF48+'Loans + Card'!BZ48+'XSell Inbound'!BF48+'XSell Presell'!BF48+Deposit!BF48</f>
        <v>0</v>
      </c>
      <c r="EI48" s="38">
        <f>Activation!BG48+Branch!BG48+'Loans + Card'!CA48+'XSell Inbound'!BG48+'XSell Presell'!BG48+Deposit!BG48</f>
        <v>0</v>
      </c>
      <c r="EJ48" s="38">
        <f>Activation!BH48+Branch!BH48+'Loans + Card'!CB48+'XSell Inbound'!BH48+'XSell Presell'!BH48+Deposit!BH48</f>
        <v>0</v>
      </c>
      <c r="EK48" s="38">
        <f>Activation!BI48+Branch!BI48+'Loans + Card'!CC48+'XSell Inbound'!BI48+'XSell Presell'!BI48+Deposit!BI48</f>
        <v>0</v>
      </c>
      <c r="EL48" s="38">
        <f>Activation!BJ48+Branch!BJ48+'Loans + Card'!CD48+'XSell Inbound'!BJ48+'XSell Presell'!BJ48+Deposit!BJ48</f>
        <v>0</v>
      </c>
      <c r="EM48" s="38">
        <f>Activation!BK48+Branch!BK48+'Loans + Card'!CE48+'XSell Inbound'!BK48+'XSell Presell'!BK48+Deposit!BK48</f>
        <v>0</v>
      </c>
      <c r="EN48" s="38">
        <f>Activation!BL48+Branch!BL48+'Loans + Card'!CF48+'XSell Inbound'!BL48+'XSell Presell'!BL48+Deposit!BL48</f>
        <v>0</v>
      </c>
      <c r="EO48" s="38">
        <f>Activation!BM48+Branch!BM48+'Loans + Card'!CG48+'XSell Inbound'!BM48+'XSell Presell'!BM48+Deposit!BM48</f>
        <v>0</v>
      </c>
      <c r="EP48" s="38">
        <f>Activation!BN48+Branch!BN48+'Loans + Card'!CH48+'XSell Inbound'!BN48+'XSell Presell'!BN48+Deposit!BN48</f>
        <v>0</v>
      </c>
      <c r="EQ48" s="38">
        <f>Activation!BO48+Branch!BO48+'Loans + Card'!CI48+'XSell Inbound'!BO48+'XSell Presell'!BO48+Deposit!BO48</f>
        <v>0</v>
      </c>
      <c r="ER48" s="38">
        <f>Activation!BP48+Branch!BP48+'Loans + Card'!CJ48+'XSell Inbound'!BP48+'XSell Presell'!BP48+Deposit!BP48</f>
        <v>0</v>
      </c>
      <c r="ES48" s="38">
        <f>Activation!BQ48+Branch!BQ48+'Loans + Card'!CK48+'XSell Inbound'!BQ48+'XSell Presell'!BQ48+Deposit!BQ48</f>
        <v>0</v>
      </c>
      <c r="ET48" s="38">
        <f>Activation!BR48+Branch!BR48+'Loans + Card'!CL48+'XSell Inbound'!BR48+'XSell Presell'!BR48+Deposit!BR48</f>
        <v>0</v>
      </c>
      <c r="EU48" s="38">
        <f>Activation!BS48+Branch!BS48+'Loans + Card'!CM48+'XSell Inbound'!BS48+'XSell Presell'!BS48+Deposit!BS48</f>
        <v>0</v>
      </c>
      <c r="EV48" s="38">
        <f>Activation!BT48+Branch!BT48+'Loans + Card'!CN48+'XSell Inbound'!BT48+'XSell Presell'!BT48+Deposit!BT48</f>
        <v>0</v>
      </c>
      <c r="EW48" s="38">
        <f>Activation!BU48+Branch!BU48+'Loans + Card'!CO48+'XSell Inbound'!BU48+'XSell Presell'!BU48+Deposit!BU48</f>
        <v>0</v>
      </c>
      <c r="EX48" s="38">
        <f>Activation!BV48+Branch!BV48+'Loans + Card'!CP48+'XSell Inbound'!BV48+'XSell Presell'!BV48+Deposit!BV48</f>
        <v>0</v>
      </c>
      <c r="EY48" s="38">
        <f>Activation!BW48+Branch!BW48+'Loans + Card'!CQ48+'XSell Inbound'!BW48+'XSell Presell'!BW48+Deposit!BW48</f>
        <v>0</v>
      </c>
      <c r="EZ48" s="38">
        <f>Activation!BX48+Branch!BX48+'Loans + Card'!CR48+'XSell Inbound'!BX48+'XSell Presell'!BX48+Deposit!BX48</f>
        <v>0</v>
      </c>
      <c r="FA48" s="38">
        <f>Activation!BY48+Branch!BY48+'Loans + Card'!CS48+'XSell Inbound'!BY48+'XSell Presell'!BY48+Deposit!BY48</f>
        <v>0</v>
      </c>
      <c r="FB48" s="38">
        <f>Activation!BZ48+Branch!BZ48+'Loans + Card'!CT48+'XSell Inbound'!BZ48+'XSell Presell'!BZ48+Deposit!BZ48</f>
        <v>0</v>
      </c>
      <c r="FC48" s="38">
        <f>Activation!CA48+Branch!CA48+'Loans + Card'!CU48+'XSell Inbound'!CA48+'XSell Presell'!CA48+Deposit!CA48</f>
        <v>0</v>
      </c>
      <c r="FD48" s="38">
        <f>Activation!CB48+Branch!CB48+'Loans + Card'!CV48+'XSell Inbound'!CB48+'XSell Presell'!CB48+Deposit!CB48</f>
        <v>0</v>
      </c>
      <c r="FE48" s="38">
        <f>Activation!CC48+Branch!CC48+'Loans + Card'!CW48+'XSell Inbound'!CC48+'XSell Presell'!CC48+Deposit!CC48</f>
        <v>0</v>
      </c>
      <c r="FF48" s="38">
        <f>Activation!CD48+Branch!CD48+'Loans + Card'!CX48+'XSell Inbound'!CD48+'XSell Presell'!CD48+Deposit!CD48</f>
        <v>0</v>
      </c>
      <c r="FG48" s="38">
        <f>Activation!CE48+Branch!CE48+'Loans + Card'!CY48+'XSell Inbound'!CE48+'XSell Presell'!CE48+Deposit!CE48</f>
        <v>0</v>
      </c>
      <c r="FH48" s="38">
        <f>Activation!CF48+Branch!CF48+'Loans + Card'!CZ48+'XSell Inbound'!CF48+'XSell Presell'!CF48+Deposit!CF48</f>
        <v>0</v>
      </c>
      <c r="FI48" s="38">
        <f>Activation!CG48+Branch!CG48+'Loans + Card'!DA48+'XSell Inbound'!CG48+'XSell Presell'!CG48+Deposit!CG48</f>
        <v>0</v>
      </c>
      <c r="FJ48" s="38">
        <f>Activation!CH48+Branch!CH48+'Loans + Card'!DB48+'XSell Inbound'!CH48+'XSell Presell'!CH48+Deposit!CH48</f>
        <v>0</v>
      </c>
      <c r="FK48" s="38">
        <f>Activation!CI48+Branch!CI48+'Loans + Card'!DC48+'XSell Inbound'!CI48+'XSell Presell'!CI48+Deposit!CI48</f>
        <v>0</v>
      </c>
      <c r="FL48" s="38">
        <f>Activation!CJ48+Branch!CJ48+'Loans + Card'!DD48+'XSell Inbound'!CJ48+'XSell Presell'!CJ48+Deposit!CJ48</f>
        <v>0</v>
      </c>
      <c r="FM48" s="38">
        <f>Activation!CK48+Branch!CK48+'Loans + Card'!DE48+'XSell Inbound'!CK48+'XSell Presell'!CK48+Deposit!CK48</f>
        <v>0</v>
      </c>
      <c r="FN48" s="38">
        <f>Activation!CL48+Branch!CL48+'Loans + Card'!DF48+'XSell Inbound'!CL48+'XSell Presell'!CL48+Deposit!CL48</f>
        <v>0</v>
      </c>
      <c r="FO48" s="38">
        <f>Activation!CM48+Branch!CM48+'Loans + Card'!DG48+'XSell Inbound'!CM48+'XSell Presell'!CM48+Deposit!CM48</f>
        <v>0</v>
      </c>
      <c r="FP48" s="38">
        <f>Activation!CN48+Branch!CN48+'Loans + Card'!DH48+'XSell Inbound'!CN48+'XSell Presell'!CN48+Deposit!CN48</f>
        <v>0</v>
      </c>
      <c r="FQ48" s="38">
        <f>Activation!CO48+Branch!CO48+'Loans + Card'!DI48+'XSell Inbound'!CO48+'XSell Presell'!CO48+Deposit!CO48</f>
        <v>0</v>
      </c>
      <c r="FR48" s="38">
        <f>Activation!CP48+Branch!CP48+'Loans + Card'!DJ48+'XSell Inbound'!CP48+'XSell Presell'!CP48+Deposit!CP48</f>
        <v>0</v>
      </c>
      <c r="FS48" s="38">
        <f>Activation!CQ48+Branch!CQ48+'Loans + Card'!DK48+'XSell Inbound'!CQ48+'XSell Presell'!CQ48+Deposit!CQ48</f>
        <v>0</v>
      </c>
      <c r="FT48" s="38">
        <f>Activation!CR48+Branch!CR48+'Loans + Card'!DL48+'XSell Inbound'!CR48+'XSell Presell'!CR48+Deposit!CR48</f>
        <v>0</v>
      </c>
      <c r="FU48" s="38">
        <f>Activation!CS48+Branch!CS48+'Loans + Card'!DM48+'XSell Inbound'!CS48+'XSell Presell'!CS48+Deposit!CS48</f>
        <v>0</v>
      </c>
      <c r="FV48" s="38">
        <f>Activation!CT48+Branch!CT48+'Loans + Card'!DN48+'XSell Inbound'!CT48+'XSell Presell'!CT48+Deposit!CT48</f>
        <v>0</v>
      </c>
      <c r="FW48" s="38">
        <f>Activation!CU48+Branch!CU48+'Loans + Card'!DO48+'XSell Inbound'!CU48+'XSell Presell'!CU48+Deposit!CU48</f>
        <v>0</v>
      </c>
      <c r="FX48" s="38">
        <f>Activation!CV48+Branch!CV48+'Loans + Card'!DP48+'XSell Inbound'!CV48+'XSell Presell'!CV48+Deposit!CV48</f>
        <v>0</v>
      </c>
      <c r="FY48" s="38">
        <f>Activation!CW48+Branch!CW48+'Loans + Card'!DQ48+'XSell Inbound'!CW48+'XSell Presell'!CW48+Deposit!CW48</f>
        <v>0</v>
      </c>
      <c r="FZ48" s="38">
        <f>Activation!CX48+Branch!CX48+'Loans + Card'!DR48+'XSell Inbound'!CX48+'XSell Presell'!CX48+Deposit!CX48</f>
        <v>0</v>
      </c>
      <c r="GA48" s="38">
        <f>Activation!CY48+Branch!CY48+'Loans + Card'!DS48+'XSell Inbound'!CY48+'XSell Presell'!CY48+Deposit!CY48</f>
        <v>0</v>
      </c>
      <c r="GB48" s="38">
        <f>Activation!CZ48+Branch!CZ48+'Loans + Card'!DT48+'XSell Inbound'!CZ48+'XSell Presell'!CZ48+Deposit!CZ48</f>
        <v>0</v>
      </c>
      <c r="GC48" s="38">
        <f>Activation!DA48+Branch!DA48+'Loans + Card'!DU48+'XSell Inbound'!DA48+'XSell Presell'!DA48+Deposit!DA48</f>
        <v>0</v>
      </c>
      <c r="GD48" s="38">
        <f>Activation!DB48+Branch!DB48+'Loans + Card'!DV48+'XSell Inbound'!DB48+'XSell Presell'!DB48+Deposit!DB48</f>
        <v>0</v>
      </c>
      <c r="GE48" s="38">
        <f>Activation!DC48+Branch!DC48+'Loans + Card'!DW48+'XSell Inbound'!DC48+'XSell Presell'!DC48+Deposit!DC48</f>
        <v>0</v>
      </c>
      <c r="GF48" s="38">
        <f>Activation!DD48+Branch!DD48+'Loans + Card'!DX48+'XSell Inbound'!DD48+'XSell Presell'!DD48+Deposit!DD48</f>
        <v>0</v>
      </c>
      <c r="GG48" s="38">
        <f>Activation!DE48+Branch!DE48+'Loans + Card'!DY48+'XSell Inbound'!DE48+'XSell Presell'!DE48+Deposit!DE48</f>
        <v>0</v>
      </c>
      <c r="GH48" s="38">
        <f>Activation!DF48+Branch!DF48+'Loans + Card'!DZ48+'XSell Inbound'!DF48+'XSell Presell'!DF48+Deposit!DF48</f>
        <v>0</v>
      </c>
      <c r="GI48" s="38">
        <f>Activation!DG48+Branch!DG48+'Loans + Card'!EA48+'XSell Inbound'!DG48+'XSell Presell'!DG48+Deposit!DG48</f>
        <v>0</v>
      </c>
      <c r="GJ48" s="38">
        <f>Activation!DH48+Branch!DH48+'Loans + Card'!EB48+'XSell Inbound'!DH48+'XSell Presell'!DH48+Deposit!DH48</f>
        <v>0</v>
      </c>
      <c r="GK48" s="38">
        <f>Activation!DI48+Branch!DI48+'Loans + Card'!EC48+'XSell Inbound'!DI48+'XSell Presell'!DI48+Deposit!DI48</f>
        <v>0</v>
      </c>
      <c r="GL48" s="38">
        <f>Activation!DJ48+Branch!DJ48+'Loans + Card'!ED48+'XSell Inbound'!DJ48+'XSell Presell'!DJ48+Deposit!DJ48</f>
        <v>0</v>
      </c>
      <c r="GM48" s="38">
        <f>Activation!DK48+Branch!DK48+'Loans + Card'!EE48+'XSell Inbound'!DK48+'XSell Presell'!DK48+Deposit!DK48</f>
        <v>0</v>
      </c>
      <c r="GN48" s="38">
        <f>Activation!DL48+Branch!DL48+'Loans + Card'!EF48+'XSell Inbound'!DL48+'XSell Presell'!DL48+Deposit!DL48</f>
        <v>0</v>
      </c>
      <c r="GO48" s="38">
        <f>Activation!DM48+Branch!DM48+'Loans + Card'!EG48+'XSell Inbound'!DM48+'XSell Presell'!DM48+Deposit!DM48</f>
        <v>0</v>
      </c>
    </row>
    <row r="49" spans="11:197" x14ac:dyDescent="0.2">
      <c r="K49" s="112" t="s">
        <v>17</v>
      </c>
      <c r="L49" s="113"/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U49" s="112" t="s">
        <v>17</v>
      </c>
      <c r="V49" s="113"/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E49" s="112" t="s">
        <v>17</v>
      </c>
      <c r="AF49" s="113"/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O49" s="112" t="s">
        <v>17</v>
      </c>
      <c r="AP49" s="113"/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Y49" s="112" t="s">
        <v>17</v>
      </c>
      <c r="AZ49" s="113"/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I49" s="112" t="s">
        <v>17</v>
      </c>
      <c r="BJ49" s="113"/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S49" s="112" t="s">
        <v>17</v>
      </c>
      <c r="BT49" s="113"/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C49" s="112" t="s">
        <v>17</v>
      </c>
      <c r="CD49" s="113"/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M49" s="112" t="s">
        <v>17</v>
      </c>
      <c r="CN49" s="113"/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W49" s="13">
        <f>$B$2+4</f>
        <v>42944</v>
      </c>
      <c r="CX49" s="38">
        <f>Activation!V49+Branch!V49+'Loans + Card'!AP49+'XSell Inbound'!V49+'XSell Presell'!V49+Deposit!V49</f>
        <v>0</v>
      </c>
      <c r="CY49" s="38">
        <f>Activation!W49+Branch!W49+'Loans + Card'!AQ49+'XSell Inbound'!W49+'XSell Presell'!W49+Deposit!W49</f>
        <v>0</v>
      </c>
      <c r="CZ49" s="38">
        <f>Activation!X49+Branch!X49+'Loans + Card'!AR49+'XSell Inbound'!X49+'XSell Presell'!X49+Deposit!X49</f>
        <v>0</v>
      </c>
      <c r="DA49" s="38">
        <f>Activation!Y49+Branch!Y49+'Loans + Card'!AS49+'XSell Inbound'!Y49+'XSell Presell'!Y49+Deposit!Y49</f>
        <v>0</v>
      </c>
      <c r="DB49" s="38">
        <f>Activation!Z49+Branch!Z49+'Loans + Card'!AT49+'XSell Inbound'!Z49+'XSell Presell'!Z49+Deposit!Z49</f>
        <v>0</v>
      </c>
      <c r="DC49" s="38">
        <f>Activation!AA49+Branch!AA49+'Loans + Card'!AU49+'XSell Inbound'!AA49+'XSell Presell'!AA49+Deposit!AA49</f>
        <v>0</v>
      </c>
      <c r="DD49" s="38">
        <f>Activation!AB49+Branch!AB49+'Loans + Card'!AV49+'XSell Inbound'!AB49+'XSell Presell'!AB49+Deposit!AB49</f>
        <v>0</v>
      </c>
      <c r="DE49" s="38">
        <f>Activation!AC49+Branch!AC49+'Loans + Card'!AW49+'XSell Inbound'!AC49+'XSell Presell'!AC49+Deposit!AC49</f>
        <v>0</v>
      </c>
      <c r="DF49" s="38">
        <f>Activation!AD49+Branch!AD49+'Loans + Card'!AX49+'XSell Inbound'!AD49+'XSell Presell'!AD49+Deposit!AD49</f>
        <v>0</v>
      </c>
      <c r="DG49" s="38">
        <f>Activation!AE49+Branch!AE49+'Loans + Card'!AY49+'XSell Inbound'!AE49+'XSell Presell'!AE49+Deposit!AE49</f>
        <v>0</v>
      </c>
      <c r="DH49" s="38">
        <f>Activation!AF49+Branch!AF49+'Loans + Card'!AZ49+'XSell Inbound'!AF49+'XSell Presell'!AF49+Deposit!AF49</f>
        <v>0</v>
      </c>
      <c r="DI49" s="38">
        <f>Activation!AG49+Branch!AG49+'Loans + Card'!BA49+'XSell Inbound'!AG49+'XSell Presell'!AG49+Deposit!AG49</f>
        <v>0</v>
      </c>
      <c r="DJ49" s="38">
        <f>Activation!AH49+Branch!AH49+'Loans + Card'!BB49+'XSell Inbound'!AH49+'XSell Presell'!AH49+Deposit!AH49</f>
        <v>0</v>
      </c>
      <c r="DK49" s="38">
        <f>Activation!AI49+Branch!AI49+'Loans + Card'!BC49+'XSell Inbound'!AI49+'XSell Presell'!AI49+Deposit!AI49</f>
        <v>0</v>
      </c>
      <c r="DL49" s="38">
        <f>Activation!AJ49+Branch!AJ49+'Loans + Card'!BD49+'XSell Inbound'!AJ49+'XSell Presell'!AJ49+Deposit!AJ49</f>
        <v>0</v>
      </c>
      <c r="DM49" s="38">
        <f>Activation!AK49+Branch!AK49+'Loans + Card'!BE49+'XSell Inbound'!AK49+'XSell Presell'!AK49+Deposit!AK49</f>
        <v>0</v>
      </c>
      <c r="DN49" s="38">
        <f>Activation!AL49+Branch!AL49+'Loans + Card'!BF49+'XSell Inbound'!AL49+'XSell Presell'!AL49+Deposit!AL49</f>
        <v>0</v>
      </c>
      <c r="DO49" s="38">
        <f>Activation!AM49+Branch!AM49+'Loans + Card'!BG49+'XSell Inbound'!AM49+'XSell Presell'!AM49+Deposit!AM49</f>
        <v>0</v>
      </c>
      <c r="DP49" s="38">
        <f>Activation!AN49+Branch!AN49+'Loans + Card'!BH49+'XSell Inbound'!AN49+'XSell Presell'!AN49+Deposit!AN49</f>
        <v>0</v>
      </c>
      <c r="DQ49" s="38">
        <f>Activation!AO49+Branch!AO49+'Loans + Card'!BI49+'XSell Inbound'!AO49+'XSell Presell'!AO49+Deposit!AO49</f>
        <v>0</v>
      </c>
      <c r="DR49" s="38">
        <f>Activation!AP49+Branch!AP49+'Loans + Card'!BJ49+'XSell Inbound'!AP49+'XSell Presell'!AP49+Deposit!AP49</f>
        <v>0</v>
      </c>
      <c r="DS49" s="38">
        <f>Activation!AQ49+Branch!AQ49+'Loans + Card'!BK49+'XSell Inbound'!AQ49+'XSell Presell'!AQ49+Deposit!AQ49</f>
        <v>0</v>
      </c>
      <c r="DT49" s="38">
        <f>Activation!AR49+Branch!AR49+'Loans + Card'!BL49+'XSell Inbound'!AR49+'XSell Presell'!AR49+Deposit!AR49</f>
        <v>0</v>
      </c>
      <c r="DU49" s="38">
        <f>Activation!AS49+Branch!AS49+'Loans + Card'!BM49+'XSell Inbound'!AS49+'XSell Presell'!AS49+Deposit!AS49</f>
        <v>0</v>
      </c>
      <c r="DV49" s="38">
        <f>Activation!AT49+Branch!AT49+'Loans + Card'!BN49+'XSell Inbound'!AT49+'XSell Presell'!AT49+Deposit!AT49</f>
        <v>0</v>
      </c>
      <c r="DW49" s="38">
        <f>Activation!AU49+Branch!AU49+'Loans + Card'!BO49+'XSell Inbound'!AU49+'XSell Presell'!AU49+Deposit!AU49</f>
        <v>0</v>
      </c>
      <c r="DX49" s="38">
        <f>Activation!AV49+Branch!AV49+'Loans + Card'!BP49+'XSell Inbound'!AV49+'XSell Presell'!AV49+Deposit!AV49</f>
        <v>0</v>
      </c>
      <c r="DY49" s="38">
        <f>Activation!AW49+Branch!AW49+'Loans + Card'!BQ49+'XSell Inbound'!AW49+'XSell Presell'!AW49+Deposit!AW49</f>
        <v>0</v>
      </c>
      <c r="DZ49" s="38">
        <f>Activation!AX49+Branch!AX49+'Loans + Card'!BR49+'XSell Inbound'!AX49+'XSell Presell'!AX49+Deposit!AX49</f>
        <v>0</v>
      </c>
      <c r="EA49" s="38">
        <f>Activation!AY49+Branch!AY49+'Loans + Card'!BS49+'XSell Inbound'!AY49+'XSell Presell'!AY49+Deposit!AY49</f>
        <v>0</v>
      </c>
      <c r="EB49" s="38">
        <f>Activation!AZ49+Branch!AZ49+'Loans + Card'!BT49+'XSell Inbound'!AZ49+'XSell Presell'!AZ49+Deposit!AZ49</f>
        <v>0</v>
      </c>
      <c r="EC49" s="38">
        <f>Activation!BA49+Branch!BA49+'Loans + Card'!BU49+'XSell Inbound'!BA49+'XSell Presell'!BA49+Deposit!BA49</f>
        <v>0</v>
      </c>
      <c r="ED49" s="38">
        <f>Activation!BB49+Branch!BB49+'Loans + Card'!BV49+'XSell Inbound'!BB49+'XSell Presell'!BB49+Deposit!BB49</f>
        <v>0</v>
      </c>
      <c r="EE49" s="38">
        <f>Activation!BC49+Branch!BC49+'Loans + Card'!BW49+'XSell Inbound'!BC49+'XSell Presell'!BC49+Deposit!BC49</f>
        <v>0</v>
      </c>
      <c r="EF49" s="38">
        <f>Activation!BD49+Branch!BD49+'Loans + Card'!BX49+'XSell Inbound'!BD49+'XSell Presell'!BD49+Deposit!BD49</f>
        <v>0</v>
      </c>
      <c r="EG49" s="38">
        <f>Activation!BE49+Branch!BE49+'Loans + Card'!BY49+'XSell Inbound'!BE49+'XSell Presell'!BE49+Deposit!BE49</f>
        <v>0</v>
      </c>
      <c r="EH49" s="38">
        <f>Activation!BF49+Branch!BF49+'Loans + Card'!BZ49+'XSell Inbound'!BF49+'XSell Presell'!BF49+Deposit!BF49</f>
        <v>0</v>
      </c>
      <c r="EI49" s="38">
        <f>Activation!BG49+Branch!BG49+'Loans + Card'!CA49+'XSell Inbound'!BG49+'XSell Presell'!BG49+Deposit!BG49</f>
        <v>0</v>
      </c>
      <c r="EJ49" s="38">
        <f>Activation!BH49+Branch!BH49+'Loans + Card'!CB49+'XSell Inbound'!BH49+'XSell Presell'!BH49+Deposit!BH49</f>
        <v>0</v>
      </c>
      <c r="EK49" s="38">
        <f>Activation!BI49+Branch!BI49+'Loans + Card'!CC49+'XSell Inbound'!BI49+'XSell Presell'!BI49+Deposit!BI49</f>
        <v>0</v>
      </c>
      <c r="EL49" s="38">
        <f>Activation!BJ49+Branch!BJ49+'Loans + Card'!CD49+'XSell Inbound'!BJ49+'XSell Presell'!BJ49+Deposit!BJ49</f>
        <v>0</v>
      </c>
      <c r="EM49" s="38">
        <f>Activation!BK49+Branch!BK49+'Loans + Card'!CE49+'XSell Inbound'!BK49+'XSell Presell'!BK49+Deposit!BK49</f>
        <v>0</v>
      </c>
      <c r="EN49" s="38">
        <f>Activation!BL49+Branch!BL49+'Loans + Card'!CF49+'XSell Inbound'!BL49+'XSell Presell'!BL49+Deposit!BL49</f>
        <v>0</v>
      </c>
      <c r="EO49" s="38">
        <f>Activation!BM49+Branch!BM49+'Loans + Card'!CG49+'XSell Inbound'!BM49+'XSell Presell'!BM49+Deposit!BM49</f>
        <v>0</v>
      </c>
      <c r="EP49" s="38">
        <f>Activation!BN49+Branch!BN49+'Loans + Card'!CH49+'XSell Inbound'!BN49+'XSell Presell'!BN49+Deposit!BN49</f>
        <v>0</v>
      </c>
      <c r="EQ49" s="38">
        <f>Activation!BO49+Branch!BO49+'Loans + Card'!CI49+'XSell Inbound'!BO49+'XSell Presell'!BO49+Deposit!BO49</f>
        <v>0</v>
      </c>
      <c r="ER49" s="38">
        <f>Activation!BP49+Branch!BP49+'Loans + Card'!CJ49+'XSell Inbound'!BP49+'XSell Presell'!BP49+Deposit!BP49</f>
        <v>0</v>
      </c>
      <c r="ES49" s="38">
        <f>Activation!BQ49+Branch!BQ49+'Loans + Card'!CK49+'XSell Inbound'!BQ49+'XSell Presell'!BQ49+Deposit!BQ49</f>
        <v>0</v>
      </c>
      <c r="ET49" s="38">
        <f>Activation!BR49+Branch!BR49+'Loans + Card'!CL49+'XSell Inbound'!BR49+'XSell Presell'!BR49+Deposit!BR49</f>
        <v>0</v>
      </c>
      <c r="EU49" s="38">
        <f>Activation!BS49+Branch!BS49+'Loans + Card'!CM49+'XSell Inbound'!BS49+'XSell Presell'!BS49+Deposit!BS49</f>
        <v>0</v>
      </c>
      <c r="EV49" s="38">
        <f>Activation!BT49+Branch!BT49+'Loans + Card'!CN49+'XSell Inbound'!BT49+'XSell Presell'!BT49+Deposit!BT49</f>
        <v>0</v>
      </c>
      <c r="EW49" s="38">
        <f>Activation!BU49+Branch!BU49+'Loans + Card'!CO49+'XSell Inbound'!BU49+'XSell Presell'!BU49+Deposit!BU49</f>
        <v>0</v>
      </c>
      <c r="EX49" s="38">
        <f>Activation!BV49+Branch!BV49+'Loans + Card'!CP49+'XSell Inbound'!BV49+'XSell Presell'!BV49+Deposit!BV49</f>
        <v>0</v>
      </c>
      <c r="EY49" s="38">
        <f>Activation!BW49+Branch!BW49+'Loans + Card'!CQ49+'XSell Inbound'!BW49+'XSell Presell'!BW49+Deposit!BW49</f>
        <v>0</v>
      </c>
      <c r="EZ49" s="38">
        <f>Activation!BX49+Branch!BX49+'Loans + Card'!CR49+'XSell Inbound'!BX49+'XSell Presell'!BX49+Deposit!BX49</f>
        <v>0</v>
      </c>
      <c r="FA49" s="38">
        <f>Activation!BY49+Branch!BY49+'Loans + Card'!CS49+'XSell Inbound'!BY49+'XSell Presell'!BY49+Deposit!BY49</f>
        <v>0</v>
      </c>
      <c r="FB49" s="38">
        <f>Activation!BZ49+Branch!BZ49+'Loans + Card'!CT49+'XSell Inbound'!BZ49+'XSell Presell'!BZ49+Deposit!BZ49</f>
        <v>0</v>
      </c>
      <c r="FC49" s="38">
        <f>Activation!CA49+Branch!CA49+'Loans + Card'!CU49+'XSell Inbound'!CA49+'XSell Presell'!CA49+Deposit!CA49</f>
        <v>0</v>
      </c>
      <c r="FD49" s="38">
        <f>Activation!CB49+Branch!CB49+'Loans + Card'!CV49+'XSell Inbound'!CB49+'XSell Presell'!CB49+Deposit!CB49</f>
        <v>0</v>
      </c>
      <c r="FE49" s="38">
        <f>Activation!CC49+Branch!CC49+'Loans + Card'!CW49+'XSell Inbound'!CC49+'XSell Presell'!CC49+Deposit!CC49</f>
        <v>0</v>
      </c>
      <c r="FF49" s="38">
        <f>Activation!CD49+Branch!CD49+'Loans + Card'!CX49+'XSell Inbound'!CD49+'XSell Presell'!CD49+Deposit!CD49</f>
        <v>0</v>
      </c>
      <c r="FG49" s="38">
        <f>Activation!CE49+Branch!CE49+'Loans + Card'!CY49+'XSell Inbound'!CE49+'XSell Presell'!CE49+Deposit!CE49</f>
        <v>0</v>
      </c>
      <c r="FH49" s="38">
        <f>Activation!CF49+Branch!CF49+'Loans + Card'!CZ49+'XSell Inbound'!CF49+'XSell Presell'!CF49+Deposit!CF49</f>
        <v>0</v>
      </c>
      <c r="FI49" s="38">
        <f>Activation!CG49+Branch!CG49+'Loans + Card'!DA49+'XSell Inbound'!CG49+'XSell Presell'!CG49+Deposit!CG49</f>
        <v>0</v>
      </c>
      <c r="FJ49" s="38">
        <f>Activation!CH49+Branch!CH49+'Loans + Card'!DB49+'XSell Inbound'!CH49+'XSell Presell'!CH49+Deposit!CH49</f>
        <v>0</v>
      </c>
      <c r="FK49" s="38">
        <f>Activation!CI49+Branch!CI49+'Loans + Card'!DC49+'XSell Inbound'!CI49+'XSell Presell'!CI49+Deposit!CI49</f>
        <v>0</v>
      </c>
      <c r="FL49" s="38">
        <f>Activation!CJ49+Branch!CJ49+'Loans + Card'!DD49+'XSell Inbound'!CJ49+'XSell Presell'!CJ49+Deposit!CJ49</f>
        <v>0</v>
      </c>
      <c r="FM49" s="38">
        <f>Activation!CK49+Branch!CK49+'Loans + Card'!DE49+'XSell Inbound'!CK49+'XSell Presell'!CK49+Deposit!CK49</f>
        <v>0</v>
      </c>
      <c r="FN49" s="38">
        <f>Activation!CL49+Branch!CL49+'Loans + Card'!DF49+'XSell Inbound'!CL49+'XSell Presell'!CL49+Deposit!CL49</f>
        <v>0</v>
      </c>
      <c r="FO49" s="38">
        <f>Activation!CM49+Branch!CM49+'Loans + Card'!DG49+'XSell Inbound'!CM49+'XSell Presell'!CM49+Deposit!CM49</f>
        <v>0</v>
      </c>
      <c r="FP49" s="38">
        <f>Activation!CN49+Branch!CN49+'Loans + Card'!DH49+'XSell Inbound'!CN49+'XSell Presell'!CN49+Deposit!CN49</f>
        <v>0</v>
      </c>
      <c r="FQ49" s="38">
        <f>Activation!CO49+Branch!CO49+'Loans + Card'!DI49+'XSell Inbound'!CO49+'XSell Presell'!CO49+Deposit!CO49</f>
        <v>0</v>
      </c>
      <c r="FR49" s="38">
        <f>Activation!CP49+Branch!CP49+'Loans + Card'!DJ49+'XSell Inbound'!CP49+'XSell Presell'!CP49+Deposit!CP49</f>
        <v>0</v>
      </c>
      <c r="FS49" s="38">
        <f>Activation!CQ49+Branch!CQ49+'Loans + Card'!DK49+'XSell Inbound'!CQ49+'XSell Presell'!CQ49+Deposit!CQ49</f>
        <v>0</v>
      </c>
      <c r="FT49" s="38">
        <f>Activation!CR49+Branch!CR49+'Loans + Card'!DL49+'XSell Inbound'!CR49+'XSell Presell'!CR49+Deposit!CR49</f>
        <v>0</v>
      </c>
      <c r="FU49" s="38">
        <f>Activation!CS49+Branch!CS49+'Loans + Card'!DM49+'XSell Inbound'!CS49+'XSell Presell'!CS49+Deposit!CS49</f>
        <v>0</v>
      </c>
      <c r="FV49" s="38">
        <f>Activation!CT49+Branch!CT49+'Loans + Card'!DN49+'XSell Inbound'!CT49+'XSell Presell'!CT49+Deposit!CT49</f>
        <v>0</v>
      </c>
      <c r="FW49" s="38">
        <f>Activation!CU49+Branch!CU49+'Loans + Card'!DO49+'XSell Inbound'!CU49+'XSell Presell'!CU49+Deposit!CU49</f>
        <v>0</v>
      </c>
      <c r="FX49" s="38">
        <f>Activation!CV49+Branch!CV49+'Loans + Card'!DP49+'XSell Inbound'!CV49+'XSell Presell'!CV49+Deposit!CV49</f>
        <v>0</v>
      </c>
      <c r="FY49" s="38">
        <f>Activation!CW49+Branch!CW49+'Loans + Card'!DQ49+'XSell Inbound'!CW49+'XSell Presell'!CW49+Deposit!CW49</f>
        <v>0</v>
      </c>
      <c r="FZ49" s="38">
        <f>Activation!CX49+Branch!CX49+'Loans + Card'!DR49+'XSell Inbound'!CX49+'XSell Presell'!CX49+Deposit!CX49</f>
        <v>0</v>
      </c>
      <c r="GA49" s="38">
        <f>Activation!CY49+Branch!CY49+'Loans + Card'!DS49+'XSell Inbound'!CY49+'XSell Presell'!CY49+Deposit!CY49</f>
        <v>0</v>
      </c>
      <c r="GB49" s="38">
        <f>Activation!CZ49+Branch!CZ49+'Loans + Card'!DT49+'XSell Inbound'!CZ49+'XSell Presell'!CZ49+Deposit!CZ49</f>
        <v>0</v>
      </c>
      <c r="GC49" s="38">
        <f>Activation!DA49+Branch!DA49+'Loans + Card'!DU49+'XSell Inbound'!DA49+'XSell Presell'!DA49+Deposit!DA49</f>
        <v>0</v>
      </c>
      <c r="GD49" s="38">
        <f>Activation!DB49+Branch!DB49+'Loans + Card'!DV49+'XSell Inbound'!DB49+'XSell Presell'!DB49+Deposit!DB49</f>
        <v>0</v>
      </c>
      <c r="GE49" s="38">
        <f>Activation!DC49+Branch!DC49+'Loans + Card'!DW49+'XSell Inbound'!DC49+'XSell Presell'!DC49+Deposit!DC49</f>
        <v>0</v>
      </c>
      <c r="GF49" s="38">
        <f>Activation!DD49+Branch!DD49+'Loans + Card'!DX49+'XSell Inbound'!DD49+'XSell Presell'!DD49+Deposit!DD49</f>
        <v>0</v>
      </c>
      <c r="GG49" s="38">
        <f>Activation!DE49+Branch!DE49+'Loans + Card'!DY49+'XSell Inbound'!DE49+'XSell Presell'!DE49+Deposit!DE49</f>
        <v>0</v>
      </c>
      <c r="GH49" s="38">
        <f>Activation!DF49+Branch!DF49+'Loans + Card'!DZ49+'XSell Inbound'!DF49+'XSell Presell'!DF49+Deposit!DF49</f>
        <v>0</v>
      </c>
      <c r="GI49" s="38">
        <f>Activation!DG49+Branch!DG49+'Loans + Card'!EA49+'XSell Inbound'!DG49+'XSell Presell'!DG49+Deposit!DG49</f>
        <v>0</v>
      </c>
      <c r="GJ49" s="38">
        <f>Activation!DH49+Branch!DH49+'Loans + Card'!EB49+'XSell Inbound'!DH49+'XSell Presell'!DH49+Deposit!DH49</f>
        <v>0</v>
      </c>
      <c r="GK49" s="38">
        <f>Activation!DI49+Branch!DI49+'Loans + Card'!EC49+'XSell Inbound'!DI49+'XSell Presell'!DI49+Deposit!DI49</f>
        <v>0</v>
      </c>
      <c r="GL49" s="38">
        <f>Activation!DJ49+Branch!DJ49+'Loans + Card'!ED49+'XSell Inbound'!DJ49+'XSell Presell'!DJ49+Deposit!DJ49</f>
        <v>0</v>
      </c>
      <c r="GM49" s="38">
        <f>Activation!DK49+Branch!DK49+'Loans + Card'!EE49+'XSell Inbound'!DK49+'XSell Presell'!DK49+Deposit!DK49</f>
        <v>0</v>
      </c>
      <c r="GN49" s="38">
        <f>Activation!DL49+Branch!DL49+'Loans + Card'!EF49+'XSell Inbound'!DL49+'XSell Presell'!DL49+Deposit!DL49</f>
        <v>0</v>
      </c>
      <c r="GO49" s="38">
        <f>Activation!DM49+Branch!DM49+'Loans + Card'!EG49+'XSell Inbound'!DM49+'XSell Presell'!DM49+Deposit!DM49</f>
        <v>0</v>
      </c>
    </row>
    <row r="50" spans="11:197" x14ac:dyDescent="0.2">
      <c r="K50" s="112" t="s">
        <v>18</v>
      </c>
      <c r="L50" s="113"/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U50" s="112" t="s">
        <v>18</v>
      </c>
      <c r="V50" s="113"/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E50" s="112" t="s">
        <v>18</v>
      </c>
      <c r="AF50" s="113"/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O50" s="112" t="s">
        <v>18</v>
      </c>
      <c r="AP50" s="113"/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Y50" s="112" t="s">
        <v>18</v>
      </c>
      <c r="AZ50" s="113"/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I50" s="112" t="s">
        <v>18</v>
      </c>
      <c r="BJ50" s="113"/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S50" s="112" t="s">
        <v>18</v>
      </c>
      <c r="BT50" s="113"/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C50" s="112" t="s">
        <v>18</v>
      </c>
      <c r="CD50" s="113"/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M50" s="112" t="s">
        <v>18</v>
      </c>
      <c r="CN50" s="113"/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W50" s="12">
        <f>$B$2+5</f>
        <v>42945</v>
      </c>
      <c r="CX50" s="38">
        <f>Activation!V50+Branch!V50+'Loans + Card'!AP50+'XSell Inbound'!V50+'XSell Presell'!V50+Deposit!V50</f>
        <v>0</v>
      </c>
      <c r="CY50" s="38">
        <f>Activation!W50+Branch!W50+'Loans + Card'!AQ50+'XSell Inbound'!W50+'XSell Presell'!W50+Deposit!W50</f>
        <v>0</v>
      </c>
      <c r="CZ50" s="38">
        <f>Activation!X50+Branch!X50+'Loans + Card'!AR50+'XSell Inbound'!X50+'XSell Presell'!X50+Deposit!X50</f>
        <v>0</v>
      </c>
      <c r="DA50" s="38">
        <f>Activation!Y50+Branch!Y50+'Loans + Card'!AS50+'XSell Inbound'!Y50+'XSell Presell'!Y50+Deposit!Y50</f>
        <v>0</v>
      </c>
      <c r="DB50" s="38">
        <f>Activation!Z50+Branch!Z50+'Loans + Card'!AT50+'XSell Inbound'!Z50+'XSell Presell'!Z50+Deposit!Z50</f>
        <v>0</v>
      </c>
      <c r="DC50" s="38">
        <f>Activation!AA50+Branch!AA50+'Loans + Card'!AU50+'XSell Inbound'!AA50+'XSell Presell'!AA50+Deposit!AA50</f>
        <v>0</v>
      </c>
      <c r="DD50" s="38">
        <f>Activation!AB50+Branch!AB50+'Loans + Card'!AV50+'XSell Inbound'!AB50+'XSell Presell'!AB50+Deposit!AB50</f>
        <v>0</v>
      </c>
      <c r="DE50" s="38">
        <f>Activation!AC50+Branch!AC50+'Loans + Card'!AW50+'XSell Inbound'!AC50+'XSell Presell'!AC50+Deposit!AC50</f>
        <v>0</v>
      </c>
      <c r="DF50" s="38">
        <f>Activation!AD50+Branch!AD50+'Loans + Card'!AX50+'XSell Inbound'!AD50+'XSell Presell'!AD50+Deposit!AD50</f>
        <v>0</v>
      </c>
      <c r="DG50" s="38">
        <f>Activation!AE50+Branch!AE50+'Loans + Card'!AY50+'XSell Inbound'!AE50+'XSell Presell'!AE50+Deposit!AE50</f>
        <v>0</v>
      </c>
      <c r="DH50" s="38">
        <f>Activation!AF50+Branch!AF50+'Loans + Card'!AZ50+'XSell Inbound'!AF50+'XSell Presell'!AF50+Deposit!AF50</f>
        <v>0</v>
      </c>
      <c r="DI50" s="38">
        <f>Activation!AG50+Branch!AG50+'Loans + Card'!BA50+'XSell Inbound'!AG50+'XSell Presell'!AG50+Deposit!AG50</f>
        <v>0</v>
      </c>
      <c r="DJ50" s="38">
        <f>Activation!AH50+Branch!AH50+'Loans + Card'!BB50+'XSell Inbound'!AH50+'XSell Presell'!AH50+Deposit!AH50</f>
        <v>0</v>
      </c>
      <c r="DK50" s="38">
        <f>Activation!AI50+Branch!AI50+'Loans + Card'!BC50+'XSell Inbound'!AI50+'XSell Presell'!AI50+Deposit!AI50</f>
        <v>0</v>
      </c>
      <c r="DL50" s="38">
        <f>Activation!AJ50+Branch!AJ50+'Loans + Card'!BD50+'XSell Inbound'!AJ50+'XSell Presell'!AJ50+Deposit!AJ50</f>
        <v>0</v>
      </c>
      <c r="DM50" s="38">
        <f>Activation!AK50+Branch!AK50+'Loans + Card'!BE50+'XSell Inbound'!AK50+'XSell Presell'!AK50+Deposit!AK50</f>
        <v>0</v>
      </c>
      <c r="DN50" s="38">
        <f>Activation!AL50+Branch!AL50+'Loans + Card'!BF50+'XSell Inbound'!AL50+'XSell Presell'!AL50+Deposit!AL50</f>
        <v>0</v>
      </c>
      <c r="DO50" s="38">
        <f>Activation!AM50+Branch!AM50+'Loans + Card'!BG50+'XSell Inbound'!AM50+'XSell Presell'!AM50+Deposit!AM50</f>
        <v>0</v>
      </c>
      <c r="DP50" s="38">
        <f>Activation!AN50+Branch!AN50+'Loans + Card'!BH50+'XSell Inbound'!AN50+'XSell Presell'!AN50+Deposit!AN50</f>
        <v>0</v>
      </c>
      <c r="DQ50" s="38">
        <f>Activation!AO50+Branch!AO50+'Loans + Card'!BI50+'XSell Inbound'!AO50+'XSell Presell'!AO50+Deposit!AO50</f>
        <v>0</v>
      </c>
      <c r="DR50" s="38">
        <f>Activation!AP50+Branch!AP50+'Loans + Card'!BJ50+'XSell Inbound'!AP50+'XSell Presell'!AP50+Deposit!AP50</f>
        <v>0</v>
      </c>
      <c r="DS50" s="38">
        <f>Activation!AQ50+Branch!AQ50+'Loans + Card'!BK50+'XSell Inbound'!AQ50+'XSell Presell'!AQ50+Deposit!AQ50</f>
        <v>0</v>
      </c>
      <c r="DT50" s="38">
        <f>Activation!AR50+Branch!AR50+'Loans + Card'!BL50+'XSell Inbound'!AR50+'XSell Presell'!AR50+Deposit!AR50</f>
        <v>0</v>
      </c>
      <c r="DU50" s="38">
        <f>Activation!AS50+Branch!AS50+'Loans + Card'!BM50+'XSell Inbound'!AS50+'XSell Presell'!AS50+Deposit!AS50</f>
        <v>0</v>
      </c>
      <c r="DV50" s="38">
        <f>Activation!AT50+Branch!AT50+'Loans + Card'!BN50+'XSell Inbound'!AT50+'XSell Presell'!AT50+Deposit!AT50</f>
        <v>0</v>
      </c>
      <c r="DW50" s="38">
        <f>Activation!AU50+Branch!AU50+'Loans + Card'!BO50+'XSell Inbound'!AU50+'XSell Presell'!AU50+Deposit!AU50</f>
        <v>0</v>
      </c>
      <c r="DX50" s="38">
        <f>Activation!AV50+Branch!AV50+'Loans + Card'!BP50+'XSell Inbound'!AV50+'XSell Presell'!AV50+Deposit!AV50</f>
        <v>0</v>
      </c>
      <c r="DY50" s="38">
        <f>Activation!AW50+Branch!AW50+'Loans + Card'!BQ50+'XSell Inbound'!AW50+'XSell Presell'!AW50+Deposit!AW50</f>
        <v>0</v>
      </c>
      <c r="DZ50" s="38">
        <f>Activation!AX50+Branch!AX50+'Loans + Card'!BR50+'XSell Inbound'!AX50+'XSell Presell'!AX50+Deposit!AX50</f>
        <v>0</v>
      </c>
      <c r="EA50" s="38">
        <f>Activation!AY50+Branch!AY50+'Loans + Card'!BS50+'XSell Inbound'!AY50+'XSell Presell'!AY50+Deposit!AY50</f>
        <v>0</v>
      </c>
      <c r="EB50" s="38">
        <f>Activation!AZ50+Branch!AZ50+'Loans + Card'!BT50+'XSell Inbound'!AZ50+'XSell Presell'!AZ50+Deposit!AZ50</f>
        <v>0</v>
      </c>
      <c r="EC50" s="38">
        <f>Activation!BA50+Branch!BA50+'Loans + Card'!BU50+'XSell Inbound'!BA50+'XSell Presell'!BA50+Deposit!BA50</f>
        <v>0</v>
      </c>
      <c r="ED50" s="38">
        <f>Activation!BB50+Branch!BB50+'Loans + Card'!BV50+'XSell Inbound'!BB50+'XSell Presell'!BB50+Deposit!BB50</f>
        <v>0</v>
      </c>
      <c r="EE50" s="38">
        <f>Activation!BC50+Branch!BC50+'Loans + Card'!BW50+'XSell Inbound'!BC50+'XSell Presell'!BC50+Deposit!BC50</f>
        <v>0</v>
      </c>
      <c r="EF50" s="38">
        <f>Activation!BD50+Branch!BD50+'Loans + Card'!BX50+'XSell Inbound'!BD50+'XSell Presell'!BD50+Deposit!BD50</f>
        <v>0</v>
      </c>
      <c r="EG50" s="38">
        <f>Activation!BE50+Branch!BE50+'Loans + Card'!BY50+'XSell Inbound'!BE50+'XSell Presell'!BE50+Deposit!BE50</f>
        <v>0</v>
      </c>
      <c r="EH50" s="38">
        <f>Activation!BF50+Branch!BF50+'Loans + Card'!BZ50+'XSell Inbound'!BF50+'XSell Presell'!BF50+Deposit!BF50</f>
        <v>0</v>
      </c>
      <c r="EI50" s="38">
        <f>Activation!BG50+Branch!BG50+'Loans + Card'!CA50+'XSell Inbound'!BG50+'XSell Presell'!BG50+Deposit!BG50</f>
        <v>0</v>
      </c>
      <c r="EJ50" s="38">
        <f>Activation!BH50+Branch!BH50+'Loans + Card'!CB50+'XSell Inbound'!BH50+'XSell Presell'!BH50+Deposit!BH50</f>
        <v>0</v>
      </c>
      <c r="EK50" s="38">
        <f>Activation!BI50+Branch!BI50+'Loans + Card'!CC50+'XSell Inbound'!BI50+'XSell Presell'!BI50+Deposit!BI50</f>
        <v>0</v>
      </c>
      <c r="EL50" s="38">
        <f>Activation!BJ50+Branch!BJ50+'Loans + Card'!CD50+'XSell Inbound'!BJ50+'XSell Presell'!BJ50+Deposit!BJ50</f>
        <v>0</v>
      </c>
      <c r="EM50" s="38">
        <f>Activation!BK50+Branch!BK50+'Loans + Card'!CE50+'XSell Inbound'!BK50+'XSell Presell'!BK50+Deposit!BK50</f>
        <v>0</v>
      </c>
      <c r="EN50" s="38">
        <f>Activation!BL50+Branch!BL50+'Loans + Card'!CF50+'XSell Inbound'!BL50+'XSell Presell'!BL50+Deposit!BL50</f>
        <v>0</v>
      </c>
      <c r="EO50" s="38">
        <f>Activation!BM50+Branch!BM50+'Loans + Card'!CG50+'XSell Inbound'!BM50+'XSell Presell'!BM50+Deposit!BM50</f>
        <v>0</v>
      </c>
      <c r="EP50" s="38">
        <f>Activation!BN50+Branch!BN50+'Loans + Card'!CH50+'XSell Inbound'!BN50+'XSell Presell'!BN50+Deposit!BN50</f>
        <v>0</v>
      </c>
      <c r="EQ50" s="38">
        <f>Activation!BO50+Branch!BO50+'Loans + Card'!CI50+'XSell Inbound'!BO50+'XSell Presell'!BO50+Deposit!BO50</f>
        <v>0</v>
      </c>
      <c r="ER50" s="38">
        <f>Activation!BP50+Branch!BP50+'Loans + Card'!CJ50+'XSell Inbound'!BP50+'XSell Presell'!BP50+Deposit!BP50</f>
        <v>0</v>
      </c>
      <c r="ES50" s="38">
        <f>Activation!BQ50+Branch!BQ50+'Loans + Card'!CK50+'XSell Inbound'!BQ50+'XSell Presell'!BQ50+Deposit!BQ50</f>
        <v>0</v>
      </c>
      <c r="ET50" s="38">
        <f>Activation!BR50+Branch!BR50+'Loans + Card'!CL50+'XSell Inbound'!BR50+'XSell Presell'!BR50+Deposit!BR50</f>
        <v>0</v>
      </c>
      <c r="EU50" s="38">
        <f>Activation!BS50+Branch!BS50+'Loans + Card'!CM50+'XSell Inbound'!BS50+'XSell Presell'!BS50+Deposit!BS50</f>
        <v>0</v>
      </c>
      <c r="EV50" s="38">
        <f>Activation!BT50+Branch!BT50+'Loans + Card'!CN50+'XSell Inbound'!BT50+'XSell Presell'!BT50+Deposit!BT50</f>
        <v>0</v>
      </c>
      <c r="EW50" s="38">
        <f>Activation!BU50+Branch!BU50+'Loans + Card'!CO50+'XSell Inbound'!BU50+'XSell Presell'!BU50+Deposit!BU50</f>
        <v>0</v>
      </c>
      <c r="EX50" s="38">
        <f>Activation!BV50+Branch!BV50+'Loans + Card'!CP50+'XSell Inbound'!BV50+'XSell Presell'!BV50+Deposit!BV50</f>
        <v>0</v>
      </c>
      <c r="EY50" s="38">
        <f>Activation!BW50+Branch!BW50+'Loans + Card'!CQ50+'XSell Inbound'!BW50+'XSell Presell'!BW50+Deposit!BW50</f>
        <v>0</v>
      </c>
      <c r="EZ50" s="38">
        <f>Activation!BX50+Branch!BX50+'Loans + Card'!CR50+'XSell Inbound'!BX50+'XSell Presell'!BX50+Deposit!BX50</f>
        <v>0</v>
      </c>
      <c r="FA50" s="38">
        <f>Activation!BY50+Branch!BY50+'Loans + Card'!CS50+'XSell Inbound'!BY50+'XSell Presell'!BY50+Deposit!BY50</f>
        <v>0</v>
      </c>
      <c r="FB50" s="38">
        <f>Activation!BZ50+Branch!BZ50+'Loans + Card'!CT50+'XSell Inbound'!BZ50+'XSell Presell'!BZ50+Deposit!BZ50</f>
        <v>0</v>
      </c>
      <c r="FC50" s="38">
        <f>Activation!CA50+Branch!CA50+'Loans + Card'!CU50+'XSell Inbound'!CA50+'XSell Presell'!CA50+Deposit!CA50</f>
        <v>0</v>
      </c>
      <c r="FD50" s="38">
        <f>Activation!CB50+Branch!CB50+'Loans + Card'!CV50+'XSell Inbound'!CB50+'XSell Presell'!CB50+Deposit!CB50</f>
        <v>0</v>
      </c>
      <c r="FE50" s="38">
        <f>Activation!CC50+Branch!CC50+'Loans + Card'!CW50+'XSell Inbound'!CC50+'XSell Presell'!CC50+Deposit!CC50</f>
        <v>0</v>
      </c>
      <c r="FF50" s="38">
        <f>Activation!CD50+Branch!CD50+'Loans + Card'!CX50+'XSell Inbound'!CD50+'XSell Presell'!CD50+Deposit!CD50</f>
        <v>0</v>
      </c>
      <c r="FG50" s="38">
        <f>Activation!CE50+Branch!CE50+'Loans + Card'!CY50+'XSell Inbound'!CE50+'XSell Presell'!CE50+Deposit!CE50</f>
        <v>0</v>
      </c>
      <c r="FH50" s="38">
        <f>Activation!CF50+Branch!CF50+'Loans + Card'!CZ50+'XSell Inbound'!CF50+'XSell Presell'!CF50+Deposit!CF50</f>
        <v>0</v>
      </c>
      <c r="FI50" s="38">
        <f>Activation!CG50+Branch!CG50+'Loans + Card'!DA50+'XSell Inbound'!CG50+'XSell Presell'!CG50+Deposit!CG50</f>
        <v>0</v>
      </c>
      <c r="FJ50" s="38">
        <f>Activation!CH50+Branch!CH50+'Loans + Card'!DB50+'XSell Inbound'!CH50+'XSell Presell'!CH50+Deposit!CH50</f>
        <v>0</v>
      </c>
      <c r="FK50" s="38">
        <f>Activation!CI50+Branch!CI50+'Loans + Card'!DC50+'XSell Inbound'!CI50+'XSell Presell'!CI50+Deposit!CI50</f>
        <v>0</v>
      </c>
      <c r="FL50" s="38">
        <f>Activation!CJ50+Branch!CJ50+'Loans + Card'!DD50+'XSell Inbound'!CJ50+'XSell Presell'!CJ50+Deposit!CJ50</f>
        <v>0</v>
      </c>
      <c r="FM50" s="38">
        <f>Activation!CK50+Branch!CK50+'Loans + Card'!DE50+'XSell Inbound'!CK50+'XSell Presell'!CK50+Deposit!CK50</f>
        <v>0</v>
      </c>
      <c r="FN50" s="38">
        <f>Activation!CL50+Branch!CL50+'Loans + Card'!DF50+'XSell Inbound'!CL50+'XSell Presell'!CL50+Deposit!CL50</f>
        <v>0</v>
      </c>
      <c r="FO50" s="38">
        <f>Activation!CM50+Branch!CM50+'Loans + Card'!DG50+'XSell Inbound'!CM50+'XSell Presell'!CM50+Deposit!CM50</f>
        <v>0</v>
      </c>
      <c r="FP50" s="38">
        <f>Activation!CN50+Branch!CN50+'Loans + Card'!DH50+'XSell Inbound'!CN50+'XSell Presell'!CN50+Deposit!CN50</f>
        <v>0</v>
      </c>
      <c r="FQ50" s="38">
        <f>Activation!CO50+Branch!CO50+'Loans + Card'!DI50+'XSell Inbound'!CO50+'XSell Presell'!CO50+Deposit!CO50</f>
        <v>0</v>
      </c>
      <c r="FR50" s="38">
        <f>Activation!CP50+Branch!CP50+'Loans + Card'!DJ50+'XSell Inbound'!CP50+'XSell Presell'!CP50+Deposit!CP50</f>
        <v>0</v>
      </c>
      <c r="FS50" s="38">
        <f>Activation!CQ50+Branch!CQ50+'Loans + Card'!DK50+'XSell Inbound'!CQ50+'XSell Presell'!CQ50+Deposit!CQ50</f>
        <v>0</v>
      </c>
      <c r="FT50" s="38">
        <f>Activation!CR50+Branch!CR50+'Loans + Card'!DL50+'XSell Inbound'!CR50+'XSell Presell'!CR50+Deposit!CR50</f>
        <v>0</v>
      </c>
      <c r="FU50" s="38">
        <f>Activation!CS50+Branch!CS50+'Loans + Card'!DM50+'XSell Inbound'!CS50+'XSell Presell'!CS50+Deposit!CS50</f>
        <v>0</v>
      </c>
      <c r="FV50" s="38">
        <f>Activation!CT50+Branch!CT50+'Loans + Card'!DN50+'XSell Inbound'!CT50+'XSell Presell'!CT50+Deposit!CT50</f>
        <v>0</v>
      </c>
      <c r="FW50" s="38">
        <f>Activation!CU50+Branch!CU50+'Loans + Card'!DO50+'XSell Inbound'!CU50+'XSell Presell'!CU50+Deposit!CU50</f>
        <v>0</v>
      </c>
      <c r="FX50" s="38">
        <f>Activation!CV50+Branch!CV50+'Loans + Card'!DP50+'XSell Inbound'!CV50+'XSell Presell'!CV50+Deposit!CV50</f>
        <v>0</v>
      </c>
      <c r="FY50" s="38">
        <f>Activation!CW50+Branch!CW50+'Loans + Card'!DQ50+'XSell Inbound'!CW50+'XSell Presell'!CW50+Deposit!CW50</f>
        <v>0</v>
      </c>
      <c r="FZ50" s="38">
        <f>Activation!CX50+Branch!CX50+'Loans + Card'!DR50+'XSell Inbound'!CX50+'XSell Presell'!CX50+Deposit!CX50</f>
        <v>0</v>
      </c>
      <c r="GA50" s="38">
        <f>Activation!CY50+Branch!CY50+'Loans + Card'!DS50+'XSell Inbound'!CY50+'XSell Presell'!CY50+Deposit!CY50</f>
        <v>0</v>
      </c>
      <c r="GB50" s="38">
        <f>Activation!CZ50+Branch!CZ50+'Loans + Card'!DT50+'XSell Inbound'!CZ50+'XSell Presell'!CZ50+Deposit!CZ50</f>
        <v>0</v>
      </c>
      <c r="GC50" s="38">
        <f>Activation!DA50+Branch!DA50+'Loans + Card'!DU50+'XSell Inbound'!DA50+'XSell Presell'!DA50+Deposit!DA50</f>
        <v>0</v>
      </c>
      <c r="GD50" s="38">
        <f>Activation!DB50+Branch!DB50+'Loans + Card'!DV50+'XSell Inbound'!DB50+'XSell Presell'!DB50+Deposit!DB50</f>
        <v>0</v>
      </c>
      <c r="GE50" s="38">
        <f>Activation!DC50+Branch!DC50+'Loans + Card'!DW50+'XSell Inbound'!DC50+'XSell Presell'!DC50+Deposit!DC50</f>
        <v>0</v>
      </c>
      <c r="GF50" s="38">
        <f>Activation!DD50+Branch!DD50+'Loans + Card'!DX50+'XSell Inbound'!DD50+'XSell Presell'!DD50+Deposit!DD50</f>
        <v>0</v>
      </c>
      <c r="GG50" s="38">
        <f>Activation!DE50+Branch!DE50+'Loans + Card'!DY50+'XSell Inbound'!DE50+'XSell Presell'!DE50+Deposit!DE50</f>
        <v>0</v>
      </c>
      <c r="GH50" s="38">
        <f>Activation!DF50+Branch!DF50+'Loans + Card'!DZ50+'XSell Inbound'!DF50+'XSell Presell'!DF50+Deposit!DF50</f>
        <v>0</v>
      </c>
      <c r="GI50" s="38">
        <f>Activation!DG50+Branch!DG50+'Loans + Card'!EA50+'XSell Inbound'!DG50+'XSell Presell'!DG50+Deposit!DG50</f>
        <v>0</v>
      </c>
      <c r="GJ50" s="38">
        <f>Activation!DH50+Branch!DH50+'Loans + Card'!EB50+'XSell Inbound'!DH50+'XSell Presell'!DH50+Deposit!DH50</f>
        <v>0</v>
      </c>
      <c r="GK50" s="38">
        <f>Activation!DI50+Branch!DI50+'Loans + Card'!EC50+'XSell Inbound'!DI50+'XSell Presell'!DI50+Deposit!DI50</f>
        <v>0</v>
      </c>
      <c r="GL50" s="38">
        <f>Activation!DJ50+Branch!DJ50+'Loans + Card'!ED50+'XSell Inbound'!DJ50+'XSell Presell'!DJ50+Deposit!DJ50</f>
        <v>0</v>
      </c>
      <c r="GM50" s="38">
        <f>Activation!DK50+Branch!DK50+'Loans + Card'!EE50+'XSell Inbound'!DK50+'XSell Presell'!DK50+Deposit!DK50</f>
        <v>0</v>
      </c>
      <c r="GN50" s="38">
        <f>Activation!DL50+Branch!DL50+'Loans + Card'!EF50+'XSell Inbound'!DL50+'XSell Presell'!DL50+Deposit!DL50</f>
        <v>0</v>
      </c>
      <c r="GO50" s="38">
        <f>Activation!DM50+Branch!DM50+'Loans + Card'!EG50+'XSell Inbound'!DM50+'XSell Presell'!DM50+Deposit!DM50</f>
        <v>0</v>
      </c>
    </row>
    <row r="51" spans="11:197" x14ac:dyDescent="0.2">
      <c r="K51" s="112" t="s">
        <v>19</v>
      </c>
      <c r="L51" s="113"/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U51" s="112" t="s">
        <v>19</v>
      </c>
      <c r="V51" s="113"/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E51" s="112" t="s">
        <v>19</v>
      </c>
      <c r="AF51" s="113"/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O51" s="112" t="s">
        <v>19</v>
      </c>
      <c r="AP51" s="113"/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Y51" s="112" t="s">
        <v>19</v>
      </c>
      <c r="AZ51" s="113"/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I51" s="112" t="s">
        <v>19</v>
      </c>
      <c r="BJ51" s="113"/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S51" s="112" t="s">
        <v>19</v>
      </c>
      <c r="BT51" s="113"/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C51" s="112" t="s">
        <v>19</v>
      </c>
      <c r="CD51" s="113"/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M51" s="112" t="s">
        <v>19</v>
      </c>
      <c r="CN51" s="113"/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W51" s="12">
        <f>$B$2+6</f>
        <v>42946</v>
      </c>
      <c r="CX51" s="38">
        <f>Activation!V51+Branch!V51+'Loans + Card'!AP51+'XSell Inbound'!V51+'XSell Presell'!V51+Deposit!V51</f>
        <v>0</v>
      </c>
      <c r="CY51" s="38">
        <f>Activation!W51+Branch!W51+'Loans + Card'!AQ51+'XSell Inbound'!W51+'XSell Presell'!W51+Deposit!W51</f>
        <v>0</v>
      </c>
      <c r="CZ51" s="38">
        <f>Activation!X51+Branch!X51+'Loans + Card'!AR51+'XSell Inbound'!X51+'XSell Presell'!X51+Deposit!X51</f>
        <v>0</v>
      </c>
      <c r="DA51" s="38">
        <f>Activation!Y51+Branch!Y51+'Loans + Card'!AS51+'XSell Inbound'!Y51+'XSell Presell'!Y51+Deposit!Y51</f>
        <v>0</v>
      </c>
      <c r="DB51" s="38">
        <f>Activation!Z51+Branch!Z51+'Loans + Card'!AT51+'XSell Inbound'!Z51+'XSell Presell'!Z51+Deposit!Z51</f>
        <v>0</v>
      </c>
      <c r="DC51" s="38">
        <f>Activation!AA51+Branch!AA51+'Loans + Card'!AU51+'XSell Inbound'!AA51+'XSell Presell'!AA51+Deposit!AA51</f>
        <v>0</v>
      </c>
      <c r="DD51" s="38">
        <f>Activation!AB51+Branch!AB51+'Loans + Card'!AV51+'XSell Inbound'!AB51+'XSell Presell'!AB51+Deposit!AB51</f>
        <v>0</v>
      </c>
      <c r="DE51" s="38">
        <f>Activation!AC51+Branch!AC51+'Loans + Card'!AW51+'XSell Inbound'!AC51+'XSell Presell'!AC51+Deposit!AC51</f>
        <v>0</v>
      </c>
      <c r="DF51" s="38">
        <f>Activation!AD51+Branch!AD51+'Loans + Card'!AX51+'XSell Inbound'!AD51+'XSell Presell'!AD51+Deposit!AD51</f>
        <v>0</v>
      </c>
      <c r="DG51" s="38">
        <f>Activation!AE51+Branch!AE51+'Loans + Card'!AY51+'XSell Inbound'!AE51+'XSell Presell'!AE51+Deposit!AE51</f>
        <v>0</v>
      </c>
      <c r="DH51" s="38">
        <f>Activation!AF51+Branch!AF51+'Loans + Card'!AZ51+'XSell Inbound'!AF51+'XSell Presell'!AF51+Deposit!AF51</f>
        <v>0</v>
      </c>
      <c r="DI51" s="38">
        <f>Activation!AG51+Branch!AG51+'Loans + Card'!BA51+'XSell Inbound'!AG51+'XSell Presell'!AG51+Deposit!AG51</f>
        <v>0</v>
      </c>
      <c r="DJ51" s="38">
        <f>Activation!AH51+Branch!AH51+'Loans + Card'!BB51+'XSell Inbound'!AH51+'XSell Presell'!AH51+Deposit!AH51</f>
        <v>0</v>
      </c>
      <c r="DK51" s="38">
        <f>Activation!AI51+Branch!AI51+'Loans + Card'!BC51+'XSell Inbound'!AI51+'XSell Presell'!AI51+Deposit!AI51</f>
        <v>0</v>
      </c>
      <c r="DL51" s="38">
        <f>Activation!AJ51+Branch!AJ51+'Loans + Card'!BD51+'XSell Inbound'!AJ51+'XSell Presell'!AJ51+Deposit!AJ51</f>
        <v>0</v>
      </c>
      <c r="DM51" s="38">
        <f>Activation!AK51+Branch!AK51+'Loans + Card'!BE51+'XSell Inbound'!AK51+'XSell Presell'!AK51+Deposit!AK51</f>
        <v>0</v>
      </c>
      <c r="DN51" s="38">
        <f>Activation!AL51+Branch!AL51+'Loans + Card'!BF51+'XSell Inbound'!AL51+'XSell Presell'!AL51+Deposit!AL51</f>
        <v>0</v>
      </c>
      <c r="DO51" s="38">
        <f>Activation!AM51+Branch!AM51+'Loans + Card'!BG51+'XSell Inbound'!AM51+'XSell Presell'!AM51+Deposit!AM51</f>
        <v>0</v>
      </c>
      <c r="DP51" s="38">
        <f>Activation!AN51+Branch!AN51+'Loans + Card'!BH51+'XSell Inbound'!AN51+'XSell Presell'!AN51+Deposit!AN51</f>
        <v>0</v>
      </c>
      <c r="DQ51" s="38">
        <f>Activation!AO51+Branch!AO51+'Loans + Card'!BI51+'XSell Inbound'!AO51+'XSell Presell'!AO51+Deposit!AO51</f>
        <v>0</v>
      </c>
      <c r="DR51" s="38">
        <f>Activation!AP51+Branch!AP51+'Loans + Card'!BJ51+'XSell Inbound'!AP51+'XSell Presell'!AP51+Deposit!AP51</f>
        <v>0</v>
      </c>
      <c r="DS51" s="38">
        <f>Activation!AQ51+Branch!AQ51+'Loans + Card'!BK51+'XSell Inbound'!AQ51+'XSell Presell'!AQ51+Deposit!AQ51</f>
        <v>0</v>
      </c>
      <c r="DT51" s="38">
        <f>Activation!AR51+Branch!AR51+'Loans + Card'!BL51+'XSell Inbound'!AR51+'XSell Presell'!AR51+Deposit!AR51</f>
        <v>0</v>
      </c>
      <c r="DU51" s="38">
        <f>Activation!AS51+Branch!AS51+'Loans + Card'!BM51+'XSell Inbound'!AS51+'XSell Presell'!AS51+Deposit!AS51</f>
        <v>0</v>
      </c>
      <c r="DV51" s="38">
        <f>Activation!AT51+Branch!AT51+'Loans + Card'!BN51+'XSell Inbound'!AT51+'XSell Presell'!AT51+Deposit!AT51</f>
        <v>0</v>
      </c>
      <c r="DW51" s="38">
        <f>Activation!AU51+Branch!AU51+'Loans + Card'!BO51+'XSell Inbound'!AU51+'XSell Presell'!AU51+Deposit!AU51</f>
        <v>0</v>
      </c>
      <c r="DX51" s="38">
        <f>Activation!AV51+Branch!AV51+'Loans + Card'!BP51+'XSell Inbound'!AV51+'XSell Presell'!AV51+Deposit!AV51</f>
        <v>0</v>
      </c>
      <c r="DY51" s="38">
        <f>Activation!AW51+Branch!AW51+'Loans + Card'!BQ51+'XSell Inbound'!AW51+'XSell Presell'!AW51+Deposit!AW51</f>
        <v>0</v>
      </c>
      <c r="DZ51" s="38">
        <f>Activation!AX51+Branch!AX51+'Loans + Card'!BR51+'XSell Inbound'!AX51+'XSell Presell'!AX51+Deposit!AX51</f>
        <v>0</v>
      </c>
      <c r="EA51" s="38">
        <f>Activation!AY51+Branch!AY51+'Loans + Card'!BS51+'XSell Inbound'!AY51+'XSell Presell'!AY51+Deposit!AY51</f>
        <v>0</v>
      </c>
      <c r="EB51" s="38">
        <f>Activation!AZ51+Branch!AZ51+'Loans + Card'!BT51+'XSell Inbound'!AZ51+'XSell Presell'!AZ51+Deposit!AZ51</f>
        <v>0</v>
      </c>
      <c r="EC51" s="38">
        <f>Activation!BA51+Branch!BA51+'Loans + Card'!BU51+'XSell Inbound'!BA51+'XSell Presell'!BA51+Deposit!BA51</f>
        <v>0</v>
      </c>
      <c r="ED51" s="38">
        <f>Activation!BB51+Branch!BB51+'Loans + Card'!BV51+'XSell Inbound'!BB51+'XSell Presell'!BB51+Deposit!BB51</f>
        <v>0</v>
      </c>
      <c r="EE51" s="38">
        <f>Activation!BC51+Branch!BC51+'Loans + Card'!BW51+'XSell Inbound'!BC51+'XSell Presell'!BC51+Deposit!BC51</f>
        <v>0</v>
      </c>
      <c r="EF51" s="38">
        <f>Activation!BD51+Branch!BD51+'Loans + Card'!BX51+'XSell Inbound'!BD51+'XSell Presell'!BD51+Deposit!BD51</f>
        <v>0</v>
      </c>
      <c r="EG51" s="38">
        <f>Activation!BE51+Branch!BE51+'Loans + Card'!BY51+'XSell Inbound'!BE51+'XSell Presell'!BE51+Deposit!BE51</f>
        <v>0</v>
      </c>
      <c r="EH51" s="38">
        <f>Activation!BF51+Branch!BF51+'Loans + Card'!BZ51+'XSell Inbound'!BF51+'XSell Presell'!BF51+Deposit!BF51</f>
        <v>0</v>
      </c>
      <c r="EI51" s="38">
        <f>Activation!BG51+Branch!BG51+'Loans + Card'!CA51+'XSell Inbound'!BG51+'XSell Presell'!BG51+Deposit!BG51</f>
        <v>0</v>
      </c>
      <c r="EJ51" s="38">
        <f>Activation!BH51+Branch!BH51+'Loans + Card'!CB51+'XSell Inbound'!BH51+'XSell Presell'!BH51+Deposit!BH51</f>
        <v>0</v>
      </c>
      <c r="EK51" s="38">
        <f>Activation!BI51+Branch!BI51+'Loans + Card'!CC51+'XSell Inbound'!BI51+'XSell Presell'!BI51+Deposit!BI51</f>
        <v>0</v>
      </c>
      <c r="EL51" s="38">
        <f>Activation!BJ51+Branch!BJ51+'Loans + Card'!CD51+'XSell Inbound'!BJ51+'XSell Presell'!BJ51+Deposit!BJ51</f>
        <v>0</v>
      </c>
      <c r="EM51" s="38">
        <f>Activation!BK51+Branch!BK51+'Loans + Card'!CE51+'XSell Inbound'!BK51+'XSell Presell'!BK51+Deposit!BK51</f>
        <v>0</v>
      </c>
      <c r="EN51" s="38">
        <f>Activation!BL51+Branch!BL51+'Loans + Card'!CF51+'XSell Inbound'!BL51+'XSell Presell'!BL51+Deposit!BL51</f>
        <v>0</v>
      </c>
      <c r="EO51" s="38">
        <f>Activation!BM51+Branch!BM51+'Loans + Card'!CG51+'XSell Inbound'!BM51+'XSell Presell'!BM51+Deposit!BM51</f>
        <v>0</v>
      </c>
      <c r="EP51" s="38">
        <f>Activation!BN51+Branch!BN51+'Loans + Card'!CH51+'XSell Inbound'!BN51+'XSell Presell'!BN51+Deposit!BN51</f>
        <v>0</v>
      </c>
      <c r="EQ51" s="38">
        <f>Activation!BO51+Branch!BO51+'Loans + Card'!CI51+'XSell Inbound'!BO51+'XSell Presell'!BO51+Deposit!BO51</f>
        <v>0</v>
      </c>
      <c r="ER51" s="38">
        <f>Activation!BP51+Branch!BP51+'Loans + Card'!CJ51+'XSell Inbound'!BP51+'XSell Presell'!BP51+Deposit!BP51</f>
        <v>0</v>
      </c>
      <c r="ES51" s="38">
        <f>Activation!BQ51+Branch!BQ51+'Loans + Card'!CK51+'XSell Inbound'!BQ51+'XSell Presell'!BQ51+Deposit!BQ51</f>
        <v>0</v>
      </c>
      <c r="ET51" s="38">
        <f>Activation!BR51+Branch!BR51+'Loans + Card'!CL51+'XSell Inbound'!BR51+'XSell Presell'!BR51+Deposit!BR51</f>
        <v>0</v>
      </c>
      <c r="EU51" s="38">
        <f>Activation!BS51+Branch!BS51+'Loans + Card'!CM51+'XSell Inbound'!BS51+'XSell Presell'!BS51+Deposit!BS51</f>
        <v>0</v>
      </c>
      <c r="EV51" s="38">
        <f>Activation!BT51+Branch!BT51+'Loans + Card'!CN51+'XSell Inbound'!BT51+'XSell Presell'!BT51+Deposit!BT51</f>
        <v>0</v>
      </c>
      <c r="EW51" s="38">
        <f>Activation!BU51+Branch!BU51+'Loans + Card'!CO51+'XSell Inbound'!BU51+'XSell Presell'!BU51+Deposit!BU51</f>
        <v>0</v>
      </c>
      <c r="EX51" s="38">
        <f>Activation!BV51+Branch!BV51+'Loans + Card'!CP51+'XSell Inbound'!BV51+'XSell Presell'!BV51+Deposit!BV51</f>
        <v>0</v>
      </c>
      <c r="EY51" s="38">
        <f>Activation!BW51+Branch!BW51+'Loans + Card'!CQ51+'XSell Inbound'!BW51+'XSell Presell'!BW51+Deposit!BW51</f>
        <v>0</v>
      </c>
      <c r="EZ51" s="38">
        <f>Activation!BX51+Branch!BX51+'Loans + Card'!CR51+'XSell Inbound'!BX51+'XSell Presell'!BX51+Deposit!BX51</f>
        <v>0</v>
      </c>
      <c r="FA51" s="38">
        <f>Activation!BY51+Branch!BY51+'Loans + Card'!CS51+'XSell Inbound'!BY51+'XSell Presell'!BY51+Deposit!BY51</f>
        <v>0</v>
      </c>
      <c r="FB51" s="38">
        <f>Activation!BZ51+Branch!BZ51+'Loans + Card'!CT51+'XSell Inbound'!BZ51+'XSell Presell'!BZ51+Deposit!BZ51</f>
        <v>0</v>
      </c>
      <c r="FC51" s="38">
        <f>Activation!CA51+Branch!CA51+'Loans + Card'!CU51+'XSell Inbound'!CA51+'XSell Presell'!CA51+Deposit!CA51</f>
        <v>0</v>
      </c>
      <c r="FD51" s="38">
        <f>Activation!CB51+Branch!CB51+'Loans + Card'!CV51+'XSell Inbound'!CB51+'XSell Presell'!CB51+Deposit!CB51</f>
        <v>0</v>
      </c>
      <c r="FE51" s="38">
        <f>Activation!CC51+Branch!CC51+'Loans + Card'!CW51+'XSell Inbound'!CC51+'XSell Presell'!CC51+Deposit!CC51</f>
        <v>0</v>
      </c>
      <c r="FF51" s="38">
        <f>Activation!CD51+Branch!CD51+'Loans + Card'!CX51+'XSell Inbound'!CD51+'XSell Presell'!CD51+Deposit!CD51</f>
        <v>0</v>
      </c>
      <c r="FG51" s="38">
        <f>Activation!CE51+Branch!CE51+'Loans + Card'!CY51+'XSell Inbound'!CE51+'XSell Presell'!CE51+Deposit!CE51</f>
        <v>0</v>
      </c>
      <c r="FH51" s="38">
        <f>Activation!CF51+Branch!CF51+'Loans + Card'!CZ51+'XSell Inbound'!CF51+'XSell Presell'!CF51+Deposit!CF51</f>
        <v>0</v>
      </c>
      <c r="FI51" s="38">
        <f>Activation!CG51+Branch!CG51+'Loans + Card'!DA51+'XSell Inbound'!CG51+'XSell Presell'!CG51+Deposit!CG51</f>
        <v>0</v>
      </c>
      <c r="FJ51" s="38">
        <f>Activation!CH51+Branch!CH51+'Loans + Card'!DB51+'XSell Inbound'!CH51+'XSell Presell'!CH51+Deposit!CH51</f>
        <v>0</v>
      </c>
      <c r="FK51" s="38">
        <f>Activation!CI51+Branch!CI51+'Loans + Card'!DC51+'XSell Inbound'!CI51+'XSell Presell'!CI51+Deposit!CI51</f>
        <v>0</v>
      </c>
      <c r="FL51" s="38">
        <f>Activation!CJ51+Branch!CJ51+'Loans + Card'!DD51+'XSell Inbound'!CJ51+'XSell Presell'!CJ51+Deposit!CJ51</f>
        <v>0</v>
      </c>
      <c r="FM51" s="38">
        <f>Activation!CK51+Branch!CK51+'Loans + Card'!DE51+'XSell Inbound'!CK51+'XSell Presell'!CK51+Deposit!CK51</f>
        <v>0</v>
      </c>
      <c r="FN51" s="38">
        <f>Activation!CL51+Branch!CL51+'Loans + Card'!DF51+'XSell Inbound'!CL51+'XSell Presell'!CL51+Deposit!CL51</f>
        <v>0</v>
      </c>
      <c r="FO51" s="38">
        <f>Activation!CM51+Branch!CM51+'Loans + Card'!DG51+'XSell Inbound'!CM51+'XSell Presell'!CM51+Deposit!CM51</f>
        <v>0</v>
      </c>
      <c r="FP51" s="38">
        <f>Activation!CN51+Branch!CN51+'Loans + Card'!DH51+'XSell Inbound'!CN51+'XSell Presell'!CN51+Deposit!CN51</f>
        <v>0</v>
      </c>
      <c r="FQ51" s="38">
        <f>Activation!CO51+Branch!CO51+'Loans + Card'!DI51+'XSell Inbound'!CO51+'XSell Presell'!CO51+Deposit!CO51</f>
        <v>0</v>
      </c>
      <c r="FR51" s="38">
        <f>Activation!CP51+Branch!CP51+'Loans + Card'!DJ51+'XSell Inbound'!CP51+'XSell Presell'!CP51+Deposit!CP51</f>
        <v>0</v>
      </c>
      <c r="FS51" s="38">
        <f>Activation!CQ51+Branch!CQ51+'Loans + Card'!DK51+'XSell Inbound'!CQ51+'XSell Presell'!CQ51+Deposit!CQ51</f>
        <v>0</v>
      </c>
      <c r="FT51" s="38">
        <f>Activation!CR51+Branch!CR51+'Loans + Card'!DL51+'XSell Inbound'!CR51+'XSell Presell'!CR51+Deposit!CR51</f>
        <v>0</v>
      </c>
      <c r="FU51" s="38">
        <f>Activation!CS51+Branch!CS51+'Loans + Card'!DM51+'XSell Inbound'!CS51+'XSell Presell'!CS51+Deposit!CS51</f>
        <v>0</v>
      </c>
      <c r="FV51" s="38">
        <f>Activation!CT51+Branch!CT51+'Loans + Card'!DN51+'XSell Inbound'!CT51+'XSell Presell'!CT51+Deposit!CT51</f>
        <v>0</v>
      </c>
      <c r="FW51" s="38">
        <f>Activation!CU51+Branch!CU51+'Loans + Card'!DO51+'XSell Inbound'!CU51+'XSell Presell'!CU51+Deposit!CU51</f>
        <v>0</v>
      </c>
      <c r="FX51" s="38">
        <f>Activation!CV51+Branch!CV51+'Loans + Card'!DP51+'XSell Inbound'!CV51+'XSell Presell'!CV51+Deposit!CV51</f>
        <v>0</v>
      </c>
      <c r="FY51" s="38">
        <f>Activation!CW51+Branch!CW51+'Loans + Card'!DQ51+'XSell Inbound'!CW51+'XSell Presell'!CW51+Deposit!CW51</f>
        <v>0</v>
      </c>
      <c r="FZ51" s="38">
        <f>Activation!CX51+Branch!CX51+'Loans + Card'!DR51+'XSell Inbound'!CX51+'XSell Presell'!CX51+Deposit!CX51</f>
        <v>0</v>
      </c>
      <c r="GA51" s="38">
        <f>Activation!CY51+Branch!CY51+'Loans + Card'!DS51+'XSell Inbound'!CY51+'XSell Presell'!CY51+Deposit!CY51</f>
        <v>0</v>
      </c>
      <c r="GB51" s="38">
        <f>Activation!CZ51+Branch!CZ51+'Loans + Card'!DT51+'XSell Inbound'!CZ51+'XSell Presell'!CZ51+Deposit!CZ51</f>
        <v>0</v>
      </c>
      <c r="GC51" s="38">
        <f>Activation!DA51+Branch!DA51+'Loans + Card'!DU51+'XSell Inbound'!DA51+'XSell Presell'!DA51+Deposit!DA51</f>
        <v>0</v>
      </c>
      <c r="GD51" s="38">
        <f>Activation!DB51+Branch!DB51+'Loans + Card'!DV51+'XSell Inbound'!DB51+'XSell Presell'!DB51+Deposit!DB51</f>
        <v>0</v>
      </c>
      <c r="GE51" s="38">
        <f>Activation!DC51+Branch!DC51+'Loans + Card'!DW51+'XSell Inbound'!DC51+'XSell Presell'!DC51+Deposit!DC51</f>
        <v>0</v>
      </c>
      <c r="GF51" s="38">
        <f>Activation!DD51+Branch!DD51+'Loans + Card'!DX51+'XSell Inbound'!DD51+'XSell Presell'!DD51+Deposit!DD51</f>
        <v>0</v>
      </c>
      <c r="GG51" s="38">
        <f>Activation!DE51+Branch!DE51+'Loans + Card'!DY51+'XSell Inbound'!DE51+'XSell Presell'!DE51+Deposit!DE51</f>
        <v>0</v>
      </c>
      <c r="GH51" s="38">
        <f>Activation!DF51+Branch!DF51+'Loans + Card'!DZ51+'XSell Inbound'!DF51+'XSell Presell'!DF51+Deposit!DF51</f>
        <v>0</v>
      </c>
      <c r="GI51" s="38">
        <f>Activation!DG51+Branch!DG51+'Loans + Card'!EA51+'XSell Inbound'!DG51+'XSell Presell'!DG51+Deposit!DG51</f>
        <v>0</v>
      </c>
      <c r="GJ51" s="38">
        <f>Activation!DH51+Branch!DH51+'Loans + Card'!EB51+'XSell Inbound'!DH51+'XSell Presell'!DH51+Deposit!DH51</f>
        <v>0</v>
      </c>
      <c r="GK51" s="38">
        <f>Activation!DI51+Branch!DI51+'Loans + Card'!EC51+'XSell Inbound'!DI51+'XSell Presell'!DI51+Deposit!DI51</f>
        <v>0</v>
      </c>
      <c r="GL51" s="38">
        <f>Activation!DJ51+Branch!DJ51+'Loans + Card'!ED51+'XSell Inbound'!DJ51+'XSell Presell'!DJ51+Deposit!DJ51</f>
        <v>0</v>
      </c>
      <c r="GM51" s="38">
        <f>Activation!DK51+Branch!DK51+'Loans + Card'!EE51+'XSell Inbound'!DK51+'XSell Presell'!DK51+Deposit!DK51</f>
        <v>0</v>
      </c>
      <c r="GN51" s="38">
        <f>Activation!DL51+Branch!DL51+'Loans + Card'!EF51+'XSell Inbound'!DL51+'XSell Presell'!DL51+Deposit!DL51</f>
        <v>0</v>
      </c>
      <c r="GO51" s="38">
        <f>Activation!DM51+Branch!DM51+'Loans + Card'!EG51+'XSell Inbound'!DM51+'XSell Presell'!DM51+Deposit!DM51</f>
        <v>0</v>
      </c>
    </row>
    <row r="52" spans="11:197" x14ac:dyDescent="0.2">
      <c r="K52" s="112" t="s">
        <v>20</v>
      </c>
      <c r="L52" s="113"/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U52" s="112" t="s">
        <v>20</v>
      </c>
      <c r="V52" s="113"/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E52" s="112" t="s">
        <v>20</v>
      </c>
      <c r="AF52" s="113"/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O52" s="112" t="s">
        <v>20</v>
      </c>
      <c r="AP52" s="113"/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Y52" s="112" t="s">
        <v>20</v>
      </c>
      <c r="AZ52" s="113"/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I52" s="112" t="s">
        <v>20</v>
      </c>
      <c r="BJ52" s="113"/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S52" s="112" t="s">
        <v>20</v>
      </c>
      <c r="BT52" s="113"/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C52" s="112" t="s">
        <v>20</v>
      </c>
      <c r="CD52" s="113"/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M52" s="112" t="s">
        <v>20</v>
      </c>
      <c r="CN52" s="113"/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</row>
    <row r="53" spans="11:197" x14ac:dyDescent="0.2">
      <c r="K53" s="112" t="s">
        <v>21</v>
      </c>
      <c r="L53" s="113"/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U53" s="112" t="s">
        <v>21</v>
      </c>
      <c r="V53" s="113"/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E53" s="112" t="s">
        <v>21</v>
      </c>
      <c r="AF53" s="113"/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O53" s="112" t="s">
        <v>21</v>
      </c>
      <c r="AP53" s="113"/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Y53" s="112" t="s">
        <v>21</v>
      </c>
      <c r="AZ53" s="113"/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I53" s="112" t="s">
        <v>21</v>
      </c>
      <c r="BJ53" s="113"/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S53" s="112" t="s">
        <v>21</v>
      </c>
      <c r="BT53" s="113"/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C53" s="112" t="s">
        <v>21</v>
      </c>
      <c r="CD53" s="113"/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M53" s="112" t="s">
        <v>21</v>
      </c>
      <c r="CN53" s="113"/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X53" s="24" t="s">
        <v>41</v>
      </c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2"/>
    </row>
    <row r="54" spans="11:197" x14ac:dyDescent="0.2">
      <c r="K54" s="112" t="s">
        <v>22</v>
      </c>
      <c r="L54" s="113"/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U54" s="112" t="s">
        <v>22</v>
      </c>
      <c r="V54" s="113"/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E54" s="112" t="s">
        <v>22</v>
      </c>
      <c r="AF54" s="113"/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O54" s="112" t="s">
        <v>22</v>
      </c>
      <c r="AP54" s="113"/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Y54" s="112" t="s">
        <v>22</v>
      </c>
      <c r="AZ54" s="113"/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I54" s="112" t="s">
        <v>22</v>
      </c>
      <c r="BJ54" s="113"/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S54" s="112" t="s">
        <v>22</v>
      </c>
      <c r="BT54" s="113"/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C54" s="112" t="s">
        <v>22</v>
      </c>
      <c r="CD54" s="113"/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M54" s="112" t="s">
        <v>22</v>
      </c>
      <c r="CN54" s="113"/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X54" s="36">
        <v>0</v>
      </c>
      <c r="CY54" s="36">
        <v>4.1666666666666664E-2</v>
      </c>
      <c r="CZ54" s="36">
        <v>8.3333333333333301E-2</v>
      </c>
      <c r="DA54" s="36">
        <v>0.125</v>
      </c>
      <c r="DB54" s="36">
        <v>0.16666666666666699</v>
      </c>
      <c r="DC54" s="36">
        <v>0.20833333333333301</v>
      </c>
      <c r="DD54" s="36">
        <v>0.25</v>
      </c>
      <c r="DE54" s="36">
        <v>0.29166666666666702</v>
      </c>
      <c r="DF54" s="36">
        <v>0.33333333333333298</v>
      </c>
      <c r="DG54" s="36">
        <v>0.375</v>
      </c>
      <c r="DH54" s="36">
        <v>0.41666666666666702</v>
      </c>
      <c r="DI54" s="36">
        <v>0.45833333333333298</v>
      </c>
      <c r="DJ54" s="36">
        <v>0.5</v>
      </c>
      <c r="DK54" s="36">
        <v>0.54166666666666696</v>
      </c>
      <c r="DL54" s="36">
        <v>0.58333333333333304</v>
      </c>
      <c r="DM54" s="36">
        <v>0.625</v>
      </c>
      <c r="DN54" s="36">
        <v>0.66666666666666696</v>
      </c>
      <c r="DO54" s="36">
        <v>0.70833333333333304</v>
      </c>
      <c r="DP54" s="36">
        <v>0.75</v>
      </c>
      <c r="DQ54" s="36">
        <v>0.79166666666666696</v>
      </c>
      <c r="DR54" s="36">
        <v>0.83333333333333304</v>
      </c>
      <c r="DS54" s="36">
        <v>0.875</v>
      </c>
      <c r="DT54" s="36">
        <v>0.91666666666666696</v>
      </c>
      <c r="DU54" s="36">
        <v>0.95833333333333304</v>
      </c>
      <c r="DV54" s="30"/>
    </row>
    <row r="55" spans="11:197" x14ac:dyDescent="0.2">
      <c r="K55" s="112" t="s">
        <v>23</v>
      </c>
      <c r="L55" s="113"/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U55" s="112" t="s">
        <v>23</v>
      </c>
      <c r="V55" s="113"/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E55" s="112" t="s">
        <v>23</v>
      </c>
      <c r="AF55" s="113"/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O55" s="112" t="s">
        <v>23</v>
      </c>
      <c r="AP55" s="113"/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Y55" s="112" t="s">
        <v>23</v>
      </c>
      <c r="AZ55" s="113"/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I55" s="112" t="s">
        <v>23</v>
      </c>
      <c r="BJ55" s="113"/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S55" s="112" t="s">
        <v>23</v>
      </c>
      <c r="BT55" s="113"/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C55" s="112" t="s">
        <v>23</v>
      </c>
      <c r="CD55" s="113"/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M55" s="112" t="s">
        <v>23</v>
      </c>
      <c r="CN55" s="113"/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W55" s="65">
        <f>$B$2</f>
        <v>42940</v>
      </c>
      <c r="CX55" s="50">
        <f>Activation!V55+Branch!V55+'Loans + Card'!AP55+'XSell Inbound'!V55+'XSell Presell'!V55+Deposit!V55</f>
        <v>0</v>
      </c>
      <c r="CY55" s="50">
        <f>Activation!W55+Branch!W55+'Loans + Card'!AQ55+'XSell Inbound'!W55+'XSell Presell'!W55+Deposit!W55</f>
        <v>0</v>
      </c>
      <c r="CZ55" s="50">
        <f>Activation!X55+Branch!X55+'Loans + Card'!AR55+'XSell Inbound'!X55+'XSell Presell'!X55+Deposit!X55</f>
        <v>0</v>
      </c>
      <c r="DA55" s="50">
        <f>Activation!Y55+Branch!Y55+'Loans + Card'!AS55+'XSell Inbound'!Y55+'XSell Presell'!Y55+Deposit!Y55</f>
        <v>0</v>
      </c>
      <c r="DB55" s="50">
        <f>Activation!Z55+Branch!Z55+'Loans + Card'!AT55+'XSell Inbound'!Z55+'XSell Presell'!Z55+Deposit!Z55</f>
        <v>0</v>
      </c>
      <c r="DC55" s="50">
        <f>Activation!AA55+Branch!AA55+'Loans + Card'!AU55+'XSell Inbound'!AA55+'XSell Presell'!AA55+Deposit!AA55</f>
        <v>0</v>
      </c>
      <c r="DD55" s="50">
        <f>Activation!AB55+Branch!AB55+'Loans + Card'!AV55+'XSell Inbound'!AB55+'XSell Presell'!AB55+Deposit!AB55</f>
        <v>0</v>
      </c>
      <c r="DE55" s="50">
        <f>Activation!AC55+Branch!AC55+'Loans + Card'!AW55+'XSell Inbound'!AC55+'XSell Presell'!AC55+Deposit!AC55</f>
        <v>0</v>
      </c>
      <c r="DF55" s="50">
        <f>Activation!AD55+Branch!AD55+'Loans + Card'!AX55+'XSell Inbound'!AD55+'XSell Presell'!AD55+Deposit!AD55</f>
        <v>0</v>
      </c>
      <c r="DG55" s="50">
        <f>Activation!AE55+Branch!AE55+'Loans + Card'!AY55+'XSell Inbound'!AE55+'XSell Presell'!AE55+Deposit!AE55</f>
        <v>0</v>
      </c>
      <c r="DH55" s="50">
        <f>Activation!AF55+Branch!AF55+'Loans + Card'!AZ55+'XSell Inbound'!AF55+'XSell Presell'!AF55+Deposit!AF55</f>
        <v>0</v>
      </c>
      <c r="DI55" s="50">
        <f>Activation!AG55+Branch!AG55+'Loans + Card'!BA55+'XSell Inbound'!AG55+'XSell Presell'!AG55+Deposit!AG55</f>
        <v>0</v>
      </c>
      <c r="DJ55" s="50">
        <f>Activation!AH55+Branch!AH55+'Loans + Card'!BB55+'XSell Inbound'!AH55+'XSell Presell'!AH55+Deposit!AH55</f>
        <v>0</v>
      </c>
      <c r="DK55" s="50">
        <f>Activation!AI55+Branch!AI55+'Loans + Card'!BC55+'XSell Inbound'!AI55+'XSell Presell'!AI55+Deposit!AI55</f>
        <v>0</v>
      </c>
      <c r="DL55" s="50">
        <f>Activation!AJ55+Branch!AJ55+'Loans + Card'!BD55+'XSell Inbound'!AJ55+'XSell Presell'!AJ55+Deposit!AJ55</f>
        <v>0</v>
      </c>
      <c r="DM55" s="50">
        <f>Activation!AK55+Branch!AK55+'Loans + Card'!BE55+'XSell Inbound'!AK55+'XSell Presell'!AK55+Deposit!AK55</f>
        <v>0</v>
      </c>
      <c r="DN55" s="50">
        <f>Activation!AL55+Branch!AL55+'Loans + Card'!BF55+'XSell Inbound'!AL55+'XSell Presell'!AL55+Deposit!AL55</f>
        <v>0</v>
      </c>
      <c r="DO55" s="50">
        <f>Activation!AM55+Branch!AM55+'Loans + Card'!BG55+'XSell Inbound'!AM55+'XSell Presell'!AM55+Deposit!AM55</f>
        <v>0</v>
      </c>
      <c r="DP55" s="50">
        <f>Activation!AN55+Branch!AN55+'Loans + Card'!BH55+'XSell Inbound'!AN55+'XSell Presell'!AN55+Deposit!AN55</f>
        <v>0</v>
      </c>
      <c r="DQ55" s="50">
        <f>Activation!AO55+Branch!AO55+'Loans + Card'!BI55+'XSell Inbound'!AO55+'XSell Presell'!AO55+Deposit!AO55</f>
        <v>0</v>
      </c>
      <c r="DR55" s="50">
        <f>Activation!AP55+Branch!AP55+'Loans + Card'!BJ55+'XSell Inbound'!AP55+'XSell Presell'!AP55+Deposit!AP55</f>
        <v>0</v>
      </c>
      <c r="DS55" s="50">
        <f>Activation!AQ55+Branch!AQ55+'Loans + Card'!BK55+'XSell Inbound'!AQ55+'XSell Presell'!AQ55+Deposit!AQ55</f>
        <v>0</v>
      </c>
      <c r="DT55" s="50">
        <f>Activation!AR55+Branch!AR55+'Loans + Card'!BL55+'XSell Inbound'!AR55+'XSell Presell'!AR55+Deposit!AR55</f>
        <v>0</v>
      </c>
      <c r="DU55" s="50">
        <f>Activation!AS55+Branch!AS55+'Loans + Card'!BM55+'XSell Inbound'!AS55+'XSell Presell'!AS55+Deposit!AS55</f>
        <v>0</v>
      </c>
    </row>
    <row r="56" spans="11:197" x14ac:dyDescent="0.2">
      <c r="K56" s="112" t="s">
        <v>24</v>
      </c>
      <c r="L56" s="113"/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U56" s="112" t="s">
        <v>24</v>
      </c>
      <c r="V56" s="113"/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E56" s="112" t="s">
        <v>24</v>
      </c>
      <c r="AF56" s="113"/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O56" s="112" t="s">
        <v>24</v>
      </c>
      <c r="AP56" s="113"/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Y56" s="112" t="s">
        <v>24</v>
      </c>
      <c r="AZ56" s="113"/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I56" s="112" t="s">
        <v>24</v>
      </c>
      <c r="BJ56" s="113"/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S56" s="112" t="s">
        <v>24</v>
      </c>
      <c r="BT56" s="113"/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C56" s="112" t="s">
        <v>24</v>
      </c>
      <c r="CD56" s="113"/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M56" s="112" t="s">
        <v>24</v>
      </c>
      <c r="CN56" s="113"/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W56" s="65">
        <f>$B$2+1</f>
        <v>42941</v>
      </c>
      <c r="CX56" s="50">
        <f>Activation!V56+Branch!V56+'Loans + Card'!AP56+'XSell Inbound'!V56+'XSell Presell'!V56+Deposit!V56</f>
        <v>0</v>
      </c>
      <c r="CY56" s="50">
        <f>Activation!W56+Branch!W56+'Loans + Card'!AQ56+'XSell Inbound'!W56+'XSell Presell'!W56+Deposit!W56</f>
        <v>0</v>
      </c>
      <c r="CZ56" s="50">
        <f>Activation!X56+Branch!X56+'Loans + Card'!AR56+'XSell Inbound'!X56+'XSell Presell'!X56+Deposit!X56</f>
        <v>0</v>
      </c>
      <c r="DA56" s="50">
        <f>Activation!Y56+Branch!Y56+'Loans + Card'!AS56+'XSell Inbound'!Y56+'XSell Presell'!Y56+Deposit!Y56</f>
        <v>0</v>
      </c>
      <c r="DB56" s="50">
        <f>Activation!Z56+Branch!Z56+'Loans + Card'!AT56+'XSell Inbound'!Z56+'XSell Presell'!Z56+Deposit!Z56</f>
        <v>0</v>
      </c>
      <c r="DC56" s="50">
        <f>Activation!AA56+Branch!AA56+'Loans + Card'!AU56+'XSell Inbound'!AA56+'XSell Presell'!AA56+Deposit!AA56</f>
        <v>0</v>
      </c>
      <c r="DD56" s="50">
        <f>Activation!AB56+Branch!AB56+'Loans + Card'!AV56+'XSell Inbound'!AB56+'XSell Presell'!AB56+Deposit!AB56</f>
        <v>0</v>
      </c>
      <c r="DE56" s="50">
        <f>Activation!AC56+Branch!AC56+'Loans + Card'!AW56+'XSell Inbound'!AC56+'XSell Presell'!AC56+Deposit!AC56</f>
        <v>0</v>
      </c>
      <c r="DF56" s="50">
        <f>Activation!AD56+Branch!AD56+'Loans + Card'!AX56+'XSell Inbound'!AD56+'XSell Presell'!AD56+Deposit!AD56</f>
        <v>0</v>
      </c>
      <c r="DG56" s="50">
        <f>Activation!AE56+Branch!AE56+'Loans + Card'!AY56+'XSell Inbound'!AE56+'XSell Presell'!AE56+Deposit!AE56</f>
        <v>0</v>
      </c>
      <c r="DH56" s="50">
        <f>Activation!AF56+Branch!AF56+'Loans + Card'!AZ56+'XSell Inbound'!AF56+'XSell Presell'!AF56+Deposit!AF56</f>
        <v>0</v>
      </c>
      <c r="DI56" s="50">
        <f>Activation!AG56+Branch!AG56+'Loans + Card'!BA56+'XSell Inbound'!AG56+'XSell Presell'!AG56+Deposit!AG56</f>
        <v>0</v>
      </c>
      <c r="DJ56" s="50">
        <f>Activation!AH56+Branch!AH56+'Loans + Card'!BB56+'XSell Inbound'!AH56+'XSell Presell'!AH56+Deposit!AH56</f>
        <v>0</v>
      </c>
      <c r="DK56" s="50">
        <f>Activation!AI56+Branch!AI56+'Loans + Card'!BC56+'XSell Inbound'!AI56+'XSell Presell'!AI56+Deposit!AI56</f>
        <v>0</v>
      </c>
      <c r="DL56" s="50">
        <f>Activation!AJ56+Branch!AJ56+'Loans + Card'!BD56+'XSell Inbound'!AJ56+'XSell Presell'!AJ56+Deposit!AJ56</f>
        <v>0</v>
      </c>
      <c r="DM56" s="50">
        <f>Activation!AK56+Branch!AK56+'Loans + Card'!BE56+'XSell Inbound'!AK56+'XSell Presell'!AK56+Deposit!AK56</f>
        <v>0</v>
      </c>
      <c r="DN56" s="50">
        <f>Activation!AL56+Branch!AL56+'Loans + Card'!BF56+'XSell Inbound'!AL56+'XSell Presell'!AL56+Deposit!AL56</f>
        <v>0</v>
      </c>
      <c r="DO56" s="50">
        <f>Activation!AM56+Branch!AM56+'Loans + Card'!BG56+'XSell Inbound'!AM56+'XSell Presell'!AM56+Deposit!AM56</f>
        <v>0</v>
      </c>
      <c r="DP56" s="50">
        <f>Activation!AN56+Branch!AN56+'Loans + Card'!BH56+'XSell Inbound'!AN56+'XSell Presell'!AN56+Deposit!AN56</f>
        <v>0</v>
      </c>
      <c r="DQ56" s="50">
        <f>Activation!AO56+Branch!AO56+'Loans + Card'!BI56+'XSell Inbound'!AO56+'XSell Presell'!AO56+Deposit!AO56</f>
        <v>0</v>
      </c>
      <c r="DR56" s="50">
        <f>Activation!AP56+Branch!AP56+'Loans + Card'!BJ56+'XSell Inbound'!AP56+'XSell Presell'!AP56+Deposit!AP56</f>
        <v>0</v>
      </c>
      <c r="DS56" s="50">
        <f>Activation!AQ56+Branch!AQ56+'Loans + Card'!BK56+'XSell Inbound'!AQ56+'XSell Presell'!AQ56+Deposit!AQ56</f>
        <v>0</v>
      </c>
      <c r="DT56" s="50">
        <f>Activation!AR56+Branch!AR56+'Loans + Card'!BL56+'XSell Inbound'!AR56+'XSell Presell'!AR56+Deposit!AR56</f>
        <v>0</v>
      </c>
      <c r="DU56" s="50">
        <f>Activation!AS56+Branch!AS56+'Loans + Card'!BM56+'XSell Inbound'!AS56+'XSell Presell'!AS56+Deposit!AS56</f>
        <v>0</v>
      </c>
    </row>
    <row r="57" spans="11:197" x14ac:dyDescent="0.2">
      <c r="K57" s="112" t="s">
        <v>25</v>
      </c>
      <c r="L57" s="113"/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U57" s="112" t="s">
        <v>25</v>
      </c>
      <c r="V57" s="113"/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E57" s="112" t="s">
        <v>25</v>
      </c>
      <c r="AF57" s="113"/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O57" s="112" t="s">
        <v>25</v>
      </c>
      <c r="AP57" s="113"/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Y57" s="112" t="s">
        <v>25</v>
      </c>
      <c r="AZ57" s="113"/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I57" s="112" t="s">
        <v>25</v>
      </c>
      <c r="BJ57" s="113"/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S57" s="112" t="s">
        <v>25</v>
      </c>
      <c r="BT57" s="113"/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C57" s="112" t="s">
        <v>25</v>
      </c>
      <c r="CD57" s="113"/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M57" s="112" t="s">
        <v>25</v>
      </c>
      <c r="CN57" s="113"/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W57" s="13">
        <f>$B$2+2</f>
        <v>42942</v>
      </c>
      <c r="CX57" s="50">
        <f>Activation!V57+Branch!V57+'Loans + Card'!AP57+'XSell Inbound'!V57+'XSell Presell'!V57+Deposit!V57</f>
        <v>0</v>
      </c>
      <c r="CY57" s="50">
        <f>Activation!W57+Branch!W57+'Loans + Card'!AQ57+'XSell Inbound'!W57+'XSell Presell'!W57+Deposit!W57</f>
        <v>0</v>
      </c>
      <c r="CZ57" s="50">
        <f>Activation!X57+Branch!X57+'Loans + Card'!AR57+'XSell Inbound'!X57+'XSell Presell'!X57+Deposit!X57</f>
        <v>0</v>
      </c>
      <c r="DA57" s="50">
        <f>Activation!Y57+Branch!Y57+'Loans + Card'!AS57+'XSell Inbound'!Y57+'XSell Presell'!Y57+Deposit!Y57</f>
        <v>0</v>
      </c>
      <c r="DB57" s="50">
        <f>Activation!Z57+Branch!Z57+'Loans + Card'!AT57+'XSell Inbound'!Z57+'XSell Presell'!Z57+Deposit!Z57</f>
        <v>0</v>
      </c>
      <c r="DC57" s="50">
        <f>Activation!AA57+Branch!AA57+'Loans + Card'!AU57+'XSell Inbound'!AA57+'XSell Presell'!AA57+Deposit!AA57</f>
        <v>0</v>
      </c>
      <c r="DD57" s="50">
        <f>Activation!AB57+Branch!AB57+'Loans + Card'!AV57+'XSell Inbound'!AB57+'XSell Presell'!AB57+Deposit!AB57</f>
        <v>0</v>
      </c>
      <c r="DE57" s="50">
        <f>Activation!AC57+Branch!AC57+'Loans + Card'!AW57+'XSell Inbound'!AC57+'XSell Presell'!AC57+Deposit!AC57</f>
        <v>0</v>
      </c>
      <c r="DF57" s="50">
        <f>Activation!AD57+Branch!AD57+'Loans + Card'!AX57+'XSell Inbound'!AD57+'XSell Presell'!AD57+Deposit!AD57</f>
        <v>0</v>
      </c>
      <c r="DG57" s="50">
        <f>Activation!AE57+Branch!AE57+'Loans + Card'!AY57+'XSell Inbound'!AE57+'XSell Presell'!AE57+Deposit!AE57</f>
        <v>0</v>
      </c>
      <c r="DH57" s="50">
        <f>Activation!AF57+Branch!AF57+'Loans + Card'!AZ57+'XSell Inbound'!AF57+'XSell Presell'!AF57+Deposit!AF57</f>
        <v>0</v>
      </c>
      <c r="DI57" s="50">
        <f>Activation!AG57+Branch!AG57+'Loans + Card'!BA57+'XSell Inbound'!AG57+'XSell Presell'!AG57+Deposit!AG57</f>
        <v>0</v>
      </c>
      <c r="DJ57" s="50">
        <f>Activation!AH57+Branch!AH57+'Loans + Card'!BB57+'XSell Inbound'!AH57+'XSell Presell'!AH57+Deposit!AH57</f>
        <v>0</v>
      </c>
      <c r="DK57" s="50">
        <f>Activation!AI57+Branch!AI57+'Loans + Card'!BC57+'XSell Inbound'!AI57+'XSell Presell'!AI57+Deposit!AI57</f>
        <v>0</v>
      </c>
      <c r="DL57" s="50">
        <f>Activation!AJ57+Branch!AJ57+'Loans + Card'!BD57+'XSell Inbound'!AJ57+'XSell Presell'!AJ57+Deposit!AJ57</f>
        <v>0</v>
      </c>
      <c r="DM57" s="50">
        <f>Activation!AK57+Branch!AK57+'Loans + Card'!BE57+'XSell Inbound'!AK57+'XSell Presell'!AK57+Deposit!AK57</f>
        <v>0</v>
      </c>
      <c r="DN57" s="50">
        <f>Activation!AL57+Branch!AL57+'Loans + Card'!BF57+'XSell Inbound'!AL57+'XSell Presell'!AL57+Deposit!AL57</f>
        <v>0</v>
      </c>
      <c r="DO57" s="50">
        <f>Activation!AM57+Branch!AM57+'Loans + Card'!BG57+'XSell Inbound'!AM57+'XSell Presell'!AM57+Deposit!AM57</f>
        <v>0</v>
      </c>
      <c r="DP57" s="50">
        <f>Activation!AN57+Branch!AN57+'Loans + Card'!BH57+'XSell Inbound'!AN57+'XSell Presell'!AN57+Deposit!AN57</f>
        <v>0</v>
      </c>
      <c r="DQ57" s="50">
        <f>Activation!AO57+Branch!AO57+'Loans + Card'!BI57+'XSell Inbound'!AO57+'XSell Presell'!AO57+Deposit!AO57</f>
        <v>0</v>
      </c>
      <c r="DR57" s="50">
        <f>Activation!AP57+Branch!AP57+'Loans + Card'!BJ57+'XSell Inbound'!AP57+'XSell Presell'!AP57+Deposit!AP57</f>
        <v>0</v>
      </c>
      <c r="DS57" s="50">
        <f>Activation!AQ57+Branch!AQ57+'Loans + Card'!BK57+'XSell Inbound'!AQ57+'XSell Presell'!AQ57+Deposit!AQ57</f>
        <v>0</v>
      </c>
      <c r="DT57" s="50">
        <f>Activation!AR57+Branch!AR57+'Loans + Card'!BL57+'XSell Inbound'!AR57+'XSell Presell'!AR57+Deposit!AR57</f>
        <v>0</v>
      </c>
      <c r="DU57" s="50">
        <f>Activation!AS57+Branch!AS57+'Loans + Card'!BM57+'XSell Inbound'!AS57+'XSell Presell'!AS57+Deposit!AS57</f>
        <v>0</v>
      </c>
    </row>
    <row r="58" spans="11:197" x14ac:dyDescent="0.2">
      <c r="K58" s="112" t="s">
        <v>26</v>
      </c>
      <c r="L58" s="113"/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U58" s="112" t="s">
        <v>26</v>
      </c>
      <c r="V58" s="113"/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E58" s="112" t="s">
        <v>26</v>
      </c>
      <c r="AF58" s="113"/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O58" s="112" t="s">
        <v>26</v>
      </c>
      <c r="AP58" s="113"/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Y58" s="112" t="s">
        <v>26</v>
      </c>
      <c r="AZ58" s="113"/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I58" s="112" t="s">
        <v>26</v>
      </c>
      <c r="BJ58" s="113"/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S58" s="112" t="s">
        <v>26</v>
      </c>
      <c r="BT58" s="113"/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C58" s="112" t="s">
        <v>26</v>
      </c>
      <c r="CD58" s="113"/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M58" s="112" t="s">
        <v>26</v>
      </c>
      <c r="CN58" s="113"/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W58" s="13">
        <f>$B$2+3</f>
        <v>42943</v>
      </c>
      <c r="CX58" s="50">
        <f>Activation!V58+Branch!V58+'Loans + Card'!AP58+'XSell Inbound'!V58+'XSell Presell'!V58+Deposit!V58</f>
        <v>0</v>
      </c>
      <c r="CY58" s="50">
        <f>Activation!W58+Branch!W58+'Loans + Card'!AQ58+'XSell Inbound'!W58+'XSell Presell'!W58+Deposit!W58</f>
        <v>0</v>
      </c>
      <c r="CZ58" s="50">
        <f>Activation!X58+Branch!X58+'Loans + Card'!AR58+'XSell Inbound'!X58+'XSell Presell'!X58+Deposit!X58</f>
        <v>0</v>
      </c>
      <c r="DA58" s="50">
        <f>Activation!Y58+Branch!Y58+'Loans + Card'!AS58+'XSell Inbound'!Y58+'XSell Presell'!Y58+Deposit!Y58</f>
        <v>0</v>
      </c>
      <c r="DB58" s="50">
        <f>Activation!Z58+Branch!Z58+'Loans + Card'!AT58+'XSell Inbound'!Z58+'XSell Presell'!Z58+Deposit!Z58</f>
        <v>0</v>
      </c>
      <c r="DC58" s="50">
        <f>Activation!AA58+Branch!AA58+'Loans + Card'!AU58+'XSell Inbound'!AA58+'XSell Presell'!AA58+Deposit!AA58</f>
        <v>0</v>
      </c>
      <c r="DD58" s="50">
        <f>Activation!AB58+Branch!AB58+'Loans + Card'!AV58+'XSell Inbound'!AB58+'XSell Presell'!AB58+Deposit!AB58</f>
        <v>0</v>
      </c>
      <c r="DE58" s="50">
        <f>Activation!AC58+Branch!AC58+'Loans + Card'!AW58+'XSell Inbound'!AC58+'XSell Presell'!AC58+Deposit!AC58</f>
        <v>0</v>
      </c>
      <c r="DF58" s="50">
        <f>Activation!AD58+Branch!AD58+'Loans + Card'!AX58+'XSell Inbound'!AD58+'XSell Presell'!AD58+Deposit!AD58</f>
        <v>0</v>
      </c>
      <c r="DG58" s="50">
        <f>Activation!AE58+Branch!AE58+'Loans + Card'!AY58+'XSell Inbound'!AE58+'XSell Presell'!AE58+Deposit!AE58</f>
        <v>0</v>
      </c>
      <c r="DH58" s="50">
        <f>Activation!AF58+Branch!AF58+'Loans + Card'!AZ58+'XSell Inbound'!AF58+'XSell Presell'!AF58+Deposit!AF58</f>
        <v>0</v>
      </c>
      <c r="DI58" s="50">
        <f>Activation!AG58+Branch!AG58+'Loans + Card'!BA58+'XSell Inbound'!AG58+'XSell Presell'!AG58+Deposit!AG58</f>
        <v>0</v>
      </c>
      <c r="DJ58" s="50">
        <f>Activation!AH58+Branch!AH58+'Loans + Card'!BB58+'XSell Inbound'!AH58+'XSell Presell'!AH58+Deposit!AH58</f>
        <v>0</v>
      </c>
      <c r="DK58" s="50">
        <f>Activation!AI58+Branch!AI58+'Loans + Card'!BC58+'XSell Inbound'!AI58+'XSell Presell'!AI58+Deposit!AI58</f>
        <v>0</v>
      </c>
      <c r="DL58" s="50">
        <f>Activation!AJ58+Branch!AJ58+'Loans + Card'!BD58+'XSell Inbound'!AJ58+'XSell Presell'!AJ58+Deposit!AJ58</f>
        <v>0</v>
      </c>
      <c r="DM58" s="50">
        <f>Activation!AK58+Branch!AK58+'Loans + Card'!BE58+'XSell Inbound'!AK58+'XSell Presell'!AK58+Deposit!AK58</f>
        <v>0</v>
      </c>
      <c r="DN58" s="50">
        <f>Activation!AL58+Branch!AL58+'Loans + Card'!BF58+'XSell Inbound'!AL58+'XSell Presell'!AL58+Deposit!AL58</f>
        <v>0</v>
      </c>
      <c r="DO58" s="50">
        <f>Activation!AM58+Branch!AM58+'Loans + Card'!BG58+'XSell Inbound'!AM58+'XSell Presell'!AM58+Deposit!AM58</f>
        <v>0</v>
      </c>
      <c r="DP58" s="50">
        <f>Activation!AN58+Branch!AN58+'Loans + Card'!BH58+'XSell Inbound'!AN58+'XSell Presell'!AN58+Deposit!AN58</f>
        <v>0</v>
      </c>
      <c r="DQ58" s="50">
        <f>Activation!AO58+Branch!AO58+'Loans + Card'!BI58+'XSell Inbound'!AO58+'XSell Presell'!AO58+Deposit!AO58</f>
        <v>0</v>
      </c>
      <c r="DR58" s="50">
        <f>Activation!AP58+Branch!AP58+'Loans + Card'!BJ58+'XSell Inbound'!AP58+'XSell Presell'!AP58+Deposit!AP58</f>
        <v>0</v>
      </c>
      <c r="DS58" s="50">
        <f>Activation!AQ58+Branch!AQ58+'Loans + Card'!BK58+'XSell Inbound'!AQ58+'XSell Presell'!AQ58+Deposit!AQ58</f>
        <v>0</v>
      </c>
      <c r="DT58" s="50">
        <f>Activation!AR58+Branch!AR58+'Loans + Card'!BL58+'XSell Inbound'!AR58+'XSell Presell'!AR58+Deposit!AR58</f>
        <v>0</v>
      </c>
      <c r="DU58" s="50">
        <f>Activation!AS58+Branch!AS58+'Loans + Card'!BM58+'XSell Inbound'!AS58+'XSell Presell'!AS58+Deposit!AS58</f>
        <v>0</v>
      </c>
    </row>
    <row r="59" spans="11:197" x14ac:dyDescent="0.2">
      <c r="K59" s="112" t="s">
        <v>27</v>
      </c>
      <c r="L59" s="113"/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U59" s="112" t="s">
        <v>27</v>
      </c>
      <c r="V59" s="113"/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E59" s="112" t="s">
        <v>27</v>
      </c>
      <c r="AF59" s="113"/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O59" s="112" t="s">
        <v>27</v>
      </c>
      <c r="AP59" s="113"/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Y59" s="112" t="s">
        <v>27</v>
      </c>
      <c r="AZ59" s="113"/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I59" s="112" t="s">
        <v>27</v>
      </c>
      <c r="BJ59" s="113"/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S59" s="112" t="s">
        <v>27</v>
      </c>
      <c r="BT59" s="113"/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C59" s="112" t="s">
        <v>27</v>
      </c>
      <c r="CD59" s="113"/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M59" s="112" t="s">
        <v>27</v>
      </c>
      <c r="CN59" s="113"/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W59" s="13">
        <f>$B$2+4</f>
        <v>42944</v>
      </c>
      <c r="CX59" s="50">
        <f>Activation!V59+Branch!V59+'Loans + Card'!AP59+'XSell Inbound'!V59+'XSell Presell'!V59+Deposit!V59</f>
        <v>0</v>
      </c>
      <c r="CY59" s="50">
        <f>Activation!W59+Branch!W59+'Loans + Card'!AQ59+'XSell Inbound'!W59+'XSell Presell'!W59+Deposit!W59</f>
        <v>0</v>
      </c>
      <c r="CZ59" s="50">
        <f>Activation!X59+Branch!X59+'Loans + Card'!AR59+'XSell Inbound'!X59+'XSell Presell'!X59+Deposit!X59</f>
        <v>0</v>
      </c>
      <c r="DA59" s="50">
        <f>Activation!Y59+Branch!Y59+'Loans + Card'!AS59+'XSell Inbound'!Y59+'XSell Presell'!Y59+Deposit!Y59</f>
        <v>0</v>
      </c>
      <c r="DB59" s="50">
        <f>Activation!Z59+Branch!Z59+'Loans + Card'!AT59+'XSell Inbound'!Z59+'XSell Presell'!Z59+Deposit!Z59</f>
        <v>0</v>
      </c>
      <c r="DC59" s="50">
        <f>Activation!AA59+Branch!AA59+'Loans + Card'!AU59+'XSell Inbound'!AA59+'XSell Presell'!AA59+Deposit!AA59</f>
        <v>0</v>
      </c>
      <c r="DD59" s="50">
        <f>Activation!AB59+Branch!AB59+'Loans + Card'!AV59+'XSell Inbound'!AB59+'XSell Presell'!AB59+Deposit!AB59</f>
        <v>0</v>
      </c>
      <c r="DE59" s="50">
        <f>Activation!AC59+Branch!AC59+'Loans + Card'!AW59+'XSell Inbound'!AC59+'XSell Presell'!AC59+Deposit!AC59</f>
        <v>0</v>
      </c>
      <c r="DF59" s="50">
        <f>Activation!AD59+Branch!AD59+'Loans + Card'!AX59+'XSell Inbound'!AD59+'XSell Presell'!AD59+Deposit!AD59</f>
        <v>0</v>
      </c>
      <c r="DG59" s="50">
        <f>Activation!AE59+Branch!AE59+'Loans + Card'!AY59+'XSell Inbound'!AE59+'XSell Presell'!AE59+Deposit!AE59</f>
        <v>0</v>
      </c>
      <c r="DH59" s="50">
        <f>Activation!AF59+Branch!AF59+'Loans + Card'!AZ59+'XSell Inbound'!AF59+'XSell Presell'!AF59+Deposit!AF59</f>
        <v>0</v>
      </c>
      <c r="DI59" s="50">
        <f>Activation!AG59+Branch!AG59+'Loans + Card'!BA59+'XSell Inbound'!AG59+'XSell Presell'!AG59+Deposit!AG59</f>
        <v>0</v>
      </c>
      <c r="DJ59" s="50">
        <f>Activation!AH59+Branch!AH59+'Loans + Card'!BB59+'XSell Inbound'!AH59+'XSell Presell'!AH59+Deposit!AH59</f>
        <v>0</v>
      </c>
      <c r="DK59" s="50">
        <f>Activation!AI59+Branch!AI59+'Loans + Card'!BC59+'XSell Inbound'!AI59+'XSell Presell'!AI59+Deposit!AI59</f>
        <v>0</v>
      </c>
      <c r="DL59" s="50">
        <f>Activation!AJ59+Branch!AJ59+'Loans + Card'!BD59+'XSell Inbound'!AJ59+'XSell Presell'!AJ59+Deposit!AJ59</f>
        <v>0</v>
      </c>
      <c r="DM59" s="50">
        <f>Activation!AK59+Branch!AK59+'Loans + Card'!BE59+'XSell Inbound'!AK59+'XSell Presell'!AK59+Deposit!AK59</f>
        <v>0</v>
      </c>
      <c r="DN59" s="50">
        <f>Activation!AL59+Branch!AL59+'Loans + Card'!BF59+'XSell Inbound'!AL59+'XSell Presell'!AL59+Deposit!AL59</f>
        <v>0</v>
      </c>
      <c r="DO59" s="50">
        <f>Activation!AM59+Branch!AM59+'Loans + Card'!BG59+'XSell Inbound'!AM59+'XSell Presell'!AM59+Deposit!AM59</f>
        <v>0</v>
      </c>
      <c r="DP59" s="50">
        <f>Activation!AN59+Branch!AN59+'Loans + Card'!BH59+'XSell Inbound'!AN59+'XSell Presell'!AN59+Deposit!AN59</f>
        <v>0</v>
      </c>
      <c r="DQ59" s="50">
        <f>Activation!AO59+Branch!AO59+'Loans + Card'!BI59+'XSell Inbound'!AO59+'XSell Presell'!AO59+Deposit!AO59</f>
        <v>0</v>
      </c>
      <c r="DR59" s="50">
        <f>Activation!AP59+Branch!AP59+'Loans + Card'!BJ59+'XSell Inbound'!AP59+'XSell Presell'!AP59+Deposit!AP59</f>
        <v>0</v>
      </c>
      <c r="DS59" s="50">
        <f>Activation!AQ59+Branch!AQ59+'Loans + Card'!BK59+'XSell Inbound'!AQ59+'XSell Presell'!AQ59+Deposit!AQ59</f>
        <v>0</v>
      </c>
      <c r="DT59" s="50">
        <f>Activation!AR59+Branch!AR59+'Loans + Card'!BL59+'XSell Inbound'!AR59+'XSell Presell'!AR59+Deposit!AR59</f>
        <v>0</v>
      </c>
      <c r="DU59" s="50">
        <f>Activation!AS59+Branch!AS59+'Loans + Card'!BM59+'XSell Inbound'!AS59+'XSell Presell'!AS59+Deposit!AS59</f>
        <v>0</v>
      </c>
    </row>
    <row r="60" spans="11:197" x14ac:dyDescent="0.2">
      <c r="K60" s="112" t="s">
        <v>28</v>
      </c>
      <c r="L60" s="113"/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U60" s="112" t="s">
        <v>28</v>
      </c>
      <c r="V60" s="113"/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E60" s="112" t="s">
        <v>28</v>
      </c>
      <c r="AF60" s="113"/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O60" s="112" t="s">
        <v>28</v>
      </c>
      <c r="AP60" s="113"/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Y60" s="112" t="s">
        <v>28</v>
      </c>
      <c r="AZ60" s="113"/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I60" s="112" t="s">
        <v>28</v>
      </c>
      <c r="BJ60" s="113"/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S60" s="112" t="s">
        <v>28</v>
      </c>
      <c r="BT60" s="113"/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C60" s="112" t="s">
        <v>28</v>
      </c>
      <c r="CD60" s="113"/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M60" s="112" t="s">
        <v>28</v>
      </c>
      <c r="CN60" s="113"/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W60" s="12">
        <f>$B$2+5</f>
        <v>42945</v>
      </c>
      <c r="CX60" s="50">
        <f>Activation!V60+Branch!V60+'Loans + Card'!AP60+'XSell Inbound'!V60+'XSell Presell'!V60+Deposit!V60</f>
        <v>0</v>
      </c>
      <c r="CY60" s="50">
        <f>Activation!W60+Branch!W60+'Loans + Card'!AQ60+'XSell Inbound'!W60+'XSell Presell'!W60+Deposit!W60</f>
        <v>0</v>
      </c>
      <c r="CZ60" s="50">
        <f>Activation!X60+Branch!X60+'Loans + Card'!AR60+'XSell Inbound'!X60+'XSell Presell'!X60+Deposit!X60</f>
        <v>0</v>
      </c>
      <c r="DA60" s="50">
        <f>Activation!Y60+Branch!Y60+'Loans + Card'!AS60+'XSell Inbound'!Y60+'XSell Presell'!Y60+Deposit!Y60</f>
        <v>0</v>
      </c>
      <c r="DB60" s="50">
        <f>Activation!Z60+Branch!Z60+'Loans + Card'!AT60+'XSell Inbound'!Z60+'XSell Presell'!Z60+Deposit!Z60</f>
        <v>0</v>
      </c>
      <c r="DC60" s="50">
        <f>Activation!AA60+Branch!AA60+'Loans + Card'!AU60+'XSell Inbound'!AA60+'XSell Presell'!AA60+Deposit!AA60</f>
        <v>0</v>
      </c>
      <c r="DD60" s="50">
        <f>Activation!AB60+Branch!AB60+'Loans + Card'!AV60+'XSell Inbound'!AB60+'XSell Presell'!AB60+Deposit!AB60</f>
        <v>0</v>
      </c>
      <c r="DE60" s="50">
        <f>Activation!AC60+Branch!AC60+'Loans + Card'!AW60+'XSell Inbound'!AC60+'XSell Presell'!AC60+Deposit!AC60</f>
        <v>0</v>
      </c>
      <c r="DF60" s="50">
        <f>Activation!AD60+Branch!AD60+'Loans + Card'!AX60+'XSell Inbound'!AD60+'XSell Presell'!AD60+Deposit!AD60</f>
        <v>0</v>
      </c>
      <c r="DG60" s="50">
        <f>Activation!AE60+Branch!AE60+'Loans + Card'!AY60+'XSell Inbound'!AE60+'XSell Presell'!AE60+Deposit!AE60</f>
        <v>0</v>
      </c>
      <c r="DH60" s="50">
        <f>Activation!AF60+Branch!AF60+'Loans + Card'!AZ60+'XSell Inbound'!AF60+'XSell Presell'!AF60+Deposit!AF60</f>
        <v>0</v>
      </c>
      <c r="DI60" s="50">
        <f>Activation!AG60+Branch!AG60+'Loans + Card'!BA60+'XSell Inbound'!AG60+'XSell Presell'!AG60+Deposit!AG60</f>
        <v>0</v>
      </c>
      <c r="DJ60" s="50">
        <f>Activation!AH60+Branch!AH60+'Loans + Card'!BB60+'XSell Inbound'!AH60+'XSell Presell'!AH60+Deposit!AH60</f>
        <v>0</v>
      </c>
      <c r="DK60" s="50">
        <f>Activation!AI60+Branch!AI60+'Loans + Card'!BC60+'XSell Inbound'!AI60+'XSell Presell'!AI60+Deposit!AI60</f>
        <v>0</v>
      </c>
      <c r="DL60" s="50">
        <f>Activation!AJ60+Branch!AJ60+'Loans + Card'!BD60+'XSell Inbound'!AJ60+'XSell Presell'!AJ60+Deposit!AJ60</f>
        <v>0</v>
      </c>
      <c r="DM60" s="50">
        <f>Activation!AK60+Branch!AK60+'Loans + Card'!BE60+'XSell Inbound'!AK60+'XSell Presell'!AK60+Deposit!AK60</f>
        <v>0</v>
      </c>
      <c r="DN60" s="50">
        <f>Activation!AL60+Branch!AL60+'Loans + Card'!BF60+'XSell Inbound'!AL60+'XSell Presell'!AL60+Deposit!AL60</f>
        <v>0</v>
      </c>
      <c r="DO60" s="50">
        <f>Activation!AM60+Branch!AM60+'Loans + Card'!BG60+'XSell Inbound'!AM60+'XSell Presell'!AM60+Deposit!AM60</f>
        <v>0</v>
      </c>
      <c r="DP60" s="50">
        <f>Activation!AN60+Branch!AN60+'Loans + Card'!BH60+'XSell Inbound'!AN60+'XSell Presell'!AN60+Deposit!AN60</f>
        <v>0</v>
      </c>
      <c r="DQ60" s="50">
        <f>Activation!AO60+Branch!AO60+'Loans + Card'!BI60+'XSell Inbound'!AO60+'XSell Presell'!AO60+Deposit!AO60</f>
        <v>0</v>
      </c>
      <c r="DR60" s="50">
        <f>Activation!AP60+Branch!AP60+'Loans + Card'!BJ60+'XSell Inbound'!AP60+'XSell Presell'!AP60+Deposit!AP60</f>
        <v>0</v>
      </c>
      <c r="DS60" s="50">
        <f>Activation!AQ60+Branch!AQ60+'Loans + Card'!BK60+'XSell Inbound'!AQ60+'XSell Presell'!AQ60+Deposit!AQ60</f>
        <v>0</v>
      </c>
      <c r="DT60" s="50">
        <f>Activation!AR60+Branch!AR60+'Loans + Card'!BL60+'XSell Inbound'!AR60+'XSell Presell'!AR60+Deposit!AR60</f>
        <v>0</v>
      </c>
      <c r="DU60" s="50">
        <f>Activation!AS60+Branch!AS60+'Loans + Card'!BM60+'XSell Inbound'!AS60+'XSell Presell'!AS60+Deposit!AS60</f>
        <v>0</v>
      </c>
    </row>
    <row r="61" spans="11:197" x14ac:dyDescent="0.2">
      <c r="K61" s="112" t="s">
        <v>29</v>
      </c>
      <c r="L61" s="113"/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U61" s="112" t="s">
        <v>29</v>
      </c>
      <c r="V61" s="113"/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E61" s="112" t="s">
        <v>29</v>
      </c>
      <c r="AF61" s="113"/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O61" s="112" t="s">
        <v>29</v>
      </c>
      <c r="AP61" s="113"/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Y61" s="112" t="s">
        <v>29</v>
      </c>
      <c r="AZ61" s="113"/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I61" s="112" t="s">
        <v>29</v>
      </c>
      <c r="BJ61" s="113"/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S61" s="112" t="s">
        <v>29</v>
      </c>
      <c r="BT61" s="113"/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C61" s="112" t="s">
        <v>29</v>
      </c>
      <c r="CD61" s="113"/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M61" s="112" t="s">
        <v>29</v>
      </c>
      <c r="CN61" s="113"/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W61" s="12">
        <f>$B$2+6</f>
        <v>42946</v>
      </c>
      <c r="CX61" s="50">
        <f>Activation!V61+Branch!V61+'Loans + Card'!AP61+'XSell Inbound'!V61+'XSell Presell'!V61+Deposit!V61</f>
        <v>0</v>
      </c>
      <c r="CY61" s="50">
        <f>Activation!W61+Branch!W61+'Loans + Card'!AQ61+'XSell Inbound'!W61+'XSell Presell'!W61+Deposit!W61</f>
        <v>0</v>
      </c>
      <c r="CZ61" s="50">
        <f>Activation!X61+Branch!X61+'Loans + Card'!AR61+'XSell Inbound'!X61+'XSell Presell'!X61+Deposit!X61</f>
        <v>0</v>
      </c>
      <c r="DA61" s="50">
        <f>Activation!Y61+Branch!Y61+'Loans + Card'!AS61+'XSell Inbound'!Y61+'XSell Presell'!Y61+Deposit!Y61</f>
        <v>0</v>
      </c>
      <c r="DB61" s="50">
        <f>Activation!Z61+Branch!Z61+'Loans + Card'!AT61+'XSell Inbound'!Z61+'XSell Presell'!Z61+Deposit!Z61</f>
        <v>0</v>
      </c>
      <c r="DC61" s="50">
        <f>Activation!AA61+Branch!AA61+'Loans + Card'!AU61+'XSell Inbound'!AA61+'XSell Presell'!AA61+Deposit!AA61</f>
        <v>0</v>
      </c>
      <c r="DD61" s="50">
        <f>Activation!AB61+Branch!AB61+'Loans + Card'!AV61+'XSell Inbound'!AB61+'XSell Presell'!AB61+Deposit!AB61</f>
        <v>0</v>
      </c>
      <c r="DE61" s="50">
        <f>Activation!AC61+Branch!AC61+'Loans + Card'!AW61+'XSell Inbound'!AC61+'XSell Presell'!AC61+Deposit!AC61</f>
        <v>0</v>
      </c>
      <c r="DF61" s="50">
        <f>Activation!AD61+Branch!AD61+'Loans + Card'!AX61+'XSell Inbound'!AD61+'XSell Presell'!AD61+Deposit!AD61</f>
        <v>0</v>
      </c>
      <c r="DG61" s="50">
        <f>Activation!AE61+Branch!AE61+'Loans + Card'!AY61+'XSell Inbound'!AE61+'XSell Presell'!AE61+Deposit!AE61</f>
        <v>0</v>
      </c>
      <c r="DH61" s="50">
        <f>Activation!AF61+Branch!AF61+'Loans + Card'!AZ61+'XSell Inbound'!AF61+'XSell Presell'!AF61+Deposit!AF61</f>
        <v>0</v>
      </c>
      <c r="DI61" s="50">
        <f>Activation!AG61+Branch!AG61+'Loans + Card'!BA61+'XSell Inbound'!AG61+'XSell Presell'!AG61+Deposit!AG61</f>
        <v>0</v>
      </c>
      <c r="DJ61" s="50">
        <f>Activation!AH61+Branch!AH61+'Loans + Card'!BB61+'XSell Inbound'!AH61+'XSell Presell'!AH61+Deposit!AH61</f>
        <v>0</v>
      </c>
      <c r="DK61" s="50">
        <f>Activation!AI61+Branch!AI61+'Loans + Card'!BC61+'XSell Inbound'!AI61+'XSell Presell'!AI61+Deposit!AI61</f>
        <v>0</v>
      </c>
      <c r="DL61" s="50">
        <f>Activation!AJ61+Branch!AJ61+'Loans + Card'!BD61+'XSell Inbound'!AJ61+'XSell Presell'!AJ61+Deposit!AJ61</f>
        <v>0</v>
      </c>
      <c r="DM61" s="50">
        <f>Activation!AK61+Branch!AK61+'Loans + Card'!BE61+'XSell Inbound'!AK61+'XSell Presell'!AK61+Deposit!AK61</f>
        <v>0</v>
      </c>
      <c r="DN61" s="50">
        <f>Activation!AL61+Branch!AL61+'Loans + Card'!BF61+'XSell Inbound'!AL61+'XSell Presell'!AL61+Deposit!AL61</f>
        <v>0</v>
      </c>
      <c r="DO61" s="50">
        <f>Activation!AM61+Branch!AM61+'Loans + Card'!BG61+'XSell Inbound'!AM61+'XSell Presell'!AM61+Deposit!AM61</f>
        <v>0</v>
      </c>
      <c r="DP61" s="50">
        <f>Activation!AN61+Branch!AN61+'Loans + Card'!BH61+'XSell Inbound'!AN61+'XSell Presell'!AN61+Deposit!AN61</f>
        <v>0</v>
      </c>
      <c r="DQ61" s="50">
        <f>Activation!AO61+Branch!AO61+'Loans + Card'!BI61+'XSell Inbound'!AO61+'XSell Presell'!AO61+Deposit!AO61</f>
        <v>0</v>
      </c>
      <c r="DR61" s="50">
        <f>Activation!AP61+Branch!AP61+'Loans + Card'!BJ61+'XSell Inbound'!AP61+'XSell Presell'!AP61+Deposit!AP61</f>
        <v>0</v>
      </c>
      <c r="DS61" s="50">
        <f>Activation!AQ61+Branch!AQ61+'Loans + Card'!BK61+'XSell Inbound'!AQ61+'XSell Presell'!AQ61+Deposit!AQ61</f>
        <v>0</v>
      </c>
      <c r="DT61" s="50">
        <f>Activation!AR61+Branch!AR61+'Loans + Card'!BL61+'XSell Inbound'!AR61+'XSell Presell'!AR61+Deposit!AR61</f>
        <v>0</v>
      </c>
      <c r="DU61" s="50">
        <f>Activation!AS61+Branch!AS61+'Loans + Card'!BM61+'XSell Inbound'!AS61+'XSell Presell'!AS61+Deposit!AS61</f>
        <v>0</v>
      </c>
    </row>
    <row r="62" spans="11:197" x14ac:dyDescent="0.2">
      <c r="K62" s="112" t="s">
        <v>30</v>
      </c>
      <c r="L62" s="113"/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U62" s="112" t="s">
        <v>30</v>
      </c>
      <c r="V62" s="113"/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E62" s="112" t="s">
        <v>30</v>
      </c>
      <c r="AF62" s="113"/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O62" s="112" t="s">
        <v>30</v>
      </c>
      <c r="AP62" s="113"/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Y62" s="112" t="s">
        <v>30</v>
      </c>
      <c r="AZ62" s="113"/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I62" s="112" t="s">
        <v>30</v>
      </c>
      <c r="BJ62" s="113"/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S62" s="112" t="s">
        <v>30</v>
      </c>
      <c r="BT62" s="113"/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C62" s="112" t="s">
        <v>30</v>
      </c>
      <c r="CD62" s="113"/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M62" s="112" t="s">
        <v>30</v>
      </c>
      <c r="CN62" s="113"/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</row>
    <row r="63" spans="11:197" x14ac:dyDescent="0.2">
      <c r="K63" s="112" t="s">
        <v>31</v>
      </c>
      <c r="L63" s="113"/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U63" s="112" t="s">
        <v>31</v>
      </c>
      <c r="V63" s="113"/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E63" s="112" t="s">
        <v>31</v>
      </c>
      <c r="AF63" s="113"/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O63" s="112" t="s">
        <v>31</v>
      </c>
      <c r="AP63" s="113"/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Y63" s="112" t="s">
        <v>31</v>
      </c>
      <c r="AZ63" s="113"/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I63" s="112" t="s">
        <v>31</v>
      </c>
      <c r="BJ63" s="113"/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S63" s="112" t="s">
        <v>31</v>
      </c>
      <c r="BT63" s="113"/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C63" s="112" t="s">
        <v>31</v>
      </c>
      <c r="CD63" s="113"/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M63" s="112" t="s">
        <v>31</v>
      </c>
      <c r="CN63" s="113"/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</row>
    <row r="64" spans="11:197" x14ac:dyDescent="0.2">
      <c r="K64" s="112" t="s">
        <v>32</v>
      </c>
      <c r="L64" s="113"/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U64" s="112" t="s">
        <v>32</v>
      </c>
      <c r="V64" s="113"/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E64" s="112" t="s">
        <v>32</v>
      </c>
      <c r="AF64" s="113"/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O64" s="112" t="s">
        <v>32</v>
      </c>
      <c r="AP64" s="113"/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Y64" s="112" t="s">
        <v>32</v>
      </c>
      <c r="AZ64" s="113"/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I64" s="112" t="s">
        <v>32</v>
      </c>
      <c r="BJ64" s="113"/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S64" s="112" t="s">
        <v>32</v>
      </c>
      <c r="BT64" s="113"/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C64" s="112" t="s">
        <v>32</v>
      </c>
      <c r="CD64" s="113"/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M64" s="112" t="s">
        <v>32</v>
      </c>
      <c r="CN64" s="113"/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</row>
    <row r="65" spans="11:197" x14ac:dyDescent="0.2">
      <c r="K65" s="112" t="s">
        <v>33</v>
      </c>
      <c r="L65" s="113"/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U65" s="112" t="s">
        <v>33</v>
      </c>
      <c r="V65" s="113"/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E65" s="112" t="s">
        <v>33</v>
      </c>
      <c r="AF65" s="113"/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O65" s="112" t="s">
        <v>33</v>
      </c>
      <c r="AP65" s="113"/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Y65" s="112" t="s">
        <v>33</v>
      </c>
      <c r="AZ65" s="113"/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I65" s="112" t="s">
        <v>33</v>
      </c>
      <c r="BJ65" s="113"/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S65" s="112" t="s">
        <v>33</v>
      </c>
      <c r="BT65" s="113"/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C65" s="112" t="s">
        <v>33</v>
      </c>
      <c r="CD65" s="113"/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M65" s="112" t="s">
        <v>33</v>
      </c>
      <c r="CN65" s="113"/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</row>
    <row r="66" spans="11:197" x14ac:dyDescent="0.2">
      <c r="K66" s="112" t="s">
        <v>34</v>
      </c>
      <c r="L66" s="113"/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U66" s="112" t="s">
        <v>34</v>
      </c>
      <c r="V66" s="113"/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E66" s="112" t="s">
        <v>34</v>
      </c>
      <c r="AF66" s="113"/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O66" s="112" t="s">
        <v>34</v>
      </c>
      <c r="AP66" s="113"/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Y66" s="112" t="s">
        <v>34</v>
      </c>
      <c r="AZ66" s="113"/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I66" s="112" t="s">
        <v>34</v>
      </c>
      <c r="BJ66" s="113"/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S66" s="112" t="s">
        <v>34</v>
      </c>
      <c r="BT66" s="113"/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C66" s="112" t="s">
        <v>34</v>
      </c>
      <c r="CD66" s="113"/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M66" s="112" t="s">
        <v>34</v>
      </c>
      <c r="CN66" s="113"/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</row>
    <row r="67" spans="11:197" x14ac:dyDescent="0.2">
      <c r="K67" s="112" t="s">
        <v>35</v>
      </c>
      <c r="L67" s="113"/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U67" s="112" t="s">
        <v>35</v>
      </c>
      <c r="V67" s="113"/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E67" s="112" t="s">
        <v>35</v>
      </c>
      <c r="AF67" s="113"/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O67" s="112" t="s">
        <v>35</v>
      </c>
      <c r="AP67" s="113"/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Y67" s="112" t="s">
        <v>35</v>
      </c>
      <c r="AZ67" s="113"/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I67" s="112" t="s">
        <v>35</v>
      </c>
      <c r="BJ67" s="113"/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S67" s="112" t="s">
        <v>35</v>
      </c>
      <c r="BT67" s="113"/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C67" s="112" t="s">
        <v>35</v>
      </c>
      <c r="CD67" s="113"/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M67" s="112" t="s">
        <v>35</v>
      </c>
      <c r="CN67" s="113"/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</row>
    <row r="68" spans="11:197" ht="6.95" customHeight="1" x14ac:dyDescent="0.2">
      <c r="K68" s="29"/>
      <c r="L68" s="29"/>
      <c r="M68" s="29"/>
      <c r="BB68" s="2"/>
      <c r="BC68" s="2"/>
      <c r="BD68" s="2"/>
      <c r="BE68" s="2"/>
      <c r="BF68" s="2"/>
      <c r="BG68" s="2"/>
      <c r="BL68" s="2"/>
      <c r="BM68" s="2"/>
      <c r="BN68" s="2"/>
      <c r="BO68" s="2"/>
      <c r="BP68" s="2"/>
      <c r="BQ68" s="2"/>
    </row>
    <row r="69" spans="11:197" ht="6.95" customHeight="1" x14ac:dyDescent="0.2">
      <c r="AY69" s="2"/>
      <c r="AZ69" s="2"/>
      <c r="BA69" s="2"/>
      <c r="BB69" s="2"/>
      <c r="BC69" s="2"/>
      <c r="BD69" s="2"/>
      <c r="BE69" s="2"/>
      <c r="BF69" s="2"/>
      <c r="BG69" s="2"/>
      <c r="BI69" s="2"/>
      <c r="BJ69" s="2"/>
      <c r="BK69" s="2"/>
      <c r="BL69" s="2"/>
      <c r="BM69" s="2"/>
      <c r="BN69" s="2"/>
      <c r="BO69" s="2"/>
      <c r="BP69" s="2"/>
      <c r="BQ69" s="2"/>
    </row>
    <row r="70" spans="11:197" x14ac:dyDescent="0.2">
      <c r="K70" s="114" t="s">
        <v>45</v>
      </c>
      <c r="L70" s="115"/>
      <c r="M70" s="115"/>
      <c r="N70" s="115"/>
      <c r="O70" s="115"/>
      <c r="P70" s="115"/>
      <c r="Q70" s="115"/>
      <c r="R70" s="115"/>
      <c r="S70" s="116"/>
      <c r="U70" s="120" t="s">
        <v>89</v>
      </c>
      <c r="V70" s="121"/>
      <c r="W70" s="121"/>
      <c r="X70" s="121"/>
      <c r="Y70" s="121"/>
      <c r="Z70" s="121"/>
      <c r="AA70" s="121"/>
      <c r="AB70" s="121"/>
      <c r="AC70" s="122"/>
      <c r="AE70" s="120" t="s">
        <v>56</v>
      </c>
      <c r="AF70" s="121"/>
      <c r="AG70" s="121"/>
      <c r="AH70" s="121"/>
      <c r="AI70" s="121"/>
      <c r="AJ70" s="121"/>
      <c r="AK70" s="121"/>
      <c r="AL70" s="121"/>
      <c r="AM70" s="122"/>
      <c r="AO70" s="120" t="s">
        <v>91</v>
      </c>
      <c r="AP70" s="121"/>
      <c r="AQ70" s="121"/>
      <c r="AR70" s="121"/>
      <c r="AS70" s="121"/>
      <c r="AT70" s="121"/>
      <c r="AU70" s="121"/>
      <c r="AV70" s="121"/>
      <c r="AW70" s="122"/>
      <c r="AX70" s="67"/>
      <c r="AY70" s="114" t="s">
        <v>65</v>
      </c>
      <c r="AZ70" s="115"/>
      <c r="BA70" s="115"/>
      <c r="BB70" s="115"/>
      <c r="BC70" s="115"/>
      <c r="BD70" s="115"/>
      <c r="BE70" s="115"/>
      <c r="BF70" s="115"/>
      <c r="BG70" s="116"/>
      <c r="BH70" s="67"/>
      <c r="BI70" s="114" t="s">
        <v>92</v>
      </c>
      <c r="BJ70" s="115"/>
      <c r="BK70" s="115"/>
      <c r="BL70" s="115"/>
      <c r="BM70" s="115"/>
      <c r="BN70" s="115"/>
      <c r="BO70" s="115"/>
      <c r="BP70" s="115"/>
      <c r="BQ70" s="116"/>
      <c r="BR70" s="67"/>
      <c r="BS70" s="120" t="s">
        <v>82</v>
      </c>
      <c r="BT70" s="121"/>
      <c r="BU70" s="121"/>
      <c r="BV70" s="121"/>
      <c r="BW70" s="121"/>
      <c r="BX70" s="121"/>
      <c r="BY70" s="121"/>
      <c r="BZ70" s="121"/>
      <c r="CA70" s="122"/>
      <c r="CC70" s="120" t="s">
        <v>97</v>
      </c>
      <c r="CD70" s="121"/>
      <c r="CE70" s="121"/>
      <c r="CF70" s="121"/>
      <c r="CG70" s="121"/>
      <c r="CH70" s="121"/>
      <c r="CI70" s="121"/>
      <c r="CJ70" s="121"/>
      <c r="CK70" s="122"/>
      <c r="CM70" s="120" t="s">
        <v>99</v>
      </c>
      <c r="CN70" s="121"/>
      <c r="CO70" s="121"/>
      <c r="CP70" s="121"/>
      <c r="CQ70" s="121"/>
      <c r="CR70" s="121"/>
      <c r="CS70" s="121"/>
      <c r="CT70" s="121"/>
      <c r="CU70" s="122"/>
      <c r="CX70" s="24" t="s">
        <v>42</v>
      </c>
      <c r="CY70" s="25"/>
      <c r="CZ70" s="25"/>
      <c r="DA70" s="25"/>
      <c r="DB70" s="25"/>
      <c r="DC70" s="25"/>
      <c r="DD70" s="25"/>
      <c r="DE70" s="25"/>
      <c r="DF70" s="25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2"/>
    </row>
    <row r="71" spans="11:197" x14ac:dyDescent="0.2">
      <c r="K71" s="124"/>
      <c r="L71" s="125"/>
      <c r="M71" s="13">
        <f>$B$2</f>
        <v>42940</v>
      </c>
      <c r="N71" s="13">
        <f>$B$2+1</f>
        <v>42941</v>
      </c>
      <c r="O71" s="13">
        <f>$B$2+2</f>
        <v>42942</v>
      </c>
      <c r="P71" s="13">
        <f>$B$2+3</f>
        <v>42943</v>
      </c>
      <c r="Q71" s="13">
        <f>$B$2+4</f>
        <v>42944</v>
      </c>
      <c r="R71" s="12">
        <f>$B$2+5</f>
        <v>42945</v>
      </c>
      <c r="S71" s="12">
        <f>$B$2+6</f>
        <v>42946</v>
      </c>
      <c r="U71" s="27"/>
      <c r="V71" s="28"/>
      <c r="W71" s="13">
        <f>$B$2</f>
        <v>42940</v>
      </c>
      <c r="X71" s="13">
        <f>$B$2+1</f>
        <v>42941</v>
      </c>
      <c r="Y71" s="13">
        <f>$B$2+2</f>
        <v>42942</v>
      </c>
      <c r="Z71" s="13">
        <f>$B$2+3</f>
        <v>42943</v>
      </c>
      <c r="AA71" s="13">
        <f>$B$2+4</f>
        <v>42944</v>
      </c>
      <c r="AB71" s="12">
        <f>$B$2+5</f>
        <v>42945</v>
      </c>
      <c r="AC71" s="12">
        <f>$B$2+6</f>
        <v>42946</v>
      </c>
      <c r="AE71" s="27"/>
      <c r="AF71" s="28"/>
      <c r="AG71" s="13">
        <f>$B$2</f>
        <v>42940</v>
      </c>
      <c r="AH71" s="13">
        <f>$B$2+1</f>
        <v>42941</v>
      </c>
      <c r="AI71" s="13">
        <f>$B$2+2</f>
        <v>42942</v>
      </c>
      <c r="AJ71" s="13">
        <f>$B$2+3</f>
        <v>42943</v>
      </c>
      <c r="AK71" s="13">
        <f>$B$2+4</f>
        <v>42944</v>
      </c>
      <c r="AL71" s="12">
        <f>$B$2+5</f>
        <v>42945</v>
      </c>
      <c r="AM71" s="12">
        <f>$B$2+6</f>
        <v>42946</v>
      </c>
      <c r="AO71" s="27"/>
      <c r="AP71" s="28"/>
      <c r="AQ71" s="13">
        <f>$B$2</f>
        <v>42940</v>
      </c>
      <c r="AR71" s="13">
        <f>$B$2+1</f>
        <v>42941</v>
      </c>
      <c r="AS71" s="13">
        <f>$B$2+2</f>
        <v>42942</v>
      </c>
      <c r="AT71" s="13">
        <f>$B$2+3</f>
        <v>42943</v>
      </c>
      <c r="AU71" s="13">
        <f>$B$2+4</f>
        <v>42944</v>
      </c>
      <c r="AV71" s="12">
        <f>$B$2+5</f>
        <v>42945</v>
      </c>
      <c r="AW71" s="12">
        <f>$B$2+6</f>
        <v>42946</v>
      </c>
      <c r="AX71" s="68"/>
      <c r="AY71" s="124"/>
      <c r="AZ71" s="125"/>
      <c r="BA71" s="13">
        <f>$B$2</f>
        <v>42940</v>
      </c>
      <c r="BB71" s="13">
        <f>$B$2+1</f>
        <v>42941</v>
      </c>
      <c r="BC71" s="13">
        <f>$B$2+2</f>
        <v>42942</v>
      </c>
      <c r="BD71" s="13">
        <f>$B$2+3</f>
        <v>42943</v>
      </c>
      <c r="BE71" s="13">
        <f>$B$2+4</f>
        <v>42944</v>
      </c>
      <c r="BF71" s="12">
        <f>$B$2+5</f>
        <v>42945</v>
      </c>
      <c r="BG71" s="12">
        <f>$B$2+6</f>
        <v>42946</v>
      </c>
      <c r="BH71" s="68"/>
      <c r="BI71" s="124"/>
      <c r="BJ71" s="125"/>
      <c r="BK71" s="13">
        <f>$B$2</f>
        <v>42940</v>
      </c>
      <c r="BL71" s="13">
        <f>$B$2+1</f>
        <v>42941</v>
      </c>
      <c r="BM71" s="13">
        <f>$B$2+2</f>
        <v>42942</v>
      </c>
      <c r="BN71" s="13">
        <f>$B$2+3</f>
        <v>42943</v>
      </c>
      <c r="BO71" s="13">
        <f>$B$2+4</f>
        <v>42944</v>
      </c>
      <c r="BP71" s="12">
        <f>$B$2+5</f>
        <v>42945</v>
      </c>
      <c r="BQ71" s="12">
        <f>$B$2+6</f>
        <v>42946</v>
      </c>
      <c r="BR71" s="68"/>
      <c r="BS71" s="27"/>
      <c r="BT71" s="28"/>
      <c r="BU71" s="13">
        <f>$B$2</f>
        <v>42940</v>
      </c>
      <c r="BV71" s="13">
        <f>$B$2+1</f>
        <v>42941</v>
      </c>
      <c r="BW71" s="13">
        <f>$B$2+2</f>
        <v>42942</v>
      </c>
      <c r="BX71" s="13">
        <f>$B$2+3</f>
        <v>42943</v>
      </c>
      <c r="BY71" s="13">
        <f>$B$2+4</f>
        <v>42944</v>
      </c>
      <c r="BZ71" s="12">
        <f>$B$2+5</f>
        <v>42945</v>
      </c>
      <c r="CA71" s="12">
        <f>$B$2+6</f>
        <v>42946</v>
      </c>
      <c r="CC71" s="27"/>
      <c r="CD71" s="28"/>
      <c r="CE71" s="13">
        <f>$B$2</f>
        <v>42940</v>
      </c>
      <c r="CF71" s="13">
        <f>$B$2+1</f>
        <v>42941</v>
      </c>
      <c r="CG71" s="13">
        <f>$B$2+2</f>
        <v>42942</v>
      </c>
      <c r="CH71" s="13">
        <f>$B$2+3</f>
        <v>42943</v>
      </c>
      <c r="CI71" s="13">
        <f>$B$2+4</f>
        <v>42944</v>
      </c>
      <c r="CJ71" s="12">
        <f>$B$2+5</f>
        <v>42945</v>
      </c>
      <c r="CK71" s="12">
        <f>$B$2+6</f>
        <v>42946</v>
      </c>
      <c r="CM71" s="27"/>
      <c r="CN71" s="28"/>
      <c r="CO71" s="13">
        <f>$B$2</f>
        <v>42940</v>
      </c>
      <c r="CP71" s="13">
        <f>$B$2+1</f>
        <v>42941</v>
      </c>
      <c r="CQ71" s="13">
        <f>$B$2+2</f>
        <v>42942</v>
      </c>
      <c r="CR71" s="13">
        <f>$B$2+3</f>
        <v>42943</v>
      </c>
      <c r="CS71" s="13">
        <f>$B$2+4</f>
        <v>42944</v>
      </c>
      <c r="CT71" s="12">
        <f>$B$2+5</f>
        <v>42945</v>
      </c>
      <c r="CU71" s="12">
        <f>$B$2+6</f>
        <v>42946</v>
      </c>
      <c r="CX71" s="123">
        <v>0</v>
      </c>
      <c r="CY71" s="123"/>
      <c r="CZ71" s="123"/>
      <c r="DA71" s="123"/>
      <c r="DB71" s="123">
        <v>4.1666666666666699E-2</v>
      </c>
      <c r="DC71" s="123"/>
      <c r="DD71" s="123"/>
      <c r="DE71" s="123"/>
      <c r="DF71" s="123">
        <v>8.3333333333333301E-2</v>
      </c>
      <c r="DG71" s="123"/>
      <c r="DH71" s="123"/>
      <c r="DI71" s="123"/>
      <c r="DJ71" s="123">
        <v>0.125</v>
      </c>
      <c r="DK71" s="123"/>
      <c r="DL71" s="123"/>
      <c r="DM71" s="123"/>
      <c r="DN71" s="123">
        <v>0.16666666666666699</v>
      </c>
      <c r="DO71" s="123"/>
      <c r="DP71" s="123"/>
      <c r="DQ71" s="123"/>
      <c r="DR71" s="123">
        <v>0.20833333333333301</v>
      </c>
      <c r="DS71" s="123"/>
      <c r="DT71" s="123"/>
      <c r="DU71" s="123"/>
      <c r="DV71" s="123">
        <v>0.25</v>
      </c>
      <c r="DW71" s="123"/>
      <c r="DX71" s="123"/>
      <c r="DY71" s="123"/>
      <c r="DZ71" s="123">
        <v>0.29166666666666702</v>
      </c>
      <c r="EA71" s="123"/>
      <c r="EB71" s="123"/>
      <c r="EC71" s="123"/>
      <c r="ED71" s="123">
        <v>0.33333333333333298</v>
      </c>
      <c r="EE71" s="123"/>
      <c r="EF71" s="123"/>
      <c r="EG71" s="123"/>
      <c r="EH71" s="123">
        <v>0.375</v>
      </c>
      <c r="EI71" s="123"/>
      <c r="EJ71" s="123"/>
      <c r="EK71" s="123"/>
      <c r="EL71" s="123">
        <v>0.41666666666666702</v>
      </c>
      <c r="EM71" s="123"/>
      <c r="EN71" s="123"/>
      <c r="EO71" s="123"/>
      <c r="EP71" s="123">
        <v>0.45833333333333298</v>
      </c>
      <c r="EQ71" s="123"/>
      <c r="ER71" s="123"/>
      <c r="ES71" s="123"/>
      <c r="ET71" s="123">
        <v>0.5</v>
      </c>
      <c r="EU71" s="123"/>
      <c r="EV71" s="123"/>
      <c r="EW71" s="123"/>
      <c r="EX71" s="123">
        <v>0.54166666666666696</v>
      </c>
      <c r="EY71" s="123"/>
      <c r="EZ71" s="123"/>
      <c r="FA71" s="123"/>
      <c r="FB71" s="123">
        <v>0.58333333333333304</v>
      </c>
      <c r="FC71" s="123"/>
      <c r="FD71" s="123"/>
      <c r="FE71" s="123"/>
      <c r="FF71" s="123">
        <v>0.625</v>
      </c>
      <c r="FG71" s="123"/>
      <c r="FH71" s="123"/>
      <c r="FI71" s="123"/>
      <c r="FJ71" s="123">
        <v>0.66666666666666696</v>
      </c>
      <c r="FK71" s="123"/>
      <c r="FL71" s="123"/>
      <c r="FM71" s="123"/>
      <c r="FN71" s="123">
        <v>0.70833333333333304</v>
      </c>
      <c r="FO71" s="123"/>
      <c r="FP71" s="123"/>
      <c r="FQ71" s="123"/>
      <c r="FR71" s="123">
        <v>0.75</v>
      </c>
      <c r="FS71" s="123"/>
      <c r="FT71" s="123"/>
      <c r="FU71" s="123"/>
      <c r="FV71" s="123">
        <v>0.79166666666666696</v>
      </c>
      <c r="FW71" s="123"/>
      <c r="FX71" s="123"/>
      <c r="FY71" s="123"/>
      <c r="FZ71" s="123">
        <v>0.83333333333333304</v>
      </c>
      <c r="GA71" s="123"/>
      <c r="GB71" s="123"/>
      <c r="GC71" s="123"/>
      <c r="GD71" s="123">
        <v>0.875</v>
      </c>
      <c r="GE71" s="123"/>
      <c r="GF71" s="123"/>
      <c r="GG71" s="123"/>
      <c r="GH71" s="123">
        <v>0.91666666666666696</v>
      </c>
      <c r="GI71" s="123"/>
      <c r="GJ71" s="123"/>
      <c r="GK71" s="123"/>
      <c r="GL71" s="123">
        <v>0.95833333333333304</v>
      </c>
      <c r="GM71" s="123"/>
      <c r="GN71" s="123"/>
      <c r="GO71" s="123"/>
    </row>
    <row r="72" spans="11:197" x14ac:dyDescent="0.2">
      <c r="K72" s="112" t="s">
        <v>12</v>
      </c>
      <c r="L72" s="113"/>
      <c r="M72" s="10">
        <f t="array" ref="M72:S95">TRANSPOSE($CX$83:$DU$89)</f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U72" s="112" t="s">
        <v>12</v>
      </c>
      <c r="V72" s="113"/>
      <c r="W72" s="10">
        <f t="array" ref="W72:AC95">TRANSPOSE(Activation!$V$83:$AS$89)</f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E72" s="112" t="s">
        <v>12</v>
      </c>
      <c r="AF72" s="113"/>
      <c r="AG72" s="10">
        <f t="array" ref="AG72:AM95">TRANSPOSE(Branch!$V$83:$AS$89)</f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O72" s="112" t="s">
        <v>12</v>
      </c>
      <c r="AP72" s="113"/>
      <c r="AQ72" s="10">
        <f t="array" ref="AQ72:AW95">TRANSPOSE('Loans + Card'!$AP$83:$BM$89)</f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Y72" s="112" t="s">
        <v>12</v>
      </c>
      <c r="AZ72" s="113"/>
      <c r="BA72" s="10">
        <f t="array" ref="BA72:BG95">TRANSPOSE(Loans!$V$83:$AS$89)</f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I72" s="112" t="s">
        <v>12</v>
      </c>
      <c r="BJ72" s="113"/>
      <c r="BK72" s="10">
        <f t="array" ref="BK72:BQ95">TRANSPOSE(Card!$V$83:$AS$89)</f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S72" s="112" t="s">
        <v>12</v>
      </c>
      <c r="BT72" s="113"/>
      <c r="BU72" s="10">
        <f t="array" ref="BU72:CA95">TRANSPOSE('XSell Inbound'!V83:AS89)</f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C72" s="112" t="s">
        <v>12</v>
      </c>
      <c r="CD72" s="113"/>
      <c r="CE72" s="10">
        <f t="array" ref="CE72:CK95">TRANSPOSE('XSell Presell'!$V$83:$AS$89)</f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M72" s="112" t="s">
        <v>12</v>
      </c>
      <c r="CN72" s="113"/>
      <c r="CO72" s="10">
        <f t="array" ref="CO72:CU95">TRANSPOSE(Deposit!$V$83:$AS$89)</f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X72" s="36">
        <v>0</v>
      </c>
      <c r="CY72" s="36">
        <v>1.0416666666666666E-2</v>
      </c>
      <c r="CZ72" s="36">
        <v>2.0833333333333301E-2</v>
      </c>
      <c r="DA72" s="36">
        <v>3.125E-2</v>
      </c>
      <c r="DB72" s="36">
        <v>4.1666666666666699E-2</v>
      </c>
      <c r="DC72" s="36">
        <v>5.2083333333333301E-2</v>
      </c>
      <c r="DD72" s="36">
        <v>6.25E-2</v>
      </c>
      <c r="DE72" s="36">
        <v>7.2916666666666699E-2</v>
      </c>
      <c r="DF72" s="36">
        <v>8.3333333333333301E-2</v>
      </c>
      <c r="DG72" s="36">
        <v>9.375E-2</v>
      </c>
      <c r="DH72" s="36">
        <v>0.104166666666667</v>
      </c>
      <c r="DI72" s="36">
        <v>0.114583333333333</v>
      </c>
      <c r="DJ72" s="36">
        <v>0.125</v>
      </c>
      <c r="DK72" s="36">
        <v>0.13541666666666699</v>
      </c>
      <c r="DL72" s="36">
        <v>0.14583333333333301</v>
      </c>
      <c r="DM72" s="36">
        <v>0.15625</v>
      </c>
      <c r="DN72" s="36">
        <v>0.16666666666666699</v>
      </c>
      <c r="DO72" s="36">
        <v>0.17708333333333301</v>
      </c>
      <c r="DP72" s="36">
        <v>0.1875</v>
      </c>
      <c r="DQ72" s="36">
        <v>0.19791666666666699</v>
      </c>
      <c r="DR72" s="36">
        <v>0.20833333333333301</v>
      </c>
      <c r="DS72" s="36">
        <v>0.21875</v>
      </c>
      <c r="DT72" s="36">
        <v>0.22916666666666699</v>
      </c>
      <c r="DU72" s="36">
        <v>0.23958333333333301</v>
      </c>
      <c r="DV72" s="36">
        <v>0.25</v>
      </c>
      <c r="DW72" s="36">
        <v>0.26041666666666702</v>
      </c>
      <c r="DX72" s="36">
        <v>0.27083333333333298</v>
      </c>
      <c r="DY72" s="36">
        <v>0.28125</v>
      </c>
      <c r="DZ72" s="36">
        <v>0.29166666666666702</v>
      </c>
      <c r="EA72" s="36">
        <v>0.30208333333333298</v>
      </c>
      <c r="EB72" s="36">
        <v>0.3125</v>
      </c>
      <c r="EC72" s="36">
        <v>0.32291666666666702</v>
      </c>
      <c r="ED72" s="36">
        <v>0.33333333333333298</v>
      </c>
      <c r="EE72" s="36">
        <v>0.34375</v>
      </c>
      <c r="EF72" s="36">
        <v>0.35416666666666702</v>
      </c>
      <c r="EG72" s="36">
        <v>0.36458333333333298</v>
      </c>
      <c r="EH72" s="36">
        <v>0.375</v>
      </c>
      <c r="EI72" s="36">
        <v>0.38541666666666702</v>
      </c>
      <c r="EJ72" s="36">
        <v>0.39583333333333298</v>
      </c>
      <c r="EK72" s="36">
        <v>0.40625</v>
      </c>
      <c r="EL72" s="36">
        <v>0.41666666666666702</v>
      </c>
      <c r="EM72" s="36">
        <v>0.42708333333333298</v>
      </c>
      <c r="EN72" s="36">
        <v>0.4375</v>
      </c>
      <c r="EO72" s="36">
        <v>0.44791666666666702</v>
      </c>
      <c r="EP72" s="36">
        <v>0.45833333333333298</v>
      </c>
      <c r="EQ72" s="36">
        <v>0.46875</v>
      </c>
      <c r="ER72" s="36">
        <v>0.47916666666666702</v>
      </c>
      <c r="ES72" s="36">
        <v>0.48958333333333298</v>
      </c>
      <c r="ET72" s="36">
        <v>0.5</v>
      </c>
      <c r="EU72" s="36">
        <v>0.51041666666666696</v>
      </c>
      <c r="EV72" s="36">
        <v>0.52083333333333304</v>
      </c>
      <c r="EW72" s="36">
        <v>0.53125</v>
      </c>
      <c r="EX72" s="36">
        <v>0.54166666666666696</v>
      </c>
      <c r="EY72" s="36">
        <v>0.55208333333333304</v>
      </c>
      <c r="EZ72" s="36">
        <v>0.5625</v>
      </c>
      <c r="FA72" s="36">
        <v>0.57291666666666696</v>
      </c>
      <c r="FB72" s="36">
        <v>0.58333333333333304</v>
      </c>
      <c r="FC72" s="36">
        <v>0.59375</v>
      </c>
      <c r="FD72" s="36">
        <v>0.60416666666666696</v>
      </c>
      <c r="FE72" s="36">
        <v>0.61458333333333304</v>
      </c>
      <c r="FF72" s="36">
        <v>0.625</v>
      </c>
      <c r="FG72" s="36">
        <v>0.63541666666666696</v>
      </c>
      <c r="FH72" s="36">
        <v>0.64583333333333304</v>
      </c>
      <c r="FI72" s="36">
        <v>0.65625</v>
      </c>
      <c r="FJ72" s="36">
        <v>0.66666666666666696</v>
      </c>
      <c r="FK72" s="36">
        <v>0.67708333333333304</v>
      </c>
      <c r="FL72" s="36">
        <v>0.6875</v>
      </c>
      <c r="FM72" s="36">
        <v>0.69791666666666696</v>
      </c>
      <c r="FN72" s="36">
        <v>0.70833333333333304</v>
      </c>
      <c r="FO72" s="36">
        <v>0.71875</v>
      </c>
      <c r="FP72" s="36">
        <v>0.72916666666666696</v>
      </c>
      <c r="FQ72" s="36">
        <v>0.73958333333333304</v>
      </c>
      <c r="FR72" s="36">
        <v>0.75</v>
      </c>
      <c r="FS72" s="36">
        <v>0.76041666666666696</v>
      </c>
      <c r="FT72" s="36">
        <v>0.77083333333333304</v>
      </c>
      <c r="FU72" s="36">
        <v>0.78125</v>
      </c>
      <c r="FV72" s="36">
        <v>0.79166666666666696</v>
      </c>
      <c r="FW72" s="36">
        <v>0.80208333333333304</v>
      </c>
      <c r="FX72" s="36">
        <v>0.8125</v>
      </c>
      <c r="FY72" s="36">
        <v>0.82291666666666696</v>
      </c>
      <c r="FZ72" s="36">
        <v>0.83333333333333304</v>
      </c>
      <c r="GA72" s="36">
        <v>0.84375</v>
      </c>
      <c r="GB72" s="36">
        <v>0.85416666666666696</v>
      </c>
      <c r="GC72" s="36">
        <v>0.86458333333333304</v>
      </c>
      <c r="GD72" s="36">
        <v>0.875</v>
      </c>
      <c r="GE72" s="36">
        <v>0.88541666666666696</v>
      </c>
      <c r="GF72" s="36">
        <v>0.89583333333333304</v>
      </c>
      <c r="GG72" s="36">
        <v>0.90625</v>
      </c>
      <c r="GH72" s="36">
        <v>0.91666666666666696</v>
      </c>
      <c r="GI72" s="36">
        <v>0.92708333333333304</v>
      </c>
      <c r="GJ72" s="36">
        <v>0.9375</v>
      </c>
      <c r="GK72" s="36">
        <v>0.94791666666666696</v>
      </c>
      <c r="GL72" s="36">
        <v>0.95833333333333304</v>
      </c>
      <c r="GM72" s="36">
        <v>0.96875</v>
      </c>
      <c r="GN72" s="36">
        <v>0.97916666666666696</v>
      </c>
      <c r="GO72" s="36">
        <v>0.98958333333333304</v>
      </c>
    </row>
    <row r="73" spans="11:197" x14ac:dyDescent="0.2">
      <c r="K73" s="112" t="s">
        <v>13</v>
      </c>
      <c r="L73" s="113"/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U73" s="112" t="s">
        <v>13</v>
      </c>
      <c r="V73" s="113"/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E73" s="112" t="s">
        <v>13</v>
      </c>
      <c r="AF73" s="113"/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O73" s="112" t="s">
        <v>13</v>
      </c>
      <c r="AP73" s="113"/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Y73" s="112" t="s">
        <v>13</v>
      </c>
      <c r="AZ73" s="113"/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I73" s="112" t="s">
        <v>13</v>
      </c>
      <c r="BJ73" s="113"/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S73" s="112" t="s">
        <v>13</v>
      </c>
      <c r="BT73" s="113"/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C73" s="112" t="s">
        <v>13</v>
      </c>
      <c r="CD73" s="113"/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M73" s="112" t="s">
        <v>13</v>
      </c>
      <c r="CN73" s="113"/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W73" s="65">
        <f>$B$2</f>
        <v>42940</v>
      </c>
      <c r="CX73" s="38">
        <f t="shared" ref="CX73:CX79" si="2">CX45-CX17</f>
        <v>0</v>
      </c>
      <c r="CY73" s="38">
        <f t="shared" ref="CY73:DD73" si="3">CY45-CY17</f>
        <v>0</v>
      </c>
      <c r="CZ73" s="38">
        <f t="shared" si="3"/>
        <v>0</v>
      </c>
      <c r="DA73" s="38">
        <f t="shared" si="3"/>
        <v>0</v>
      </c>
      <c r="DB73" s="38">
        <f t="shared" si="3"/>
        <v>0</v>
      </c>
      <c r="DC73" s="38">
        <f t="shared" si="3"/>
        <v>0</v>
      </c>
      <c r="DD73" s="38">
        <f t="shared" si="3"/>
        <v>0</v>
      </c>
      <c r="DE73" s="38">
        <f t="shared" ref="DE73:DE79" si="4">DE45-DE17</f>
        <v>0</v>
      </c>
      <c r="DF73" s="38">
        <f t="shared" ref="DF73:DJ73" si="5">DF45-DF17</f>
        <v>0</v>
      </c>
      <c r="DG73" s="38">
        <f t="shared" si="5"/>
        <v>0</v>
      </c>
      <c r="DH73" s="38">
        <f t="shared" si="5"/>
        <v>0</v>
      </c>
      <c r="DI73" s="38">
        <f t="shared" si="5"/>
        <v>0</v>
      </c>
      <c r="DJ73" s="38">
        <f t="shared" si="5"/>
        <v>0</v>
      </c>
      <c r="DK73" s="38">
        <f t="shared" ref="DK73:EP73" si="6">DK45-DK17</f>
        <v>0</v>
      </c>
      <c r="DL73" s="38">
        <f t="shared" si="6"/>
        <v>0</v>
      </c>
      <c r="DM73" s="38">
        <f t="shared" si="6"/>
        <v>0</v>
      </c>
      <c r="DN73" s="38">
        <f t="shared" si="6"/>
        <v>0</v>
      </c>
      <c r="DO73" s="38">
        <f t="shared" si="6"/>
        <v>0</v>
      </c>
      <c r="DP73" s="38">
        <f t="shared" si="6"/>
        <v>0</v>
      </c>
      <c r="DQ73" s="38">
        <f t="shared" si="6"/>
        <v>0</v>
      </c>
      <c r="DR73" s="38">
        <f t="shared" si="6"/>
        <v>0</v>
      </c>
      <c r="DS73" s="38">
        <f t="shared" si="6"/>
        <v>0</v>
      </c>
      <c r="DT73" s="38">
        <f t="shared" si="6"/>
        <v>0</v>
      </c>
      <c r="DU73" s="38">
        <f t="shared" si="6"/>
        <v>0</v>
      </c>
      <c r="DV73" s="38">
        <f t="shared" si="6"/>
        <v>0</v>
      </c>
      <c r="DW73" s="38">
        <f t="shared" si="6"/>
        <v>0</v>
      </c>
      <c r="DX73" s="38">
        <f t="shared" si="6"/>
        <v>0</v>
      </c>
      <c r="DY73" s="38">
        <f t="shared" si="6"/>
        <v>0</v>
      </c>
      <c r="DZ73" s="38">
        <f t="shared" si="6"/>
        <v>0</v>
      </c>
      <c r="EA73" s="38">
        <f t="shared" si="6"/>
        <v>0</v>
      </c>
      <c r="EB73" s="38">
        <f t="shared" si="6"/>
        <v>0</v>
      </c>
      <c r="EC73" s="38">
        <f t="shared" si="6"/>
        <v>0</v>
      </c>
      <c r="ED73" s="38">
        <f t="shared" si="6"/>
        <v>0</v>
      </c>
      <c r="EE73" s="38">
        <f t="shared" si="6"/>
        <v>0</v>
      </c>
      <c r="EF73" s="38">
        <f t="shared" si="6"/>
        <v>0</v>
      </c>
      <c r="EG73" s="38">
        <f t="shared" si="6"/>
        <v>0</v>
      </c>
      <c r="EH73" s="38">
        <f t="shared" si="6"/>
        <v>0</v>
      </c>
      <c r="EI73" s="38">
        <f t="shared" si="6"/>
        <v>0</v>
      </c>
      <c r="EJ73" s="38">
        <f t="shared" si="6"/>
        <v>0</v>
      </c>
      <c r="EK73" s="38">
        <f t="shared" si="6"/>
        <v>0</v>
      </c>
      <c r="EL73" s="38">
        <f t="shared" si="6"/>
        <v>0</v>
      </c>
      <c r="EM73" s="38">
        <f t="shared" si="6"/>
        <v>0</v>
      </c>
      <c r="EN73" s="38">
        <f t="shared" si="6"/>
        <v>0</v>
      </c>
      <c r="EO73" s="38">
        <f t="shared" si="6"/>
        <v>0</v>
      </c>
      <c r="EP73" s="38">
        <f t="shared" si="6"/>
        <v>0</v>
      </c>
      <c r="EQ73" s="38">
        <f t="shared" ref="EQ73:FV73" si="7">EQ45-EQ17</f>
        <v>0</v>
      </c>
      <c r="ER73" s="38">
        <f t="shared" si="7"/>
        <v>0</v>
      </c>
      <c r="ES73" s="38">
        <f t="shared" si="7"/>
        <v>0</v>
      </c>
      <c r="ET73" s="38">
        <f t="shared" si="7"/>
        <v>0</v>
      </c>
      <c r="EU73" s="38">
        <f t="shared" si="7"/>
        <v>0</v>
      </c>
      <c r="EV73" s="38">
        <f t="shared" si="7"/>
        <v>0</v>
      </c>
      <c r="EW73" s="38">
        <f t="shared" si="7"/>
        <v>0</v>
      </c>
      <c r="EX73" s="38">
        <f t="shared" si="7"/>
        <v>0</v>
      </c>
      <c r="EY73" s="38">
        <f t="shared" si="7"/>
        <v>0</v>
      </c>
      <c r="EZ73" s="38">
        <f t="shared" si="7"/>
        <v>0</v>
      </c>
      <c r="FA73" s="38">
        <f t="shared" si="7"/>
        <v>0</v>
      </c>
      <c r="FB73" s="38">
        <f t="shared" si="7"/>
        <v>0</v>
      </c>
      <c r="FC73" s="38">
        <f t="shared" si="7"/>
        <v>0</v>
      </c>
      <c r="FD73" s="38">
        <f t="shared" si="7"/>
        <v>0</v>
      </c>
      <c r="FE73" s="38">
        <f t="shared" si="7"/>
        <v>0</v>
      </c>
      <c r="FF73" s="38">
        <f t="shared" si="7"/>
        <v>0</v>
      </c>
      <c r="FG73" s="38">
        <f t="shared" si="7"/>
        <v>0</v>
      </c>
      <c r="FH73" s="38">
        <f t="shared" si="7"/>
        <v>0</v>
      </c>
      <c r="FI73" s="38">
        <f t="shared" si="7"/>
        <v>0</v>
      </c>
      <c r="FJ73" s="38">
        <f t="shared" si="7"/>
        <v>0</v>
      </c>
      <c r="FK73" s="38">
        <f t="shared" si="7"/>
        <v>0</v>
      </c>
      <c r="FL73" s="38">
        <f t="shared" si="7"/>
        <v>0</v>
      </c>
      <c r="FM73" s="38">
        <f t="shared" si="7"/>
        <v>0</v>
      </c>
      <c r="FN73" s="38">
        <f t="shared" si="7"/>
        <v>0</v>
      </c>
      <c r="FO73" s="38">
        <f t="shared" si="7"/>
        <v>0</v>
      </c>
      <c r="FP73" s="38">
        <f t="shared" si="7"/>
        <v>0</v>
      </c>
      <c r="FQ73" s="38">
        <f t="shared" si="7"/>
        <v>0</v>
      </c>
      <c r="FR73" s="38">
        <f t="shared" si="7"/>
        <v>0</v>
      </c>
      <c r="FS73" s="38">
        <f t="shared" si="7"/>
        <v>0</v>
      </c>
      <c r="FT73" s="38">
        <f t="shared" si="7"/>
        <v>0</v>
      </c>
      <c r="FU73" s="38">
        <f t="shared" si="7"/>
        <v>0</v>
      </c>
      <c r="FV73" s="38">
        <f t="shared" si="7"/>
        <v>0</v>
      </c>
      <c r="FW73" s="38">
        <f t="shared" ref="FW73:GO73" si="8">FW45-FW17</f>
        <v>0</v>
      </c>
      <c r="FX73" s="38">
        <f t="shared" si="8"/>
        <v>0</v>
      </c>
      <c r="FY73" s="38">
        <f t="shared" si="8"/>
        <v>0</v>
      </c>
      <c r="FZ73" s="38">
        <f t="shared" si="8"/>
        <v>0</v>
      </c>
      <c r="GA73" s="38">
        <f t="shared" si="8"/>
        <v>0</v>
      </c>
      <c r="GB73" s="38">
        <f t="shared" si="8"/>
        <v>0</v>
      </c>
      <c r="GC73" s="38">
        <f t="shared" si="8"/>
        <v>0</v>
      </c>
      <c r="GD73" s="38">
        <f t="shared" si="8"/>
        <v>0</v>
      </c>
      <c r="GE73" s="38">
        <f t="shared" si="8"/>
        <v>0</v>
      </c>
      <c r="GF73" s="38">
        <f t="shared" si="8"/>
        <v>0</v>
      </c>
      <c r="GG73" s="38">
        <f t="shared" si="8"/>
        <v>0</v>
      </c>
      <c r="GH73" s="38">
        <f t="shared" si="8"/>
        <v>0</v>
      </c>
      <c r="GI73" s="38">
        <f t="shared" si="8"/>
        <v>0</v>
      </c>
      <c r="GJ73" s="38">
        <f t="shared" si="8"/>
        <v>0</v>
      </c>
      <c r="GK73" s="38">
        <f t="shared" si="8"/>
        <v>0</v>
      </c>
      <c r="GL73" s="38">
        <f t="shared" si="8"/>
        <v>0</v>
      </c>
      <c r="GM73" s="38">
        <f t="shared" si="8"/>
        <v>0</v>
      </c>
      <c r="GN73" s="38">
        <f t="shared" si="8"/>
        <v>0</v>
      </c>
      <c r="GO73" s="38">
        <f t="shared" si="8"/>
        <v>0</v>
      </c>
    </row>
    <row r="74" spans="11:197" x14ac:dyDescent="0.2">
      <c r="K74" s="112" t="s">
        <v>14</v>
      </c>
      <c r="L74" s="113"/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U74" s="112" t="s">
        <v>14</v>
      </c>
      <c r="V74" s="113"/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E74" s="112" t="s">
        <v>14</v>
      </c>
      <c r="AF74" s="113"/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O74" s="112" t="s">
        <v>14</v>
      </c>
      <c r="AP74" s="113"/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Y74" s="112" t="s">
        <v>14</v>
      </c>
      <c r="AZ74" s="113"/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I74" s="112" t="s">
        <v>14</v>
      </c>
      <c r="BJ74" s="113"/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S74" s="112" t="s">
        <v>14</v>
      </c>
      <c r="BT74" s="113"/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C74" s="112" t="s">
        <v>14</v>
      </c>
      <c r="CD74" s="113"/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M74" s="112" t="s">
        <v>14</v>
      </c>
      <c r="CN74" s="113"/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W74" s="65">
        <f>$B$2+1</f>
        <v>42941</v>
      </c>
      <c r="CX74" s="38">
        <f t="shared" si="2"/>
        <v>0</v>
      </c>
      <c r="CY74" s="38">
        <f t="shared" ref="CY74:DD79" si="9">CY46-CY18</f>
        <v>0</v>
      </c>
      <c r="CZ74" s="38">
        <f t="shared" si="9"/>
        <v>0</v>
      </c>
      <c r="DA74" s="38">
        <f t="shared" si="9"/>
        <v>0</v>
      </c>
      <c r="DB74" s="38">
        <f t="shared" si="9"/>
        <v>0</v>
      </c>
      <c r="DC74" s="38">
        <f t="shared" si="9"/>
        <v>0</v>
      </c>
      <c r="DD74" s="38">
        <f t="shared" si="9"/>
        <v>0</v>
      </c>
      <c r="DE74" s="38">
        <f t="shared" si="4"/>
        <v>0</v>
      </c>
      <c r="DF74" s="38">
        <f t="shared" ref="DF74:DJ79" si="10">DF46-DF18</f>
        <v>0</v>
      </c>
      <c r="DG74" s="38">
        <f t="shared" si="10"/>
        <v>0</v>
      </c>
      <c r="DH74" s="38">
        <f t="shared" si="10"/>
        <v>0</v>
      </c>
      <c r="DI74" s="38">
        <f t="shared" si="10"/>
        <v>0</v>
      </c>
      <c r="DJ74" s="38">
        <f t="shared" si="10"/>
        <v>0</v>
      </c>
      <c r="DK74" s="38">
        <f t="shared" ref="DK74:EP74" si="11">DK46-DK18</f>
        <v>0</v>
      </c>
      <c r="DL74" s="38">
        <f t="shared" si="11"/>
        <v>0</v>
      </c>
      <c r="DM74" s="38">
        <f t="shared" si="11"/>
        <v>0</v>
      </c>
      <c r="DN74" s="38">
        <f t="shared" si="11"/>
        <v>0</v>
      </c>
      <c r="DO74" s="38">
        <f t="shared" si="11"/>
        <v>0</v>
      </c>
      <c r="DP74" s="38">
        <f t="shared" si="11"/>
        <v>0</v>
      </c>
      <c r="DQ74" s="38">
        <f t="shared" si="11"/>
        <v>0</v>
      </c>
      <c r="DR74" s="38">
        <f t="shared" si="11"/>
        <v>0</v>
      </c>
      <c r="DS74" s="38">
        <f t="shared" si="11"/>
        <v>0</v>
      </c>
      <c r="DT74" s="38">
        <f t="shared" si="11"/>
        <v>0</v>
      </c>
      <c r="DU74" s="38">
        <f t="shared" si="11"/>
        <v>0</v>
      </c>
      <c r="DV74" s="38">
        <f t="shared" si="11"/>
        <v>0</v>
      </c>
      <c r="DW74" s="38">
        <f t="shared" si="11"/>
        <v>0</v>
      </c>
      <c r="DX74" s="38">
        <f t="shared" si="11"/>
        <v>0</v>
      </c>
      <c r="DY74" s="38">
        <f t="shared" si="11"/>
        <v>0</v>
      </c>
      <c r="DZ74" s="38">
        <f t="shared" si="11"/>
        <v>0</v>
      </c>
      <c r="EA74" s="38">
        <f t="shared" si="11"/>
        <v>0</v>
      </c>
      <c r="EB74" s="38">
        <f t="shared" si="11"/>
        <v>0</v>
      </c>
      <c r="EC74" s="38">
        <f t="shared" si="11"/>
        <v>0</v>
      </c>
      <c r="ED74" s="38">
        <f t="shared" si="11"/>
        <v>0</v>
      </c>
      <c r="EE74" s="38">
        <f t="shared" si="11"/>
        <v>0</v>
      </c>
      <c r="EF74" s="38">
        <f t="shared" si="11"/>
        <v>0</v>
      </c>
      <c r="EG74" s="38">
        <f t="shared" si="11"/>
        <v>0</v>
      </c>
      <c r="EH74" s="38">
        <f t="shared" si="11"/>
        <v>0</v>
      </c>
      <c r="EI74" s="38">
        <f t="shared" si="11"/>
        <v>0</v>
      </c>
      <c r="EJ74" s="38">
        <f t="shared" si="11"/>
        <v>0</v>
      </c>
      <c r="EK74" s="38">
        <f t="shared" si="11"/>
        <v>0</v>
      </c>
      <c r="EL74" s="38">
        <f t="shared" si="11"/>
        <v>0</v>
      </c>
      <c r="EM74" s="38">
        <f t="shared" si="11"/>
        <v>0</v>
      </c>
      <c r="EN74" s="38">
        <f t="shared" si="11"/>
        <v>0</v>
      </c>
      <c r="EO74" s="38">
        <f t="shared" si="11"/>
        <v>0</v>
      </c>
      <c r="EP74" s="38">
        <f t="shared" si="11"/>
        <v>0</v>
      </c>
      <c r="EQ74" s="38">
        <f t="shared" ref="EQ74:FV74" si="12">EQ46-EQ18</f>
        <v>0</v>
      </c>
      <c r="ER74" s="38">
        <f t="shared" si="12"/>
        <v>0</v>
      </c>
      <c r="ES74" s="38">
        <f t="shared" si="12"/>
        <v>0</v>
      </c>
      <c r="ET74" s="38">
        <f t="shared" si="12"/>
        <v>0</v>
      </c>
      <c r="EU74" s="38">
        <f t="shared" si="12"/>
        <v>0</v>
      </c>
      <c r="EV74" s="38">
        <f t="shared" si="12"/>
        <v>0</v>
      </c>
      <c r="EW74" s="38">
        <f t="shared" si="12"/>
        <v>0</v>
      </c>
      <c r="EX74" s="38">
        <f t="shared" si="12"/>
        <v>0</v>
      </c>
      <c r="EY74" s="38">
        <f t="shared" si="12"/>
        <v>0</v>
      </c>
      <c r="EZ74" s="38">
        <f t="shared" si="12"/>
        <v>0</v>
      </c>
      <c r="FA74" s="38">
        <f t="shared" si="12"/>
        <v>0</v>
      </c>
      <c r="FB74" s="38">
        <f t="shared" si="12"/>
        <v>0</v>
      </c>
      <c r="FC74" s="38">
        <f t="shared" si="12"/>
        <v>0</v>
      </c>
      <c r="FD74" s="38">
        <f t="shared" si="12"/>
        <v>0</v>
      </c>
      <c r="FE74" s="38">
        <f t="shared" si="12"/>
        <v>0</v>
      </c>
      <c r="FF74" s="38">
        <f t="shared" si="12"/>
        <v>0</v>
      </c>
      <c r="FG74" s="38">
        <f t="shared" si="12"/>
        <v>0</v>
      </c>
      <c r="FH74" s="38">
        <f t="shared" si="12"/>
        <v>0</v>
      </c>
      <c r="FI74" s="38">
        <f t="shared" si="12"/>
        <v>0</v>
      </c>
      <c r="FJ74" s="38">
        <f t="shared" si="12"/>
        <v>0</v>
      </c>
      <c r="FK74" s="38">
        <f t="shared" si="12"/>
        <v>0</v>
      </c>
      <c r="FL74" s="38">
        <f t="shared" si="12"/>
        <v>0</v>
      </c>
      <c r="FM74" s="38">
        <f t="shared" si="12"/>
        <v>0</v>
      </c>
      <c r="FN74" s="38">
        <f t="shared" si="12"/>
        <v>0</v>
      </c>
      <c r="FO74" s="38">
        <f t="shared" si="12"/>
        <v>0</v>
      </c>
      <c r="FP74" s="38">
        <f t="shared" si="12"/>
        <v>0</v>
      </c>
      <c r="FQ74" s="38">
        <f t="shared" si="12"/>
        <v>0</v>
      </c>
      <c r="FR74" s="38">
        <f t="shared" si="12"/>
        <v>0</v>
      </c>
      <c r="FS74" s="38">
        <f t="shared" si="12"/>
        <v>0</v>
      </c>
      <c r="FT74" s="38">
        <f t="shared" si="12"/>
        <v>0</v>
      </c>
      <c r="FU74" s="38">
        <f t="shared" si="12"/>
        <v>0</v>
      </c>
      <c r="FV74" s="38">
        <f t="shared" si="12"/>
        <v>0</v>
      </c>
      <c r="FW74" s="38">
        <f t="shared" ref="FW74:GO74" si="13">FW46-FW18</f>
        <v>0</v>
      </c>
      <c r="FX74" s="38">
        <f t="shared" si="13"/>
        <v>0</v>
      </c>
      <c r="FY74" s="38">
        <f t="shared" si="13"/>
        <v>0</v>
      </c>
      <c r="FZ74" s="38">
        <f t="shared" si="13"/>
        <v>0</v>
      </c>
      <c r="GA74" s="38">
        <f t="shared" si="13"/>
        <v>0</v>
      </c>
      <c r="GB74" s="38">
        <f t="shared" si="13"/>
        <v>0</v>
      </c>
      <c r="GC74" s="38">
        <f t="shared" si="13"/>
        <v>0</v>
      </c>
      <c r="GD74" s="38">
        <f t="shared" si="13"/>
        <v>0</v>
      </c>
      <c r="GE74" s="38">
        <f t="shared" si="13"/>
        <v>0</v>
      </c>
      <c r="GF74" s="38">
        <f t="shared" si="13"/>
        <v>0</v>
      </c>
      <c r="GG74" s="38">
        <f t="shared" si="13"/>
        <v>0</v>
      </c>
      <c r="GH74" s="38">
        <f t="shared" si="13"/>
        <v>0</v>
      </c>
      <c r="GI74" s="38">
        <f t="shared" si="13"/>
        <v>0</v>
      </c>
      <c r="GJ74" s="38">
        <f t="shared" si="13"/>
        <v>0</v>
      </c>
      <c r="GK74" s="38">
        <f t="shared" si="13"/>
        <v>0</v>
      </c>
      <c r="GL74" s="38">
        <f t="shared" si="13"/>
        <v>0</v>
      </c>
      <c r="GM74" s="38">
        <f t="shared" si="13"/>
        <v>0</v>
      </c>
      <c r="GN74" s="38">
        <f t="shared" si="13"/>
        <v>0</v>
      </c>
      <c r="GO74" s="38">
        <f t="shared" si="13"/>
        <v>0</v>
      </c>
    </row>
    <row r="75" spans="11:197" x14ac:dyDescent="0.2">
      <c r="K75" s="112" t="s">
        <v>15</v>
      </c>
      <c r="L75" s="113"/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U75" s="112" t="s">
        <v>15</v>
      </c>
      <c r="V75" s="113"/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E75" s="112" t="s">
        <v>15</v>
      </c>
      <c r="AF75" s="113"/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O75" s="112" t="s">
        <v>15</v>
      </c>
      <c r="AP75" s="113"/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Y75" s="112" t="s">
        <v>15</v>
      </c>
      <c r="AZ75" s="113"/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I75" s="112" t="s">
        <v>15</v>
      </c>
      <c r="BJ75" s="113"/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S75" s="112" t="s">
        <v>15</v>
      </c>
      <c r="BT75" s="113"/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C75" s="112" t="s">
        <v>15</v>
      </c>
      <c r="CD75" s="113"/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M75" s="112" t="s">
        <v>15</v>
      </c>
      <c r="CN75" s="113"/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W75" s="13">
        <f>$B$2+2</f>
        <v>42942</v>
      </c>
      <c r="CX75" s="38">
        <f t="shared" si="2"/>
        <v>0</v>
      </c>
      <c r="CY75" s="38">
        <f t="shared" si="9"/>
        <v>0</v>
      </c>
      <c r="CZ75" s="38">
        <f t="shared" si="9"/>
        <v>0</v>
      </c>
      <c r="DA75" s="38">
        <f t="shared" si="9"/>
        <v>0</v>
      </c>
      <c r="DB75" s="38">
        <f t="shared" si="9"/>
        <v>0</v>
      </c>
      <c r="DC75" s="38">
        <f t="shared" si="9"/>
        <v>0</v>
      </c>
      <c r="DD75" s="38">
        <f t="shared" si="9"/>
        <v>0</v>
      </c>
      <c r="DE75" s="38">
        <f t="shared" si="4"/>
        <v>0</v>
      </c>
      <c r="DF75" s="38">
        <f t="shared" si="10"/>
        <v>0</v>
      </c>
      <c r="DG75" s="38">
        <f t="shared" si="10"/>
        <v>0</v>
      </c>
      <c r="DH75" s="38">
        <f t="shared" si="10"/>
        <v>0</v>
      </c>
      <c r="DI75" s="38">
        <f t="shared" si="10"/>
        <v>0</v>
      </c>
      <c r="DJ75" s="38">
        <f t="shared" si="10"/>
        <v>0</v>
      </c>
      <c r="DK75" s="38">
        <f t="shared" ref="DK75:EP75" si="14">DK47-DK19</f>
        <v>0</v>
      </c>
      <c r="DL75" s="38">
        <f t="shared" si="14"/>
        <v>0</v>
      </c>
      <c r="DM75" s="38">
        <f t="shared" si="14"/>
        <v>0</v>
      </c>
      <c r="DN75" s="38">
        <f t="shared" si="14"/>
        <v>0</v>
      </c>
      <c r="DO75" s="38">
        <f t="shared" si="14"/>
        <v>0</v>
      </c>
      <c r="DP75" s="38">
        <f t="shared" si="14"/>
        <v>0</v>
      </c>
      <c r="DQ75" s="38">
        <f t="shared" si="14"/>
        <v>0</v>
      </c>
      <c r="DR75" s="38">
        <f t="shared" si="14"/>
        <v>0</v>
      </c>
      <c r="DS75" s="38">
        <f t="shared" si="14"/>
        <v>0</v>
      </c>
      <c r="DT75" s="38">
        <f t="shared" si="14"/>
        <v>0</v>
      </c>
      <c r="DU75" s="38">
        <f t="shared" si="14"/>
        <v>0</v>
      </c>
      <c r="DV75" s="38">
        <f t="shared" si="14"/>
        <v>0</v>
      </c>
      <c r="DW75" s="38">
        <f t="shared" si="14"/>
        <v>0</v>
      </c>
      <c r="DX75" s="38">
        <f t="shared" si="14"/>
        <v>0</v>
      </c>
      <c r="DY75" s="38">
        <f t="shared" si="14"/>
        <v>0</v>
      </c>
      <c r="DZ75" s="38">
        <f t="shared" si="14"/>
        <v>0</v>
      </c>
      <c r="EA75" s="38">
        <f t="shared" si="14"/>
        <v>0</v>
      </c>
      <c r="EB75" s="38">
        <f t="shared" si="14"/>
        <v>0</v>
      </c>
      <c r="EC75" s="38">
        <f t="shared" si="14"/>
        <v>0</v>
      </c>
      <c r="ED75" s="38">
        <f t="shared" si="14"/>
        <v>0</v>
      </c>
      <c r="EE75" s="38">
        <f t="shared" si="14"/>
        <v>0</v>
      </c>
      <c r="EF75" s="38">
        <f t="shared" si="14"/>
        <v>0</v>
      </c>
      <c r="EG75" s="38">
        <f t="shared" si="14"/>
        <v>0</v>
      </c>
      <c r="EH75" s="38">
        <f t="shared" si="14"/>
        <v>0</v>
      </c>
      <c r="EI75" s="38">
        <f t="shared" si="14"/>
        <v>0</v>
      </c>
      <c r="EJ75" s="38">
        <f t="shared" si="14"/>
        <v>0</v>
      </c>
      <c r="EK75" s="38">
        <f t="shared" si="14"/>
        <v>0</v>
      </c>
      <c r="EL75" s="38">
        <f t="shared" si="14"/>
        <v>0</v>
      </c>
      <c r="EM75" s="38">
        <f t="shared" si="14"/>
        <v>0</v>
      </c>
      <c r="EN75" s="38">
        <f t="shared" si="14"/>
        <v>0</v>
      </c>
      <c r="EO75" s="38">
        <f t="shared" si="14"/>
        <v>0</v>
      </c>
      <c r="EP75" s="38">
        <f t="shared" si="14"/>
        <v>0</v>
      </c>
      <c r="EQ75" s="38">
        <f t="shared" ref="EQ75:FV75" si="15">EQ47-EQ19</f>
        <v>0</v>
      </c>
      <c r="ER75" s="38">
        <f t="shared" si="15"/>
        <v>0</v>
      </c>
      <c r="ES75" s="38">
        <f t="shared" si="15"/>
        <v>0</v>
      </c>
      <c r="ET75" s="38">
        <f t="shared" si="15"/>
        <v>0</v>
      </c>
      <c r="EU75" s="38">
        <f t="shared" si="15"/>
        <v>0</v>
      </c>
      <c r="EV75" s="38">
        <f t="shared" si="15"/>
        <v>0</v>
      </c>
      <c r="EW75" s="38">
        <f t="shared" si="15"/>
        <v>0</v>
      </c>
      <c r="EX75" s="38">
        <f t="shared" si="15"/>
        <v>0</v>
      </c>
      <c r="EY75" s="38">
        <f t="shared" si="15"/>
        <v>0</v>
      </c>
      <c r="EZ75" s="38">
        <f t="shared" si="15"/>
        <v>0</v>
      </c>
      <c r="FA75" s="38">
        <f t="shared" si="15"/>
        <v>0</v>
      </c>
      <c r="FB75" s="38">
        <f t="shared" si="15"/>
        <v>0</v>
      </c>
      <c r="FC75" s="38">
        <f t="shared" si="15"/>
        <v>0</v>
      </c>
      <c r="FD75" s="38">
        <f t="shared" si="15"/>
        <v>0</v>
      </c>
      <c r="FE75" s="38">
        <f t="shared" si="15"/>
        <v>0</v>
      </c>
      <c r="FF75" s="38">
        <f t="shared" si="15"/>
        <v>0</v>
      </c>
      <c r="FG75" s="38">
        <f t="shared" si="15"/>
        <v>0</v>
      </c>
      <c r="FH75" s="38">
        <f t="shared" si="15"/>
        <v>0</v>
      </c>
      <c r="FI75" s="38">
        <f t="shared" si="15"/>
        <v>0</v>
      </c>
      <c r="FJ75" s="38">
        <f t="shared" si="15"/>
        <v>0</v>
      </c>
      <c r="FK75" s="38">
        <f t="shared" si="15"/>
        <v>0</v>
      </c>
      <c r="FL75" s="38">
        <f t="shared" si="15"/>
        <v>0</v>
      </c>
      <c r="FM75" s="38">
        <f t="shared" si="15"/>
        <v>0</v>
      </c>
      <c r="FN75" s="38">
        <f t="shared" si="15"/>
        <v>0</v>
      </c>
      <c r="FO75" s="38">
        <f t="shared" si="15"/>
        <v>0</v>
      </c>
      <c r="FP75" s="38">
        <f t="shared" si="15"/>
        <v>0</v>
      </c>
      <c r="FQ75" s="38">
        <f t="shared" si="15"/>
        <v>0</v>
      </c>
      <c r="FR75" s="38">
        <f t="shared" si="15"/>
        <v>0</v>
      </c>
      <c r="FS75" s="38">
        <f t="shared" si="15"/>
        <v>0</v>
      </c>
      <c r="FT75" s="38">
        <f t="shared" si="15"/>
        <v>0</v>
      </c>
      <c r="FU75" s="38">
        <f t="shared" si="15"/>
        <v>0</v>
      </c>
      <c r="FV75" s="38">
        <f t="shared" si="15"/>
        <v>0</v>
      </c>
      <c r="FW75" s="38">
        <f t="shared" ref="FW75:GO75" si="16">FW47-FW19</f>
        <v>0</v>
      </c>
      <c r="FX75" s="38">
        <f t="shared" si="16"/>
        <v>0</v>
      </c>
      <c r="FY75" s="38">
        <f t="shared" si="16"/>
        <v>0</v>
      </c>
      <c r="FZ75" s="38">
        <f t="shared" si="16"/>
        <v>0</v>
      </c>
      <c r="GA75" s="38">
        <f t="shared" si="16"/>
        <v>0</v>
      </c>
      <c r="GB75" s="38">
        <f t="shared" si="16"/>
        <v>0</v>
      </c>
      <c r="GC75" s="38">
        <f t="shared" si="16"/>
        <v>0</v>
      </c>
      <c r="GD75" s="38">
        <f t="shared" si="16"/>
        <v>0</v>
      </c>
      <c r="GE75" s="38">
        <f t="shared" si="16"/>
        <v>0</v>
      </c>
      <c r="GF75" s="38">
        <f t="shared" si="16"/>
        <v>0</v>
      </c>
      <c r="GG75" s="38">
        <f t="shared" si="16"/>
        <v>0</v>
      </c>
      <c r="GH75" s="38">
        <f t="shared" si="16"/>
        <v>0</v>
      </c>
      <c r="GI75" s="38">
        <f t="shared" si="16"/>
        <v>0</v>
      </c>
      <c r="GJ75" s="38">
        <f t="shared" si="16"/>
        <v>0</v>
      </c>
      <c r="GK75" s="38">
        <f t="shared" si="16"/>
        <v>0</v>
      </c>
      <c r="GL75" s="38">
        <f t="shared" si="16"/>
        <v>0</v>
      </c>
      <c r="GM75" s="38">
        <f t="shared" si="16"/>
        <v>0</v>
      </c>
      <c r="GN75" s="38">
        <f t="shared" si="16"/>
        <v>0</v>
      </c>
      <c r="GO75" s="38">
        <f t="shared" si="16"/>
        <v>0</v>
      </c>
    </row>
    <row r="76" spans="11:197" x14ac:dyDescent="0.2">
      <c r="K76" s="112" t="s">
        <v>16</v>
      </c>
      <c r="L76" s="113"/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U76" s="112" t="s">
        <v>16</v>
      </c>
      <c r="V76" s="113"/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E76" s="112" t="s">
        <v>16</v>
      </c>
      <c r="AF76" s="113"/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O76" s="112" t="s">
        <v>16</v>
      </c>
      <c r="AP76" s="113"/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Y76" s="112" t="s">
        <v>16</v>
      </c>
      <c r="AZ76" s="113"/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I76" s="112" t="s">
        <v>16</v>
      </c>
      <c r="BJ76" s="113"/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S76" s="112" t="s">
        <v>16</v>
      </c>
      <c r="BT76" s="113"/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C76" s="112" t="s">
        <v>16</v>
      </c>
      <c r="CD76" s="113"/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M76" s="112" t="s">
        <v>16</v>
      </c>
      <c r="CN76" s="113"/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W76" s="13">
        <f>$B$2+3</f>
        <v>42943</v>
      </c>
      <c r="CX76" s="38">
        <f t="shared" si="2"/>
        <v>0</v>
      </c>
      <c r="CY76" s="38">
        <f t="shared" si="9"/>
        <v>0</v>
      </c>
      <c r="CZ76" s="38">
        <f t="shared" si="9"/>
        <v>0</v>
      </c>
      <c r="DA76" s="38">
        <f t="shared" si="9"/>
        <v>0</v>
      </c>
      <c r="DB76" s="38">
        <f t="shared" si="9"/>
        <v>0</v>
      </c>
      <c r="DC76" s="38">
        <f t="shared" si="9"/>
        <v>0</v>
      </c>
      <c r="DD76" s="38">
        <f t="shared" si="9"/>
        <v>0</v>
      </c>
      <c r="DE76" s="38">
        <f t="shared" si="4"/>
        <v>0</v>
      </c>
      <c r="DF76" s="38">
        <f t="shared" si="10"/>
        <v>0</v>
      </c>
      <c r="DG76" s="38">
        <f t="shared" si="10"/>
        <v>0</v>
      </c>
      <c r="DH76" s="38">
        <f t="shared" si="10"/>
        <v>0</v>
      </c>
      <c r="DI76" s="38">
        <f t="shared" si="10"/>
        <v>0</v>
      </c>
      <c r="DJ76" s="38">
        <f t="shared" si="10"/>
        <v>0</v>
      </c>
      <c r="DK76" s="38">
        <f t="shared" ref="DK76:EP76" si="17">DK48-DK20</f>
        <v>0</v>
      </c>
      <c r="DL76" s="38">
        <f t="shared" si="17"/>
        <v>0</v>
      </c>
      <c r="DM76" s="38">
        <f t="shared" si="17"/>
        <v>0</v>
      </c>
      <c r="DN76" s="38">
        <f t="shared" si="17"/>
        <v>0</v>
      </c>
      <c r="DO76" s="38">
        <f t="shared" si="17"/>
        <v>0</v>
      </c>
      <c r="DP76" s="38">
        <f t="shared" si="17"/>
        <v>0</v>
      </c>
      <c r="DQ76" s="38">
        <f t="shared" si="17"/>
        <v>0</v>
      </c>
      <c r="DR76" s="38">
        <f t="shared" si="17"/>
        <v>0</v>
      </c>
      <c r="DS76" s="38">
        <f t="shared" si="17"/>
        <v>0</v>
      </c>
      <c r="DT76" s="38">
        <f t="shared" si="17"/>
        <v>0</v>
      </c>
      <c r="DU76" s="38">
        <f t="shared" si="17"/>
        <v>0</v>
      </c>
      <c r="DV76" s="38">
        <f t="shared" si="17"/>
        <v>0</v>
      </c>
      <c r="DW76" s="38">
        <f t="shared" si="17"/>
        <v>0</v>
      </c>
      <c r="DX76" s="38">
        <f t="shared" si="17"/>
        <v>0</v>
      </c>
      <c r="DY76" s="38">
        <f t="shared" si="17"/>
        <v>0</v>
      </c>
      <c r="DZ76" s="38">
        <f t="shared" si="17"/>
        <v>0</v>
      </c>
      <c r="EA76" s="38">
        <f t="shared" si="17"/>
        <v>0</v>
      </c>
      <c r="EB76" s="38">
        <f t="shared" si="17"/>
        <v>0</v>
      </c>
      <c r="EC76" s="38">
        <f t="shared" si="17"/>
        <v>0</v>
      </c>
      <c r="ED76" s="38">
        <f t="shared" si="17"/>
        <v>0</v>
      </c>
      <c r="EE76" s="38">
        <f t="shared" si="17"/>
        <v>0</v>
      </c>
      <c r="EF76" s="38">
        <f t="shared" si="17"/>
        <v>0</v>
      </c>
      <c r="EG76" s="38">
        <f t="shared" si="17"/>
        <v>0</v>
      </c>
      <c r="EH76" s="38">
        <f t="shared" si="17"/>
        <v>0</v>
      </c>
      <c r="EI76" s="38">
        <f t="shared" si="17"/>
        <v>0</v>
      </c>
      <c r="EJ76" s="38">
        <f t="shared" si="17"/>
        <v>0</v>
      </c>
      <c r="EK76" s="38">
        <f t="shared" si="17"/>
        <v>0</v>
      </c>
      <c r="EL76" s="38">
        <f t="shared" si="17"/>
        <v>0</v>
      </c>
      <c r="EM76" s="38">
        <f t="shared" si="17"/>
        <v>0</v>
      </c>
      <c r="EN76" s="38">
        <f t="shared" si="17"/>
        <v>0</v>
      </c>
      <c r="EO76" s="38">
        <f t="shared" si="17"/>
        <v>0</v>
      </c>
      <c r="EP76" s="38">
        <f t="shared" si="17"/>
        <v>0</v>
      </c>
      <c r="EQ76" s="38">
        <f t="shared" ref="EQ76:FV76" si="18">EQ48-EQ20</f>
        <v>0</v>
      </c>
      <c r="ER76" s="38">
        <f t="shared" si="18"/>
        <v>0</v>
      </c>
      <c r="ES76" s="38">
        <f t="shared" si="18"/>
        <v>0</v>
      </c>
      <c r="ET76" s="38">
        <f t="shared" si="18"/>
        <v>0</v>
      </c>
      <c r="EU76" s="38">
        <f t="shared" si="18"/>
        <v>0</v>
      </c>
      <c r="EV76" s="38">
        <f t="shared" si="18"/>
        <v>0</v>
      </c>
      <c r="EW76" s="38">
        <f t="shared" si="18"/>
        <v>0</v>
      </c>
      <c r="EX76" s="38">
        <f t="shared" si="18"/>
        <v>0</v>
      </c>
      <c r="EY76" s="38">
        <f t="shared" si="18"/>
        <v>0</v>
      </c>
      <c r="EZ76" s="38">
        <f t="shared" si="18"/>
        <v>0</v>
      </c>
      <c r="FA76" s="38">
        <f t="shared" si="18"/>
        <v>0</v>
      </c>
      <c r="FB76" s="38">
        <f t="shared" si="18"/>
        <v>0</v>
      </c>
      <c r="FC76" s="38">
        <f t="shared" si="18"/>
        <v>0</v>
      </c>
      <c r="FD76" s="38">
        <f t="shared" si="18"/>
        <v>0</v>
      </c>
      <c r="FE76" s="38">
        <f t="shared" si="18"/>
        <v>0</v>
      </c>
      <c r="FF76" s="38">
        <f t="shared" si="18"/>
        <v>0</v>
      </c>
      <c r="FG76" s="38">
        <f t="shared" si="18"/>
        <v>0</v>
      </c>
      <c r="FH76" s="38">
        <f t="shared" si="18"/>
        <v>0</v>
      </c>
      <c r="FI76" s="38">
        <f t="shared" si="18"/>
        <v>0</v>
      </c>
      <c r="FJ76" s="38">
        <f t="shared" si="18"/>
        <v>0</v>
      </c>
      <c r="FK76" s="38">
        <f t="shared" si="18"/>
        <v>0</v>
      </c>
      <c r="FL76" s="38">
        <f t="shared" si="18"/>
        <v>0</v>
      </c>
      <c r="FM76" s="38">
        <f t="shared" si="18"/>
        <v>0</v>
      </c>
      <c r="FN76" s="38">
        <f t="shared" si="18"/>
        <v>0</v>
      </c>
      <c r="FO76" s="38">
        <f t="shared" si="18"/>
        <v>0</v>
      </c>
      <c r="FP76" s="38">
        <f t="shared" si="18"/>
        <v>0</v>
      </c>
      <c r="FQ76" s="38">
        <f t="shared" si="18"/>
        <v>0</v>
      </c>
      <c r="FR76" s="38">
        <f t="shared" si="18"/>
        <v>0</v>
      </c>
      <c r="FS76" s="38">
        <f t="shared" si="18"/>
        <v>0</v>
      </c>
      <c r="FT76" s="38">
        <f t="shared" si="18"/>
        <v>0</v>
      </c>
      <c r="FU76" s="38">
        <f t="shared" si="18"/>
        <v>0</v>
      </c>
      <c r="FV76" s="38">
        <f t="shared" si="18"/>
        <v>0</v>
      </c>
      <c r="FW76" s="38">
        <f t="shared" ref="FW76:GO76" si="19">FW48-FW20</f>
        <v>0</v>
      </c>
      <c r="FX76" s="38">
        <f t="shared" si="19"/>
        <v>0</v>
      </c>
      <c r="FY76" s="38">
        <f t="shared" si="19"/>
        <v>0</v>
      </c>
      <c r="FZ76" s="38">
        <f t="shared" si="19"/>
        <v>0</v>
      </c>
      <c r="GA76" s="38">
        <f t="shared" si="19"/>
        <v>0</v>
      </c>
      <c r="GB76" s="38">
        <f t="shared" si="19"/>
        <v>0</v>
      </c>
      <c r="GC76" s="38">
        <f t="shared" si="19"/>
        <v>0</v>
      </c>
      <c r="GD76" s="38">
        <f t="shared" si="19"/>
        <v>0</v>
      </c>
      <c r="GE76" s="38">
        <f t="shared" si="19"/>
        <v>0</v>
      </c>
      <c r="GF76" s="38">
        <f t="shared" si="19"/>
        <v>0</v>
      </c>
      <c r="GG76" s="38">
        <f t="shared" si="19"/>
        <v>0</v>
      </c>
      <c r="GH76" s="38">
        <f t="shared" si="19"/>
        <v>0</v>
      </c>
      <c r="GI76" s="38">
        <f t="shared" si="19"/>
        <v>0</v>
      </c>
      <c r="GJ76" s="38">
        <f t="shared" si="19"/>
        <v>0</v>
      </c>
      <c r="GK76" s="38">
        <f t="shared" si="19"/>
        <v>0</v>
      </c>
      <c r="GL76" s="38">
        <f t="shared" si="19"/>
        <v>0</v>
      </c>
      <c r="GM76" s="38">
        <f t="shared" si="19"/>
        <v>0</v>
      </c>
      <c r="GN76" s="38">
        <f t="shared" si="19"/>
        <v>0</v>
      </c>
      <c r="GO76" s="38">
        <f t="shared" si="19"/>
        <v>0</v>
      </c>
    </row>
    <row r="77" spans="11:197" x14ac:dyDescent="0.2">
      <c r="K77" s="112" t="s">
        <v>17</v>
      </c>
      <c r="L77" s="113"/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U77" s="112" t="s">
        <v>17</v>
      </c>
      <c r="V77" s="113"/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E77" s="112" t="s">
        <v>17</v>
      </c>
      <c r="AF77" s="113"/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O77" s="112" t="s">
        <v>17</v>
      </c>
      <c r="AP77" s="113"/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Y77" s="112" t="s">
        <v>17</v>
      </c>
      <c r="AZ77" s="113"/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I77" s="112" t="s">
        <v>17</v>
      </c>
      <c r="BJ77" s="113"/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S77" s="112" t="s">
        <v>17</v>
      </c>
      <c r="BT77" s="113"/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C77" s="112" t="s">
        <v>17</v>
      </c>
      <c r="CD77" s="113"/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M77" s="112" t="s">
        <v>17</v>
      </c>
      <c r="CN77" s="113"/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W77" s="13">
        <f>$B$2+4</f>
        <v>42944</v>
      </c>
      <c r="CX77" s="38">
        <f t="shared" si="2"/>
        <v>0</v>
      </c>
      <c r="CY77" s="38">
        <f t="shared" si="9"/>
        <v>0</v>
      </c>
      <c r="CZ77" s="38">
        <f t="shared" si="9"/>
        <v>0</v>
      </c>
      <c r="DA77" s="38">
        <f t="shared" si="9"/>
        <v>0</v>
      </c>
      <c r="DB77" s="38">
        <f t="shared" si="9"/>
        <v>0</v>
      </c>
      <c r="DC77" s="38">
        <f t="shared" si="9"/>
        <v>0</v>
      </c>
      <c r="DD77" s="38">
        <f t="shared" si="9"/>
        <v>0</v>
      </c>
      <c r="DE77" s="38">
        <f t="shared" si="4"/>
        <v>0</v>
      </c>
      <c r="DF77" s="38">
        <f t="shared" si="10"/>
        <v>0</v>
      </c>
      <c r="DG77" s="38">
        <f t="shared" si="10"/>
        <v>0</v>
      </c>
      <c r="DH77" s="38">
        <f t="shared" si="10"/>
        <v>0</v>
      </c>
      <c r="DI77" s="38">
        <f t="shared" si="10"/>
        <v>0</v>
      </c>
      <c r="DJ77" s="38">
        <f t="shared" si="10"/>
        <v>0</v>
      </c>
      <c r="DK77" s="38">
        <f t="shared" ref="DK77:EP77" si="20">DK49-DK21</f>
        <v>0</v>
      </c>
      <c r="DL77" s="38">
        <f t="shared" si="20"/>
        <v>0</v>
      </c>
      <c r="DM77" s="38">
        <f t="shared" si="20"/>
        <v>0</v>
      </c>
      <c r="DN77" s="38">
        <f t="shared" si="20"/>
        <v>0</v>
      </c>
      <c r="DO77" s="38">
        <f t="shared" si="20"/>
        <v>0</v>
      </c>
      <c r="DP77" s="38">
        <f t="shared" si="20"/>
        <v>0</v>
      </c>
      <c r="DQ77" s="38">
        <f t="shared" si="20"/>
        <v>0</v>
      </c>
      <c r="DR77" s="38">
        <f t="shared" si="20"/>
        <v>0</v>
      </c>
      <c r="DS77" s="38">
        <f t="shared" si="20"/>
        <v>0</v>
      </c>
      <c r="DT77" s="38">
        <f t="shared" si="20"/>
        <v>0</v>
      </c>
      <c r="DU77" s="38">
        <f t="shared" si="20"/>
        <v>0</v>
      </c>
      <c r="DV77" s="38">
        <f t="shared" si="20"/>
        <v>0</v>
      </c>
      <c r="DW77" s="38">
        <f t="shared" si="20"/>
        <v>0</v>
      </c>
      <c r="DX77" s="38">
        <f t="shared" si="20"/>
        <v>0</v>
      </c>
      <c r="DY77" s="38">
        <f t="shared" si="20"/>
        <v>0</v>
      </c>
      <c r="DZ77" s="38">
        <f t="shared" si="20"/>
        <v>0</v>
      </c>
      <c r="EA77" s="38">
        <f t="shared" si="20"/>
        <v>0</v>
      </c>
      <c r="EB77" s="38">
        <f t="shared" si="20"/>
        <v>0</v>
      </c>
      <c r="EC77" s="38">
        <f t="shared" si="20"/>
        <v>0</v>
      </c>
      <c r="ED77" s="38">
        <f t="shared" si="20"/>
        <v>0</v>
      </c>
      <c r="EE77" s="38">
        <f t="shared" si="20"/>
        <v>0</v>
      </c>
      <c r="EF77" s="38">
        <f t="shared" si="20"/>
        <v>0</v>
      </c>
      <c r="EG77" s="38">
        <f t="shared" si="20"/>
        <v>0</v>
      </c>
      <c r="EH77" s="38">
        <f t="shared" si="20"/>
        <v>0</v>
      </c>
      <c r="EI77" s="38">
        <f t="shared" si="20"/>
        <v>0</v>
      </c>
      <c r="EJ77" s="38">
        <f t="shared" si="20"/>
        <v>0</v>
      </c>
      <c r="EK77" s="38">
        <f t="shared" si="20"/>
        <v>0</v>
      </c>
      <c r="EL77" s="38">
        <f t="shared" si="20"/>
        <v>0</v>
      </c>
      <c r="EM77" s="38">
        <f t="shared" si="20"/>
        <v>0</v>
      </c>
      <c r="EN77" s="38">
        <f t="shared" si="20"/>
        <v>0</v>
      </c>
      <c r="EO77" s="38">
        <f t="shared" si="20"/>
        <v>0</v>
      </c>
      <c r="EP77" s="38">
        <f t="shared" si="20"/>
        <v>0</v>
      </c>
      <c r="EQ77" s="38">
        <f t="shared" ref="EQ77:FV77" si="21">EQ49-EQ21</f>
        <v>0</v>
      </c>
      <c r="ER77" s="38">
        <f t="shared" si="21"/>
        <v>0</v>
      </c>
      <c r="ES77" s="38">
        <f t="shared" si="21"/>
        <v>0</v>
      </c>
      <c r="ET77" s="38">
        <f t="shared" si="21"/>
        <v>0</v>
      </c>
      <c r="EU77" s="38">
        <f t="shared" si="21"/>
        <v>0</v>
      </c>
      <c r="EV77" s="38">
        <f t="shared" si="21"/>
        <v>0</v>
      </c>
      <c r="EW77" s="38">
        <f t="shared" si="21"/>
        <v>0</v>
      </c>
      <c r="EX77" s="38">
        <f t="shared" si="21"/>
        <v>0</v>
      </c>
      <c r="EY77" s="38">
        <f t="shared" si="21"/>
        <v>0</v>
      </c>
      <c r="EZ77" s="38">
        <f t="shared" si="21"/>
        <v>0</v>
      </c>
      <c r="FA77" s="38">
        <f t="shared" si="21"/>
        <v>0</v>
      </c>
      <c r="FB77" s="38">
        <f t="shared" si="21"/>
        <v>0</v>
      </c>
      <c r="FC77" s="38">
        <f t="shared" si="21"/>
        <v>0</v>
      </c>
      <c r="FD77" s="38">
        <f t="shared" si="21"/>
        <v>0</v>
      </c>
      <c r="FE77" s="38">
        <f t="shared" si="21"/>
        <v>0</v>
      </c>
      <c r="FF77" s="38">
        <f t="shared" si="21"/>
        <v>0</v>
      </c>
      <c r="FG77" s="38">
        <f t="shared" si="21"/>
        <v>0</v>
      </c>
      <c r="FH77" s="38">
        <f t="shared" si="21"/>
        <v>0</v>
      </c>
      <c r="FI77" s="38">
        <f t="shared" si="21"/>
        <v>0</v>
      </c>
      <c r="FJ77" s="38">
        <f t="shared" si="21"/>
        <v>0</v>
      </c>
      <c r="FK77" s="38">
        <f t="shared" si="21"/>
        <v>0</v>
      </c>
      <c r="FL77" s="38">
        <f t="shared" si="21"/>
        <v>0</v>
      </c>
      <c r="FM77" s="38">
        <f t="shared" si="21"/>
        <v>0</v>
      </c>
      <c r="FN77" s="38">
        <f t="shared" si="21"/>
        <v>0</v>
      </c>
      <c r="FO77" s="38">
        <f t="shared" si="21"/>
        <v>0</v>
      </c>
      <c r="FP77" s="38">
        <f t="shared" si="21"/>
        <v>0</v>
      </c>
      <c r="FQ77" s="38">
        <f t="shared" si="21"/>
        <v>0</v>
      </c>
      <c r="FR77" s="38">
        <f t="shared" si="21"/>
        <v>0</v>
      </c>
      <c r="FS77" s="38">
        <f t="shared" si="21"/>
        <v>0</v>
      </c>
      <c r="FT77" s="38">
        <f t="shared" si="21"/>
        <v>0</v>
      </c>
      <c r="FU77" s="38">
        <f t="shared" si="21"/>
        <v>0</v>
      </c>
      <c r="FV77" s="38">
        <f t="shared" si="21"/>
        <v>0</v>
      </c>
      <c r="FW77" s="38">
        <f t="shared" ref="FW77:GO77" si="22">FW49-FW21</f>
        <v>0</v>
      </c>
      <c r="FX77" s="38">
        <f t="shared" si="22"/>
        <v>0</v>
      </c>
      <c r="FY77" s="38">
        <f t="shared" si="22"/>
        <v>0</v>
      </c>
      <c r="FZ77" s="38">
        <f t="shared" si="22"/>
        <v>0</v>
      </c>
      <c r="GA77" s="38">
        <f t="shared" si="22"/>
        <v>0</v>
      </c>
      <c r="GB77" s="38">
        <f t="shared" si="22"/>
        <v>0</v>
      </c>
      <c r="GC77" s="38">
        <f t="shared" si="22"/>
        <v>0</v>
      </c>
      <c r="GD77" s="38">
        <f t="shared" si="22"/>
        <v>0</v>
      </c>
      <c r="GE77" s="38">
        <f t="shared" si="22"/>
        <v>0</v>
      </c>
      <c r="GF77" s="38">
        <f t="shared" si="22"/>
        <v>0</v>
      </c>
      <c r="GG77" s="38">
        <f t="shared" si="22"/>
        <v>0</v>
      </c>
      <c r="GH77" s="38">
        <f t="shared" si="22"/>
        <v>0</v>
      </c>
      <c r="GI77" s="38">
        <f t="shared" si="22"/>
        <v>0</v>
      </c>
      <c r="GJ77" s="38">
        <f t="shared" si="22"/>
        <v>0</v>
      </c>
      <c r="GK77" s="38">
        <f t="shared" si="22"/>
        <v>0</v>
      </c>
      <c r="GL77" s="38">
        <f t="shared" si="22"/>
        <v>0</v>
      </c>
      <c r="GM77" s="38">
        <f t="shared" si="22"/>
        <v>0</v>
      </c>
      <c r="GN77" s="38">
        <f t="shared" si="22"/>
        <v>0</v>
      </c>
      <c r="GO77" s="38">
        <f t="shared" si="22"/>
        <v>0</v>
      </c>
    </row>
    <row r="78" spans="11:197" x14ac:dyDescent="0.2">
      <c r="K78" s="112" t="s">
        <v>18</v>
      </c>
      <c r="L78" s="113"/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U78" s="112" t="s">
        <v>18</v>
      </c>
      <c r="V78" s="113"/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E78" s="112" t="s">
        <v>18</v>
      </c>
      <c r="AF78" s="113"/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O78" s="112" t="s">
        <v>18</v>
      </c>
      <c r="AP78" s="113"/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Y78" s="112" t="s">
        <v>18</v>
      </c>
      <c r="AZ78" s="113"/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I78" s="112" t="s">
        <v>18</v>
      </c>
      <c r="BJ78" s="113"/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S78" s="112" t="s">
        <v>18</v>
      </c>
      <c r="BT78" s="113"/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C78" s="112" t="s">
        <v>18</v>
      </c>
      <c r="CD78" s="113"/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M78" s="112" t="s">
        <v>18</v>
      </c>
      <c r="CN78" s="113"/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W78" s="12">
        <f>$B$2+5</f>
        <v>42945</v>
      </c>
      <c r="CX78" s="38">
        <f t="shared" si="2"/>
        <v>0</v>
      </c>
      <c r="CY78" s="38">
        <f t="shared" si="9"/>
        <v>0</v>
      </c>
      <c r="CZ78" s="38">
        <f t="shared" si="9"/>
        <v>0</v>
      </c>
      <c r="DA78" s="38">
        <f t="shared" si="9"/>
        <v>0</v>
      </c>
      <c r="DB78" s="38">
        <f t="shared" si="9"/>
        <v>0</v>
      </c>
      <c r="DC78" s="38">
        <f t="shared" si="9"/>
        <v>0</v>
      </c>
      <c r="DD78" s="38">
        <f t="shared" si="9"/>
        <v>0</v>
      </c>
      <c r="DE78" s="38">
        <f t="shared" si="4"/>
        <v>0</v>
      </c>
      <c r="DF78" s="38">
        <f t="shared" si="10"/>
        <v>0</v>
      </c>
      <c r="DG78" s="38">
        <f t="shared" si="10"/>
        <v>0</v>
      </c>
      <c r="DH78" s="38">
        <f t="shared" si="10"/>
        <v>0</v>
      </c>
      <c r="DI78" s="38">
        <f t="shared" si="10"/>
        <v>0</v>
      </c>
      <c r="DJ78" s="38">
        <f t="shared" si="10"/>
        <v>0</v>
      </c>
      <c r="DK78" s="38">
        <f t="shared" ref="DK78:EP78" si="23">DK50-DK22</f>
        <v>0</v>
      </c>
      <c r="DL78" s="38">
        <f t="shared" si="23"/>
        <v>0</v>
      </c>
      <c r="DM78" s="38">
        <f t="shared" si="23"/>
        <v>0</v>
      </c>
      <c r="DN78" s="38">
        <f t="shared" si="23"/>
        <v>0</v>
      </c>
      <c r="DO78" s="38">
        <f t="shared" si="23"/>
        <v>0</v>
      </c>
      <c r="DP78" s="38">
        <f t="shared" si="23"/>
        <v>0</v>
      </c>
      <c r="DQ78" s="38">
        <f t="shared" si="23"/>
        <v>0</v>
      </c>
      <c r="DR78" s="38">
        <f t="shared" si="23"/>
        <v>0</v>
      </c>
      <c r="DS78" s="38">
        <f t="shared" si="23"/>
        <v>0</v>
      </c>
      <c r="DT78" s="38">
        <f t="shared" si="23"/>
        <v>0</v>
      </c>
      <c r="DU78" s="38">
        <f t="shared" si="23"/>
        <v>0</v>
      </c>
      <c r="DV78" s="38">
        <f t="shared" si="23"/>
        <v>0</v>
      </c>
      <c r="DW78" s="38">
        <f t="shared" si="23"/>
        <v>0</v>
      </c>
      <c r="DX78" s="38">
        <f t="shared" si="23"/>
        <v>0</v>
      </c>
      <c r="DY78" s="38">
        <f t="shared" si="23"/>
        <v>0</v>
      </c>
      <c r="DZ78" s="38">
        <f t="shared" si="23"/>
        <v>0</v>
      </c>
      <c r="EA78" s="38">
        <f t="shared" si="23"/>
        <v>0</v>
      </c>
      <c r="EB78" s="38">
        <f t="shared" si="23"/>
        <v>0</v>
      </c>
      <c r="EC78" s="38">
        <f t="shared" si="23"/>
        <v>0</v>
      </c>
      <c r="ED78" s="38">
        <f t="shared" si="23"/>
        <v>0</v>
      </c>
      <c r="EE78" s="38">
        <f t="shared" si="23"/>
        <v>0</v>
      </c>
      <c r="EF78" s="38">
        <f t="shared" si="23"/>
        <v>0</v>
      </c>
      <c r="EG78" s="38">
        <f t="shared" si="23"/>
        <v>0</v>
      </c>
      <c r="EH78" s="38">
        <f t="shared" si="23"/>
        <v>0</v>
      </c>
      <c r="EI78" s="38">
        <f t="shared" si="23"/>
        <v>0</v>
      </c>
      <c r="EJ78" s="38">
        <f t="shared" si="23"/>
        <v>0</v>
      </c>
      <c r="EK78" s="38">
        <f t="shared" si="23"/>
        <v>0</v>
      </c>
      <c r="EL78" s="38">
        <f t="shared" si="23"/>
        <v>0</v>
      </c>
      <c r="EM78" s="38">
        <f t="shared" si="23"/>
        <v>0</v>
      </c>
      <c r="EN78" s="38">
        <f t="shared" si="23"/>
        <v>0</v>
      </c>
      <c r="EO78" s="38">
        <f t="shared" si="23"/>
        <v>0</v>
      </c>
      <c r="EP78" s="38">
        <f t="shared" si="23"/>
        <v>0</v>
      </c>
      <c r="EQ78" s="38">
        <f t="shared" ref="EQ78:FV78" si="24">EQ50-EQ22</f>
        <v>0</v>
      </c>
      <c r="ER78" s="38">
        <f t="shared" si="24"/>
        <v>0</v>
      </c>
      <c r="ES78" s="38">
        <f t="shared" si="24"/>
        <v>0</v>
      </c>
      <c r="ET78" s="38">
        <f t="shared" si="24"/>
        <v>0</v>
      </c>
      <c r="EU78" s="38">
        <f t="shared" si="24"/>
        <v>0</v>
      </c>
      <c r="EV78" s="38">
        <f t="shared" si="24"/>
        <v>0</v>
      </c>
      <c r="EW78" s="38">
        <f t="shared" si="24"/>
        <v>0</v>
      </c>
      <c r="EX78" s="38">
        <f t="shared" si="24"/>
        <v>0</v>
      </c>
      <c r="EY78" s="38">
        <f t="shared" si="24"/>
        <v>0</v>
      </c>
      <c r="EZ78" s="38">
        <f t="shared" si="24"/>
        <v>0</v>
      </c>
      <c r="FA78" s="38">
        <f t="shared" si="24"/>
        <v>0</v>
      </c>
      <c r="FB78" s="38">
        <f t="shared" si="24"/>
        <v>0</v>
      </c>
      <c r="FC78" s="38">
        <f t="shared" si="24"/>
        <v>0</v>
      </c>
      <c r="FD78" s="38">
        <f t="shared" si="24"/>
        <v>0</v>
      </c>
      <c r="FE78" s="38">
        <f t="shared" si="24"/>
        <v>0</v>
      </c>
      <c r="FF78" s="38">
        <f t="shared" si="24"/>
        <v>0</v>
      </c>
      <c r="FG78" s="38">
        <f t="shared" si="24"/>
        <v>0</v>
      </c>
      <c r="FH78" s="38">
        <f t="shared" si="24"/>
        <v>0</v>
      </c>
      <c r="FI78" s="38">
        <f t="shared" si="24"/>
        <v>0</v>
      </c>
      <c r="FJ78" s="38">
        <f t="shared" si="24"/>
        <v>0</v>
      </c>
      <c r="FK78" s="38">
        <f t="shared" si="24"/>
        <v>0</v>
      </c>
      <c r="FL78" s="38">
        <f t="shared" si="24"/>
        <v>0</v>
      </c>
      <c r="FM78" s="38">
        <f t="shared" si="24"/>
        <v>0</v>
      </c>
      <c r="FN78" s="38">
        <f t="shared" si="24"/>
        <v>0</v>
      </c>
      <c r="FO78" s="38">
        <f t="shared" si="24"/>
        <v>0</v>
      </c>
      <c r="FP78" s="38">
        <f t="shared" si="24"/>
        <v>0</v>
      </c>
      <c r="FQ78" s="38">
        <f t="shared" si="24"/>
        <v>0</v>
      </c>
      <c r="FR78" s="38">
        <f t="shared" si="24"/>
        <v>0</v>
      </c>
      <c r="FS78" s="38">
        <f t="shared" si="24"/>
        <v>0</v>
      </c>
      <c r="FT78" s="38">
        <f t="shared" si="24"/>
        <v>0</v>
      </c>
      <c r="FU78" s="38">
        <f t="shared" si="24"/>
        <v>0</v>
      </c>
      <c r="FV78" s="38">
        <f t="shared" si="24"/>
        <v>0</v>
      </c>
      <c r="FW78" s="38">
        <f t="shared" ref="FW78:GO78" si="25">FW50-FW22</f>
        <v>0</v>
      </c>
      <c r="FX78" s="38">
        <f t="shared" si="25"/>
        <v>0</v>
      </c>
      <c r="FY78" s="38">
        <f t="shared" si="25"/>
        <v>0</v>
      </c>
      <c r="FZ78" s="38">
        <f t="shared" si="25"/>
        <v>0</v>
      </c>
      <c r="GA78" s="38">
        <f t="shared" si="25"/>
        <v>0</v>
      </c>
      <c r="GB78" s="38">
        <f t="shared" si="25"/>
        <v>0</v>
      </c>
      <c r="GC78" s="38">
        <f t="shared" si="25"/>
        <v>0</v>
      </c>
      <c r="GD78" s="38">
        <f t="shared" si="25"/>
        <v>0</v>
      </c>
      <c r="GE78" s="38">
        <f t="shared" si="25"/>
        <v>0</v>
      </c>
      <c r="GF78" s="38">
        <f t="shared" si="25"/>
        <v>0</v>
      </c>
      <c r="GG78" s="38">
        <f t="shared" si="25"/>
        <v>0</v>
      </c>
      <c r="GH78" s="38">
        <f t="shared" si="25"/>
        <v>0</v>
      </c>
      <c r="GI78" s="38">
        <f t="shared" si="25"/>
        <v>0</v>
      </c>
      <c r="GJ78" s="38">
        <f t="shared" si="25"/>
        <v>0</v>
      </c>
      <c r="GK78" s="38">
        <f t="shared" si="25"/>
        <v>0</v>
      </c>
      <c r="GL78" s="38">
        <f t="shared" si="25"/>
        <v>0</v>
      </c>
      <c r="GM78" s="38">
        <f t="shared" si="25"/>
        <v>0</v>
      </c>
      <c r="GN78" s="38">
        <f t="shared" si="25"/>
        <v>0</v>
      </c>
      <c r="GO78" s="38">
        <f t="shared" si="25"/>
        <v>0</v>
      </c>
    </row>
    <row r="79" spans="11:197" x14ac:dyDescent="0.2">
      <c r="K79" s="112" t="s">
        <v>19</v>
      </c>
      <c r="L79" s="113"/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U79" s="112" t="s">
        <v>19</v>
      </c>
      <c r="V79" s="113"/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E79" s="112" t="s">
        <v>19</v>
      </c>
      <c r="AF79" s="113"/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O79" s="112" t="s">
        <v>19</v>
      </c>
      <c r="AP79" s="113"/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Y79" s="112" t="s">
        <v>19</v>
      </c>
      <c r="AZ79" s="113"/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I79" s="112" t="s">
        <v>19</v>
      </c>
      <c r="BJ79" s="113"/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S79" s="112" t="s">
        <v>19</v>
      </c>
      <c r="BT79" s="113"/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C79" s="112" t="s">
        <v>19</v>
      </c>
      <c r="CD79" s="113"/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M79" s="112" t="s">
        <v>19</v>
      </c>
      <c r="CN79" s="113"/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W79" s="12">
        <f>$B$2+6</f>
        <v>42946</v>
      </c>
      <c r="CX79" s="38">
        <f t="shared" si="2"/>
        <v>0</v>
      </c>
      <c r="CY79" s="38">
        <f t="shared" si="9"/>
        <v>0</v>
      </c>
      <c r="CZ79" s="38">
        <f t="shared" si="9"/>
        <v>0</v>
      </c>
      <c r="DA79" s="38">
        <f t="shared" si="9"/>
        <v>0</v>
      </c>
      <c r="DB79" s="38">
        <f t="shared" si="9"/>
        <v>0</v>
      </c>
      <c r="DC79" s="38">
        <f t="shared" si="9"/>
        <v>0</v>
      </c>
      <c r="DD79" s="38">
        <f t="shared" si="9"/>
        <v>0</v>
      </c>
      <c r="DE79" s="38">
        <f t="shared" si="4"/>
        <v>0</v>
      </c>
      <c r="DF79" s="38">
        <f t="shared" si="10"/>
        <v>0</v>
      </c>
      <c r="DG79" s="38">
        <f t="shared" si="10"/>
        <v>0</v>
      </c>
      <c r="DH79" s="38">
        <f t="shared" si="10"/>
        <v>0</v>
      </c>
      <c r="DI79" s="38">
        <f t="shared" si="10"/>
        <v>0</v>
      </c>
      <c r="DJ79" s="38">
        <f t="shared" si="10"/>
        <v>0</v>
      </c>
      <c r="DK79" s="38">
        <f t="shared" ref="DK79:EP79" si="26">DK51-DK23</f>
        <v>0</v>
      </c>
      <c r="DL79" s="38">
        <f t="shared" si="26"/>
        <v>0</v>
      </c>
      <c r="DM79" s="38">
        <f t="shared" si="26"/>
        <v>0</v>
      </c>
      <c r="DN79" s="38">
        <f t="shared" si="26"/>
        <v>0</v>
      </c>
      <c r="DO79" s="38">
        <f t="shared" si="26"/>
        <v>0</v>
      </c>
      <c r="DP79" s="38">
        <f t="shared" si="26"/>
        <v>0</v>
      </c>
      <c r="DQ79" s="38">
        <f t="shared" si="26"/>
        <v>0</v>
      </c>
      <c r="DR79" s="38">
        <f t="shared" si="26"/>
        <v>0</v>
      </c>
      <c r="DS79" s="38">
        <f t="shared" si="26"/>
        <v>0</v>
      </c>
      <c r="DT79" s="38">
        <f t="shared" si="26"/>
        <v>0</v>
      </c>
      <c r="DU79" s="38">
        <f t="shared" si="26"/>
        <v>0</v>
      </c>
      <c r="DV79" s="38">
        <f t="shared" si="26"/>
        <v>0</v>
      </c>
      <c r="DW79" s="38">
        <f t="shared" si="26"/>
        <v>0</v>
      </c>
      <c r="DX79" s="38">
        <f t="shared" si="26"/>
        <v>0</v>
      </c>
      <c r="DY79" s="38">
        <f t="shared" si="26"/>
        <v>0</v>
      </c>
      <c r="DZ79" s="38">
        <f t="shared" si="26"/>
        <v>0</v>
      </c>
      <c r="EA79" s="38">
        <f t="shared" si="26"/>
        <v>0</v>
      </c>
      <c r="EB79" s="38">
        <f t="shared" si="26"/>
        <v>0</v>
      </c>
      <c r="EC79" s="38">
        <f t="shared" si="26"/>
        <v>0</v>
      </c>
      <c r="ED79" s="38">
        <f t="shared" si="26"/>
        <v>0</v>
      </c>
      <c r="EE79" s="38">
        <f t="shared" si="26"/>
        <v>0</v>
      </c>
      <c r="EF79" s="38">
        <f t="shared" si="26"/>
        <v>0</v>
      </c>
      <c r="EG79" s="38">
        <f t="shared" si="26"/>
        <v>0</v>
      </c>
      <c r="EH79" s="38">
        <f t="shared" si="26"/>
        <v>0</v>
      </c>
      <c r="EI79" s="38">
        <f t="shared" si="26"/>
        <v>0</v>
      </c>
      <c r="EJ79" s="38">
        <f t="shared" si="26"/>
        <v>0</v>
      </c>
      <c r="EK79" s="38">
        <f t="shared" si="26"/>
        <v>0</v>
      </c>
      <c r="EL79" s="38">
        <f t="shared" si="26"/>
        <v>0</v>
      </c>
      <c r="EM79" s="38">
        <f t="shared" si="26"/>
        <v>0</v>
      </c>
      <c r="EN79" s="38">
        <f t="shared" si="26"/>
        <v>0</v>
      </c>
      <c r="EO79" s="38">
        <f t="shared" si="26"/>
        <v>0</v>
      </c>
      <c r="EP79" s="38">
        <f t="shared" si="26"/>
        <v>0</v>
      </c>
      <c r="EQ79" s="38">
        <f t="shared" ref="EQ79:FV79" si="27">EQ51-EQ23</f>
        <v>0</v>
      </c>
      <c r="ER79" s="38">
        <f t="shared" si="27"/>
        <v>0</v>
      </c>
      <c r="ES79" s="38">
        <f t="shared" si="27"/>
        <v>0</v>
      </c>
      <c r="ET79" s="38">
        <f t="shared" si="27"/>
        <v>0</v>
      </c>
      <c r="EU79" s="38">
        <f t="shared" si="27"/>
        <v>0</v>
      </c>
      <c r="EV79" s="38">
        <f t="shared" si="27"/>
        <v>0</v>
      </c>
      <c r="EW79" s="38">
        <f t="shared" si="27"/>
        <v>0</v>
      </c>
      <c r="EX79" s="38">
        <f t="shared" si="27"/>
        <v>0</v>
      </c>
      <c r="EY79" s="38">
        <f t="shared" si="27"/>
        <v>0</v>
      </c>
      <c r="EZ79" s="38">
        <f t="shared" si="27"/>
        <v>0</v>
      </c>
      <c r="FA79" s="38">
        <f t="shared" si="27"/>
        <v>0</v>
      </c>
      <c r="FB79" s="38">
        <f t="shared" si="27"/>
        <v>0</v>
      </c>
      <c r="FC79" s="38">
        <f t="shared" si="27"/>
        <v>0</v>
      </c>
      <c r="FD79" s="38">
        <f t="shared" si="27"/>
        <v>0</v>
      </c>
      <c r="FE79" s="38">
        <f t="shared" si="27"/>
        <v>0</v>
      </c>
      <c r="FF79" s="38">
        <f t="shared" si="27"/>
        <v>0</v>
      </c>
      <c r="FG79" s="38">
        <f t="shared" si="27"/>
        <v>0</v>
      </c>
      <c r="FH79" s="38">
        <f t="shared" si="27"/>
        <v>0</v>
      </c>
      <c r="FI79" s="38">
        <f t="shared" si="27"/>
        <v>0</v>
      </c>
      <c r="FJ79" s="38">
        <f t="shared" si="27"/>
        <v>0</v>
      </c>
      <c r="FK79" s="38">
        <f t="shared" si="27"/>
        <v>0</v>
      </c>
      <c r="FL79" s="38">
        <f t="shared" si="27"/>
        <v>0</v>
      </c>
      <c r="FM79" s="38">
        <f t="shared" si="27"/>
        <v>0</v>
      </c>
      <c r="FN79" s="38">
        <f t="shared" si="27"/>
        <v>0</v>
      </c>
      <c r="FO79" s="38">
        <f t="shared" si="27"/>
        <v>0</v>
      </c>
      <c r="FP79" s="38">
        <f t="shared" si="27"/>
        <v>0</v>
      </c>
      <c r="FQ79" s="38">
        <f t="shared" si="27"/>
        <v>0</v>
      </c>
      <c r="FR79" s="38">
        <f t="shared" si="27"/>
        <v>0</v>
      </c>
      <c r="FS79" s="38">
        <f t="shared" si="27"/>
        <v>0</v>
      </c>
      <c r="FT79" s="38">
        <f t="shared" si="27"/>
        <v>0</v>
      </c>
      <c r="FU79" s="38">
        <f t="shared" si="27"/>
        <v>0</v>
      </c>
      <c r="FV79" s="38">
        <f t="shared" si="27"/>
        <v>0</v>
      </c>
      <c r="FW79" s="38">
        <f t="shared" ref="FW79:GO79" si="28">FW51-FW23</f>
        <v>0</v>
      </c>
      <c r="FX79" s="38">
        <f t="shared" si="28"/>
        <v>0</v>
      </c>
      <c r="FY79" s="38">
        <f t="shared" si="28"/>
        <v>0</v>
      </c>
      <c r="FZ79" s="38">
        <f t="shared" si="28"/>
        <v>0</v>
      </c>
      <c r="GA79" s="38">
        <f t="shared" si="28"/>
        <v>0</v>
      </c>
      <c r="GB79" s="38">
        <f t="shared" si="28"/>
        <v>0</v>
      </c>
      <c r="GC79" s="38">
        <f t="shared" si="28"/>
        <v>0</v>
      </c>
      <c r="GD79" s="38">
        <f t="shared" si="28"/>
        <v>0</v>
      </c>
      <c r="GE79" s="38">
        <f t="shared" si="28"/>
        <v>0</v>
      </c>
      <c r="GF79" s="38">
        <f t="shared" si="28"/>
        <v>0</v>
      </c>
      <c r="GG79" s="38">
        <f t="shared" si="28"/>
        <v>0</v>
      </c>
      <c r="GH79" s="38">
        <f t="shared" si="28"/>
        <v>0</v>
      </c>
      <c r="GI79" s="38">
        <f t="shared" si="28"/>
        <v>0</v>
      </c>
      <c r="GJ79" s="38">
        <f t="shared" si="28"/>
        <v>0</v>
      </c>
      <c r="GK79" s="38">
        <f t="shared" si="28"/>
        <v>0</v>
      </c>
      <c r="GL79" s="38">
        <f t="shared" si="28"/>
        <v>0</v>
      </c>
      <c r="GM79" s="38">
        <f t="shared" si="28"/>
        <v>0</v>
      </c>
      <c r="GN79" s="38">
        <f t="shared" si="28"/>
        <v>0</v>
      </c>
      <c r="GO79" s="38">
        <f t="shared" si="28"/>
        <v>0</v>
      </c>
    </row>
    <row r="80" spans="11:197" x14ac:dyDescent="0.2">
      <c r="K80" s="112" t="s">
        <v>20</v>
      </c>
      <c r="L80" s="113"/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U80" s="112" t="s">
        <v>20</v>
      </c>
      <c r="V80" s="113"/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E80" s="112" t="s">
        <v>20</v>
      </c>
      <c r="AF80" s="113"/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O80" s="112" t="s">
        <v>20</v>
      </c>
      <c r="AP80" s="113"/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Y80" s="112" t="s">
        <v>20</v>
      </c>
      <c r="AZ80" s="113"/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I80" s="112" t="s">
        <v>20</v>
      </c>
      <c r="BJ80" s="113"/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S80" s="112" t="s">
        <v>20</v>
      </c>
      <c r="BT80" s="113"/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C80" s="112" t="s">
        <v>20</v>
      </c>
      <c r="CD80" s="113"/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M80" s="112" t="s">
        <v>20</v>
      </c>
      <c r="CN80" s="113"/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</row>
    <row r="81" spans="11:126" x14ac:dyDescent="0.2">
      <c r="K81" s="112" t="s">
        <v>21</v>
      </c>
      <c r="L81" s="113"/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U81" s="112" t="s">
        <v>21</v>
      </c>
      <c r="V81" s="113"/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E81" s="112" t="s">
        <v>21</v>
      </c>
      <c r="AF81" s="113"/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O81" s="112" t="s">
        <v>21</v>
      </c>
      <c r="AP81" s="113"/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Y81" s="112" t="s">
        <v>21</v>
      </c>
      <c r="AZ81" s="113"/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I81" s="112" t="s">
        <v>21</v>
      </c>
      <c r="BJ81" s="113"/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S81" s="112" t="s">
        <v>21</v>
      </c>
      <c r="BT81" s="113"/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C81" s="112" t="s">
        <v>21</v>
      </c>
      <c r="CD81" s="113"/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M81" s="112" t="s">
        <v>21</v>
      </c>
      <c r="CN81" s="113"/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X81" s="24" t="s">
        <v>37</v>
      </c>
      <c r="CY81" s="25"/>
      <c r="CZ81" s="25"/>
      <c r="DA81" s="25"/>
      <c r="DB81" s="25"/>
      <c r="DC81" s="25"/>
      <c r="DD81" s="25"/>
      <c r="DE81" s="25"/>
      <c r="DF81" s="26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2"/>
    </row>
    <row r="82" spans="11:126" x14ac:dyDescent="0.2">
      <c r="K82" s="112" t="s">
        <v>22</v>
      </c>
      <c r="L82" s="113"/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U82" s="112" t="s">
        <v>22</v>
      </c>
      <c r="V82" s="113"/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E82" s="112" t="s">
        <v>22</v>
      </c>
      <c r="AF82" s="113"/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O82" s="112" t="s">
        <v>22</v>
      </c>
      <c r="AP82" s="113"/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Y82" s="112" t="s">
        <v>22</v>
      </c>
      <c r="AZ82" s="113"/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I82" s="112" t="s">
        <v>22</v>
      </c>
      <c r="BJ82" s="113"/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S82" s="112" t="s">
        <v>22</v>
      </c>
      <c r="BT82" s="113"/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C82" s="112" t="s">
        <v>22</v>
      </c>
      <c r="CD82" s="113"/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M82" s="112" t="s">
        <v>22</v>
      </c>
      <c r="CN82" s="113"/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X82" s="36">
        <v>0</v>
      </c>
      <c r="CY82" s="36">
        <v>4.1666666666666664E-2</v>
      </c>
      <c r="CZ82" s="36">
        <v>8.3333333333333301E-2</v>
      </c>
      <c r="DA82" s="36">
        <v>0.125</v>
      </c>
      <c r="DB82" s="36">
        <v>0.16666666666666699</v>
      </c>
      <c r="DC82" s="36">
        <v>0.20833333333333301</v>
      </c>
      <c r="DD82" s="36">
        <v>0.25</v>
      </c>
      <c r="DE82" s="36">
        <v>0.29166666666666702</v>
      </c>
      <c r="DF82" s="36">
        <v>0.33333333333333298</v>
      </c>
      <c r="DG82" s="36">
        <v>0.375</v>
      </c>
      <c r="DH82" s="36">
        <v>0.41666666666666702</v>
      </c>
      <c r="DI82" s="36">
        <v>0.45833333333333298</v>
      </c>
      <c r="DJ82" s="36">
        <v>0.5</v>
      </c>
      <c r="DK82" s="36">
        <v>0.54166666666666696</v>
      </c>
      <c r="DL82" s="36">
        <v>0.58333333333333304</v>
      </c>
      <c r="DM82" s="36">
        <v>0.625</v>
      </c>
      <c r="DN82" s="36">
        <v>0.66666666666666696</v>
      </c>
      <c r="DO82" s="36">
        <v>0.70833333333333304</v>
      </c>
      <c r="DP82" s="36">
        <v>0.75</v>
      </c>
      <c r="DQ82" s="36">
        <v>0.79166666666666696</v>
      </c>
      <c r="DR82" s="36">
        <v>0.83333333333333304</v>
      </c>
      <c r="DS82" s="36">
        <v>0.875</v>
      </c>
      <c r="DT82" s="36">
        <v>0.91666666666666696</v>
      </c>
      <c r="DU82" s="36">
        <v>0.95833333333333304</v>
      </c>
      <c r="DV82" s="30"/>
    </row>
    <row r="83" spans="11:126" x14ac:dyDescent="0.2">
      <c r="K83" s="112" t="s">
        <v>23</v>
      </c>
      <c r="L83" s="113"/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U83" s="112" t="s">
        <v>23</v>
      </c>
      <c r="V83" s="113"/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E83" s="112" t="s">
        <v>23</v>
      </c>
      <c r="AF83" s="113"/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O83" s="112" t="s">
        <v>23</v>
      </c>
      <c r="AP83" s="113"/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Y83" s="112" t="s">
        <v>23</v>
      </c>
      <c r="AZ83" s="113"/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I83" s="112" t="s">
        <v>23</v>
      </c>
      <c r="BJ83" s="113"/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S83" s="112" t="s">
        <v>23</v>
      </c>
      <c r="BT83" s="113"/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C83" s="112" t="s">
        <v>23</v>
      </c>
      <c r="CD83" s="113"/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M83" s="112" t="s">
        <v>23</v>
      </c>
      <c r="CN83" s="113"/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W83" s="65">
        <f>$B$2</f>
        <v>42940</v>
      </c>
      <c r="CX83" s="50">
        <f>CX55-CX27</f>
        <v>0</v>
      </c>
      <c r="CY83" s="50">
        <f t="shared" ref="CY83:DU89" si="29">CY55-CY27</f>
        <v>0</v>
      </c>
      <c r="CZ83" s="50">
        <f t="shared" si="29"/>
        <v>0</v>
      </c>
      <c r="DA83" s="50">
        <f t="shared" si="29"/>
        <v>0</v>
      </c>
      <c r="DB83" s="50">
        <f t="shared" si="29"/>
        <v>0</v>
      </c>
      <c r="DC83" s="50">
        <f t="shared" si="29"/>
        <v>0</v>
      </c>
      <c r="DD83" s="50">
        <f t="shared" si="29"/>
        <v>0</v>
      </c>
      <c r="DE83" s="50">
        <f t="shared" si="29"/>
        <v>0</v>
      </c>
      <c r="DF83" s="50">
        <f t="shared" si="29"/>
        <v>0</v>
      </c>
      <c r="DG83" s="50">
        <f t="shared" si="29"/>
        <v>0</v>
      </c>
      <c r="DH83" s="50">
        <f t="shared" si="29"/>
        <v>0</v>
      </c>
      <c r="DI83" s="50">
        <f t="shared" si="29"/>
        <v>0</v>
      </c>
      <c r="DJ83" s="50">
        <f t="shared" si="29"/>
        <v>0</v>
      </c>
      <c r="DK83" s="50">
        <f t="shared" si="29"/>
        <v>0</v>
      </c>
      <c r="DL83" s="50">
        <f t="shared" si="29"/>
        <v>0</v>
      </c>
      <c r="DM83" s="50">
        <f t="shared" si="29"/>
        <v>0</v>
      </c>
      <c r="DN83" s="50">
        <f t="shared" si="29"/>
        <v>0</v>
      </c>
      <c r="DO83" s="50">
        <f t="shared" si="29"/>
        <v>0</v>
      </c>
      <c r="DP83" s="50">
        <f t="shared" si="29"/>
        <v>0</v>
      </c>
      <c r="DQ83" s="50">
        <f t="shared" si="29"/>
        <v>0</v>
      </c>
      <c r="DR83" s="50">
        <f t="shared" si="29"/>
        <v>0</v>
      </c>
      <c r="DS83" s="50">
        <f t="shared" si="29"/>
        <v>0</v>
      </c>
      <c r="DT83" s="50">
        <f t="shared" si="29"/>
        <v>0</v>
      </c>
      <c r="DU83" s="50">
        <f t="shared" si="29"/>
        <v>0</v>
      </c>
    </row>
    <row r="84" spans="11:126" x14ac:dyDescent="0.2">
      <c r="K84" s="112" t="s">
        <v>24</v>
      </c>
      <c r="L84" s="113"/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U84" s="112" t="s">
        <v>24</v>
      </c>
      <c r="V84" s="113"/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E84" s="112" t="s">
        <v>24</v>
      </c>
      <c r="AF84" s="113"/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O84" s="112" t="s">
        <v>24</v>
      </c>
      <c r="AP84" s="113"/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Y84" s="112" t="s">
        <v>24</v>
      </c>
      <c r="AZ84" s="113"/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I84" s="112" t="s">
        <v>24</v>
      </c>
      <c r="BJ84" s="113"/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S84" s="112" t="s">
        <v>24</v>
      </c>
      <c r="BT84" s="113"/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C84" s="112" t="s">
        <v>24</v>
      </c>
      <c r="CD84" s="113"/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M84" s="112" t="s">
        <v>24</v>
      </c>
      <c r="CN84" s="113"/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W84" s="65">
        <f>$B$2+1</f>
        <v>42941</v>
      </c>
      <c r="CX84" s="50">
        <f t="shared" ref="CX84:DM89" si="30">CX56-CX28</f>
        <v>0</v>
      </c>
      <c r="CY84" s="50">
        <f t="shared" si="30"/>
        <v>0</v>
      </c>
      <c r="CZ84" s="50">
        <f t="shared" si="30"/>
        <v>0</v>
      </c>
      <c r="DA84" s="50">
        <f t="shared" si="30"/>
        <v>0</v>
      </c>
      <c r="DB84" s="50">
        <f t="shared" si="30"/>
        <v>0</v>
      </c>
      <c r="DC84" s="50">
        <f t="shared" si="30"/>
        <v>0</v>
      </c>
      <c r="DD84" s="50">
        <f t="shared" si="30"/>
        <v>0</v>
      </c>
      <c r="DE84" s="50">
        <f t="shared" si="30"/>
        <v>0</v>
      </c>
      <c r="DF84" s="50">
        <f t="shared" si="30"/>
        <v>0</v>
      </c>
      <c r="DG84" s="50">
        <f t="shared" si="30"/>
        <v>0</v>
      </c>
      <c r="DH84" s="50">
        <f t="shared" si="30"/>
        <v>0</v>
      </c>
      <c r="DI84" s="50">
        <f t="shared" si="30"/>
        <v>0</v>
      </c>
      <c r="DJ84" s="50">
        <f t="shared" si="30"/>
        <v>0</v>
      </c>
      <c r="DK84" s="50">
        <f t="shared" si="30"/>
        <v>0</v>
      </c>
      <c r="DL84" s="50">
        <f t="shared" si="30"/>
        <v>0</v>
      </c>
      <c r="DM84" s="50">
        <f t="shared" si="30"/>
        <v>0</v>
      </c>
      <c r="DN84" s="50">
        <f t="shared" si="29"/>
        <v>0</v>
      </c>
      <c r="DO84" s="50">
        <f t="shared" si="29"/>
        <v>0</v>
      </c>
      <c r="DP84" s="50">
        <f t="shared" si="29"/>
        <v>0</v>
      </c>
      <c r="DQ84" s="50">
        <f t="shared" si="29"/>
        <v>0</v>
      </c>
      <c r="DR84" s="50">
        <f t="shared" si="29"/>
        <v>0</v>
      </c>
      <c r="DS84" s="50">
        <f t="shared" si="29"/>
        <v>0</v>
      </c>
      <c r="DT84" s="50">
        <f t="shared" si="29"/>
        <v>0</v>
      </c>
      <c r="DU84" s="50">
        <f t="shared" si="29"/>
        <v>0</v>
      </c>
    </row>
    <row r="85" spans="11:126" x14ac:dyDescent="0.2">
      <c r="K85" s="112" t="s">
        <v>25</v>
      </c>
      <c r="L85" s="113"/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U85" s="112" t="s">
        <v>25</v>
      </c>
      <c r="V85" s="113"/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E85" s="112" t="s">
        <v>25</v>
      </c>
      <c r="AF85" s="113"/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O85" s="112" t="s">
        <v>25</v>
      </c>
      <c r="AP85" s="113"/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Y85" s="112" t="s">
        <v>25</v>
      </c>
      <c r="AZ85" s="113"/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I85" s="112" t="s">
        <v>25</v>
      </c>
      <c r="BJ85" s="113"/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S85" s="112" t="s">
        <v>25</v>
      </c>
      <c r="BT85" s="113"/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C85" s="112" t="s">
        <v>25</v>
      </c>
      <c r="CD85" s="113"/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M85" s="112" t="s">
        <v>25</v>
      </c>
      <c r="CN85" s="113"/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W85" s="13">
        <f>$B$2+2</f>
        <v>42942</v>
      </c>
      <c r="CX85" s="50">
        <f t="shared" si="30"/>
        <v>0</v>
      </c>
      <c r="CY85" s="50">
        <f t="shared" si="29"/>
        <v>0</v>
      </c>
      <c r="CZ85" s="50">
        <f t="shared" si="29"/>
        <v>0</v>
      </c>
      <c r="DA85" s="50">
        <f t="shared" si="29"/>
        <v>0</v>
      </c>
      <c r="DB85" s="50">
        <f t="shared" si="29"/>
        <v>0</v>
      </c>
      <c r="DC85" s="50">
        <f t="shared" si="29"/>
        <v>0</v>
      </c>
      <c r="DD85" s="50">
        <f t="shared" si="29"/>
        <v>0</v>
      </c>
      <c r="DE85" s="50">
        <f t="shared" si="29"/>
        <v>0</v>
      </c>
      <c r="DF85" s="50">
        <f t="shared" si="29"/>
        <v>0</v>
      </c>
      <c r="DG85" s="50">
        <f t="shared" si="29"/>
        <v>0</v>
      </c>
      <c r="DH85" s="50">
        <f t="shared" si="29"/>
        <v>0</v>
      </c>
      <c r="DI85" s="50">
        <f t="shared" si="29"/>
        <v>0</v>
      </c>
      <c r="DJ85" s="50">
        <f t="shared" si="29"/>
        <v>0</v>
      </c>
      <c r="DK85" s="50">
        <f t="shared" si="29"/>
        <v>0</v>
      </c>
      <c r="DL85" s="50">
        <f t="shared" si="29"/>
        <v>0</v>
      </c>
      <c r="DM85" s="50">
        <f t="shared" si="29"/>
        <v>0</v>
      </c>
      <c r="DN85" s="50">
        <f t="shared" si="29"/>
        <v>0</v>
      </c>
      <c r="DO85" s="50">
        <f t="shared" si="29"/>
        <v>0</v>
      </c>
      <c r="DP85" s="50">
        <f t="shared" si="29"/>
        <v>0</v>
      </c>
      <c r="DQ85" s="50">
        <f t="shared" si="29"/>
        <v>0</v>
      </c>
      <c r="DR85" s="50">
        <f t="shared" si="29"/>
        <v>0</v>
      </c>
      <c r="DS85" s="50">
        <f t="shared" si="29"/>
        <v>0</v>
      </c>
      <c r="DT85" s="50">
        <f t="shared" si="29"/>
        <v>0</v>
      </c>
      <c r="DU85" s="50">
        <f t="shared" si="29"/>
        <v>0</v>
      </c>
    </row>
    <row r="86" spans="11:126" x14ac:dyDescent="0.2">
      <c r="K86" s="112" t="s">
        <v>26</v>
      </c>
      <c r="L86" s="113"/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U86" s="112" t="s">
        <v>26</v>
      </c>
      <c r="V86" s="113"/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E86" s="112" t="s">
        <v>26</v>
      </c>
      <c r="AF86" s="113"/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O86" s="112" t="s">
        <v>26</v>
      </c>
      <c r="AP86" s="113"/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Y86" s="112" t="s">
        <v>26</v>
      </c>
      <c r="AZ86" s="113"/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I86" s="112" t="s">
        <v>26</v>
      </c>
      <c r="BJ86" s="113"/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S86" s="112" t="s">
        <v>26</v>
      </c>
      <c r="BT86" s="113"/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C86" s="112" t="s">
        <v>26</v>
      </c>
      <c r="CD86" s="113"/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M86" s="112" t="s">
        <v>26</v>
      </c>
      <c r="CN86" s="113"/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W86" s="13">
        <f>$B$2+3</f>
        <v>42943</v>
      </c>
      <c r="CX86" s="50">
        <f t="shared" si="30"/>
        <v>0</v>
      </c>
      <c r="CY86" s="50">
        <f t="shared" si="29"/>
        <v>0</v>
      </c>
      <c r="CZ86" s="50">
        <f t="shared" si="29"/>
        <v>0</v>
      </c>
      <c r="DA86" s="50">
        <f t="shared" si="29"/>
        <v>0</v>
      </c>
      <c r="DB86" s="50">
        <f t="shared" si="29"/>
        <v>0</v>
      </c>
      <c r="DC86" s="50">
        <f t="shared" si="29"/>
        <v>0</v>
      </c>
      <c r="DD86" s="50">
        <f t="shared" si="29"/>
        <v>0</v>
      </c>
      <c r="DE86" s="50">
        <f t="shared" si="29"/>
        <v>0</v>
      </c>
      <c r="DF86" s="50">
        <f t="shared" si="29"/>
        <v>0</v>
      </c>
      <c r="DG86" s="50">
        <f t="shared" si="29"/>
        <v>0</v>
      </c>
      <c r="DH86" s="50">
        <f t="shared" si="29"/>
        <v>0</v>
      </c>
      <c r="DI86" s="50">
        <f t="shared" si="29"/>
        <v>0</v>
      </c>
      <c r="DJ86" s="50">
        <f t="shared" si="29"/>
        <v>0</v>
      </c>
      <c r="DK86" s="50">
        <f t="shared" si="29"/>
        <v>0</v>
      </c>
      <c r="DL86" s="50">
        <f t="shared" si="29"/>
        <v>0</v>
      </c>
      <c r="DM86" s="50">
        <f t="shared" si="29"/>
        <v>0</v>
      </c>
      <c r="DN86" s="50">
        <f t="shared" si="29"/>
        <v>0</v>
      </c>
      <c r="DO86" s="50">
        <f t="shared" si="29"/>
        <v>0</v>
      </c>
      <c r="DP86" s="50">
        <f t="shared" si="29"/>
        <v>0</v>
      </c>
      <c r="DQ86" s="50">
        <f t="shared" si="29"/>
        <v>0</v>
      </c>
      <c r="DR86" s="50">
        <f t="shared" si="29"/>
        <v>0</v>
      </c>
      <c r="DS86" s="50">
        <f t="shared" si="29"/>
        <v>0</v>
      </c>
      <c r="DT86" s="50">
        <f t="shared" si="29"/>
        <v>0</v>
      </c>
      <c r="DU86" s="50">
        <f t="shared" si="29"/>
        <v>0</v>
      </c>
    </row>
    <row r="87" spans="11:126" x14ac:dyDescent="0.2">
      <c r="K87" s="112" t="s">
        <v>27</v>
      </c>
      <c r="L87" s="113"/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U87" s="112" t="s">
        <v>27</v>
      </c>
      <c r="V87" s="113"/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E87" s="112" t="s">
        <v>27</v>
      </c>
      <c r="AF87" s="113"/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O87" s="112" t="s">
        <v>27</v>
      </c>
      <c r="AP87" s="113"/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Y87" s="112" t="s">
        <v>27</v>
      </c>
      <c r="AZ87" s="113"/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I87" s="112" t="s">
        <v>27</v>
      </c>
      <c r="BJ87" s="113"/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S87" s="112" t="s">
        <v>27</v>
      </c>
      <c r="BT87" s="113"/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C87" s="112" t="s">
        <v>27</v>
      </c>
      <c r="CD87" s="113"/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M87" s="112" t="s">
        <v>27</v>
      </c>
      <c r="CN87" s="113"/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W87" s="13">
        <f>$B$2+4</f>
        <v>42944</v>
      </c>
      <c r="CX87" s="50">
        <f t="shared" si="30"/>
        <v>0</v>
      </c>
      <c r="CY87" s="50">
        <f t="shared" si="29"/>
        <v>0</v>
      </c>
      <c r="CZ87" s="50">
        <f t="shared" si="29"/>
        <v>0</v>
      </c>
      <c r="DA87" s="50">
        <f t="shared" si="29"/>
        <v>0</v>
      </c>
      <c r="DB87" s="50">
        <f t="shared" si="29"/>
        <v>0</v>
      </c>
      <c r="DC87" s="50">
        <f t="shared" si="29"/>
        <v>0</v>
      </c>
      <c r="DD87" s="50">
        <f t="shared" si="29"/>
        <v>0</v>
      </c>
      <c r="DE87" s="50">
        <f t="shared" si="29"/>
        <v>0</v>
      </c>
      <c r="DF87" s="50">
        <f t="shared" si="29"/>
        <v>0</v>
      </c>
      <c r="DG87" s="50">
        <f t="shared" si="29"/>
        <v>0</v>
      </c>
      <c r="DH87" s="50">
        <f t="shared" si="29"/>
        <v>0</v>
      </c>
      <c r="DI87" s="50">
        <f t="shared" si="29"/>
        <v>0</v>
      </c>
      <c r="DJ87" s="50">
        <f t="shared" si="29"/>
        <v>0</v>
      </c>
      <c r="DK87" s="50">
        <f t="shared" si="29"/>
        <v>0</v>
      </c>
      <c r="DL87" s="50">
        <f t="shared" si="29"/>
        <v>0</v>
      </c>
      <c r="DM87" s="50">
        <f t="shared" si="29"/>
        <v>0</v>
      </c>
      <c r="DN87" s="50">
        <f t="shared" si="29"/>
        <v>0</v>
      </c>
      <c r="DO87" s="50">
        <f t="shared" si="29"/>
        <v>0</v>
      </c>
      <c r="DP87" s="50">
        <f t="shared" si="29"/>
        <v>0</v>
      </c>
      <c r="DQ87" s="50">
        <f t="shared" si="29"/>
        <v>0</v>
      </c>
      <c r="DR87" s="50">
        <f t="shared" si="29"/>
        <v>0</v>
      </c>
      <c r="DS87" s="50">
        <f t="shared" si="29"/>
        <v>0</v>
      </c>
      <c r="DT87" s="50">
        <f t="shared" si="29"/>
        <v>0</v>
      </c>
      <c r="DU87" s="50">
        <f t="shared" si="29"/>
        <v>0</v>
      </c>
    </row>
    <row r="88" spans="11:126" x14ac:dyDescent="0.2">
      <c r="K88" s="112" t="s">
        <v>28</v>
      </c>
      <c r="L88" s="113"/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U88" s="112" t="s">
        <v>28</v>
      </c>
      <c r="V88" s="113"/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E88" s="112" t="s">
        <v>28</v>
      </c>
      <c r="AF88" s="113"/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O88" s="112" t="s">
        <v>28</v>
      </c>
      <c r="AP88" s="113"/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Y88" s="112" t="s">
        <v>28</v>
      </c>
      <c r="AZ88" s="113"/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I88" s="112" t="s">
        <v>28</v>
      </c>
      <c r="BJ88" s="113"/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S88" s="112" t="s">
        <v>28</v>
      </c>
      <c r="BT88" s="113"/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C88" s="112" t="s">
        <v>28</v>
      </c>
      <c r="CD88" s="113"/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M88" s="112" t="s">
        <v>28</v>
      </c>
      <c r="CN88" s="113"/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W88" s="12">
        <f>$B$2+5</f>
        <v>42945</v>
      </c>
      <c r="CX88" s="50">
        <f t="shared" si="30"/>
        <v>0</v>
      </c>
      <c r="CY88" s="50">
        <f t="shared" si="29"/>
        <v>0</v>
      </c>
      <c r="CZ88" s="50">
        <f t="shared" si="29"/>
        <v>0</v>
      </c>
      <c r="DA88" s="50">
        <f t="shared" si="29"/>
        <v>0</v>
      </c>
      <c r="DB88" s="50">
        <f t="shared" si="29"/>
        <v>0</v>
      </c>
      <c r="DC88" s="50">
        <f t="shared" si="29"/>
        <v>0</v>
      </c>
      <c r="DD88" s="50">
        <f t="shared" si="29"/>
        <v>0</v>
      </c>
      <c r="DE88" s="50">
        <f t="shared" si="29"/>
        <v>0</v>
      </c>
      <c r="DF88" s="50">
        <f t="shared" si="29"/>
        <v>0</v>
      </c>
      <c r="DG88" s="50">
        <f t="shared" si="29"/>
        <v>0</v>
      </c>
      <c r="DH88" s="50">
        <f t="shared" si="29"/>
        <v>0</v>
      </c>
      <c r="DI88" s="50">
        <f t="shared" si="29"/>
        <v>0</v>
      </c>
      <c r="DJ88" s="50">
        <f t="shared" si="29"/>
        <v>0</v>
      </c>
      <c r="DK88" s="50">
        <f t="shared" si="29"/>
        <v>0</v>
      </c>
      <c r="DL88" s="50">
        <f t="shared" si="29"/>
        <v>0</v>
      </c>
      <c r="DM88" s="50">
        <f t="shared" si="29"/>
        <v>0</v>
      </c>
      <c r="DN88" s="50">
        <f t="shared" si="29"/>
        <v>0</v>
      </c>
      <c r="DO88" s="50">
        <f t="shared" si="29"/>
        <v>0</v>
      </c>
      <c r="DP88" s="50">
        <f t="shared" si="29"/>
        <v>0</v>
      </c>
      <c r="DQ88" s="50">
        <f t="shared" si="29"/>
        <v>0</v>
      </c>
      <c r="DR88" s="50">
        <f t="shared" si="29"/>
        <v>0</v>
      </c>
      <c r="DS88" s="50">
        <f t="shared" si="29"/>
        <v>0</v>
      </c>
      <c r="DT88" s="50">
        <f t="shared" si="29"/>
        <v>0</v>
      </c>
      <c r="DU88" s="50">
        <f t="shared" si="29"/>
        <v>0</v>
      </c>
    </row>
    <row r="89" spans="11:126" x14ac:dyDescent="0.2">
      <c r="K89" s="112" t="s">
        <v>29</v>
      </c>
      <c r="L89" s="113"/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U89" s="112" t="s">
        <v>29</v>
      </c>
      <c r="V89" s="113"/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E89" s="112" t="s">
        <v>29</v>
      </c>
      <c r="AF89" s="113"/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O89" s="112" t="s">
        <v>29</v>
      </c>
      <c r="AP89" s="113"/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Y89" s="112" t="s">
        <v>29</v>
      </c>
      <c r="AZ89" s="113"/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I89" s="112" t="s">
        <v>29</v>
      </c>
      <c r="BJ89" s="113"/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S89" s="112" t="s">
        <v>29</v>
      </c>
      <c r="BT89" s="113"/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C89" s="112" t="s">
        <v>29</v>
      </c>
      <c r="CD89" s="113"/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M89" s="112" t="s">
        <v>29</v>
      </c>
      <c r="CN89" s="113"/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W89" s="12">
        <f>$B$2+6</f>
        <v>42946</v>
      </c>
      <c r="CX89" s="50">
        <f t="shared" si="30"/>
        <v>0</v>
      </c>
      <c r="CY89" s="50">
        <f t="shared" si="29"/>
        <v>0</v>
      </c>
      <c r="CZ89" s="50">
        <f t="shared" si="29"/>
        <v>0</v>
      </c>
      <c r="DA89" s="50">
        <f t="shared" si="29"/>
        <v>0</v>
      </c>
      <c r="DB89" s="50">
        <f t="shared" si="29"/>
        <v>0</v>
      </c>
      <c r="DC89" s="50">
        <f t="shared" si="29"/>
        <v>0</v>
      </c>
      <c r="DD89" s="50">
        <f t="shared" si="29"/>
        <v>0</v>
      </c>
      <c r="DE89" s="50">
        <f t="shared" si="29"/>
        <v>0</v>
      </c>
      <c r="DF89" s="50">
        <f t="shared" si="29"/>
        <v>0</v>
      </c>
      <c r="DG89" s="50">
        <f t="shared" si="29"/>
        <v>0</v>
      </c>
      <c r="DH89" s="50">
        <f t="shared" si="29"/>
        <v>0</v>
      </c>
      <c r="DI89" s="50">
        <f t="shared" si="29"/>
        <v>0</v>
      </c>
      <c r="DJ89" s="50">
        <f t="shared" si="29"/>
        <v>0</v>
      </c>
      <c r="DK89" s="50">
        <f t="shared" si="29"/>
        <v>0</v>
      </c>
      <c r="DL89" s="50">
        <f t="shared" si="29"/>
        <v>0</v>
      </c>
      <c r="DM89" s="50">
        <f t="shared" si="29"/>
        <v>0</v>
      </c>
      <c r="DN89" s="50">
        <f t="shared" si="29"/>
        <v>0</v>
      </c>
      <c r="DO89" s="50">
        <f t="shared" si="29"/>
        <v>0</v>
      </c>
      <c r="DP89" s="50">
        <f t="shared" si="29"/>
        <v>0</v>
      </c>
      <c r="DQ89" s="50">
        <f t="shared" si="29"/>
        <v>0</v>
      </c>
      <c r="DR89" s="50">
        <f t="shared" si="29"/>
        <v>0</v>
      </c>
      <c r="DS89" s="50">
        <f t="shared" si="29"/>
        <v>0</v>
      </c>
      <c r="DT89" s="50">
        <f t="shared" si="29"/>
        <v>0</v>
      </c>
      <c r="DU89" s="50">
        <f t="shared" si="29"/>
        <v>0</v>
      </c>
    </row>
    <row r="90" spans="11:126" x14ac:dyDescent="0.2">
      <c r="K90" s="112" t="s">
        <v>30</v>
      </c>
      <c r="L90" s="113"/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U90" s="112" t="s">
        <v>30</v>
      </c>
      <c r="V90" s="113"/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E90" s="112" t="s">
        <v>30</v>
      </c>
      <c r="AF90" s="113"/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O90" s="112" t="s">
        <v>30</v>
      </c>
      <c r="AP90" s="113"/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Y90" s="112" t="s">
        <v>30</v>
      </c>
      <c r="AZ90" s="113"/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I90" s="112" t="s">
        <v>30</v>
      </c>
      <c r="BJ90" s="113"/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S90" s="112" t="s">
        <v>30</v>
      </c>
      <c r="BT90" s="113"/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C90" s="112" t="s">
        <v>30</v>
      </c>
      <c r="CD90" s="113"/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M90" s="112" t="s">
        <v>30</v>
      </c>
      <c r="CN90" s="113"/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</row>
    <row r="91" spans="11:126" x14ac:dyDescent="0.2">
      <c r="K91" s="112" t="s">
        <v>31</v>
      </c>
      <c r="L91" s="113"/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U91" s="112" t="s">
        <v>31</v>
      </c>
      <c r="V91" s="113"/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E91" s="112" t="s">
        <v>31</v>
      </c>
      <c r="AF91" s="113"/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O91" s="112" t="s">
        <v>31</v>
      </c>
      <c r="AP91" s="113"/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Y91" s="112" t="s">
        <v>31</v>
      </c>
      <c r="AZ91" s="113"/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I91" s="112" t="s">
        <v>31</v>
      </c>
      <c r="BJ91" s="113"/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S91" s="112" t="s">
        <v>31</v>
      </c>
      <c r="BT91" s="113"/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C91" s="112" t="s">
        <v>31</v>
      </c>
      <c r="CD91" s="113"/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M91" s="112" t="s">
        <v>31</v>
      </c>
      <c r="CN91" s="113"/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</row>
    <row r="92" spans="11:126" x14ac:dyDescent="0.2">
      <c r="K92" s="112" t="s">
        <v>32</v>
      </c>
      <c r="L92" s="113"/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U92" s="112" t="s">
        <v>32</v>
      </c>
      <c r="V92" s="113"/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E92" s="112" t="s">
        <v>32</v>
      </c>
      <c r="AF92" s="113"/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O92" s="112" t="s">
        <v>32</v>
      </c>
      <c r="AP92" s="113"/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Y92" s="112" t="s">
        <v>32</v>
      </c>
      <c r="AZ92" s="113"/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I92" s="112" t="s">
        <v>32</v>
      </c>
      <c r="BJ92" s="113"/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S92" s="112" t="s">
        <v>32</v>
      </c>
      <c r="BT92" s="113"/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C92" s="112" t="s">
        <v>32</v>
      </c>
      <c r="CD92" s="113"/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M92" s="112" t="s">
        <v>32</v>
      </c>
      <c r="CN92" s="113"/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</row>
    <row r="93" spans="11:126" x14ac:dyDescent="0.2">
      <c r="K93" s="112" t="s">
        <v>33</v>
      </c>
      <c r="L93" s="113"/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U93" s="112" t="s">
        <v>33</v>
      </c>
      <c r="V93" s="113"/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E93" s="112" t="s">
        <v>33</v>
      </c>
      <c r="AF93" s="113"/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O93" s="112" t="s">
        <v>33</v>
      </c>
      <c r="AP93" s="113"/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Y93" s="112" t="s">
        <v>33</v>
      </c>
      <c r="AZ93" s="113"/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I93" s="112" t="s">
        <v>33</v>
      </c>
      <c r="BJ93" s="113"/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S93" s="112" t="s">
        <v>33</v>
      </c>
      <c r="BT93" s="113"/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C93" s="112" t="s">
        <v>33</v>
      </c>
      <c r="CD93" s="113"/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M93" s="112" t="s">
        <v>33</v>
      </c>
      <c r="CN93" s="113"/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</row>
    <row r="94" spans="11:126" x14ac:dyDescent="0.2">
      <c r="K94" s="112" t="s">
        <v>34</v>
      </c>
      <c r="L94" s="113"/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U94" s="112" t="s">
        <v>34</v>
      </c>
      <c r="V94" s="113"/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E94" s="112" t="s">
        <v>34</v>
      </c>
      <c r="AF94" s="113"/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O94" s="112" t="s">
        <v>34</v>
      </c>
      <c r="AP94" s="113"/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Y94" s="112" t="s">
        <v>34</v>
      </c>
      <c r="AZ94" s="113"/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I94" s="112" t="s">
        <v>34</v>
      </c>
      <c r="BJ94" s="113"/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S94" s="112" t="s">
        <v>34</v>
      </c>
      <c r="BT94" s="113"/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C94" s="112" t="s">
        <v>34</v>
      </c>
      <c r="CD94" s="113"/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M94" s="112" t="s">
        <v>34</v>
      </c>
      <c r="CN94" s="113"/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</row>
    <row r="95" spans="11:126" x14ac:dyDescent="0.2">
      <c r="K95" s="112" t="s">
        <v>35</v>
      </c>
      <c r="L95" s="113"/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U95" s="112" t="s">
        <v>35</v>
      </c>
      <c r="V95" s="113"/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E95" s="112" t="s">
        <v>35</v>
      </c>
      <c r="AF95" s="113"/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O95" s="112" t="s">
        <v>35</v>
      </c>
      <c r="AP95" s="113"/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Y95" s="112" t="s">
        <v>35</v>
      </c>
      <c r="AZ95" s="113"/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I95" s="112" t="s">
        <v>35</v>
      </c>
      <c r="BJ95" s="113"/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S95" s="112" t="s">
        <v>35</v>
      </c>
      <c r="BT95" s="113"/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C95" s="112" t="s">
        <v>35</v>
      </c>
      <c r="CD95" s="113"/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M95" s="112" t="s">
        <v>35</v>
      </c>
      <c r="CN95" s="113"/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</row>
    <row r="96" spans="11:126" x14ac:dyDescent="0.2">
      <c r="K96" s="115"/>
      <c r="L96" s="115"/>
      <c r="M96" s="115"/>
      <c r="N96" s="115"/>
      <c r="O96" s="115"/>
      <c r="P96" s="115"/>
      <c r="Q96" s="115"/>
      <c r="R96" s="115"/>
      <c r="S96" s="115"/>
    </row>
    <row r="97" spans="11:20" x14ac:dyDescent="0.2">
      <c r="K97" s="114" t="s">
        <v>110</v>
      </c>
      <c r="L97" s="115"/>
      <c r="M97" s="115"/>
      <c r="N97" s="115"/>
      <c r="O97" s="115"/>
      <c r="P97" s="115"/>
      <c r="Q97" s="115"/>
      <c r="R97" s="115"/>
      <c r="S97" s="116"/>
      <c r="T97" s="48"/>
    </row>
    <row r="98" spans="11:20" x14ac:dyDescent="0.2">
      <c r="K98" s="124"/>
      <c r="L98" s="125"/>
      <c r="M98" s="13">
        <f>$B$2</f>
        <v>42940</v>
      </c>
      <c r="N98" s="13">
        <f>$B$2+1</f>
        <v>42941</v>
      </c>
      <c r="O98" s="13">
        <f>$B$2+2</f>
        <v>42942</v>
      </c>
      <c r="P98" s="13">
        <f>$B$2+3</f>
        <v>42943</v>
      </c>
      <c r="Q98" s="13">
        <f>$B$2+4</f>
        <v>42944</v>
      </c>
      <c r="R98" s="12">
        <f>$B$2+5</f>
        <v>42945</v>
      </c>
      <c r="S98" s="12">
        <f>$B$2+6</f>
        <v>42946</v>
      </c>
      <c r="T98" s="48"/>
    </row>
    <row r="99" spans="11:20" x14ac:dyDescent="0.2">
      <c r="K99" s="112" t="s">
        <v>12</v>
      </c>
      <c r="L99" s="113"/>
      <c r="M99" s="50">
        <f>M72</f>
        <v>0</v>
      </c>
      <c r="N99" s="50">
        <f t="shared" ref="N99:S99" si="31">N72</f>
        <v>0</v>
      </c>
      <c r="O99" s="50">
        <f t="shared" si="31"/>
        <v>0</v>
      </c>
      <c r="P99" s="50">
        <f t="shared" si="31"/>
        <v>0</v>
      </c>
      <c r="Q99" s="50">
        <f t="shared" si="31"/>
        <v>0</v>
      </c>
      <c r="R99" s="50">
        <f t="shared" si="31"/>
        <v>0</v>
      </c>
      <c r="S99" s="50">
        <f t="shared" si="31"/>
        <v>0</v>
      </c>
      <c r="T99" s="48"/>
    </row>
    <row r="100" spans="11:20" x14ac:dyDescent="0.2">
      <c r="K100" s="112" t="s">
        <v>13</v>
      </c>
      <c r="L100" s="113"/>
      <c r="M100" s="50">
        <f t="shared" ref="M100:S104" si="32">M73</f>
        <v>0</v>
      </c>
      <c r="N100" s="50">
        <f t="shared" si="32"/>
        <v>0</v>
      </c>
      <c r="O100" s="50">
        <f t="shared" si="32"/>
        <v>0</v>
      </c>
      <c r="P100" s="50">
        <f t="shared" si="32"/>
        <v>0</v>
      </c>
      <c r="Q100" s="50">
        <f t="shared" si="32"/>
        <v>0</v>
      </c>
      <c r="R100" s="50">
        <f t="shared" si="32"/>
        <v>0</v>
      </c>
      <c r="S100" s="50">
        <f t="shared" si="32"/>
        <v>0</v>
      </c>
      <c r="T100" s="48"/>
    </row>
    <row r="101" spans="11:20" x14ac:dyDescent="0.2">
      <c r="K101" s="112" t="s">
        <v>14</v>
      </c>
      <c r="L101" s="113"/>
      <c r="M101" s="50">
        <f t="shared" si="32"/>
        <v>0</v>
      </c>
      <c r="N101" s="50">
        <f t="shared" si="32"/>
        <v>0</v>
      </c>
      <c r="O101" s="50">
        <f t="shared" si="32"/>
        <v>0</v>
      </c>
      <c r="P101" s="50">
        <f t="shared" si="32"/>
        <v>0</v>
      </c>
      <c r="Q101" s="50">
        <f t="shared" si="32"/>
        <v>0</v>
      </c>
      <c r="R101" s="50">
        <f t="shared" si="32"/>
        <v>0</v>
      </c>
      <c r="S101" s="50">
        <f t="shared" si="32"/>
        <v>0</v>
      </c>
      <c r="T101" s="48"/>
    </row>
    <row r="102" spans="11:20" x14ac:dyDescent="0.2">
      <c r="K102" s="112" t="s">
        <v>15</v>
      </c>
      <c r="L102" s="113"/>
      <c r="M102" s="50">
        <f t="shared" si="32"/>
        <v>0</v>
      </c>
      <c r="N102" s="50">
        <f t="shared" si="32"/>
        <v>0</v>
      </c>
      <c r="O102" s="50">
        <f t="shared" si="32"/>
        <v>0</v>
      </c>
      <c r="P102" s="50">
        <f t="shared" si="32"/>
        <v>0</v>
      </c>
      <c r="Q102" s="50">
        <f t="shared" si="32"/>
        <v>0</v>
      </c>
      <c r="R102" s="50">
        <f t="shared" si="32"/>
        <v>0</v>
      </c>
      <c r="S102" s="50">
        <f t="shared" si="32"/>
        <v>0</v>
      </c>
      <c r="T102" s="1"/>
    </row>
    <row r="103" spans="11:20" x14ac:dyDescent="0.2">
      <c r="K103" s="112" t="s">
        <v>16</v>
      </c>
      <c r="L103" s="113"/>
      <c r="M103" s="50">
        <f t="shared" si="32"/>
        <v>0</v>
      </c>
      <c r="N103" s="50">
        <f t="shared" si="32"/>
        <v>0</v>
      </c>
      <c r="O103" s="50">
        <f t="shared" si="32"/>
        <v>0</v>
      </c>
      <c r="P103" s="50">
        <f t="shared" si="32"/>
        <v>0</v>
      </c>
      <c r="Q103" s="50">
        <f t="shared" si="32"/>
        <v>0</v>
      </c>
      <c r="R103" s="50">
        <f t="shared" si="32"/>
        <v>0</v>
      </c>
      <c r="S103" s="50">
        <f t="shared" si="32"/>
        <v>0</v>
      </c>
      <c r="T103" s="1"/>
    </row>
    <row r="104" spans="11:20" x14ac:dyDescent="0.2">
      <c r="K104" s="112" t="s">
        <v>17</v>
      </c>
      <c r="L104" s="113"/>
      <c r="M104" s="50">
        <f t="shared" si="32"/>
        <v>0</v>
      </c>
      <c r="N104" s="50">
        <f t="shared" si="32"/>
        <v>0</v>
      </c>
      <c r="O104" s="50">
        <f t="shared" si="32"/>
        <v>0</v>
      </c>
      <c r="P104" s="50">
        <f t="shared" si="32"/>
        <v>0</v>
      </c>
      <c r="Q104" s="50">
        <f t="shared" si="32"/>
        <v>0</v>
      </c>
      <c r="R104" s="50">
        <f t="shared" si="32"/>
        <v>0</v>
      </c>
      <c r="S104" s="50">
        <f t="shared" si="32"/>
        <v>0</v>
      </c>
      <c r="T104" s="1"/>
    </row>
    <row r="105" spans="11:20" x14ac:dyDescent="0.2">
      <c r="K105" s="112" t="s">
        <v>18</v>
      </c>
      <c r="L105" s="113"/>
      <c r="M105" s="50">
        <f>M78-M50*T105</f>
        <v>0</v>
      </c>
      <c r="N105" s="50">
        <f>N78-N50*T105</f>
        <v>0</v>
      </c>
      <c r="O105" s="50">
        <f>O78-O50*T105</f>
        <v>0</v>
      </c>
      <c r="P105" s="50">
        <f>P78-P50*T105</f>
        <v>0</v>
      </c>
      <c r="Q105" s="50">
        <f>Q78-Q50*T105</f>
        <v>0</v>
      </c>
      <c r="R105" s="50">
        <f>R78-R50*T105</f>
        <v>0</v>
      </c>
      <c r="S105" s="50">
        <f>S78-S50*T105</f>
        <v>0</v>
      </c>
      <c r="T105" s="107">
        <v>7.832898172323759E-3</v>
      </c>
    </row>
    <row r="106" spans="11:20" x14ac:dyDescent="0.2">
      <c r="K106" s="112" t="s">
        <v>19</v>
      </c>
      <c r="L106" s="113"/>
      <c r="M106" s="50">
        <f>M79-M51*T106</f>
        <v>0</v>
      </c>
      <c r="N106" s="50">
        <f t="shared" ref="N106:N122" si="33">N79-N51*T106</f>
        <v>0</v>
      </c>
      <c r="O106" s="50">
        <f t="shared" ref="O106:O122" si="34">O79-O51*T106</f>
        <v>0</v>
      </c>
      <c r="P106" s="50">
        <f t="shared" ref="P106:P122" si="35">P79-P51*T106</f>
        <v>0</v>
      </c>
      <c r="Q106" s="50">
        <f t="shared" ref="Q106:Q122" si="36">Q79-Q51*T106</f>
        <v>0</v>
      </c>
      <c r="R106" s="50">
        <f>R79-R51*T106</f>
        <v>0</v>
      </c>
      <c r="S106" s="50">
        <f t="shared" ref="S106:S122" si="37">S79-S51*T106</f>
        <v>0</v>
      </c>
      <c r="T106" s="107">
        <v>2.3498694516971279E-2</v>
      </c>
    </row>
    <row r="107" spans="11:20" x14ac:dyDescent="0.2">
      <c r="K107" s="112" t="s">
        <v>20</v>
      </c>
      <c r="L107" s="113"/>
      <c r="M107" s="50">
        <f>M80-M52*T107</f>
        <v>0</v>
      </c>
      <c r="N107" s="50">
        <f t="shared" si="33"/>
        <v>0</v>
      </c>
      <c r="O107" s="50">
        <f t="shared" si="34"/>
        <v>0</v>
      </c>
      <c r="P107" s="50">
        <f t="shared" si="35"/>
        <v>0</v>
      </c>
      <c r="Q107" s="50">
        <f t="shared" si="36"/>
        <v>0</v>
      </c>
      <c r="R107" s="50">
        <f t="shared" ref="R107:R122" si="38">R80-R52*T107</f>
        <v>0</v>
      </c>
      <c r="S107" s="50">
        <f t="shared" si="37"/>
        <v>0</v>
      </c>
      <c r="T107" s="107">
        <v>4.4386422976501305E-2</v>
      </c>
    </row>
    <row r="108" spans="11:20" x14ac:dyDescent="0.2">
      <c r="K108" s="112" t="s">
        <v>21</v>
      </c>
      <c r="L108" s="113"/>
      <c r="M108" s="50">
        <f t="shared" ref="M108:M122" si="39">M81-M53*T108</f>
        <v>0</v>
      </c>
      <c r="N108" s="50">
        <f t="shared" si="33"/>
        <v>0</v>
      </c>
      <c r="O108" s="50">
        <f t="shared" si="34"/>
        <v>0</v>
      </c>
      <c r="P108" s="50">
        <f t="shared" si="35"/>
        <v>0</v>
      </c>
      <c r="Q108" s="50">
        <f t="shared" si="36"/>
        <v>0</v>
      </c>
      <c r="R108" s="50">
        <f t="shared" si="38"/>
        <v>0</v>
      </c>
      <c r="S108" s="50">
        <f t="shared" si="37"/>
        <v>0</v>
      </c>
      <c r="T108" s="107">
        <v>6.0052219321148827E-2</v>
      </c>
    </row>
    <row r="109" spans="11:20" x14ac:dyDescent="0.2">
      <c r="K109" s="112" t="s">
        <v>22</v>
      </c>
      <c r="L109" s="113"/>
      <c r="M109" s="50">
        <f t="shared" si="39"/>
        <v>0</v>
      </c>
      <c r="N109" s="50">
        <f t="shared" si="33"/>
        <v>0</v>
      </c>
      <c r="O109" s="50">
        <f t="shared" si="34"/>
        <v>0</v>
      </c>
      <c r="P109" s="50">
        <f t="shared" si="35"/>
        <v>0</v>
      </c>
      <c r="Q109" s="50">
        <f t="shared" si="36"/>
        <v>0</v>
      </c>
      <c r="R109" s="50">
        <f>R82-R54*T109</f>
        <v>0</v>
      </c>
      <c r="S109" s="50">
        <f t="shared" si="37"/>
        <v>0</v>
      </c>
      <c r="T109" s="107">
        <v>6.5274151436031339E-2</v>
      </c>
    </row>
    <row r="110" spans="11:20" x14ac:dyDescent="0.2">
      <c r="K110" s="112" t="s">
        <v>23</v>
      </c>
      <c r="L110" s="113"/>
      <c r="M110" s="50">
        <f t="shared" si="39"/>
        <v>0</v>
      </c>
      <c r="N110" s="50">
        <f t="shared" si="33"/>
        <v>0</v>
      </c>
      <c r="O110" s="50">
        <f t="shared" si="34"/>
        <v>0</v>
      </c>
      <c r="P110" s="50">
        <f t="shared" si="35"/>
        <v>0</v>
      </c>
      <c r="Q110" s="50">
        <f t="shared" si="36"/>
        <v>0</v>
      </c>
      <c r="R110" s="50">
        <f t="shared" si="38"/>
        <v>0</v>
      </c>
      <c r="S110" s="50">
        <f t="shared" si="37"/>
        <v>0</v>
      </c>
      <c r="T110" s="107">
        <v>7.3107049608355096E-2</v>
      </c>
    </row>
    <row r="111" spans="11:20" x14ac:dyDescent="0.2">
      <c r="K111" s="112" t="s">
        <v>24</v>
      </c>
      <c r="L111" s="113"/>
      <c r="M111" s="50">
        <f t="shared" si="39"/>
        <v>0</v>
      </c>
      <c r="N111" s="50">
        <f t="shared" si="33"/>
        <v>0</v>
      </c>
      <c r="O111" s="50">
        <f t="shared" si="34"/>
        <v>0</v>
      </c>
      <c r="P111" s="50">
        <f t="shared" si="35"/>
        <v>0</v>
      </c>
      <c r="Q111" s="50">
        <f t="shared" si="36"/>
        <v>0</v>
      </c>
      <c r="R111" s="50">
        <f t="shared" si="38"/>
        <v>0</v>
      </c>
      <c r="S111" s="50">
        <f t="shared" si="37"/>
        <v>0</v>
      </c>
      <c r="T111" s="107">
        <v>7.0496083550913843E-2</v>
      </c>
    </row>
    <row r="112" spans="11:20" x14ac:dyDescent="0.2">
      <c r="K112" s="112" t="s">
        <v>25</v>
      </c>
      <c r="L112" s="113"/>
      <c r="M112" s="50">
        <f t="shared" si="39"/>
        <v>0</v>
      </c>
      <c r="N112" s="50">
        <f t="shared" si="33"/>
        <v>0</v>
      </c>
      <c r="O112" s="50">
        <f t="shared" si="34"/>
        <v>0</v>
      </c>
      <c r="P112" s="50">
        <f t="shared" si="35"/>
        <v>0</v>
      </c>
      <c r="Q112" s="50">
        <f t="shared" si="36"/>
        <v>0</v>
      </c>
      <c r="R112" s="50">
        <f t="shared" si="38"/>
        <v>0</v>
      </c>
      <c r="S112" s="50">
        <f t="shared" si="37"/>
        <v>0</v>
      </c>
      <c r="T112" s="107">
        <v>7.0496083550913843E-2</v>
      </c>
    </row>
    <row r="113" spans="11:20" x14ac:dyDescent="0.2">
      <c r="K113" s="112" t="s">
        <v>26</v>
      </c>
      <c r="L113" s="113"/>
      <c r="M113" s="50">
        <f t="shared" si="39"/>
        <v>0</v>
      </c>
      <c r="N113" s="50">
        <f t="shared" si="33"/>
        <v>0</v>
      </c>
      <c r="O113" s="50">
        <f t="shared" si="34"/>
        <v>0</v>
      </c>
      <c r="P113" s="50">
        <f t="shared" si="35"/>
        <v>0</v>
      </c>
      <c r="Q113" s="50">
        <f t="shared" si="36"/>
        <v>0</v>
      </c>
      <c r="R113" s="50">
        <f t="shared" si="38"/>
        <v>0</v>
      </c>
      <c r="S113" s="50">
        <f t="shared" si="37"/>
        <v>0</v>
      </c>
      <c r="T113" s="107">
        <v>6.7885117493472591E-2</v>
      </c>
    </row>
    <row r="114" spans="11:20" x14ac:dyDescent="0.2">
      <c r="K114" s="112" t="s">
        <v>27</v>
      </c>
      <c r="L114" s="113"/>
      <c r="M114" s="50">
        <f t="shared" si="39"/>
        <v>0</v>
      </c>
      <c r="N114" s="50">
        <f t="shared" si="33"/>
        <v>0</v>
      </c>
      <c r="O114" s="50">
        <f t="shared" si="34"/>
        <v>0</v>
      </c>
      <c r="P114" s="50">
        <f t="shared" si="35"/>
        <v>0</v>
      </c>
      <c r="Q114" s="50">
        <f t="shared" si="36"/>
        <v>0</v>
      </c>
      <c r="R114" s="50">
        <f t="shared" si="38"/>
        <v>0</v>
      </c>
      <c r="S114" s="50">
        <f t="shared" si="37"/>
        <v>0</v>
      </c>
      <c r="T114" s="107">
        <v>6.5274151436031339E-2</v>
      </c>
    </row>
    <row r="115" spans="11:20" x14ac:dyDescent="0.2">
      <c r="K115" s="112" t="s">
        <v>28</v>
      </c>
      <c r="L115" s="113"/>
      <c r="M115" s="50">
        <f t="shared" si="39"/>
        <v>0</v>
      </c>
      <c r="N115" s="50">
        <f t="shared" si="33"/>
        <v>0</v>
      </c>
      <c r="O115" s="50">
        <f t="shared" si="34"/>
        <v>0</v>
      </c>
      <c r="P115" s="50">
        <f t="shared" si="35"/>
        <v>0</v>
      </c>
      <c r="Q115" s="50">
        <f t="shared" si="36"/>
        <v>0</v>
      </c>
      <c r="R115" s="50">
        <f t="shared" si="38"/>
        <v>0</v>
      </c>
      <c r="S115" s="50">
        <f t="shared" si="37"/>
        <v>0</v>
      </c>
      <c r="T115" s="107">
        <v>6.2663185378590072E-2</v>
      </c>
    </row>
    <row r="116" spans="11:20" x14ac:dyDescent="0.2">
      <c r="K116" s="112" t="s">
        <v>29</v>
      </c>
      <c r="L116" s="113"/>
      <c r="M116" s="50">
        <f t="shared" si="39"/>
        <v>0</v>
      </c>
      <c r="N116" s="50">
        <f t="shared" si="33"/>
        <v>0</v>
      </c>
      <c r="O116" s="50">
        <f t="shared" si="34"/>
        <v>0</v>
      </c>
      <c r="P116" s="50">
        <f t="shared" si="35"/>
        <v>0</v>
      </c>
      <c r="Q116" s="50">
        <f t="shared" si="36"/>
        <v>0</v>
      </c>
      <c r="R116" s="50">
        <f t="shared" si="38"/>
        <v>0</v>
      </c>
      <c r="S116" s="50">
        <f t="shared" si="37"/>
        <v>0</v>
      </c>
      <c r="T116" s="107">
        <v>3.91644908616188E-2</v>
      </c>
    </row>
    <row r="117" spans="11:20" x14ac:dyDescent="0.2">
      <c r="K117" s="112" t="s">
        <v>30</v>
      </c>
      <c r="L117" s="113"/>
      <c r="M117" s="50">
        <f t="shared" si="39"/>
        <v>0</v>
      </c>
      <c r="N117" s="50">
        <f t="shared" si="33"/>
        <v>0</v>
      </c>
      <c r="O117" s="50">
        <f t="shared" si="34"/>
        <v>0</v>
      </c>
      <c r="P117" s="50">
        <f t="shared" si="35"/>
        <v>0</v>
      </c>
      <c r="Q117" s="50">
        <f t="shared" si="36"/>
        <v>0</v>
      </c>
      <c r="R117" s="50">
        <f t="shared" si="38"/>
        <v>0</v>
      </c>
      <c r="S117" s="50">
        <f t="shared" si="37"/>
        <v>0</v>
      </c>
      <c r="T117" s="107">
        <v>1.8276762402088774E-2</v>
      </c>
    </row>
    <row r="118" spans="11:20" x14ac:dyDescent="0.2">
      <c r="K118" s="112" t="s">
        <v>31</v>
      </c>
      <c r="L118" s="113"/>
      <c r="M118" s="50">
        <f t="shared" si="39"/>
        <v>0</v>
      </c>
      <c r="N118" s="50">
        <f t="shared" si="33"/>
        <v>0</v>
      </c>
      <c r="O118" s="50">
        <f t="shared" si="34"/>
        <v>0</v>
      </c>
      <c r="P118" s="50">
        <f t="shared" si="35"/>
        <v>0</v>
      </c>
      <c r="Q118" s="50">
        <f t="shared" si="36"/>
        <v>0</v>
      </c>
      <c r="R118" s="50">
        <f t="shared" si="38"/>
        <v>0</v>
      </c>
      <c r="S118" s="50">
        <f t="shared" si="37"/>
        <v>0</v>
      </c>
      <c r="T118" s="107">
        <v>1.3054830287206266E-2</v>
      </c>
    </row>
    <row r="119" spans="11:20" x14ac:dyDescent="0.2">
      <c r="K119" s="112" t="s">
        <v>32</v>
      </c>
      <c r="L119" s="113"/>
      <c r="M119" s="50">
        <f t="shared" si="39"/>
        <v>0</v>
      </c>
      <c r="N119" s="50">
        <f t="shared" si="33"/>
        <v>0</v>
      </c>
      <c r="O119" s="50">
        <f t="shared" si="34"/>
        <v>0</v>
      </c>
      <c r="P119" s="50">
        <f t="shared" si="35"/>
        <v>0</v>
      </c>
      <c r="Q119" s="50">
        <f t="shared" si="36"/>
        <v>0</v>
      </c>
      <c r="R119" s="50">
        <f t="shared" si="38"/>
        <v>0</v>
      </c>
      <c r="S119" s="50">
        <f t="shared" si="37"/>
        <v>0</v>
      </c>
      <c r="T119" s="107">
        <v>1.0443864229765013E-2</v>
      </c>
    </row>
    <row r="120" spans="11:20" x14ac:dyDescent="0.2">
      <c r="K120" s="112" t="s">
        <v>33</v>
      </c>
      <c r="L120" s="113"/>
      <c r="M120" s="50">
        <f t="shared" si="39"/>
        <v>0</v>
      </c>
      <c r="N120" s="50">
        <f t="shared" si="33"/>
        <v>0</v>
      </c>
      <c r="O120" s="50">
        <f t="shared" si="34"/>
        <v>0</v>
      </c>
      <c r="P120" s="50">
        <f t="shared" si="35"/>
        <v>0</v>
      </c>
      <c r="Q120" s="50">
        <f t="shared" si="36"/>
        <v>0</v>
      </c>
      <c r="R120" s="50">
        <f t="shared" si="38"/>
        <v>0</v>
      </c>
      <c r="S120" s="50">
        <f t="shared" si="37"/>
        <v>0</v>
      </c>
      <c r="T120" s="107">
        <v>1.0443864229765013E-2</v>
      </c>
    </row>
    <row r="121" spans="11:20" x14ac:dyDescent="0.2">
      <c r="K121" s="112" t="s">
        <v>34</v>
      </c>
      <c r="L121" s="113"/>
      <c r="M121" s="50">
        <f t="shared" si="39"/>
        <v>0</v>
      </c>
      <c r="N121" s="50">
        <f t="shared" si="33"/>
        <v>0</v>
      </c>
      <c r="O121" s="50">
        <f t="shared" si="34"/>
        <v>0</v>
      </c>
      <c r="P121" s="50">
        <f t="shared" si="35"/>
        <v>0</v>
      </c>
      <c r="Q121" s="50">
        <f t="shared" si="36"/>
        <v>0</v>
      </c>
      <c r="R121" s="50">
        <f t="shared" si="38"/>
        <v>0</v>
      </c>
      <c r="S121" s="50">
        <f t="shared" si="37"/>
        <v>0</v>
      </c>
      <c r="T121" s="107">
        <v>1.0443864229765013E-2</v>
      </c>
    </row>
    <row r="122" spans="11:20" x14ac:dyDescent="0.2">
      <c r="K122" s="112" t="s">
        <v>35</v>
      </c>
      <c r="L122" s="113"/>
      <c r="M122" s="50">
        <f t="shared" si="39"/>
        <v>0</v>
      </c>
      <c r="N122" s="50">
        <f t="shared" si="33"/>
        <v>0</v>
      </c>
      <c r="O122" s="50">
        <f t="shared" si="34"/>
        <v>0</v>
      </c>
      <c r="P122" s="50">
        <f t="shared" si="35"/>
        <v>0</v>
      </c>
      <c r="Q122" s="50">
        <f t="shared" si="36"/>
        <v>0</v>
      </c>
      <c r="R122" s="50">
        <f t="shared" si="38"/>
        <v>0</v>
      </c>
      <c r="S122" s="50">
        <f t="shared" si="37"/>
        <v>0</v>
      </c>
      <c r="T122" s="107">
        <v>2.6109660574412533E-3</v>
      </c>
    </row>
    <row r="123" spans="11:20" x14ac:dyDescent="0.2">
      <c r="K123" s="133"/>
      <c r="L123" s="133"/>
      <c r="M123" s="133"/>
      <c r="N123" s="133"/>
      <c r="O123" s="133"/>
      <c r="P123" s="133"/>
      <c r="Q123" s="133"/>
      <c r="R123" s="133"/>
      <c r="S123" s="133"/>
    </row>
  </sheetData>
  <mergeCells count="790"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23:S123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02:L102"/>
    <mergeCell ref="K103:L103"/>
    <mergeCell ref="K104:L104"/>
    <mergeCell ref="K105:L105"/>
    <mergeCell ref="AY92:AZ92"/>
    <mergeCell ref="BI92:BJ92"/>
    <mergeCell ref="AY93:AZ93"/>
    <mergeCell ref="BI93:BJ93"/>
    <mergeCell ref="AY94:AZ94"/>
    <mergeCell ref="BI94:BJ94"/>
    <mergeCell ref="AY95:AZ95"/>
    <mergeCell ref="BI95:BJ95"/>
    <mergeCell ref="U94:V94"/>
    <mergeCell ref="U95:V95"/>
    <mergeCell ref="AO92:AP92"/>
    <mergeCell ref="AO93:AP93"/>
    <mergeCell ref="AO94:AP94"/>
    <mergeCell ref="AO95:AP95"/>
    <mergeCell ref="K96:S96"/>
    <mergeCell ref="K97:S97"/>
    <mergeCell ref="K98:L98"/>
    <mergeCell ref="K99:L99"/>
    <mergeCell ref="K100:L100"/>
    <mergeCell ref="K101:L101"/>
    <mergeCell ref="AY87:AZ87"/>
    <mergeCell ref="BI87:BJ87"/>
    <mergeCell ref="AY88:AZ88"/>
    <mergeCell ref="BI88:BJ88"/>
    <mergeCell ref="AY89:AZ89"/>
    <mergeCell ref="BI89:BJ89"/>
    <mergeCell ref="AY90:AZ90"/>
    <mergeCell ref="BI90:BJ90"/>
    <mergeCell ref="AY91:AZ91"/>
    <mergeCell ref="BI91:BJ91"/>
    <mergeCell ref="AY82:AZ82"/>
    <mergeCell ref="BI82:BJ82"/>
    <mergeCell ref="AY83:AZ83"/>
    <mergeCell ref="BI83:BJ83"/>
    <mergeCell ref="AY84:AZ84"/>
    <mergeCell ref="BI84:BJ84"/>
    <mergeCell ref="AY85:AZ85"/>
    <mergeCell ref="BI85:BJ85"/>
    <mergeCell ref="AY86:AZ86"/>
    <mergeCell ref="BI86:BJ86"/>
    <mergeCell ref="AY77:AZ77"/>
    <mergeCell ref="BI77:BJ77"/>
    <mergeCell ref="AY78:AZ78"/>
    <mergeCell ref="BI78:BJ78"/>
    <mergeCell ref="AY79:AZ79"/>
    <mergeCell ref="BI79:BJ79"/>
    <mergeCell ref="AY80:AZ80"/>
    <mergeCell ref="BI80:BJ80"/>
    <mergeCell ref="AY81:AZ81"/>
    <mergeCell ref="BI81:BJ81"/>
    <mergeCell ref="AY72:AZ72"/>
    <mergeCell ref="BI72:BJ72"/>
    <mergeCell ref="AY73:AZ73"/>
    <mergeCell ref="BI73:BJ73"/>
    <mergeCell ref="AY74:AZ74"/>
    <mergeCell ref="BI74:BJ74"/>
    <mergeCell ref="AY75:AZ75"/>
    <mergeCell ref="BI75:BJ75"/>
    <mergeCell ref="AY76:AZ76"/>
    <mergeCell ref="BI76:BJ76"/>
    <mergeCell ref="AY63:AZ63"/>
    <mergeCell ref="BI63:BJ63"/>
    <mergeCell ref="AY64:AZ64"/>
    <mergeCell ref="BI64:BJ64"/>
    <mergeCell ref="AY65:AZ65"/>
    <mergeCell ref="BI65:BJ65"/>
    <mergeCell ref="AY66:AZ66"/>
    <mergeCell ref="BI66:BJ66"/>
    <mergeCell ref="AY67:AZ67"/>
    <mergeCell ref="BI67:BJ67"/>
    <mergeCell ref="AY58:AZ58"/>
    <mergeCell ref="BI58:BJ58"/>
    <mergeCell ref="AY59:AZ59"/>
    <mergeCell ref="BI59:BJ59"/>
    <mergeCell ref="AY60:AZ60"/>
    <mergeCell ref="BI60:BJ60"/>
    <mergeCell ref="AY61:AZ61"/>
    <mergeCell ref="BI61:BJ61"/>
    <mergeCell ref="AY62:AZ62"/>
    <mergeCell ref="BI62:BJ62"/>
    <mergeCell ref="AY53:AZ53"/>
    <mergeCell ref="BI53:BJ53"/>
    <mergeCell ref="AY54:AZ54"/>
    <mergeCell ref="BI54:BJ54"/>
    <mergeCell ref="AY55:AZ55"/>
    <mergeCell ref="BI55:BJ55"/>
    <mergeCell ref="AY56:AZ56"/>
    <mergeCell ref="BI56:BJ56"/>
    <mergeCell ref="AY57:AZ57"/>
    <mergeCell ref="BI57:BJ57"/>
    <mergeCell ref="AY48:AZ48"/>
    <mergeCell ref="BI48:BJ48"/>
    <mergeCell ref="AY49:AZ49"/>
    <mergeCell ref="BI49:BJ49"/>
    <mergeCell ref="AY50:AZ50"/>
    <mergeCell ref="BI50:BJ50"/>
    <mergeCell ref="AY51:AZ51"/>
    <mergeCell ref="BI51:BJ51"/>
    <mergeCell ref="AY52:AZ52"/>
    <mergeCell ref="BI52:BJ52"/>
    <mergeCell ref="AY43:AZ43"/>
    <mergeCell ref="BI43:BJ43"/>
    <mergeCell ref="AY44:AZ44"/>
    <mergeCell ref="BI44:BJ44"/>
    <mergeCell ref="AY45:AZ45"/>
    <mergeCell ref="BI45:BJ45"/>
    <mergeCell ref="AY46:AZ46"/>
    <mergeCell ref="BI46:BJ46"/>
    <mergeCell ref="AY47:AZ47"/>
    <mergeCell ref="BI47:BJ47"/>
    <mergeCell ref="AY36:AZ36"/>
    <mergeCell ref="BI36:BJ36"/>
    <mergeCell ref="AY37:AZ37"/>
    <mergeCell ref="BI37:BJ37"/>
    <mergeCell ref="AY38:AZ38"/>
    <mergeCell ref="BI38:BJ38"/>
    <mergeCell ref="AY39:AZ39"/>
    <mergeCell ref="BI39:BJ39"/>
    <mergeCell ref="AY42:BG42"/>
    <mergeCell ref="BI42:BQ42"/>
    <mergeCell ref="AY31:AZ31"/>
    <mergeCell ref="BI31:BJ31"/>
    <mergeCell ref="AY32:AZ32"/>
    <mergeCell ref="BI32:BJ32"/>
    <mergeCell ref="AY33:AZ33"/>
    <mergeCell ref="BI33:BJ33"/>
    <mergeCell ref="AY34:AZ34"/>
    <mergeCell ref="BI34:BJ34"/>
    <mergeCell ref="AY35:AZ35"/>
    <mergeCell ref="BI35:BJ35"/>
    <mergeCell ref="AY26:AZ26"/>
    <mergeCell ref="BI26:BJ26"/>
    <mergeCell ref="AY27:AZ27"/>
    <mergeCell ref="BI27:BJ27"/>
    <mergeCell ref="AY28:AZ28"/>
    <mergeCell ref="BI28:BJ28"/>
    <mergeCell ref="AY29:AZ29"/>
    <mergeCell ref="BI29:BJ29"/>
    <mergeCell ref="AY30:AZ30"/>
    <mergeCell ref="BI30:BJ30"/>
    <mergeCell ref="AY21:AZ21"/>
    <mergeCell ref="BI21:BJ21"/>
    <mergeCell ref="AY22:AZ22"/>
    <mergeCell ref="BI22:BJ22"/>
    <mergeCell ref="AY23:AZ23"/>
    <mergeCell ref="BI23:BJ23"/>
    <mergeCell ref="AY24:AZ24"/>
    <mergeCell ref="BI24:BJ24"/>
    <mergeCell ref="AY25:AZ25"/>
    <mergeCell ref="BI25:BJ25"/>
    <mergeCell ref="AY16:AZ16"/>
    <mergeCell ref="BI16:BJ16"/>
    <mergeCell ref="AY17:AZ17"/>
    <mergeCell ref="BI17:BJ17"/>
    <mergeCell ref="AY18:AZ18"/>
    <mergeCell ref="BI18:BJ18"/>
    <mergeCell ref="AY19:AZ19"/>
    <mergeCell ref="BI19:BJ19"/>
    <mergeCell ref="AY20:AZ20"/>
    <mergeCell ref="BI20:BJ20"/>
    <mergeCell ref="B2:C2"/>
    <mergeCell ref="D2:E2"/>
    <mergeCell ref="A8:D8"/>
    <mergeCell ref="A9:D9"/>
    <mergeCell ref="A12:D12"/>
    <mergeCell ref="K14:S14"/>
    <mergeCell ref="GD15:GG15"/>
    <mergeCell ref="GH15:GK15"/>
    <mergeCell ref="GL15:GO15"/>
    <mergeCell ref="ET15:EW15"/>
    <mergeCell ref="EX15:FA15"/>
    <mergeCell ref="FB15:FE15"/>
    <mergeCell ref="FF15:FI15"/>
    <mergeCell ref="FJ15:FM15"/>
    <mergeCell ref="FN15:FQ15"/>
    <mergeCell ref="U14:AC14"/>
    <mergeCell ref="A10:D10"/>
    <mergeCell ref="K15:L15"/>
    <mergeCell ref="BS14:CA14"/>
    <mergeCell ref="AY14:BG14"/>
    <mergeCell ref="BI14:BQ14"/>
    <mergeCell ref="AY15:AZ15"/>
    <mergeCell ref="BI15:BJ15"/>
    <mergeCell ref="CC14:CK14"/>
    <mergeCell ref="K16:L16"/>
    <mergeCell ref="K17:L17"/>
    <mergeCell ref="K18:L18"/>
    <mergeCell ref="K19:L19"/>
    <mergeCell ref="K20:L20"/>
    <mergeCell ref="K21:L21"/>
    <mergeCell ref="FR15:FU15"/>
    <mergeCell ref="FV15:FY15"/>
    <mergeCell ref="FZ15:GC15"/>
    <mergeCell ref="DV15:DY15"/>
    <mergeCell ref="DZ15:EC15"/>
    <mergeCell ref="ED15:EG15"/>
    <mergeCell ref="EH15:EK15"/>
    <mergeCell ref="EL15:EO15"/>
    <mergeCell ref="EP15:ES15"/>
    <mergeCell ref="CX15:DA15"/>
    <mergeCell ref="DB15:DE15"/>
    <mergeCell ref="DF15:DI15"/>
    <mergeCell ref="DJ15:DM15"/>
    <mergeCell ref="DN15:DQ15"/>
    <mergeCell ref="DR15:DU15"/>
    <mergeCell ref="U16:V16"/>
    <mergeCell ref="U17:V17"/>
    <mergeCell ref="U18:V18"/>
    <mergeCell ref="K28:L28"/>
    <mergeCell ref="K29:L29"/>
    <mergeCell ref="K30:L30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42:S42"/>
    <mergeCell ref="CX43:DA43"/>
    <mergeCell ref="DB43:DE43"/>
    <mergeCell ref="DF43:DI43"/>
    <mergeCell ref="DJ43:DM43"/>
    <mergeCell ref="DN43:DQ43"/>
    <mergeCell ref="K34:L34"/>
    <mergeCell ref="K35:L35"/>
    <mergeCell ref="K36:L36"/>
    <mergeCell ref="K37:L37"/>
    <mergeCell ref="K38:L38"/>
    <mergeCell ref="K39:L39"/>
    <mergeCell ref="U39:V39"/>
    <mergeCell ref="U42:AC42"/>
    <mergeCell ref="AO38:AP38"/>
    <mergeCell ref="AO39:AP39"/>
    <mergeCell ref="AO42:AW42"/>
    <mergeCell ref="K43:L43"/>
    <mergeCell ref="BS34:BT34"/>
    <mergeCell ref="BS35:BT35"/>
    <mergeCell ref="BS36:BT36"/>
    <mergeCell ref="BS37:BT37"/>
    <mergeCell ref="BS38:BT38"/>
    <mergeCell ref="BS39:BT39"/>
    <mergeCell ref="EX43:FA43"/>
    <mergeCell ref="FB43:FE43"/>
    <mergeCell ref="FF43:FI43"/>
    <mergeCell ref="FJ43:FM43"/>
    <mergeCell ref="DR43:DU43"/>
    <mergeCell ref="DV43:DY43"/>
    <mergeCell ref="DZ43:EC43"/>
    <mergeCell ref="ED43:EG43"/>
    <mergeCell ref="EH43:EK43"/>
    <mergeCell ref="EL43:EO43"/>
    <mergeCell ref="K49:L49"/>
    <mergeCell ref="K50:L50"/>
    <mergeCell ref="K51:L51"/>
    <mergeCell ref="K52:L52"/>
    <mergeCell ref="K53:L53"/>
    <mergeCell ref="K54:L54"/>
    <mergeCell ref="GL43:GO43"/>
    <mergeCell ref="K44:L44"/>
    <mergeCell ref="K45:L45"/>
    <mergeCell ref="K46:L46"/>
    <mergeCell ref="K47:L47"/>
    <mergeCell ref="K48:L48"/>
    <mergeCell ref="U47:V47"/>
    <mergeCell ref="U48:V48"/>
    <mergeCell ref="AE44:AF44"/>
    <mergeCell ref="AE45:AF45"/>
    <mergeCell ref="FN43:FQ43"/>
    <mergeCell ref="FR43:FU43"/>
    <mergeCell ref="FV43:FY43"/>
    <mergeCell ref="FZ43:GC43"/>
    <mergeCell ref="GD43:GG43"/>
    <mergeCell ref="GH43:GK43"/>
    <mergeCell ref="EP43:ES43"/>
    <mergeCell ref="ET43:EW43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DR71:DU71"/>
    <mergeCell ref="DV71:DY71"/>
    <mergeCell ref="DZ71:EC71"/>
    <mergeCell ref="ED71:EG71"/>
    <mergeCell ref="EH71:EK71"/>
    <mergeCell ref="K67:L67"/>
    <mergeCell ref="K70:S70"/>
    <mergeCell ref="CX71:DA71"/>
    <mergeCell ref="DB71:DE71"/>
    <mergeCell ref="DF71:DI71"/>
    <mergeCell ref="DJ71:DM71"/>
    <mergeCell ref="U67:V67"/>
    <mergeCell ref="U70:AC70"/>
    <mergeCell ref="K71:L71"/>
    <mergeCell ref="AY70:BG70"/>
    <mergeCell ref="BI70:BQ70"/>
    <mergeCell ref="AY71:AZ71"/>
    <mergeCell ref="BI71:BJ71"/>
    <mergeCell ref="CM67:CN67"/>
    <mergeCell ref="CM70:CU70"/>
    <mergeCell ref="K81:L81"/>
    <mergeCell ref="GH71:GK71"/>
    <mergeCell ref="GL71:GO71"/>
    <mergeCell ref="K72:L72"/>
    <mergeCell ref="K73:L73"/>
    <mergeCell ref="K74:L74"/>
    <mergeCell ref="K75:L75"/>
    <mergeCell ref="U72:V72"/>
    <mergeCell ref="U73:V73"/>
    <mergeCell ref="U74:V74"/>
    <mergeCell ref="U75:V75"/>
    <mergeCell ref="FJ71:FM71"/>
    <mergeCell ref="FN71:FQ71"/>
    <mergeCell ref="FR71:FU71"/>
    <mergeCell ref="FV71:FY71"/>
    <mergeCell ref="FZ71:GC71"/>
    <mergeCell ref="GD71:GG71"/>
    <mergeCell ref="EL71:EO71"/>
    <mergeCell ref="EP71:ES71"/>
    <mergeCell ref="ET71:EW71"/>
    <mergeCell ref="EX71:FA71"/>
    <mergeCell ref="FB71:FE71"/>
    <mergeCell ref="FF71:FI71"/>
    <mergeCell ref="DN71:DQ71"/>
    <mergeCell ref="U19:V19"/>
    <mergeCell ref="K94:L94"/>
    <mergeCell ref="K95:L95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76:L76"/>
    <mergeCell ref="K77:L77"/>
    <mergeCell ref="K78:L78"/>
    <mergeCell ref="K79:L79"/>
    <mergeCell ref="K80:L80"/>
    <mergeCell ref="U26:V26"/>
    <mergeCell ref="U27:V27"/>
    <mergeCell ref="U28:V28"/>
    <mergeCell ref="U29:V29"/>
    <mergeCell ref="U30:V30"/>
    <mergeCell ref="U31:V31"/>
    <mergeCell ref="U20:V20"/>
    <mergeCell ref="U21:V21"/>
    <mergeCell ref="U22:V22"/>
    <mergeCell ref="U23:V23"/>
    <mergeCell ref="U24:V24"/>
    <mergeCell ref="U25:V25"/>
    <mergeCell ref="U38:V38"/>
    <mergeCell ref="U44:V44"/>
    <mergeCell ref="U45:V45"/>
    <mergeCell ref="U46:V46"/>
    <mergeCell ref="U32:V32"/>
    <mergeCell ref="U33:V33"/>
    <mergeCell ref="U34:V34"/>
    <mergeCell ref="U35:V35"/>
    <mergeCell ref="U36:V36"/>
    <mergeCell ref="U37:V37"/>
    <mergeCell ref="U55:V55"/>
    <mergeCell ref="U56:V56"/>
    <mergeCell ref="U57:V57"/>
    <mergeCell ref="U58:V58"/>
    <mergeCell ref="U59:V59"/>
    <mergeCell ref="U60:V60"/>
    <mergeCell ref="U49:V49"/>
    <mergeCell ref="U50:V50"/>
    <mergeCell ref="U51:V51"/>
    <mergeCell ref="U52:V52"/>
    <mergeCell ref="U53:V53"/>
    <mergeCell ref="U54:V54"/>
    <mergeCell ref="U78:V78"/>
    <mergeCell ref="U79:V79"/>
    <mergeCell ref="U80:V80"/>
    <mergeCell ref="U81:V81"/>
    <mergeCell ref="U61:V61"/>
    <mergeCell ref="U62:V62"/>
    <mergeCell ref="U63:V63"/>
    <mergeCell ref="U64:V64"/>
    <mergeCell ref="U65:V65"/>
    <mergeCell ref="U66:V66"/>
    <mergeCell ref="AE14:AM14"/>
    <mergeCell ref="AE16:AF16"/>
    <mergeCell ref="AE17:AF17"/>
    <mergeCell ref="AE18:AF18"/>
    <mergeCell ref="AE19:AF19"/>
    <mergeCell ref="AE20:AF20"/>
    <mergeCell ref="AE21:AF21"/>
    <mergeCell ref="AE22:AF22"/>
    <mergeCell ref="U88:V88"/>
    <mergeCell ref="U76:V76"/>
    <mergeCell ref="U77:V77"/>
    <mergeCell ref="AE29:AF29"/>
    <mergeCell ref="AE30:AF30"/>
    <mergeCell ref="AE31:AF31"/>
    <mergeCell ref="AE32:AF32"/>
    <mergeCell ref="AE33:AF33"/>
    <mergeCell ref="AE34:AF34"/>
    <mergeCell ref="AE23:AF23"/>
    <mergeCell ref="AE24:AF24"/>
    <mergeCell ref="AE25:AF25"/>
    <mergeCell ref="AE26:AF26"/>
    <mergeCell ref="AE27:AF27"/>
    <mergeCell ref="AE28:AF28"/>
    <mergeCell ref="AE46:AF46"/>
    <mergeCell ref="U89:V89"/>
    <mergeCell ref="U90:V90"/>
    <mergeCell ref="U91:V91"/>
    <mergeCell ref="U92:V92"/>
    <mergeCell ref="U93:V93"/>
    <mergeCell ref="U82:V82"/>
    <mergeCell ref="U83:V83"/>
    <mergeCell ref="U84:V84"/>
    <mergeCell ref="U85:V85"/>
    <mergeCell ref="U86:V86"/>
    <mergeCell ref="U87:V87"/>
    <mergeCell ref="AE47:AF47"/>
    <mergeCell ref="AE48:AF48"/>
    <mergeCell ref="AE49:AF49"/>
    <mergeCell ref="AE50:AF50"/>
    <mergeCell ref="AE51:AF51"/>
    <mergeCell ref="AE35:AF35"/>
    <mergeCell ref="AE36:AF36"/>
    <mergeCell ref="AE37:AF37"/>
    <mergeCell ref="AE38:AF38"/>
    <mergeCell ref="AE39:AF39"/>
    <mergeCell ref="AE42:AM42"/>
    <mergeCell ref="AE58:AF58"/>
    <mergeCell ref="AE59:AF59"/>
    <mergeCell ref="AE60:AF60"/>
    <mergeCell ref="AE61:AF61"/>
    <mergeCell ref="AE62:AF62"/>
    <mergeCell ref="AE63:AF63"/>
    <mergeCell ref="AE52:AF52"/>
    <mergeCell ref="AE53:AF53"/>
    <mergeCell ref="AE54:AF54"/>
    <mergeCell ref="AE55:AF55"/>
    <mergeCell ref="AE56:AF56"/>
    <mergeCell ref="AE57:AF57"/>
    <mergeCell ref="AE75:AF75"/>
    <mergeCell ref="AE76:AF76"/>
    <mergeCell ref="AE77:AF77"/>
    <mergeCell ref="AE78:AF78"/>
    <mergeCell ref="AE64:AF64"/>
    <mergeCell ref="AE65:AF65"/>
    <mergeCell ref="AE66:AF66"/>
    <mergeCell ref="AE67:AF67"/>
    <mergeCell ref="AE70:AM70"/>
    <mergeCell ref="AE72:AF72"/>
    <mergeCell ref="AE91:AF91"/>
    <mergeCell ref="AE92:AF92"/>
    <mergeCell ref="AE93:AF93"/>
    <mergeCell ref="AE94:AF94"/>
    <mergeCell ref="AE95:AF95"/>
    <mergeCell ref="AO14:AW14"/>
    <mergeCell ref="AO16:AP16"/>
    <mergeCell ref="AO17:AP17"/>
    <mergeCell ref="AO18:AP18"/>
    <mergeCell ref="AO19:AP19"/>
    <mergeCell ref="AE85:AF85"/>
    <mergeCell ref="AE86:AF86"/>
    <mergeCell ref="AE87:AF87"/>
    <mergeCell ref="AE88:AF88"/>
    <mergeCell ref="AE89:AF89"/>
    <mergeCell ref="AE90:AF90"/>
    <mergeCell ref="AE79:AF79"/>
    <mergeCell ref="AE80:AF80"/>
    <mergeCell ref="AE81:AF81"/>
    <mergeCell ref="AE82:AF82"/>
    <mergeCell ref="AE83:AF83"/>
    <mergeCell ref="AE84:AF84"/>
    <mergeCell ref="AE73:AF73"/>
    <mergeCell ref="AE74:AF74"/>
    <mergeCell ref="AO26:AP26"/>
    <mergeCell ref="AO27:AP27"/>
    <mergeCell ref="AO28:AP28"/>
    <mergeCell ref="AO29:AP29"/>
    <mergeCell ref="AO30:AP30"/>
    <mergeCell ref="AO31:AP31"/>
    <mergeCell ref="AO20:AP20"/>
    <mergeCell ref="AO21:AP21"/>
    <mergeCell ref="AO22:AP22"/>
    <mergeCell ref="AO23:AP23"/>
    <mergeCell ref="AO24:AP24"/>
    <mergeCell ref="AO25:AP25"/>
    <mergeCell ref="AO44:AP44"/>
    <mergeCell ref="AO45:AP45"/>
    <mergeCell ref="AO46:AP46"/>
    <mergeCell ref="AO32:AP32"/>
    <mergeCell ref="AO33:AP33"/>
    <mergeCell ref="AO34:AP34"/>
    <mergeCell ref="AO35:AP35"/>
    <mergeCell ref="AO36:AP36"/>
    <mergeCell ref="AO37:AP37"/>
    <mergeCell ref="AO53:AP53"/>
    <mergeCell ref="AO54:AP54"/>
    <mergeCell ref="AO55:AP55"/>
    <mergeCell ref="AO56:AP56"/>
    <mergeCell ref="AO57:AP57"/>
    <mergeCell ref="AO58:AP58"/>
    <mergeCell ref="AO47:AP47"/>
    <mergeCell ref="AO48:AP48"/>
    <mergeCell ref="AO49:AP49"/>
    <mergeCell ref="AO50:AP50"/>
    <mergeCell ref="AO51:AP51"/>
    <mergeCell ref="AO52:AP52"/>
    <mergeCell ref="AO65:AP65"/>
    <mergeCell ref="AO66:AP66"/>
    <mergeCell ref="AO67:AP67"/>
    <mergeCell ref="AO70:AW70"/>
    <mergeCell ref="AO72:AP72"/>
    <mergeCell ref="AO73:AP73"/>
    <mergeCell ref="AO59:AP59"/>
    <mergeCell ref="AO60:AP60"/>
    <mergeCell ref="AO61:AP61"/>
    <mergeCell ref="AO62:AP62"/>
    <mergeCell ref="AO63:AP63"/>
    <mergeCell ref="AO64:AP64"/>
    <mergeCell ref="AO80:AP80"/>
    <mergeCell ref="AO81:AP81"/>
    <mergeCell ref="AO82:AP82"/>
    <mergeCell ref="AO83:AP83"/>
    <mergeCell ref="AO84:AP84"/>
    <mergeCell ref="AO85:AP85"/>
    <mergeCell ref="AO74:AP74"/>
    <mergeCell ref="AO75:AP75"/>
    <mergeCell ref="AO76:AP76"/>
    <mergeCell ref="AO77:AP77"/>
    <mergeCell ref="AO78:AP78"/>
    <mergeCell ref="AO79:AP79"/>
    <mergeCell ref="AO86:AP86"/>
    <mergeCell ref="AO87:AP87"/>
    <mergeCell ref="AO88:AP88"/>
    <mergeCell ref="AO89:AP89"/>
    <mergeCell ref="AO90:AP90"/>
    <mergeCell ref="AO91:AP91"/>
    <mergeCell ref="BS16:BT16"/>
    <mergeCell ref="BS17:BT17"/>
    <mergeCell ref="BS18:BT18"/>
    <mergeCell ref="BS19:BT19"/>
    <mergeCell ref="BS20:BT20"/>
    <mergeCell ref="BS21:BT21"/>
    <mergeCell ref="BS22:BT22"/>
    <mergeCell ref="BS23:BT23"/>
    <mergeCell ref="BS24:BT24"/>
    <mergeCell ref="BS42:CA42"/>
    <mergeCell ref="BS44:BT44"/>
    <mergeCell ref="BS45:BT45"/>
    <mergeCell ref="BS46:BT46"/>
    <mergeCell ref="BS47:BT47"/>
    <mergeCell ref="BS48:BT48"/>
    <mergeCell ref="BS49:BT49"/>
    <mergeCell ref="BS50:BT50"/>
    <mergeCell ref="BS25:BT25"/>
    <mergeCell ref="BS26:BT26"/>
    <mergeCell ref="BS27:BT27"/>
    <mergeCell ref="BS28:BT28"/>
    <mergeCell ref="BS29:BT29"/>
    <mergeCell ref="BS30:BT30"/>
    <mergeCell ref="BS31:BT31"/>
    <mergeCell ref="BS32:BT32"/>
    <mergeCell ref="BS33:BT33"/>
    <mergeCell ref="BS51:BT51"/>
    <mergeCell ref="BS52:BT52"/>
    <mergeCell ref="BS53:BT53"/>
    <mergeCell ref="BS54:BT54"/>
    <mergeCell ref="BS55:BT55"/>
    <mergeCell ref="BS56:BT56"/>
    <mergeCell ref="BS57:BT57"/>
    <mergeCell ref="BS58:BT58"/>
    <mergeCell ref="BS59:BT59"/>
    <mergeCell ref="BS60:BT60"/>
    <mergeCell ref="BS61:BT61"/>
    <mergeCell ref="BS62:BT62"/>
    <mergeCell ref="BS63:BT63"/>
    <mergeCell ref="BS64:BT64"/>
    <mergeCell ref="BS65:BT65"/>
    <mergeCell ref="BS66:BT66"/>
    <mergeCell ref="BS67:BT67"/>
    <mergeCell ref="BS70:CA70"/>
    <mergeCell ref="BS72:BT72"/>
    <mergeCell ref="BS73:BT73"/>
    <mergeCell ref="BS74:BT74"/>
    <mergeCell ref="BS75:BT75"/>
    <mergeCell ref="BS76:BT76"/>
    <mergeCell ref="BS77:BT77"/>
    <mergeCell ref="BS78:BT78"/>
    <mergeCell ref="BS79:BT79"/>
    <mergeCell ref="BS80:BT80"/>
    <mergeCell ref="BS90:BT90"/>
    <mergeCell ref="BS91:BT91"/>
    <mergeCell ref="BS92:BT92"/>
    <mergeCell ref="BS93:BT93"/>
    <mergeCell ref="BS94:BT94"/>
    <mergeCell ref="BS95:BT95"/>
    <mergeCell ref="BS81:BT81"/>
    <mergeCell ref="BS82:BT82"/>
    <mergeCell ref="BS83:BT83"/>
    <mergeCell ref="BS84:BT84"/>
    <mergeCell ref="BS85:BT85"/>
    <mergeCell ref="BS86:BT86"/>
    <mergeCell ref="BS87:BT87"/>
    <mergeCell ref="BS88:BT88"/>
    <mergeCell ref="BS89:BT89"/>
    <mergeCell ref="CC16:CD16"/>
    <mergeCell ref="CC17:CD17"/>
    <mergeCell ref="CC18:CD18"/>
    <mergeCell ref="CC19:CD19"/>
    <mergeCell ref="CC20:CD20"/>
    <mergeCell ref="CC21:CD21"/>
    <mergeCell ref="CC22:CD22"/>
    <mergeCell ref="CC23:CD23"/>
    <mergeCell ref="CC24:CD24"/>
    <mergeCell ref="CC25:CD25"/>
    <mergeCell ref="CC26:CD26"/>
    <mergeCell ref="CC27:CD27"/>
    <mergeCell ref="CC28:CD28"/>
    <mergeCell ref="CC29:CD29"/>
    <mergeCell ref="CC30:CD30"/>
    <mergeCell ref="CC31:CD31"/>
    <mergeCell ref="CC32:CD32"/>
    <mergeCell ref="CC33:CD33"/>
    <mergeCell ref="CC34:CD34"/>
    <mergeCell ref="CC35:CD35"/>
    <mergeCell ref="CC36:CD36"/>
    <mergeCell ref="CC37:CD37"/>
    <mergeCell ref="CC38:CD38"/>
    <mergeCell ref="CC39:CD39"/>
    <mergeCell ref="CC42:CK42"/>
    <mergeCell ref="CC44:CD44"/>
    <mergeCell ref="CC45:CD45"/>
    <mergeCell ref="CC46:CD46"/>
    <mergeCell ref="CC47:CD47"/>
    <mergeCell ref="CC48:CD48"/>
    <mergeCell ref="CC49:CD49"/>
    <mergeCell ref="CC50:CD50"/>
    <mergeCell ref="CC51:CD51"/>
    <mergeCell ref="CC52:CD52"/>
    <mergeCell ref="CC53:CD53"/>
    <mergeCell ref="CC54:CD54"/>
    <mergeCell ref="CC55:CD55"/>
    <mergeCell ref="CC56:CD56"/>
    <mergeCell ref="CC57:CD57"/>
    <mergeCell ref="CC58:CD58"/>
    <mergeCell ref="CC59:CD59"/>
    <mergeCell ref="CC60:CD60"/>
    <mergeCell ref="CC61:CD61"/>
    <mergeCell ref="CC62:CD62"/>
    <mergeCell ref="CC63:CD63"/>
    <mergeCell ref="CC64:CD64"/>
    <mergeCell ref="CC65:CD65"/>
    <mergeCell ref="CC66:CD66"/>
    <mergeCell ref="CC67:CD67"/>
    <mergeCell ref="CC70:CK70"/>
    <mergeCell ref="CC72:CD72"/>
    <mergeCell ref="CC73:CD73"/>
    <mergeCell ref="CC74:CD74"/>
    <mergeCell ref="CC75:CD75"/>
    <mergeCell ref="CC76:CD76"/>
    <mergeCell ref="CC77:CD77"/>
    <mergeCell ref="CC78:CD78"/>
    <mergeCell ref="CC79:CD79"/>
    <mergeCell ref="CC80:CD80"/>
    <mergeCell ref="CC81:CD81"/>
    <mergeCell ref="CC82:CD82"/>
    <mergeCell ref="CC83:CD83"/>
    <mergeCell ref="CC84:CD84"/>
    <mergeCell ref="CC85:CD85"/>
    <mergeCell ref="CC86:CD86"/>
    <mergeCell ref="CC87:CD87"/>
    <mergeCell ref="CC88:CD88"/>
    <mergeCell ref="CC89:CD89"/>
    <mergeCell ref="CC90:CD90"/>
    <mergeCell ref="CC91:CD91"/>
    <mergeCell ref="CC92:CD92"/>
    <mergeCell ref="CC93:CD93"/>
    <mergeCell ref="CC94:CD94"/>
    <mergeCell ref="CC95:CD95"/>
    <mergeCell ref="CM14:CU14"/>
    <mergeCell ref="CM16:CN16"/>
    <mergeCell ref="CM17:CN17"/>
    <mergeCell ref="CM18:CN18"/>
    <mergeCell ref="CM19:CN19"/>
    <mergeCell ref="CM20:CN20"/>
    <mergeCell ref="CM21:CN21"/>
    <mergeCell ref="CM22:CN22"/>
    <mergeCell ref="CM23:CN23"/>
    <mergeCell ref="CM24:CN24"/>
    <mergeCell ref="CM25:CN25"/>
    <mergeCell ref="CM26:CN26"/>
    <mergeCell ref="CM27:CN27"/>
    <mergeCell ref="CM28:CN28"/>
    <mergeCell ref="CM29:CN29"/>
    <mergeCell ref="CM30:CN30"/>
    <mergeCell ref="CM31:CN31"/>
    <mergeCell ref="CM32:CN32"/>
    <mergeCell ref="CM33:CN33"/>
    <mergeCell ref="CM34:CN34"/>
    <mergeCell ref="CM35:CN35"/>
    <mergeCell ref="CM36:CN36"/>
    <mergeCell ref="CM37:CN37"/>
    <mergeCell ref="CM38:CN38"/>
    <mergeCell ref="CM39:CN39"/>
    <mergeCell ref="CM42:CU42"/>
    <mergeCell ref="CM44:CN44"/>
    <mergeCell ref="CM45:CN45"/>
    <mergeCell ref="CM46:CN46"/>
    <mergeCell ref="CM47:CN47"/>
    <mergeCell ref="CM48:CN48"/>
    <mergeCell ref="CM49:CN49"/>
    <mergeCell ref="CM50:CN50"/>
    <mergeCell ref="CM51:CN51"/>
    <mergeCell ref="CM52:CN52"/>
    <mergeCell ref="CM53:CN53"/>
    <mergeCell ref="CM54:CN54"/>
    <mergeCell ref="CM55:CN55"/>
    <mergeCell ref="CM56:CN56"/>
    <mergeCell ref="CM57:CN57"/>
    <mergeCell ref="CM58:CN58"/>
    <mergeCell ref="CM59:CN59"/>
    <mergeCell ref="CM60:CN60"/>
    <mergeCell ref="CM61:CN61"/>
    <mergeCell ref="CM62:CN62"/>
    <mergeCell ref="CM63:CN63"/>
    <mergeCell ref="CM64:CN64"/>
    <mergeCell ref="CM65:CN65"/>
    <mergeCell ref="CM66:CN66"/>
    <mergeCell ref="CM72:CN72"/>
    <mergeCell ref="CM73:CN73"/>
    <mergeCell ref="CM74:CN74"/>
    <mergeCell ref="CM75:CN75"/>
    <mergeCell ref="CM76:CN76"/>
    <mergeCell ref="CM77:CN77"/>
    <mergeCell ref="CM78:CN78"/>
    <mergeCell ref="CM79:CN79"/>
    <mergeCell ref="CM80:CN80"/>
    <mergeCell ref="CM90:CN90"/>
    <mergeCell ref="CM91:CN91"/>
    <mergeCell ref="CM92:CN92"/>
    <mergeCell ref="CM93:CN93"/>
    <mergeCell ref="CM94:CN94"/>
    <mergeCell ref="CM95:CN95"/>
    <mergeCell ref="CM81:CN81"/>
    <mergeCell ref="CM82:CN82"/>
    <mergeCell ref="CM83:CN83"/>
    <mergeCell ref="CM84:CN84"/>
    <mergeCell ref="CM85:CN85"/>
    <mergeCell ref="CM86:CN86"/>
    <mergeCell ref="CM87:CN87"/>
    <mergeCell ref="CM88:CN88"/>
    <mergeCell ref="CM89:CN89"/>
  </mergeCells>
  <conditionalFormatting sqref="W72:AC95">
    <cfRule type="cellIs" dxfId="107" priority="30" operator="lessThan">
      <formula>-1</formula>
    </cfRule>
    <cfRule type="cellIs" dxfId="106" priority="31" operator="lessThan">
      <formula>0</formula>
    </cfRule>
  </conditionalFormatting>
  <conditionalFormatting sqref="AG72:AM95">
    <cfRule type="cellIs" dxfId="105" priority="28" operator="lessThan">
      <formula>-1</formula>
    </cfRule>
    <cfRule type="cellIs" dxfId="104" priority="29" operator="lessThan">
      <formula>0</formula>
    </cfRule>
  </conditionalFormatting>
  <conditionalFormatting sqref="AQ72:AX95 BR72:BR95">
    <cfRule type="cellIs" dxfId="103" priority="26" operator="lessThan">
      <formula>-1</formula>
    </cfRule>
    <cfRule type="cellIs" dxfId="102" priority="27" operator="lessThan">
      <formula>0</formula>
    </cfRule>
  </conditionalFormatting>
  <conditionalFormatting sqref="M72:S95">
    <cfRule type="cellIs" dxfId="101" priority="42" operator="lessThan">
      <formula>-2</formula>
    </cfRule>
    <cfRule type="cellIs" dxfId="100" priority="43" operator="lessThan">
      <formula>-1</formula>
    </cfRule>
  </conditionalFormatting>
  <conditionalFormatting sqref="CX73:GO79">
    <cfRule type="cellIs" dxfId="99" priority="24" operator="lessThan">
      <formula>-2</formula>
    </cfRule>
    <cfRule type="cellIs" dxfId="98" priority="25" operator="lessThan">
      <formula>-1</formula>
    </cfRule>
  </conditionalFormatting>
  <conditionalFormatting sqref="CX83:DU89">
    <cfRule type="cellIs" dxfId="97" priority="22" operator="lessThan">
      <formula>-2</formula>
    </cfRule>
    <cfRule type="cellIs" dxfId="96" priority="23" operator="lessThan">
      <formula>-1</formula>
    </cfRule>
  </conditionalFormatting>
  <conditionalFormatting sqref="BU72:CA95">
    <cfRule type="cellIs" dxfId="95" priority="20" operator="lessThan">
      <formula>-1</formula>
    </cfRule>
    <cfRule type="cellIs" dxfId="94" priority="21" operator="lessThan">
      <formula>0</formula>
    </cfRule>
  </conditionalFormatting>
  <conditionalFormatting sqref="BK72:BQ95">
    <cfRule type="cellIs" dxfId="93" priority="14" operator="lessThan">
      <formula>-1</formula>
    </cfRule>
    <cfRule type="cellIs" dxfId="92" priority="15" operator="lessThan">
      <formula>0</formula>
    </cfRule>
  </conditionalFormatting>
  <conditionalFormatting sqref="BH72:BH95">
    <cfRule type="cellIs" dxfId="91" priority="18" operator="lessThan">
      <formula>-1</formula>
    </cfRule>
    <cfRule type="cellIs" dxfId="90" priority="19" operator="lessThan">
      <formula>0</formula>
    </cfRule>
  </conditionalFormatting>
  <conditionalFormatting sqref="BA72:BG95">
    <cfRule type="cellIs" dxfId="89" priority="16" operator="lessThan">
      <formula>-1</formula>
    </cfRule>
    <cfRule type="cellIs" dxfId="88" priority="17" operator="lessThan">
      <formula>0</formula>
    </cfRule>
  </conditionalFormatting>
  <conditionalFormatting sqref="CE72:CK95">
    <cfRule type="cellIs" dxfId="87" priority="12" operator="lessThan">
      <formula>-1</formula>
    </cfRule>
    <cfRule type="cellIs" dxfId="86" priority="13" operator="lessThan">
      <formula>0</formula>
    </cfRule>
  </conditionalFormatting>
  <conditionalFormatting sqref="CO72:CU95">
    <cfRule type="cellIs" dxfId="85" priority="9" operator="greaterThan">
      <formula>0</formula>
    </cfRule>
    <cfRule type="cellIs" dxfId="84" priority="10" operator="lessThan">
      <formula>-1</formula>
    </cfRule>
    <cfRule type="cellIs" dxfId="83" priority="11" operator="lessThan">
      <formula>0</formula>
    </cfRule>
  </conditionalFormatting>
  <conditionalFormatting sqref="M99:S122">
    <cfRule type="cellIs" dxfId="82" priority="1" operator="lessThan">
      <formula>-2</formula>
    </cfRule>
    <cfRule type="cellIs" dxfId="81" priority="2" operator="lessThan">
      <formula>-1</formula>
    </cfRule>
  </conditionalFormatting>
  <pageMargins left="0.7" right="0.7" top="0.75" bottom="0.75" header="0.3" footer="0.3"/>
  <pageSetup paperSize="9" orientation="portrait" r:id="rId1"/>
  <ignoredErrors>
    <ignoredError sqref="L10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theme="2" tint="-0.499984740745262"/>
  </sheetPr>
  <dimension ref="A1:FK100"/>
  <sheetViews>
    <sheetView showGridLines="0" tabSelected="1" topLeftCell="A52" zoomScale="75" zoomScaleNormal="75" workbookViewId="0">
      <selection activeCell="S95" sqref="S95"/>
    </sheetView>
  </sheetViews>
  <sheetFormatPr defaultRowHeight="12.75" x14ac:dyDescent="0.2"/>
  <cols>
    <col min="1" max="1" width="44.5703125" style="6" bestFit="1" customWidth="1"/>
    <col min="2" max="12" width="9.7109375" style="2" customWidth="1"/>
    <col min="13" max="19" width="7.7109375" style="2" customWidth="1"/>
    <col min="20" max="20" width="1.7109375" style="2" customWidth="1"/>
    <col min="21" max="22" width="9.7109375" style="2" customWidth="1"/>
    <col min="23" max="29" width="7.7109375" style="2" customWidth="1"/>
    <col min="30" max="30" width="1.7109375" style="2" customWidth="1"/>
    <col min="31" max="32" width="9.7109375" style="2" customWidth="1"/>
    <col min="33" max="39" width="7.7109375" style="2" customWidth="1"/>
    <col min="40" max="40" width="1.7109375" style="2" customWidth="1"/>
    <col min="41" max="42" width="9.7109375" style="2" customWidth="1"/>
    <col min="43" max="49" width="7.7109375" style="2" customWidth="1"/>
    <col min="50" max="50" width="1.7109375" style="29" customWidth="1"/>
    <col min="51" max="52" width="9.7109375" style="29" customWidth="1"/>
    <col min="53" max="59" width="7.7109375" style="29" customWidth="1"/>
    <col min="60" max="60" width="1.7109375" style="29" customWidth="1"/>
    <col min="61" max="62" width="9.7109375" style="29" customWidth="1"/>
    <col min="63" max="69" width="7.7109375" style="29" customWidth="1"/>
    <col min="70" max="70" width="1.7109375" style="29" customWidth="1"/>
    <col min="71" max="167" width="7.7109375" style="2" customWidth="1"/>
    <col min="168" max="16384" width="9.140625" style="2"/>
  </cols>
  <sheetData>
    <row r="1" spans="1:167" x14ac:dyDescent="0.2">
      <c r="A1" s="5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67" x14ac:dyDescent="0.2">
      <c r="A2" s="75" t="s">
        <v>61</v>
      </c>
      <c r="B2" s="126">
        <f>Сводная!B2</f>
        <v>42940</v>
      </c>
      <c r="C2" s="126"/>
      <c r="D2" s="127">
        <f>B2+6</f>
        <v>42946</v>
      </c>
      <c r="E2" s="127"/>
      <c r="F2" s="19"/>
      <c r="G2" s="19"/>
      <c r="H2" s="1"/>
      <c r="I2" s="1"/>
      <c r="J2" s="1"/>
      <c r="K2" s="1"/>
    </row>
    <row r="3" spans="1:167" x14ac:dyDescent="0.2">
      <c r="A3" s="20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67" x14ac:dyDescent="0.2">
      <c r="A4" s="20"/>
      <c r="B4" s="9" t="s">
        <v>0</v>
      </c>
      <c r="C4" s="9" t="s">
        <v>9</v>
      </c>
      <c r="D4" s="9" t="s">
        <v>55</v>
      </c>
      <c r="E4" s="18" t="s">
        <v>10</v>
      </c>
      <c r="F4" s="3"/>
      <c r="G4" s="3"/>
      <c r="H4" s="1"/>
      <c r="I4" s="1"/>
      <c r="J4" s="1"/>
      <c r="K4" s="1"/>
    </row>
    <row r="5" spans="1:167" x14ac:dyDescent="0.2">
      <c r="A5" s="15" t="s">
        <v>1</v>
      </c>
      <c r="B5" s="7">
        <f>Activation!B5+Branch!B5+'Loans + Card'!B5</f>
        <v>0</v>
      </c>
      <c r="C5" s="7">
        <f>Activation!C5+Branch!C5+'Loans + Card'!C5</f>
        <v>0</v>
      </c>
      <c r="D5" s="7">
        <f>Activation!D5+Branch!D5+'Loans + Card'!D5</f>
        <v>0</v>
      </c>
      <c r="E5" s="9">
        <f>SUM(B5:D5)</f>
        <v>0</v>
      </c>
      <c r="F5" s="4"/>
      <c r="G5" s="1"/>
      <c r="H5" s="1"/>
      <c r="I5" s="1"/>
      <c r="J5" s="1"/>
      <c r="K5" s="1"/>
    </row>
    <row r="6" spans="1:167" x14ac:dyDescent="0.2">
      <c r="A6" s="15" t="s">
        <v>2</v>
      </c>
      <c r="B6" s="7">
        <f>B5*40</f>
        <v>0</v>
      </c>
      <c r="C6" s="7">
        <f>C5*40</f>
        <v>0</v>
      </c>
      <c r="D6" s="7">
        <f>D5*40</f>
        <v>0</v>
      </c>
      <c r="E6" s="9">
        <f>SUM(B6:D6)</f>
        <v>0</v>
      </c>
      <c r="F6" s="4"/>
      <c r="G6" s="1"/>
      <c r="H6" s="1"/>
      <c r="I6" s="1"/>
      <c r="J6" s="1"/>
      <c r="K6" s="1"/>
    </row>
    <row r="7" spans="1:167" x14ac:dyDescent="0.2">
      <c r="A7" s="5"/>
      <c r="B7" s="1"/>
      <c r="C7" s="1"/>
      <c r="D7" s="1"/>
      <c r="E7" s="16">
        <f>$B$2</f>
        <v>42940</v>
      </c>
      <c r="F7" s="16">
        <f>$B$2+1</f>
        <v>42941</v>
      </c>
      <c r="G7" s="16">
        <f>$B$2+2</f>
        <v>42942</v>
      </c>
      <c r="H7" s="16">
        <f>$B$2+3</f>
        <v>42943</v>
      </c>
      <c r="I7" s="16">
        <f>$B$2+4</f>
        <v>42944</v>
      </c>
      <c r="J7" s="17">
        <f>$B$2+5</f>
        <v>42945</v>
      </c>
      <c r="K7" s="17">
        <f>$B$2+6</f>
        <v>42946</v>
      </c>
    </row>
    <row r="8" spans="1:167" x14ac:dyDescent="0.2">
      <c r="A8" s="134" t="s">
        <v>52</v>
      </c>
      <c r="B8" s="134"/>
      <c r="C8" s="134"/>
      <c r="D8" s="134"/>
      <c r="E8" s="63" t="s">
        <v>11</v>
      </c>
      <c r="F8" s="7" t="s">
        <v>3</v>
      </c>
      <c r="G8" s="7" t="s">
        <v>4</v>
      </c>
      <c r="H8" s="7" t="s">
        <v>5</v>
      </c>
      <c r="I8" s="7" t="s">
        <v>6</v>
      </c>
      <c r="J8" s="14" t="s">
        <v>7</v>
      </c>
      <c r="K8" s="14" t="s">
        <v>8</v>
      </c>
      <c r="L8" s="18" t="s">
        <v>10</v>
      </c>
    </row>
    <row r="9" spans="1:167" x14ac:dyDescent="0.2">
      <c r="A9" s="129" t="s">
        <v>49</v>
      </c>
      <c r="B9" s="129"/>
      <c r="C9" s="129"/>
      <c r="D9" s="129"/>
      <c r="E9" s="54">
        <f>Activation!E9+Branch!E9+'Loans + Card'!E9</f>
        <v>0</v>
      </c>
      <c r="F9" s="54">
        <f>Activation!F9+Branch!F9+'Loans + Card'!F9</f>
        <v>0</v>
      </c>
      <c r="G9" s="54">
        <f>Activation!G9+Branch!G9+'Loans + Card'!G9</f>
        <v>0</v>
      </c>
      <c r="H9" s="54">
        <f>Activation!H9+Branch!H9+'Loans + Card'!H9</f>
        <v>0</v>
      </c>
      <c r="I9" s="54">
        <f>Activation!I9+Branch!I9+'Loans + Card'!I9</f>
        <v>0</v>
      </c>
      <c r="J9" s="54">
        <f>Activation!J9+Branch!J9+'Loans + Card'!J9</f>
        <v>0</v>
      </c>
      <c r="K9" s="54">
        <f>Activation!K9+'Loans + Card'!K9</f>
        <v>0</v>
      </c>
      <c r="L9" s="8">
        <f>SUM(E9:K9)</f>
        <v>0</v>
      </c>
    </row>
    <row r="10" spans="1:167" x14ac:dyDescent="0.2">
      <c r="A10" s="130" t="s">
        <v>53</v>
      </c>
      <c r="B10" s="131"/>
      <c r="C10" s="131"/>
      <c r="D10" s="132"/>
      <c r="E10" s="54" t="e">
        <f>AVERAGE(Activation!E10,Branch!E10,'Loans + Card'!E10)</f>
        <v>#DIV/0!</v>
      </c>
      <c r="F10" s="54" t="e">
        <f>AVERAGE(Activation!F10,Branch!F10,'Loans + Card'!F10)</f>
        <v>#DIV/0!</v>
      </c>
      <c r="G10" s="54" t="e">
        <f>AVERAGE(Activation!G10,Branch!G10,'Loans + Card'!G10)</f>
        <v>#DIV/0!</v>
      </c>
      <c r="H10" s="54" t="e">
        <f>AVERAGE(Activation!H10,Branch!H10,'Loans + Card'!H10)</f>
        <v>#DIV/0!</v>
      </c>
      <c r="I10" s="54" t="e">
        <f>AVERAGE(Activation!I10,Branch!I10,'Loans + Card'!I10)</f>
        <v>#DIV/0!</v>
      </c>
      <c r="J10" s="54" t="e">
        <f>AVERAGE(Activation!J10,Branch!J10,'Loans + Card'!J10)</f>
        <v>#DIV/0!</v>
      </c>
      <c r="K10" s="54" t="e">
        <f>AVERAGE(Activation!K10,'Loans + Card'!K10)</f>
        <v>#DIV/0!</v>
      </c>
      <c r="L10" s="8" t="e">
        <f>AVERAGE(E10:K10)</f>
        <v>#DIV/0!</v>
      </c>
    </row>
    <row r="11" spans="1:167" x14ac:dyDescent="0.2">
      <c r="A11" s="72" t="s">
        <v>50</v>
      </c>
      <c r="B11" s="73"/>
      <c r="C11" s="73"/>
      <c r="D11" s="74"/>
      <c r="E11" s="62" t="e">
        <f>AVERAGE(Activation!E11,Branch!E11,'Loans + Card'!E11)</f>
        <v>#DIV/0!</v>
      </c>
      <c r="F11" s="62" t="e">
        <f>AVERAGE(Activation!F11,Branch!F11,'Loans + Card'!F11)</f>
        <v>#DIV/0!</v>
      </c>
      <c r="G11" s="62" t="e">
        <f>AVERAGE(Activation!G11,Branch!G11,'Loans + Card'!G11)</f>
        <v>#DIV/0!</v>
      </c>
      <c r="H11" s="62" t="e">
        <f>AVERAGE(Activation!H11,Branch!H11,'Loans + Card'!H11)</f>
        <v>#DIV/0!</v>
      </c>
      <c r="I11" s="62" t="e">
        <f>AVERAGE(Activation!I11,Branch!I11,'Loans + Card'!I11)</f>
        <v>#DIV/0!</v>
      </c>
      <c r="J11" s="62" t="e">
        <f>AVERAGE(Activation!J11,Branch!J11,'Loans + Card'!J11)</f>
        <v>#DIV/0!</v>
      </c>
      <c r="K11" s="62" t="e">
        <f>AVERAGE(Activation!K11,'Loans + Card'!K11)</f>
        <v>#DIV/0!</v>
      </c>
      <c r="L11" s="44" t="e">
        <f>AVERAGE(E11:K11)</f>
        <v>#DIV/0!</v>
      </c>
    </row>
    <row r="12" spans="1:167" x14ac:dyDescent="0.2">
      <c r="A12" s="129" t="s">
        <v>51</v>
      </c>
      <c r="B12" s="129"/>
      <c r="C12" s="129"/>
      <c r="D12" s="129"/>
      <c r="E12" s="11" t="e">
        <f t="shared" ref="E12" si="0">E9/$L$9</f>
        <v>#DIV/0!</v>
      </c>
      <c r="F12" s="11" t="e">
        <f t="shared" ref="F12:K12" si="1">F9/$L$9</f>
        <v>#DIV/0!</v>
      </c>
      <c r="G12" s="11" t="e">
        <f t="shared" si="1"/>
        <v>#DIV/0!</v>
      </c>
      <c r="H12" s="11" t="e">
        <f t="shared" si="1"/>
        <v>#DIV/0!</v>
      </c>
      <c r="I12" s="11" t="e">
        <f t="shared" si="1"/>
        <v>#DIV/0!</v>
      </c>
      <c r="J12" s="11" t="e">
        <f t="shared" si="1"/>
        <v>#DIV/0!</v>
      </c>
      <c r="K12" s="11" t="e">
        <f t="shared" si="1"/>
        <v>#DIV/0!</v>
      </c>
      <c r="L12" s="22" t="e">
        <f>SUM(E12:K12)</f>
        <v>#DIV/0!</v>
      </c>
    </row>
    <row r="13" spans="1:167" x14ac:dyDescent="0.2">
      <c r="L13" s="23"/>
    </row>
    <row r="14" spans="1:167" x14ac:dyDescent="0.2">
      <c r="K14" s="114" t="s">
        <v>46</v>
      </c>
      <c r="L14" s="115"/>
      <c r="M14" s="115"/>
      <c r="N14" s="115"/>
      <c r="O14" s="115"/>
      <c r="P14" s="115"/>
      <c r="Q14" s="115"/>
      <c r="R14" s="115"/>
      <c r="S14" s="116"/>
      <c r="U14" s="120" t="s">
        <v>85</v>
      </c>
      <c r="V14" s="121"/>
      <c r="W14" s="121"/>
      <c r="X14" s="121"/>
      <c r="Y14" s="121"/>
      <c r="Z14" s="121"/>
      <c r="AA14" s="121"/>
      <c r="AB14" s="121"/>
      <c r="AC14" s="122"/>
      <c r="AE14" s="117" t="s">
        <v>58</v>
      </c>
      <c r="AF14" s="118"/>
      <c r="AG14" s="118"/>
      <c r="AH14" s="118"/>
      <c r="AI14" s="118"/>
      <c r="AJ14" s="118"/>
      <c r="AK14" s="118"/>
      <c r="AL14" s="118"/>
      <c r="AM14" s="119"/>
      <c r="AO14" s="117" t="s">
        <v>74</v>
      </c>
      <c r="AP14" s="118"/>
      <c r="AQ14" s="118"/>
      <c r="AR14" s="118"/>
      <c r="AS14" s="118"/>
      <c r="AT14" s="118"/>
      <c r="AU14" s="118"/>
      <c r="AV14" s="118"/>
      <c r="AW14" s="119"/>
      <c r="AX14" s="66"/>
      <c r="AY14" s="114" t="s">
        <v>67</v>
      </c>
      <c r="AZ14" s="115"/>
      <c r="BA14" s="115"/>
      <c r="BB14" s="115"/>
      <c r="BC14" s="115"/>
      <c r="BD14" s="115"/>
      <c r="BE14" s="115"/>
      <c r="BF14" s="115"/>
      <c r="BG14" s="116"/>
      <c r="BH14" s="67"/>
      <c r="BI14" s="114" t="s">
        <v>75</v>
      </c>
      <c r="BJ14" s="115"/>
      <c r="BK14" s="115"/>
      <c r="BL14" s="115"/>
      <c r="BM14" s="115"/>
      <c r="BN14" s="115"/>
      <c r="BO14" s="115"/>
      <c r="BP14" s="115"/>
      <c r="BQ14" s="116"/>
      <c r="BR14" s="66"/>
      <c r="BT14" s="24" t="s">
        <v>39</v>
      </c>
      <c r="BU14" s="25"/>
      <c r="BV14" s="25"/>
      <c r="BW14" s="25"/>
      <c r="BX14" s="25"/>
      <c r="BY14" s="25"/>
      <c r="BZ14" s="25"/>
      <c r="CA14" s="25"/>
      <c r="CB14" s="25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71"/>
    </row>
    <row r="15" spans="1:167" x14ac:dyDescent="0.2">
      <c r="K15" s="124"/>
      <c r="L15" s="125"/>
      <c r="M15" s="13">
        <f>$B$2</f>
        <v>42940</v>
      </c>
      <c r="N15" s="13">
        <f>$B$2+1</f>
        <v>42941</v>
      </c>
      <c r="O15" s="13">
        <f>$B$2+2</f>
        <v>42942</v>
      </c>
      <c r="P15" s="13">
        <f>$B$2+3</f>
        <v>42943</v>
      </c>
      <c r="Q15" s="13">
        <f>$B$2+4</f>
        <v>42944</v>
      </c>
      <c r="R15" s="12">
        <f>$B$2+5</f>
        <v>42945</v>
      </c>
      <c r="S15" s="12">
        <f>$B$2+6</f>
        <v>42946</v>
      </c>
      <c r="U15" s="27"/>
      <c r="V15" s="28"/>
      <c r="W15" s="13">
        <f>$B$2</f>
        <v>42940</v>
      </c>
      <c r="X15" s="13">
        <f>$B$2+1</f>
        <v>42941</v>
      </c>
      <c r="Y15" s="13">
        <f>$B$2+2</f>
        <v>42942</v>
      </c>
      <c r="Z15" s="13">
        <f>$B$2+3</f>
        <v>42943</v>
      </c>
      <c r="AA15" s="13">
        <f>$B$2+4</f>
        <v>42944</v>
      </c>
      <c r="AB15" s="12">
        <f>$B$2+5</f>
        <v>42945</v>
      </c>
      <c r="AC15" s="12">
        <f>$B$2+6</f>
        <v>42946</v>
      </c>
      <c r="AE15" s="27"/>
      <c r="AF15" s="28"/>
      <c r="AG15" s="13">
        <f>$B$2</f>
        <v>42940</v>
      </c>
      <c r="AH15" s="13">
        <f>$B$2+1</f>
        <v>42941</v>
      </c>
      <c r="AI15" s="13">
        <f>$B$2+2</f>
        <v>42942</v>
      </c>
      <c r="AJ15" s="13">
        <f>$B$2+3</f>
        <v>42943</v>
      </c>
      <c r="AK15" s="13">
        <f>$B$2+4</f>
        <v>42944</v>
      </c>
      <c r="AL15" s="12">
        <f>$B$2+5</f>
        <v>42945</v>
      </c>
      <c r="AM15" s="12">
        <f>$B$2+6</f>
        <v>42946</v>
      </c>
      <c r="AO15" s="27"/>
      <c r="AP15" s="28"/>
      <c r="AQ15" s="13">
        <f>$B$2</f>
        <v>42940</v>
      </c>
      <c r="AR15" s="13">
        <f>$B$2+1</f>
        <v>42941</v>
      </c>
      <c r="AS15" s="13">
        <f>$B$2+2</f>
        <v>42942</v>
      </c>
      <c r="AT15" s="13">
        <f>$B$2+3</f>
        <v>42943</v>
      </c>
      <c r="AU15" s="13">
        <f>$B$2+4</f>
        <v>42944</v>
      </c>
      <c r="AV15" s="12">
        <f>$B$2+5</f>
        <v>42945</v>
      </c>
      <c r="AW15" s="12">
        <f>$B$2+6</f>
        <v>42946</v>
      </c>
      <c r="AX15" s="68"/>
      <c r="AY15" s="124"/>
      <c r="AZ15" s="125"/>
      <c r="BA15" s="13">
        <f>$B$2</f>
        <v>42940</v>
      </c>
      <c r="BB15" s="13">
        <f>$B$2+1</f>
        <v>42941</v>
      </c>
      <c r="BC15" s="13">
        <f>$B$2+2</f>
        <v>42942</v>
      </c>
      <c r="BD15" s="13">
        <f>$B$2+3</f>
        <v>42943</v>
      </c>
      <c r="BE15" s="13">
        <f>$B$2+4</f>
        <v>42944</v>
      </c>
      <c r="BF15" s="12">
        <f>$B$2+5</f>
        <v>42945</v>
      </c>
      <c r="BG15" s="12">
        <f>$B$2+6</f>
        <v>42946</v>
      </c>
      <c r="BH15" s="68"/>
      <c r="BI15" s="124"/>
      <c r="BJ15" s="125"/>
      <c r="BK15" s="13">
        <f>$B$2</f>
        <v>42940</v>
      </c>
      <c r="BL15" s="13">
        <f>$B$2+1</f>
        <v>42941</v>
      </c>
      <c r="BM15" s="13">
        <f>$B$2+2</f>
        <v>42942</v>
      </c>
      <c r="BN15" s="13">
        <f>$B$2+3</f>
        <v>42943</v>
      </c>
      <c r="BO15" s="13">
        <f>$B$2+4</f>
        <v>42944</v>
      </c>
      <c r="BP15" s="12">
        <f>$B$2+5</f>
        <v>42945</v>
      </c>
      <c r="BQ15" s="12">
        <f>$B$2+6</f>
        <v>42946</v>
      </c>
      <c r="BR15" s="68"/>
      <c r="BT15" s="123">
        <v>0</v>
      </c>
      <c r="BU15" s="123"/>
      <c r="BV15" s="123"/>
      <c r="BW15" s="123"/>
      <c r="BX15" s="123">
        <v>4.1666666666666699E-2</v>
      </c>
      <c r="BY15" s="123"/>
      <c r="BZ15" s="123"/>
      <c r="CA15" s="123"/>
      <c r="CB15" s="123">
        <v>8.3333333333333301E-2</v>
      </c>
      <c r="CC15" s="123"/>
      <c r="CD15" s="123"/>
      <c r="CE15" s="123"/>
      <c r="CF15" s="123">
        <v>0.125</v>
      </c>
      <c r="CG15" s="123"/>
      <c r="CH15" s="123"/>
      <c r="CI15" s="123"/>
      <c r="CJ15" s="123">
        <v>0.16666666666666699</v>
      </c>
      <c r="CK15" s="123"/>
      <c r="CL15" s="123"/>
      <c r="CM15" s="123"/>
      <c r="CN15" s="123">
        <v>0.20833333333333301</v>
      </c>
      <c r="CO15" s="123"/>
      <c r="CP15" s="123"/>
      <c r="CQ15" s="123"/>
      <c r="CR15" s="123">
        <v>0.25</v>
      </c>
      <c r="CS15" s="123"/>
      <c r="CT15" s="123"/>
      <c r="CU15" s="123"/>
      <c r="CV15" s="123">
        <v>0.29166666666666702</v>
      </c>
      <c r="CW15" s="123"/>
      <c r="CX15" s="123"/>
      <c r="CY15" s="123"/>
      <c r="CZ15" s="123">
        <v>0.33333333333333298</v>
      </c>
      <c r="DA15" s="123"/>
      <c r="DB15" s="123"/>
      <c r="DC15" s="123"/>
      <c r="DD15" s="123">
        <v>0.375</v>
      </c>
      <c r="DE15" s="123"/>
      <c r="DF15" s="123"/>
      <c r="DG15" s="123"/>
      <c r="DH15" s="123">
        <v>0.41666666666666702</v>
      </c>
      <c r="DI15" s="123"/>
      <c r="DJ15" s="123"/>
      <c r="DK15" s="123"/>
      <c r="DL15" s="123">
        <v>0.45833333333333298</v>
      </c>
      <c r="DM15" s="123"/>
      <c r="DN15" s="123"/>
      <c r="DO15" s="123"/>
      <c r="DP15" s="123">
        <v>0.5</v>
      </c>
      <c r="DQ15" s="123"/>
      <c r="DR15" s="123"/>
      <c r="DS15" s="123"/>
      <c r="DT15" s="123">
        <v>0.54166666666666696</v>
      </c>
      <c r="DU15" s="123"/>
      <c r="DV15" s="123"/>
      <c r="DW15" s="123"/>
      <c r="DX15" s="123">
        <v>0.58333333333333304</v>
      </c>
      <c r="DY15" s="123"/>
      <c r="DZ15" s="123"/>
      <c r="EA15" s="123"/>
      <c r="EB15" s="123">
        <v>0.625</v>
      </c>
      <c r="EC15" s="123"/>
      <c r="ED15" s="123"/>
      <c r="EE15" s="123"/>
      <c r="EF15" s="123">
        <v>0.66666666666666696</v>
      </c>
      <c r="EG15" s="123"/>
      <c r="EH15" s="123"/>
      <c r="EI15" s="123"/>
      <c r="EJ15" s="123">
        <v>0.70833333333333304</v>
      </c>
      <c r="EK15" s="123"/>
      <c r="EL15" s="123"/>
      <c r="EM15" s="123"/>
      <c r="EN15" s="123">
        <v>0.75</v>
      </c>
      <c r="EO15" s="123"/>
      <c r="EP15" s="123"/>
      <c r="EQ15" s="123"/>
      <c r="ER15" s="123">
        <v>0.79166666666666696</v>
      </c>
      <c r="ES15" s="123"/>
      <c r="ET15" s="123"/>
      <c r="EU15" s="123"/>
      <c r="EV15" s="123">
        <v>0.83333333333333304</v>
      </c>
      <c r="EW15" s="123"/>
      <c r="EX15" s="123"/>
      <c r="EY15" s="123"/>
      <c r="EZ15" s="123">
        <v>0.875</v>
      </c>
      <c r="FA15" s="123"/>
      <c r="FB15" s="123"/>
      <c r="FC15" s="123"/>
      <c r="FD15" s="123">
        <v>0.91666666666666696</v>
      </c>
      <c r="FE15" s="123"/>
      <c r="FF15" s="123"/>
      <c r="FG15" s="123"/>
      <c r="FH15" s="123">
        <v>0.95833333333333304</v>
      </c>
      <c r="FI15" s="123"/>
      <c r="FJ15" s="123"/>
      <c r="FK15" s="123"/>
    </row>
    <row r="16" spans="1:167" x14ac:dyDescent="0.2">
      <c r="K16" s="112" t="s">
        <v>12</v>
      </c>
      <c r="L16" s="113"/>
      <c r="M16" s="10">
        <f t="array" ref="M16:S39">TRANSPOSE($BT$27:$CQ$33)</f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U16" s="112" t="s">
        <v>12</v>
      </c>
      <c r="V16" s="113"/>
      <c r="W16" s="10">
        <f t="array" ref="W16:AC39">TRANSPOSE(Activation!$V$27:$AS$33)</f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E16" s="112" t="s">
        <v>12</v>
      </c>
      <c r="AF16" s="113"/>
      <c r="AG16" s="10">
        <f t="array" ref="AG16:AM39">TRANSPOSE(Branch!$V$27:$AS$33)</f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O16" s="112" t="s">
        <v>12</v>
      </c>
      <c r="AP16" s="113"/>
      <c r="AQ16" s="10">
        <f t="array" ref="AQ16:AW39">TRANSPOSE('Loans + Card'!$AP$27:$BM$33)</f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Y16" s="112" t="s">
        <v>12</v>
      </c>
      <c r="AZ16" s="113"/>
      <c r="BA16" s="10">
        <f t="array" ref="BA16:BG39">TRANSPOSE(Loans!$V$27:$AS$33)</f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I16" s="112" t="s">
        <v>12</v>
      </c>
      <c r="BJ16" s="113"/>
      <c r="BK16" s="10">
        <f t="array" ref="BK16:BQ39">TRANSPOSE(Card!$V$27:$AS$33)</f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T16" s="36">
        <v>0</v>
      </c>
      <c r="BU16" s="36">
        <v>1.0416666666666666E-2</v>
      </c>
      <c r="BV16" s="36">
        <v>2.0833333333333301E-2</v>
      </c>
      <c r="BW16" s="36">
        <v>3.125E-2</v>
      </c>
      <c r="BX16" s="36">
        <v>4.1666666666666699E-2</v>
      </c>
      <c r="BY16" s="36">
        <v>5.2083333333333301E-2</v>
      </c>
      <c r="BZ16" s="36">
        <v>6.25E-2</v>
      </c>
      <c r="CA16" s="36">
        <v>7.2916666666666699E-2</v>
      </c>
      <c r="CB16" s="36">
        <v>8.3333333333333301E-2</v>
      </c>
      <c r="CC16" s="36">
        <v>9.375E-2</v>
      </c>
      <c r="CD16" s="36">
        <v>0.104166666666667</v>
      </c>
      <c r="CE16" s="36">
        <v>0.114583333333333</v>
      </c>
      <c r="CF16" s="36">
        <v>0.125</v>
      </c>
      <c r="CG16" s="36">
        <v>0.13541666666666699</v>
      </c>
      <c r="CH16" s="36">
        <v>0.14583333333333301</v>
      </c>
      <c r="CI16" s="36">
        <v>0.15625</v>
      </c>
      <c r="CJ16" s="36">
        <v>0.16666666666666699</v>
      </c>
      <c r="CK16" s="36">
        <v>0.17708333333333301</v>
      </c>
      <c r="CL16" s="36">
        <v>0.1875</v>
      </c>
      <c r="CM16" s="36">
        <v>0.19791666666666699</v>
      </c>
      <c r="CN16" s="36">
        <v>0.20833333333333301</v>
      </c>
      <c r="CO16" s="36">
        <v>0.21875</v>
      </c>
      <c r="CP16" s="36">
        <v>0.22916666666666699</v>
      </c>
      <c r="CQ16" s="36">
        <v>0.23958333333333301</v>
      </c>
      <c r="CR16" s="36">
        <v>0.25</v>
      </c>
      <c r="CS16" s="36">
        <v>0.26041666666666702</v>
      </c>
      <c r="CT16" s="36">
        <v>0.27083333333333298</v>
      </c>
      <c r="CU16" s="36">
        <v>0.28125</v>
      </c>
      <c r="CV16" s="36">
        <v>0.29166666666666702</v>
      </c>
      <c r="CW16" s="36">
        <v>0.30208333333333298</v>
      </c>
      <c r="CX16" s="36">
        <v>0.3125</v>
      </c>
      <c r="CY16" s="36">
        <v>0.32291666666666702</v>
      </c>
      <c r="CZ16" s="36">
        <v>0.33333333333333298</v>
      </c>
      <c r="DA16" s="36">
        <v>0.34375</v>
      </c>
      <c r="DB16" s="36">
        <v>0.35416666666666702</v>
      </c>
      <c r="DC16" s="36">
        <v>0.36458333333333298</v>
      </c>
      <c r="DD16" s="36">
        <v>0.375</v>
      </c>
      <c r="DE16" s="36">
        <v>0.38541666666666702</v>
      </c>
      <c r="DF16" s="36">
        <v>0.39583333333333298</v>
      </c>
      <c r="DG16" s="36">
        <v>0.40625</v>
      </c>
      <c r="DH16" s="36">
        <v>0.41666666666666702</v>
      </c>
      <c r="DI16" s="36">
        <v>0.42708333333333298</v>
      </c>
      <c r="DJ16" s="36">
        <v>0.4375</v>
      </c>
      <c r="DK16" s="36">
        <v>0.44791666666666702</v>
      </c>
      <c r="DL16" s="36">
        <v>0.45833333333333298</v>
      </c>
      <c r="DM16" s="36">
        <v>0.46875</v>
      </c>
      <c r="DN16" s="36">
        <v>0.47916666666666702</v>
      </c>
      <c r="DO16" s="36">
        <v>0.48958333333333298</v>
      </c>
      <c r="DP16" s="36">
        <v>0.5</v>
      </c>
      <c r="DQ16" s="36">
        <v>0.51041666666666696</v>
      </c>
      <c r="DR16" s="36">
        <v>0.52083333333333304</v>
      </c>
      <c r="DS16" s="36">
        <v>0.53125</v>
      </c>
      <c r="DT16" s="36">
        <v>0.54166666666666696</v>
      </c>
      <c r="DU16" s="36">
        <v>0.55208333333333304</v>
      </c>
      <c r="DV16" s="36">
        <v>0.5625</v>
      </c>
      <c r="DW16" s="36">
        <v>0.57291666666666696</v>
      </c>
      <c r="DX16" s="36">
        <v>0.58333333333333304</v>
      </c>
      <c r="DY16" s="36">
        <v>0.59375</v>
      </c>
      <c r="DZ16" s="36">
        <v>0.60416666666666696</v>
      </c>
      <c r="EA16" s="36">
        <v>0.61458333333333304</v>
      </c>
      <c r="EB16" s="36">
        <v>0.625</v>
      </c>
      <c r="EC16" s="36">
        <v>0.63541666666666696</v>
      </c>
      <c r="ED16" s="36">
        <v>0.64583333333333304</v>
      </c>
      <c r="EE16" s="36">
        <v>0.65625</v>
      </c>
      <c r="EF16" s="36">
        <v>0.66666666666666696</v>
      </c>
      <c r="EG16" s="36">
        <v>0.67708333333333304</v>
      </c>
      <c r="EH16" s="36">
        <v>0.6875</v>
      </c>
      <c r="EI16" s="36">
        <v>0.69791666666666696</v>
      </c>
      <c r="EJ16" s="36">
        <v>0.70833333333333304</v>
      </c>
      <c r="EK16" s="36">
        <v>0.71875</v>
      </c>
      <c r="EL16" s="36">
        <v>0.72916666666666696</v>
      </c>
      <c r="EM16" s="36">
        <v>0.73958333333333304</v>
      </c>
      <c r="EN16" s="36">
        <v>0.75</v>
      </c>
      <c r="EO16" s="36">
        <v>0.76041666666666696</v>
      </c>
      <c r="EP16" s="36">
        <v>0.77083333333333304</v>
      </c>
      <c r="EQ16" s="36">
        <v>0.78125</v>
      </c>
      <c r="ER16" s="36">
        <v>0.79166666666666696</v>
      </c>
      <c r="ES16" s="36">
        <v>0.80208333333333304</v>
      </c>
      <c r="ET16" s="36">
        <v>0.8125</v>
      </c>
      <c r="EU16" s="36">
        <v>0.82291666666666696</v>
      </c>
      <c r="EV16" s="36">
        <v>0.83333333333333304</v>
      </c>
      <c r="EW16" s="36">
        <v>0.84375</v>
      </c>
      <c r="EX16" s="36">
        <v>0.85416666666666696</v>
      </c>
      <c r="EY16" s="36">
        <v>0.86458333333333304</v>
      </c>
      <c r="EZ16" s="36">
        <v>0.875</v>
      </c>
      <c r="FA16" s="36">
        <v>0.88541666666666696</v>
      </c>
      <c r="FB16" s="36">
        <v>0.89583333333333304</v>
      </c>
      <c r="FC16" s="36">
        <v>0.90625</v>
      </c>
      <c r="FD16" s="36">
        <v>0.91666666666666696</v>
      </c>
      <c r="FE16" s="36">
        <v>0.92708333333333304</v>
      </c>
      <c r="FF16" s="36">
        <v>0.9375</v>
      </c>
      <c r="FG16" s="36">
        <v>0.94791666666666696</v>
      </c>
      <c r="FH16" s="36">
        <v>0.95833333333333304</v>
      </c>
      <c r="FI16" s="36">
        <v>0.96875</v>
      </c>
      <c r="FJ16" s="36">
        <v>0.97916666666666696</v>
      </c>
      <c r="FK16" s="36">
        <v>0.98958333333333304</v>
      </c>
    </row>
    <row r="17" spans="11:167" x14ac:dyDescent="0.2">
      <c r="K17" s="112" t="s">
        <v>13</v>
      </c>
      <c r="L17" s="113"/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U17" s="112" t="s">
        <v>13</v>
      </c>
      <c r="V17" s="113"/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E17" s="112" t="s">
        <v>13</v>
      </c>
      <c r="AF17" s="113"/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O17" s="112" t="s">
        <v>13</v>
      </c>
      <c r="AP17" s="113"/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Y17" s="112" t="s">
        <v>13</v>
      </c>
      <c r="AZ17" s="113"/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I17" s="112" t="s">
        <v>13</v>
      </c>
      <c r="BJ17" s="113"/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S17" s="13">
        <f>$B$2</f>
        <v>42940</v>
      </c>
      <c r="BT17" s="38">
        <f>Activation!V17+Branch!V17+'Loans + Card'!AP17</f>
        <v>0</v>
      </c>
      <c r="BU17" s="38">
        <f>Activation!W17+Branch!W17+'Loans + Card'!AQ17</f>
        <v>0</v>
      </c>
      <c r="BV17" s="38">
        <f>Activation!X17+Branch!X17+'Loans + Card'!AR17</f>
        <v>0</v>
      </c>
      <c r="BW17" s="38">
        <f>Activation!Y17+Branch!Y17+'Loans + Card'!AS17</f>
        <v>0</v>
      </c>
      <c r="BX17" s="38">
        <f>Activation!Z17+Branch!Z17+'Loans + Card'!AT17</f>
        <v>0</v>
      </c>
      <c r="BY17" s="38">
        <f>Activation!AA17+Branch!AA17+'Loans + Card'!AU17</f>
        <v>0</v>
      </c>
      <c r="BZ17" s="38">
        <f>Activation!AB17+Branch!AB17+'Loans + Card'!AV17</f>
        <v>0</v>
      </c>
      <c r="CA17" s="38">
        <f>Activation!AC17+Branch!AC17+'Loans + Card'!AW17</f>
        <v>0</v>
      </c>
      <c r="CB17" s="38">
        <f>Activation!AD17+Branch!AD17+'Loans + Card'!AX17</f>
        <v>0</v>
      </c>
      <c r="CC17" s="38">
        <f>Activation!AE17+Branch!AE17+'Loans + Card'!AY17</f>
        <v>0</v>
      </c>
      <c r="CD17" s="38">
        <f>Activation!AF17+Branch!AF17+'Loans + Card'!AZ17</f>
        <v>0</v>
      </c>
      <c r="CE17" s="38">
        <f>Activation!AG17+Branch!AG17+'Loans + Card'!BA17</f>
        <v>0</v>
      </c>
      <c r="CF17" s="38">
        <f>Activation!AH17+Branch!AH17+'Loans + Card'!BB17</f>
        <v>0</v>
      </c>
      <c r="CG17" s="38">
        <f>Activation!AI17+Branch!AI17+'Loans + Card'!BC17</f>
        <v>0</v>
      </c>
      <c r="CH17" s="38">
        <f>Activation!AJ17+Branch!AJ17+'Loans + Card'!BD17</f>
        <v>0</v>
      </c>
      <c r="CI17" s="38">
        <f>Activation!AK17+Branch!AK17+'Loans + Card'!BE17</f>
        <v>0</v>
      </c>
      <c r="CJ17" s="38">
        <f>Activation!AL17+Branch!AL17+'Loans + Card'!BF17</f>
        <v>0</v>
      </c>
      <c r="CK17" s="38">
        <f>Activation!AM17+Branch!AM17+'Loans + Card'!BG17</f>
        <v>0</v>
      </c>
      <c r="CL17" s="38">
        <f>Activation!AN17+Branch!AN17+'Loans + Card'!BH17</f>
        <v>0</v>
      </c>
      <c r="CM17" s="38">
        <f>Activation!AO17+Branch!AO17+'Loans + Card'!BI17</f>
        <v>0</v>
      </c>
      <c r="CN17" s="38">
        <f>Activation!AP17+Branch!AP17+'Loans + Card'!BJ17</f>
        <v>0</v>
      </c>
      <c r="CO17" s="38">
        <f>Activation!AQ17+Branch!AQ17+'Loans + Card'!BK17</f>
        <v>0</v>
      </c>
      <c r="CP17" s="38">
        <f>Activation!AR17+Branch!AR17+'Loans + Card'!BL17</f>
        <v>0</v>
      </c>
      <c r="CQ17" s="38">
        <f>Activation!AS17+Branch!AS17+'Loans + Card'!BM17</f>
        <v>0</v>
      </c>
      <c r="CR17" s="38">
        <f>Activation!AT17+Branch!AT17+'Loans + Card'!BN17</f>
        <v>0</v>
      </c>
      <c r="CS17" s="38">
        <f>Activation!AU17+Branch!AU17+'Loans + Card'!BO17</f>
        <v>0</v>
      </c>
      <c r="CT17" s="38">
        <f>Activation!AV17+Branch!AV17+'Loans + Card'!BP17</f>
        <v>0</v>
      </c>
      <c r="CU17" s="38">
        <f>Activation!AW17+Branch!AW17+'Loans + Card'!BQ17</f>
        <v>0</v>
      </c>
      <c r="CV17" s="38">
        <f>Activation!AX17+Branch!AX17+'Loans + Card'!BR17</f>
        <v>0</v>
      </c>
      <c r="CW17" s="38">
        <f>Activation!AY17+Branch!AY17+'Loans + Card'!BS17</f>
        <v>0</v>
      </c>
      <c r="CX17" s="38">
        <f>Activation!AZ17+Branch!AZ17+'Loans + Card'!BT17</f>
        <v>0</v>
      </c>
      <c r="CY17" s="38">
        <f>Activation!BA17+Branch!BA17+'Loans + Card'!BU17</f>
        <v>0</v>
      </c>
      <c r="CZ17" s="38">
        <f>Activation!BB17+Branch!BB17+'Loans + Card'!BV17</f>
        <v>0</v>
      </c>
      <c r="DA17" s="38">
        <f>Activation!BC17+Branch!BC17+'Loans + Card'!BW17</f>
        <v>0</v>
      </c>
      <c r="DB17" s="38">
        <f>Activation!BD17+Branch!BD17+'Loans + Card'!BX17</f>
        <v>0</v>
      </c>
      <c r="DC17" s="38">
        <f>Activation!BE17+Branch!BE17+'Loans + Card'!BY17</f>
        <v>0</v>
      </c>
      <c r="DD17" s="38">
        <f>Activation!BF17+Branch!BF17+'Loans + Card'!BZ17</f>
        <v>0</v>
      </c>
      <c r="DE17" s="38">
        <f>Activation!BG17+Branch!BG17+'Loans + Card'!CA17</f>
        <v>0</v>
      </c>
      <c r="DF17" s="38">
        <f>Activation!BH17+Branch!BH17+'Loans + Card'!CB17</f>
        <v>0</v>
      </c>
      <c r="DG17" s="38">
        <f>Activation!BI17+Branch!BI17+'Loans + Card'!CC17</f>
        <v>0</v>
      </c>
      <c r="DH17" s="38">
        <f>Activation!BJ17+Branch!BJ17+'Loans + Card'!CD17</f>
        <v>0</v>
      </c>
      <c r="DI17" s="38">
        <f>Activation!BK17+Branch!BK17+'Loans + Card'!CE17</f>
        <v>0</v>
      </c>
      <c r="DJ17" s="38">
        <f>Activation!BL17+Branch!BL17+'Loans + Card'!CF17</f>
        <v>0</v>
      </c>
      <c r="DK17" s="38">
        <f>Activation!BM17+Branch!BM17+'Loans + Card'!CG17</f>
        <v>0</v>
      </c>
      <c r="DL17" s="38">
        <f>Activation!BN17+Branch!BN17+'Loans + Card'!CH17</f>
        <v>0</v>
      </c>
      <c r="DM17" s="38">
        <f>Activation!BO17+Branch!BO17+'Loans + Card'!CI17</f>
        <v>0</v>
      </c>
      <c r="DN17" s="38">
        <f>Activation!BP17+Branch!BP17+'Loans + Card'!CJ17</f>
        <v>0</v>
      </c>
      <c r="DO17" s="38">
        <f>Activation!BQ17+Branch!BQ17+'Loans + Card'!CK17</f>
        <v>0</v>
      </c>
      <c r="DP17" s="38">
        <f>Activation!BR17+Branch!BR17+'Loans + Card'!CL17</f>
        <v>0</v>
      </c>
      <c r="DQ17" s="38">
        <f>Activation!BS17+Branch!BS17+'Loans + Card'!CM17</f>
        <v>0</v>
      </c>
      <c r="DR17" s="38">
        <f>Activation!BT17+Branch!BT17+'Loans + Card'!CN17</f>
        <v>0</v>
      </c>
      <c r="DS17" s="38">
        <f>Activation!BU17+Branch!BU17+'Loans + Card'!CO17</f>
        <v>0</v>
      </c>
      <c r="DT17" s="38">
        <f>Activation!BV17+Branch!BV17+'Loans + Card'!CP17</f>
        <v>0</v>
      </c>
      <c r="DU17" s="38">
        <f>Activation!BW17+Branch!BW17+'Loans + Card'!CQ17</f>
        <v>0</v>
      </c>
      <c r="DV17" s="38">
        <f>Activation!BX17+Branch!BX17+'Loans + Card'!CR17</f>
        <v>0</v>
      </c>
      <c r="DW17" s="38">
        <f>Activation!BY17+Branch!BY17+'Loans + Card'!CS17</f>
        <v>0</v>
      </c>
      <c r="DX17" s="38">
        <f>Activation!BZ17+Branch!BZ17+'Loans + Card'!CT17</f>
        <v>0</v>
      </c>
      <c r="DY17" s="38">
        <f>Activation!CA17+Branch!CA17+'Loans + Card'!CU17</f>
        <v>0</v>
      </c>
      <c r="DZ17" s="38">
        <f>Activation!CB17+Branch!CB17+'Loans + Card'!CV17</f>
        <v>0</v>
      </c>
      <c r="EA17" s="38">
        <f>Activation!CC17+Branch!CC17+'Loans + Card'!CW17</f>
        <v>0</v>
      </c>
      <c r="EB17" s="38">
        <f>Activation!CD17+Branch!CD17+'Loans + Card'!CX17</f>
        <v>0</v>
      </c>
      <c r="EC17" s="38">
        <f>Activation!CE17+Branch!CE17+'Loans + Card'!CY17</f>
        <v>0</v>
      </c>
      <c r="ED17" s="38">
        <f>Activation!CF17+Branch!CF17+'Loans + Card'!CZ17</f>
        <v>0</v>
      </c>
      <c r="EE17" s="38">
        <f>Activation!CG17+Branch!CG17+'Loans + Card'!DA17</f>
        <v>0</v>
      </c>
      <c r="EF17" s="38">
        <f>Activation!CH17+Branch!CH17+'Loans + Card'!DB17</f>
        <v>0</v>
      </c>
      <c r="EG17" s="38">
        <f>Activation!CI17+Branch!CI17+'Loans + Card'!DC17</f>
        <v>0</v>
      </c>
      <c r="EH17" s="38">
        <f>Activation!CJ17+Branch!CJ17+'Loans + Card'!DD17</f>
        <v>0</v>
      </c>
      <c r="EI17" s="38">
        <f>Activation!CK17+Branch!CK17+'Loans + Card'!DE17</f>
        <v>0</v>
      </c>
      <c r="EJ17" s="38">
        <f>Activation!CL17+Branch!CL17+'Loans + Card'!DF17</f>
        <v>0</v>
      </c>
      <c r="EK17" s="38">
        <f>Activation!CM17+Branch!CM17+'Loans + Card'!DG17</f>
        <v>0</v>
      </c>
      <c r="EL17" s="38">
        <f>Activation!CN17+Branch!CN17+'Loans + Card'!DH17</f>
        <v>0</v>
      </c>
      <c r="EM17" s="38">
        <f>Activation!CO17+Branch!CO17+'Loans + Card'!DI17</f>
        <v>0</v>
      </c>
      <c r="EN17" s="38">
        <f>Activation!CP17+Branch!CP17+'Loans + Card'!DJ17</f>
        <v>0</v>
      </c>
      <c r="EO17" s="38">
        <f>Activation!CQ17+Branch!CQ17+'Loans + Card'!DK17</f>
        <v>0</v>
      </c>
      <c r="EP17" s="38">
        <f>Activation!CR17+Branch!CR17+'Loans + Card'!DL17</f>
        <v>0</v>
      </c>
      <c r="EQ17" s="38">
        <f>Activation!CS17+Branch!CS17+'Loans + Card'!DM17</f>
        <v>0</v>
      </c>
      <c r="ER17" s="38">
        <f>Activation!CT17+Branch!CT17+'Loans + Card'!DN17</f>
        <v>0</v>
      </c>
      <c r="ES17" s="38">
        <f>Activation!CU17+Branch!CU17+'Loans + Card'!DO17</f>
        <v>0</v>
      </c>
      <c r="ET17" s="38">
        <f>Activation!CV17+Branch!CV17+'Loans + Card'!DP17</f>
        <v>0</v>
      </c>
      <c r="EU17" s="38">
        <f>Activation!CW17+Branch!CW17+'Loans + Card'!DQ17</f>
        <v>0</v>
      </c>
      <c r="EV17" s="38">
        <f>Activation!CX17+Branch!CX17+'Loans + Card'!DR17</f>
        <v>0</v>
      </c>
      <c r="EW17" s="38">
        <f>Activation!CY17+Branch!CY17+'Loans + Card'!DS17</f>
        <v>0</v>
      </c>
      <c r="EX17" s="38">
        <f>Activation!CZ17+Branch!CZ17+'Loans + Card'!DT17</f>
        <v>0</v>
      </c>
      <c r="EY17" s="38">
        <f>Activation!DA17+Branch!DA17+'Loans + Card'!DU17</f>
        <v>0</v>
      </c>
      <c r="EZ17" s="38">
        <f>Activation!DB17+Branch!DB17+'Loans + Card'!DV17</f>
        <v>0</v>
      </c>
      <c r="FA17" s="38">
        <f>Activation!DC17+Branch!DC17+'Loans + Card'!DW17</f>
        <v>0</v>
      </c>
      <c r="FB17" s="38">
        <f>Activation!DD17+Branch!DD17+'Loans + Card'!DX17</f>
        <v>0</v>
      </c>
      <c r="FC17" s="38">
        <f>Activation!DE17+Branch!DE17+'Loans + Card'!DY17</f>
        <v>0</v>
      </c>
      <c r="FD17" s="38">
        <f>Activation!DF17+Branch!DF17+'Loans + Card'!DZ17</f>
        <v>0</v>
      </c>
      <c r="FE17" s="38">
        <f>Activation!DG17+Branch!DG17+'Loans + Card'!EA17</f>
        <v>0</v>
      </c>
      <c r="FF17" s="38">
        <f>Activation!DH17+Branch!DH17+'Loans + Card'!EB17</f>
        <v>0</v>
      </c>
      <c r="FG17" s="38">
        <f>Activation!DI17+Branch!DI17+'Loans + Card'!EC17</f>
        <v>0</v>
      </c>
      <c r="FH17" s="38">
        <f>Activation!DJ17+Branch!DJ17+'Loans + Card'!ED17</f>
        <v>0</v>
      </c>
      <c r="FI17" s="38">
        <f>Activation!DK17+Branch!DK17+'Loans + Card'!EE17</f>
        <v>0</v>
      </c>
      <c r="FJ17" s="38">
        <f>Activation!DL17+Branch!DL17+'Loans + Card'!EF17</f>
        <v>0</v>
      </c>
      <c r="FK17" s="38">
        <f>Activation!DM17+Branch!DM17+'Loans + Card'!EG17</f>
        <v>0</v>
      </c>
    </row>
    <row r="18" spans="11:167" x14ac:dyDescent="0.2">
      <c r="K18" s="112" t="s">
        <v>14</v>
      </c>
      <c r="L18" s="113"/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U18" s="112" t="s">
        <v>14</v>
      </c>
      <c r="V18" s="113"/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E18" s="112" t="s">
        <v>14</v>
      </c>
      <c r="AF18" s="113"/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O18" s="112" t="s">
        <v>14</v>
      </c>
      <c r="AP18" s="113"/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Y18" s="112" t="s">
        <v>14</v>
      </c>
      <c r="AZ18" s="113"/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I18" s="112" t="s">
        <v>14</v>
      </c>
      <c r="BJ18" s="113"/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S18" s="13">
        <f>$B$2+1</f>
        <v>42941</v>
      </c>
      <c r="BT18" s="38">
        <f>Activation!V18+Branch!V18+'Loans + Card'!AP18</f>
        <v>0</v>
      </c>
      <c r="BU18" s="38">
        <f>Activation!W18+Branch!W18+'Loans + Card'!AQ18</f>
        <v>0</v>
      </c>
      <c r="BV18" s="38">
        <f>Activation!X18+Branch!X18+'Loans + Card'!AR18</f>
        <v>0</v>
      </c>
      <c r="BW18" s="38">
        <f>Activation!Y18+Branch!Y18+'Loans + Card'!AS18</f>
        <v>0</v>
      </c>
      <c r="BX18" s="38">
        <f>Activation!Z18+Branch!Z18+'Loans + Card'!AT18</f>
        <v>0</v>
      </c>
      <c r="BY18" s="38">
        <f>Activation!AA18+Branch!AA18+'Loans + Card'!AU18</f>
        <v>0</v>
      </c>
      <c r="BZ18" s="38">
        <f>Activation!AB18+Branch!AB18+'Loans + Card'!AV18</f>
        <v>0</v>
      </c>
      <c r="CA18" s="38">
        <f>Activation!AC18+Branch!AC18+'Loans + Card'!AW18</f>
        <v>0</v>
      </c>
      <c r="CB18" s="38">
        <f>Activation!AD18+Branch!AD18+'Loans + Card'!AX18</f>
        <v>0</v>
      </c>
      <c r="CC18" s="38">
        <f>Activation!AE18+Branch!AE18+'Loans + Card'!AY18</f>
        <v>0</v>
      </c>
      <c r="CD18" s="38">
        <f>Activation!AF18+Branch!AF18+'Loans + Card'!AZ18</f>
        <v>0</v>
      </c>
      <c r="CE18" s="38">
        <f>Activation!AG18+Branch!AG18+'Loans + Card'!BA18</f>
        <v>0</v>
      </c>
      <c r="CF18" s="38">
        <f>Activation!AH18+Branch!AH18+'Loans + Card'!BB18</f>
        <v>0</v>
      </c>
      <c r="CG18" s="38">
        <f>Activation!AI18+Branch!AI18+'Loans + Card'!BC18</f>
        <v>0</v>
      </c>
      <c r="CH18" s="38">
        <f>Activation!AJ18+Branch!AJ18+'Loans + Card'!BD18</f>
        <v>0</v>
      </c>
      <c r="CI18" s="38">
        <f>Activation!AK18+Branch!AK18+'Loans + Card'!BE18</f>
        <v>0</v>
      </c>
      <c r="CJ18" s="38">
        <f>Activation!AL18+Branch!AL18+'Loans + Card'!BF18</f>
        <v>0</v>
      </c>
      <c r="CK18" s="38">
        <f>Activation!AM18+Branch!AM18+'Loans + Card'!BG18</f>
        <v>0</v>
      </c>
      <c r="CL18" s="38">
        <f>Activation!AN18+Branch!AN18+'Loans + Card'!BH18</f>
        <v>0</v>
      </c>
      <c r="CM18" s="38">
        <f>Activation!AO18+Branch!AO18+'Loans + Card'!BI18</f>
        <v>0</v>
      </c>
      <c r="CN18" s="38">
        <f>Activation!AP18+Branch!AP18+'Loans + Card'!BJ18</f>
        <v>0</v>
      </c>
      <c r="CO18" s="38">
        <f>Activation!AQ18+Branch!AQ18+'Loans + Card'!BK18</f>
        <v>0</v>
      </c>
      <c r="CP18" s="38">
        <f>Activation!AR18+Branch!AR18+'Loans + Card'!BL18</f>
        <v>0</v>
      </c>
      <c r="CQ18" s="38">
        <f>Activation!AS18+Branch!AS18+'Loans + Card'!BM18</f>
        <v>0</v>
      </c>
      <c r="CR18" s="38">
        <f>Activation!AT18+Branch!AT18+'Loans + Card'!BN18</f>
        <v>0</v>
      </c>
      <c r="CS18" s="38">
        <f>Activation!AU18+Branch!AU18+'Loans + Card'!BO18</f>
        <v>0</v>
      </c>
      <c r="CT18" s="38">
        <f>Activation!AV18+Branch!AV18+'Loans + Card'!BP18</f>
        <v>0</v>
      </c>
      <c r="CU18" s="38">
        <f>Activation!AW18+Branch!AW18+'Loans + Card'!BQ18</f>
        <v>0</v>
      </c>
      <c r="CV18" s="38">
        <f>Activation!AX18+Branch!AX18+'Loans + Card'!BR18</f>
        <v>0</v>
      </c>
      <c r="CW18" s="38">
        <f>Activation!AY18+Branch!AY18+'Loans + Card'!BS18</f>
        <v>0</v>
      </c>
      <c r="CX18" s="38">
        <f>Activation!AZ18+Branch!AZ18+'Loans + Card'!BT18</f>
        <v>0</v>
      </c>
      <c r="CY18" s="38">
        <f>Activation!BA18+Branch!BA18+'Loans + Card'!BU18</f>
        <v>0</v>
      </c>
      <c r="CZ18" s="38">
        <f>Activation!BB18+Branch!BB18+'Loans + Card'!BV18</f>
        <v>0</v>
      </c>
      <c r="DA18" s="38">
        <f>Activation!BC18+Branch!BC18+'Loans + Card'!BW18</f>
        <v>0</v>
      </c>
      <c r="DB18" s="38">
        <f>Activation!BD18+Branch!BD18+'Loans + Card'!BX18</f>
        <v>0</v>
      </c>
      <c r="DC18" s="38">
        <f>Activation!BE18+Branch!BE18+'Loans + Card'!BY18</f>
        <v>0</v>
      </c>
      <c r="DD18" s="38">
        <f>Activation!BF18+Branch!BF18+'Loans + Card'!BZ18</f>
        <v>0</v>
      </c>
      <c r="DE18" s="38">
        <f>Activation!BG18+Branch!BG18+'Loans + Card'!CA18</f>
        <v>0</v>
      </c>
      <c r="DF18" s="38">
        <f>Activation!BH18+Branch!BH18+'Loans + Card'!CB18</f>
        <v>0</v>
      </c>
      <c r="DG18" s="38">
        <f>Activation!BI18+Branch!BI18+'Loans + Card'!CC18</f>
        <v>0</v>
      </c>
      <c r="DH18" s="38">
        <f>Activation!BJ18+Branch!BJ18+'Loans + Card'!CD18</f>
        <v>0</v>
      </c>
      <c r="DI18" s="38">
        <f>Activation!BK18+Branch!BK18+'Loans + Card'!CE18</f>
        <v>0</v>
      </c>
      <c r="DJ18" s="38">
        <f>Activation!BL18+Branch!BL18+'Loans + Card'!CF18</f>
        <v>0</v>
      </c>
      <c r="DK18" s="38">
        <f>Activation!BM18+Branch!BM18+'Loans + Card'!CG18</f>
        <v>0</v>
      </c>
      <c r="DL18" s="38">
        <f>Activation!BN18+Branch!BN18+'Loans + Card'!CH18</f>
        <v>0</v>
      </c>
      <c r="DM18" s="38">
        <f>Activation!BO18+Branch!BO18+'Loans + Card'!CI18</f>
        <v>0</v>
      </c>
      <c r="DN18" s="38">
        <f>Activation!BP18+Branch!BP18+'Loans + Card'!CJ18</f>
        <v>0</v>
      </c>
      <c r="DO18" s="38">
        <f>Activation!BQ18+Branch!BQ18+'Loans + Card'!CK18</f>
        <v>0</v>
      </c>
      <c r="DP18" s="38">
        <f>Activation!BR18+Branch!BR18+'Loans + Card'!CL18</f>
        <v>0</v>
      </c>
      <c r="DQ18" s="38">
        <f>Activation!BS18+Branch!BS18+'Loans + Card'!CM18</f>
        <v>0</v>
      </c>
      <c r="DR18" s="38">
        <f>Activation!BT18+Branch!BT18+'Loans + Card'!CN18</f>
        <v>0</v>
      </c>
      <c r="DS18" s="38">
        <f>Activation!BU18+Branch!BU18+'Loans + Card'!CO18</f>
        <v>0</v>
      </c>
      <c r="DT18" s="38">
        <f>Activation!BV18+Branch!BV18+'Loans + Card'!CP18</f>
        <v>0</v>
      </c>
      <c r="DU18" s="38">
        <f>Activation!BW18+Branch!BW18+'Loans + Card'!CQ18</f>
        <v>0</v>
      </c>
      <c r="DV18" s="38">
        <f>Activation!BX18+Branch!BX18+'Loans + Card'!CR18</f>
        <v>0</v>
      </c>
      <c r="DW18" s="38">
        <f>Activation!BY18+Branch!BY18+'Loans + Card'!CS18</f>
        <v>0</v>
      </c>
      <c r="DX18" s="38">
        <f>Activation!BZ18+Branch!BZ18+'Loans + Card'!CT18</f>
        <v>0</v>
      </c>
      <c r="DY18" s="38">
        <f>Activation!CA18+Branch!CA18+'Loans + Card'!CU18</f>
        <v>0</v>
      </c>
      <c r="DZ18" s="38">
        <f>Activation!CB18+Branch!CB18+'Loans + Card'!CV18</f>
        <v>0</v>
      </c>
      <c r="EA18" s="38">
        <f>Activation!CC18+Branch!CC18+'Loans + Card'!CW18</f>
        <v>0</v>
      </c>
      <c r="EB18" s="38">
        <f>Activation!CD18+Branch!CD18+'Loans + Card'!CX18</f>
        <v>0</v>
      </c>
      <c r="EC18" s="38">
        <f>Activation!CE18+Branch!CE18+'Loans + Card'!CY18</f>
        <v>0</v>
      </c>
      <c r="ED18" s="38">
        <f>Activation!CF18+Branch!CF18+'Loans + Card'!CZ18</f>
        <v>0</v>
      </c>
      <c r="EE18" s="38">
        <f>Activation!CG18+Branch!CG18+'Loans + Card'!DA18</f>
        <v>0</v>
      </c>
      <c r="EF18" s="38">
        <f>Activation!CH18+Branch!CH18+'Loans + Card'!DB18</f>
        <v>0</v>
      </c>
      <c r="EG18" s="38">
        <f>Activation!CI18+Branch!CI18+'Loans + Card'!DC18</f>
        <v>0</v>
      </c>
      <c r="EH18" s="38">
        <f>Activation!CJ18+Branch!CJ18+'Loans + Card'!DD18</f>
        <v>0</v>
      </c>
      <c r="EI18" s="38">
        <f>Activation!CK18+Branch!CK18+'Loans + Card'!DE18</f>
        <v>0</v>
      </c>
      <c r="EJ18" s="38">
        <f>Activation!CL18+Branch!CL18+'Loans + Card'!DF18</f>
        <v>0</v>
      </c>
      <c r="EK18" s="38">
        <f>Activation!CM18+Branch!CM18+'Loans + Card'!DG18</f>
        <v>0</v>
      </c>
      <c r="EL18" s="38">
        <f>Activation!CN18+Branch!CN18+'Loans + Card'!DH18</f>
        <v>0</v>
      </c>
      <c r="EM18" s="38">
        <f>Activation!CO18+Branch!CO18+'Loans + Card'!DI18</f>
        <v>0</v>
      </c>
      <c r="EN18" s="38">
        <f>Activation!CP18+Branch!CP18+'Loans + Card'!DJ18</f>
        <v>0</v>
      </c>
      <c r="EO18" s="38">
        <f>Activation!CQ18+Branch!CQ18+'Loans + Card'!DK18</f>
        <v>0</v>
      </c>
      <c r="EP18" s="38">
        <f>Activation!CR18+Branch!CR18+'Loans + Card'!DL18</f>
        <v>0</v>
      </c>
      <c r="EQ18" s="38">
        <f>Activation!CS18+Branch!CS18+'Loans + Card'!DM18</f>
        <v>0</v>
      </c>
      <c r="ER18" s="38">
        <f>Activation!CT18+Branch!CT18+'Loans + Card'!DN18</f>
        <v>0</v>
      </c>
      <c r="ES18" s="38">
        <f>Activation!CU18+Branch!CU18+'Loans + Card'!DO18</f>
        <v>0</v>
      </c>
      <c r="ET18" s="38">
        <f>Activation!CV18+Branch!CV18+'Loans + Card'!DP18</f>
        <v>0</v>
      </c>
      <c r="EU18" s="38">
        <f>Activation!CW18+Branch!CW18+'Loans + Card'!DQ18</f>
        <v>0</v>
      </c>
      <c r="EV18" s="38">
        <f>Activation!CX18+Branch!CX18+'Loans + Card'!DR18</f>
        <v>0</v>
      </c>
      <c r="EW18" s="38">
        <f>Activation!CY18+Branch!CY18+'Loans + Card'!DS18</f>
        <v>0</v>
      </c>
      <c r="EX18" s="38">
        <f>Activation!CZ18+Branch!CZ18+'Loans + Card'!DT18</f>
        <v>0</v>
      </c>
      <c r="EY18" s="38">
        <f>Activation!DA18+Branch!DA18+'Loans + Card'!DU18</f>
        <v>0</v>
      </c>
      <c r="EZ18" s="38">
        <f>Activation!DB18+Branch!DB18+'Loans + Card'!DV18</f>
        <v>0</v>
      </c>
      <c r="FA18" s="38">
        <f>Activation!DC18+Branch!DC18+'Loans + Card'!DW18</f>
        <v>0</v>
      </c>
      <c r="FB18" s="38">
        <f>Activation!DD18+Branch!DD18+'Loans + Card'!DX18</f>
        <v>0</v>
      </c>
      <c r="FC18" s="38">
        <f>Activation!DE18+Branch!DE18+'Loans + Card'!DY18</f>
        <v>0</v>
      </c>
      <c r="FD18" s="38">
        <f>Activation!DF18+Branch!DF18+'Loans + Card'!DZ18</f>
        <v>0</v>
      </c>
      <c r="FE18" s="38">
        <f>Activation!DG18+Branch!DG18+'Loans + Card'!EA18</f>
        <v>0</v>
      </c>
      <c r="FF18" s="38">
        <f>Activation!DH18+Branch!DH18+'Loans + Card'!EB18</f>
        <v>0</v>
      </c>
      <c r="FG18" s="38">
        <f>Activation!DI18+Branch!DI18+'Loans + Card'!EC18</f>
        <v>0</v>
      </c>
      <c r="FH18" s="38">
        <f>Activation!DJ18+Branch!DJ18+'Loans + Card'!ED18</f>
        <v>0</v>
      </c>
      <c r="FI18" s="38">
        <f>Activation!DK18+Branch!DK18+'Loans + Card'!EE18</f>
        <v>0</v>
      </c>
      <c r="FJ18" s="38">
        <f>Activation!DL18+Branch!DL18+'Loans + Card'!EF18</f>
        <v>0</v>
      </c>
      <c r="FK18" s="38">
        <f>Activation!DM18+Branch!DM18+'Loans + Card'!EG18</f>
        <v>0</v>
      </c>
    </row>
    <row r="19" spans="11:167" x14ac:dyDescent="0.2">
      <c r="K19" s="112" t="s">
        <v>15</v>
      </c>
      <c r="L19" s="113"/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U19" s="112" t="s">
        <v>15</v>
      </c>
      <c r="V19" s="113"/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E19" s="112" t="s">
        <v>15</v>
      </c>
      <c r="AF19" s="113"/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O19" s="112" t="s">
        <v>15</v>
      </c>
      <c r="AP19" s="113"/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Y19" s="112" t="s">
        <v>15</v>
      </c>
      <c r="AZ19" s="113"/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I19" s="112" t="s">
        <v>15</v>
      </c>
      <c r="BJ19" s="113"/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S19" s="13">
        <f>$B$2+2</f>
        <v>42942</v>
      </c>
      <c r="BT19" s="38">
        <f>Activation!V19+Branch!V19+'Loans + Card'!AP19</f>
        <v>0</v>
      </c>
      <c r="BU19" s="38">
        <f>Activation!W19+Branch!W19+'Loans + Card'!AQ19</f>
        <v>0</v>
      </c>
      <c r="BV19" s="38">
        <f>Activation!X19+Branch!X19+'Loans + Card'!AR19</f>
        <v>0</v>
      </c>
      <c r="BW19" s="38">
        <f>Activation!Y19+Branch!Y19+'Loans + Card'!AS19</f>
        <v>0</v>
      </c>
      <c r="BX19" s="38">
        <f>Activation!Z19+Branch!Z19+'Loans + Card'!AT19</f>
        <v>0</v>
      </c>
      <c r="BY19" s="38">
        <f>Activation!AA19+Branch!AA19+'Loans + Card'!AU19</f>
        <v>0</v>
      </c>
      <c r="BZ19" s="38">
        <f>Activation!AB19+Branch!AB19+'Loans + Card'!AV19</f>
        <v>0</v>
      </c>
      <c r="CA19" s="38">
        <f>Activation!AC19+Branch!AC19+'Loans + Card'!AW19</f>
        <v>0</v>
      </c>
      <c r="CB19" s="38">
        <f>Activation!AD19+Branch!AD19+'Loans + Card'!AX19</f>
        <v>0</v>
      </c>
      <c r="CC19" s="38">
        <f>Activation!AE19+Branch!AE19+'Loans + Card'!AY19</f>
        <v>0</v>
      </c>
      <c r="CD19" s="38">
        <f>Activation!AF19+Branch!AF19+'Loans + Card'!AZ19</f>
        <v>0</v>
      </c>
      <c r="CE19" s="38">
        <f>Activation!AG19+Branch!AG19+'Loans + Card'!BA19</f>
        <v>0</v>
      </c>
      <c r="CF19" s="38">
        <f>Activation!AH19+Branch!AH19+'Loans + Card'!BB19</f>
        <v>0</v>
      </c>
      <c r="CG19" s="38">
        <f>Activation!AI19+Branch!AI19+'Loans + Card'!BC19</f>
        <v>0</v>
      </c>
      <c r="CH19" s="38">
        <f>Activation!AJ19+Branch!AJ19+'Loans + Card'!BD19</f>
        <v>0</v>
      </c>
      <c r="CI19" s="38">
        <f>Activation!AK19+Branch!AK19+'Loans + Card'!BE19</f>
        <v>0</v>
      </c>
      <c r="CJ19" s="38">
        <f>Activation!AL19+Branch!AL19+'Loans + Card'!BF19</f>
        <v>0</v>
      </c>
      <c r="CK19" s="38">
        <f>Activation!AM19+Branch!AM19+'Loans + Card'!BG19</f>
        <v>0</v>
      </c>
      <c r="CL19" s="38">
        <f>Activation!AN19+Branch!AN19+'Loans + Card'!BH19</f>
        <v>0</v>
      </c>
      <c r="CM19" s="38">
        <f>Activation!AO19+Branch!AO19+'Loans + Card'!BI19</f>
        <v>0</v>
      </c>
      <c r="CN19" s="38">
        <f>Activation!AP19+Branch!AP19+'Loans + Card'!BJ19</f>
        <v>0</v>
      </c>
      <c r="CO19" s="38">
        <f>Activation!AQ19+Branch!AQ19+'Loans + Card'!BK19</f>
        <v>0</v>
      </c>
      <c r="CP19" s="38">
        <f>Activation!AR19+Branch!AR19+'Loans + Card'!BL19</f>
        <v>0</v>
      </c>
      <c r="CQ19" s="38">
        <f>Activation!AS19+Branch!AS19+'Loans + Card'!BM19</f>
        <v>0</v>
      </c>
      <c r="CR19" s="38">
        <f>Activation!AT19+Branch!AT19+'Loans + Card'!BN19</f>
        <v>0</v>
      </c>
      <c r="CS19" s="38">
        <f>Activation!AU19+Branch!AU19+'Loans + Card'!BO19</f>
        <v>0</v>
      </c>
      <c r="CT19" s="38">
        <f>Activation!AV19+Branch!AV19+'Loans + Card'!BP19</f>
        <v>0</v>
      </c>
      <c r="CU19" s="38">
        <f>Activation!AW19+Branch!AW19+'Loans + Card'!BQ19</f>
        <v>0</v>
      </c>
      <c r="CV19" s="38">
        <f>Activation!AX19+Branch!AX19+'Loans + Card'!BR19</f>
        <v>0</v>
      </c>
      <c r="CW19" s="38">
        <f>Activation!AY19+Branch!AY19+'Loans + Card'!BS19</f>
        <v>0</v>
      </c>
      <c r="CX19" s="38">
        <f>Activation!AZ19+Branch!AZ19+'Loans + Card'!BT19</f>
        <v>0</v>
      </c>
      <c r="CY19" s="38">
        <f>Activation!BA19+Branch!BA19+'Loans + Card'!BU19</f>
        <v>0</v>
      </c>
      <c r="CZ19" s="38">
        <f>Activation!BB19+Branch!BB19+'Loans + Card'!BV19</f>
        <v>0</v>
      </c>
      <c r="DA19" s="38">
        <f>Activation!BC19+Branch!BC19+'Loans + Card'!BW19</f>
        <v>0</v>
      </c>
      <c r="DB19" s="38">
        <f>Activation!BD19+Branch!BD19+'Loans + Card'!BX19</f>
        <v>0</v>
      </c>
      <c r="DC19" s="38">
        <f>Activation!BE19+Branch!BE19+'Loans + Card'!BY19</f>
        <v>0</v>
      </c>
      <c r="DD19" s="38">
        <f>Activation!BF19+Branch!BF19+'Loans + Card'!BZ19</f>
        <v>0</v>
      </c>
      <c r="DE19" s="38">
        <f>Activation!BG19+Branch!BG19+'Loans + Card'!CA19</f>
        <v>0</v>
      </c>
      <c r="DF19" s="38">
        <f>Activation!BH19+Branch!BH19+'Loans + Card'!CB19</f>
        <v>0</v>
      </c>
      <c r="DG19" s="38">
        <f>Activation!BI19+Branch!BI19+'Loans + Card'!CC19</f>
        <v>0</v>
      </c>
      <c r="DH19" s="38">
        <f>Activation!BJ19+Branch!BJ19+'Loans + Card'!CD19</f>
        <v>0</v>
      </c>
      <c r="DI19" s="38">
        <f>Activation!BK19+Branch!BK19+'Loans + Card'!CE19</f>
        <v>0</v>
      </c>
      <c r="DJ19" s="38">
        <f>Activation!BL19+Branch!BL19+'Loans + Card'!CF19</f>
        <v>0</v>
      </c>
      <c r="DK19" s="38">
        <f>Activation!BM19+Branch!BM19+'Loans + Card'!CG19</f>
        <v>0</v>
      </c>
      <c r="DL19" s="38">
        <f>Activation!BN19+Branch!BN19+'Loans + Card'!CH19</f>
        <v>0</v>
      </c>
      <c r="DM19" s="38">
        <f>Activation!BO19+Branch!BO19+'Loans + Card'!CI19</f>
        <v>0</v>
      </c>
      <c r="DN19" s="38">
        <f>Activation!BP19+Branch!BP19+'Loans + Card'!CJ19</f>
        <v>0</v>
      </c>
      <c r="DO19" s="38">
        <f>Activation!BQ19+Branch!BQ19+'Loans + Card'!CK19</f>
        <v>0</v>
      </c>
      <c r="DP19" s="38">
        <f>Activation!BR19+Branch!BR19+'Loans + Card'!CL19</f>
        <v>0</v>
      </c>
      <c r="DQ19" s="38">
        <f>Activation!BS19+Branch!BS19+'Loans + Card'!CM19</f>
        <v>0</v>
      </c>
      <c r="DR19" s="38">
        <f>Activation!BT19+Branch!BT19+'Loans + Card'!CN19</f>
        <v>0</v>
      </c>
      <c r="DS19" s="38">
        <f>Activation!BU19+Branch!BU19+'Loans + Card'!CO19</f>
        <v>0</v>
      </c>
      <c r="DT19" s="38">
        <f>Activation!BV19+Branch!BV19+'Loans + Card'!CP19</f>
        <v>0</v>
      </c>
      <c r="DU19" s="38">
        <f>Activation!BW19+Branch!BW19+'Loans + Card'!CQ19</f>
        <v>0</v>
      </c>
      <c r="DV19" s="38">
        <f>Activation!BX19+Branch!BX19+'Loans + Card'!CR19</f>
        <v>0</v>
      </c>
      <c r="DW19" s="38">
        <f>Activation!BY19+Branch!BY19+'Loans + Card'!CS19</f>
        <v>0</v>
      </c>
      <c r="DX19" s="38">
        <f>Activation!BZ19+Branch!BZ19+'Loans + Card'!CT19</f>
        <v>0</v>
      </c>
      <c r="DY19" s="38">
        <f>Activation!CA19+Branch!CA19+'Loans + Card'!CU19</f>
        <v>0</v>
      </c>
      <c r="DZ19" s="38">
        <f>Activation!CB19+Branch!CB19+'Loans + Card'!CV19</f>
        <v>0</v>
      </c>
      <c r="EA19" s="38">
        <f>Activation!CC19+Branch!CC19+'Loans + Card'!CW19</f>
        <v>0</v>
      </c>
      <c r="EB19" s="38">
        <f>Activation!CD19+Branch!CD19+'Loans + Card'!CX19</f>
        <v>0</v>
      </c>
      <c r="EC19" s="38">
        <f>Activation!CE19+Branch!CE19+'Loans + Card'!CY19</f>
        <v>0</v>
      </c>
      <c r="ED19" s="38">
        <f>Activation!CF19+Branch!CF19+'Loans + Card'!CZ19</f>
        <v>0</v>
      </c>
      <c r="EE19" s="38">
        <f>Activation!CG19+Branch!CG19+'Loans + Card'!DA19</f>
        <v>0</v>
      </c>
      <c r="EF19" s="38">
        <f>Activation!CH19+Branch!CH19+'Loans + Card'!DB19</f>
        <v>0</v>
      </c>
      <c r="EG19" s="38">
        <f>Activation!CI19+Branch!CI19+'Loans + Card'!DC19</f>
        <v>0</v>
      </c>
      <c r="EH19" s="38">
        <f>Activation!CJ19+Branch!CJ19+'Loans + Card'!DD19</f>
        <v>0</v>
      </c>
      <c r="EI19" s="38">
        <f>Activation!CK19+Branch!CK19+'Loans + Card'!DE19</f>
        <v>0</v>
      </c>
      <c r="EJ19" s="38">
        <f>Activation!CL19+Branch!CL19+'Loans + Card'!DF19</f>
        <v>0</v>
      </c>
      <c r="EK19" s="38">
        <f>Activation!CM19+Branch!CM19+'Loans + Card'!DG19</f>
        <v>0</v>
      </c>
      <c r="EL19" s="38">
        <f>Activation!CN19+Branch!CN19+'Loans + Card'!DH19</f>
        <v>0</v>
      </c>
      <c r="EM19" s="38">
        <f>Activation!CO19+Branch!CO19+'Loans + Card'!DI19</f>
        <v>0</v>
      </c>
      <c r="EN19" s="38">
        <f>Activation!CP19+Branch!CP19+'Loans + Card'!DJ19</f>
        <v>0</v>
      </c>
      <c r="EO19" s="38">
        <f>Activation!CQ19+Branch!CQ19+'Loans + Card'!DK19</f>
        <v>0</v>
      </c>
      <c r="EP19" s="38">
        <f>Activation!CR19+Branch!CR19+'Loans + Card'!DL19</f>
        <v>0</v>
      </c>
      <c r="EQ19" s="38">
        <f>Activation!CS19+Branch!CS19+'Loans + Card'!DM19</f>
        <v>0</v>
      </c>
      <c r="ER19" s="38">
        <f>Activation!CT19+Branch!CT19+'Loans + Card'!DN19</f>
        <v>0</v>
      </c>
      <c r="ES19" s="38">
        <f>Activation!CU19+Branch!CU19+'Loans + Card'!DO19</f>
        <v>0</v>
      </c>
      <c r="ET19" s="38">
        <f>Activation!CV19+Branch!CV19+'Loans + Card'!DP19</f>
        <v>0</v>
      </c>
      <c r="EU19" s="38">
        <f>Activation!CW19+Branch!CW19+'Loans + Card'!DQ19</f>
        <v>0</v>
      </c>
      <c r="EV19" s="38">
        <f>Activation!CX19+Branch!CX19+'Loans + Card'!DR19</f>
        <v>0</v>
      </c>
      <c r="EW19" s="38">
        <f>Activation!CY19+Branch!CY19+'Loans + Card'!DS19</f>
        <v>0</v>
      </c>
      <c r="EX19" s="38">
        <f>Activation!CZ19+Branch!CZ19+'Loans + Card'!DT19</f>
        <v>0</v>
      </c>
      <c r="EY19" s="38">
        <f>Activation!DA19+Branch!DA19+'Loans + Card'!DU19</f>
        <v>0</v>
      </c>
      <c r="EZ19" s="38">
        <f>Activation!DB19+Branch!DB19+'Loans + Card'!DV19</f>
        <v>0</v>
      </c>
      <c r="FA19" s="38">
        <f>Activation!DC19+Branch!DC19+'Loans + Card'!DW19</f>
        <v>0</v>
      </c>
      <c r="FB19" s="38">
        <f>Activation!DD19+Branch!DD19+'Loans + Card'!DX19</f>
        <v>0</v>
      </c>
      <c r="FC19" s="38">
        <f>Activation!DE19+Branch!DE19+'Loans + Card'!DY19</f>
        <v>0</v>
      </c>
      <c r="FD19" s="38">
        <f>Activation!DF19+Branch!DF19+'Loans + Card'!DZ19</f>
        <v>0</v>
      </c>
      <c r="FE19" s="38">
        <f>Activation!DG19+Branch!DG19+'Loans + Card'!EA19</f>
        <v>0</v>
      </c>
      <c r="FF19" s="38">
        <f>Activation!DH19+Branch!DH19+'Loans + Card'!EB19</f>
        <v>0</v>
      </c>
      <c r="FG19" s="38">
        <f>Activation!DI19+Branch!DI19+'Loans + Card'!EC19</f>
        <v>0</v>
      </c>
      <c r="FH19" s="38">
        <f>Activation!DJ19+Branch!DJ19+'Loans + Card'!ED19</f>
        <v>0</v>
      </c>
      <c r="FI19" s="38">
        <f>Activation!DK19+Branch!DK19+'Loans + Card'!EE19</f>
        <v>0</v>
      </c>
      <c r="FJ19" s="38">
        <f>Activation!DL19+Branch!DL19+'Loans + Card'!EF19</f>
        <v>0</v>
      </c>
      <c r="FK19" s="38">
        <f>Activation!DM19+Branch!DM19+'Loans + Card'!EG19</f>
        <v>0</v>
      </c>
    </row>
    <row r="20" spans="11:167" x14ac:dyDescent="0.2">
      <c r="K20" s="112" t="s">
        <v>16</v>
      </c>
      <c r="L20" s="113"/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U20" s="112" t="s">
        <v>16</v>
      </c>
      <c r="V20" s="113"/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E20" s="112" t="s">
        <v>16</v>
      </c>
      <c r="AF20" s="113"/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O20" s="112" t="s">
        <v>16</v>
      </c>
      <c r="AP20" s="113"/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Y20" s="112" t="s">
        <v>16</v>
      </c>
      <c r="AZ20" s="113"/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I20" s="112" t="s">
        <v>16</v>
      </c>
      <c r="BJ20" s="113"/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S20" s="13">
        <f>$B$2+3</f>
        <v>42943</v>
      </c>
      <c r="BT20" s="38">
        <f>Activation!V20+Branch!V20+'Loans + Card'!AP20</f>
        <v>0</v>
      </c>
      <c r="BU20" s="38">
        <f>Activation!W20+Branch!W20+'Loans + Card'!AQ20</f>
        <v>0</v>
      </c>
      <c r="BV20" s="38">
        <f>Activation!X20+Branch!X20+'Loans + Card'!AR20</f>
        <v>0</v>
      </c>
      <c r="BW20" s="38">
        <f>Activation!Y20+Branch!Y20+'Loans + Card'!AS20</f>
        <v>0</v>
      </c>
      <c r="BX20" s="38">
        <f>Activation!Z20+Branch!Z20+'Loans + Card'!AT20</f>
        <v>0</v>
      </c>
      <c r="BY20" s="38">
        <f>Activation!AA20+Branch!AA20+'Loans + Card'!AU20</f>
        <v>0</v>
      </c>
      <c r="BZ20" s="38">
        <f>Activation!AB20+Branch!AB20+'Loans + Card'!AV20</f>
        <v>0</v>
      </c>
      <c r="CA20" s="38">
        <f>Activation!AC20+Branch!AC20+'Loans + Card'!AW20</f>
        <v>0</v>
      </c>
      <c r="CB20" s="38">
        <f>Activation!AD20+Branch!AD20+'Loans + Card'!AX20</f>
        <v>0</v>
      </c>
      <c r="CC20" s="38">
        <f>Activation!AE20+Branch!AE20+'Loans + Card'!AY20</f>
        <v>0</v>
      </c>
      <c r="CD20" s="38">
        <f>Activation!AF20+Branch!AF20+'Loans + Card'!AZ20</f>
        <v>0</v>
      </c>
      <c r="CE20" s="38">
        <f>Activation!AG20+Branch!AG20+'Loans + Card'!BA20</f>
        <v>0</v>
      </c>
      <c r="CF20" s="38">
        <f>Activation!AH20+Branch!AH20+'Loans + Card'!BB20</f>
        <v>0</v>
      </c>
      <c r="CG20" s="38">
        <f>Activation!AI20+Branch!AI20+'Loans + Card'!BC20</f>
        <v>0</v>
      </c>
      <c r="CH20" s="38">
        <f>Activation!AJ20+Branch!AJ20+'Loans + Card'!BD20</f>
        <v>0</v>
      </c>
      <c r="CI20" s="38">
        <f>Activation!AK20+Branch!AK20+'Loans + Card'!BE20</f>
        <v>0</v>
      </c>
      <c r="CJ20" s="38">
        <f>Activation!AL20+Branch!AL20+'Loans + Card'!BF20</f>
        <v>0</v>
      </c>
      <c r="CK20" s="38">
        <f>Activation!AM20+Branch!AM20+'Loans + Card'!BG20</f>
        <v>0</v>
      </c>
      <c r="CL20" s="38">
        <f>Activation!AN20+Branch!AN20+'Loans + Card'!BH20</f>
        <v>0</v>
      </c>
      <c r="CM20" s="38">
        <f>Activation!AO20+Branch!AO20+'Loans + Card'!BI20</f>
        <v>0</v>
      </c>
      <c r="CN20" s="38">
        <f>Activation!AP20+Branch!AP20+'Loans + Card'!BJ20</f>
        <v>0</v>
      </c>
      <c r="CO20" s="38">
        <f>Activation!AQ20+Branch!AQ20+'Loans + Card'!BK20</f>
        <v>0</v>
      </c>
      <c r="CP20" s="38">
        <f>Activation!AR20+Branch!AR20+'Loans + Card'!BL20</f>
        <v>0</v>
      </c>
      <c r="CQ20" s="38">
        <f>Activation!AS20+Branch!AS20+'Loans + Card'!BM20</f>
        <v>0</v>
      </c>
      <c r="CR20" s="38">
        <f>Activation!AT20+Branch!AT20+'Loans + Card'!BN20</f>
        <v>0</v>
      </c>
      <c r="CS20" s="38">
        <f>Activation!AU20+Branch!AU20+'Loans + Card'!BO20</f>
        <v>0</v>
      </c>
      <c r="CT20" s="38">
        <f>Activation!AV20+Branch!AV20+'Loans + Card'!BP20</f>
        <v>0</v>
      </c>
      <c r="CU20" s="38">
        <f>Activation!AW20+Branch!AW20+'Loans + Card'!BQ20</f>
        <v>0</v>
      </c>
      <c r="CV20" s="38">
        <f>Activation!AX20+Branch!AX20+'Loans + Card'!BR20</f>
        <v>0</v>
      </c>
      <c r="CW20" s="38">
        <f>Activation!AY20+Branch!AY20+'Loans + Card'!BS20</f>
        <v>0</v>
      </c>
      <c r="CX20" s="38">
        <f>Activation!AZ20+Branch!AZ20+'Loans + Card'!BT20</f>
        <v>0</v>
      </c>
      <c r="CY20" s="38">
        <f>Activation!BA20+Branch!BA20+'Loans + Card'!BU20</f>
        <v>0</v>
      </c>
      <c r="CZ20" s="38">
        <f>Activation!BB20+Branch!BB20+'Loans + Card'!BV20</f>
        <v>0</v>
      </c>
      <c r="DA20" s="38">
        <f>Activation!BC20+Branch!BC20+'Loans + Card'!BW20</f>
        <v>0</v>
      </c>
      <c r="DB20" s="38">
        <f>Activation!BD20+Branch!BD20+'Loans + Card'!BX20</f>
        <v>0</v>
      </c>
      <c r="DC20" s="38">
        <f>Activation!BE20+Branch!BE20+'Loans + Card'!BY20</f>
        <v>0</v>
      </c>
      <c r="DD20" s="38">
        <f>Activation!BF20+Branch!BF20+'Loans + Card'!BZ20</f>
        <v>0</v>
      </c>
      <c r="DE20" s="38">
        <f>Activation!BG20+Branch!BG20+'Loans + Card'!CA20</f>
        <v>0</v>
      </c>
      <c r="DF20" s="38">
        <f>Activation!BH20+Branch!BH20+'Loans + Card'!CB20</f>
        <v>0</v>
      </c>
      <c r="DG20" s="38">
        <f>Activation!BI20+Branch!BI20+'Loans + Card'!CC20</f>
        <v>0</v>
      </c>
      <c r="DH20" s="38">
        <f>Activation!BJ20+Branch!BJ20+'Loans + Card'!CD20</f>
        <v>0</v>
      </c>
      <c r="DI20" s="38">
        <f>Activation!BK20+Branch!BK20+'Loans + Card'!CE20</f>
        <v>0</v>
      </c>
      <c r="DJ20" s="38">
        <f>Activation!BL20+Branch!BL20+'Loans + Card'!CF20</f>
        <v>0</v>
      </c>
      <c r="DK20" s="38">
        <f>Activation!BM20+Branch!BM20+'Loans + Card'!CG20</f>
        <v>0</v>
      </c>
      <c r="DL20" s="38">
        <f>Activation!BN20+Branch!BN20+'Loans + Card'!CH20</f>
        <v>0</v>
      </c>
      <c r="DM20" s="38">
        <f>Activation!BO20+Branch!BO20+'Loans + Card'!CI20</f>
        <v>0</v>
      </c>
      <c r="DN20" s="38">
        <f>Activation!BP20+Branch!BP20+'Loans + Card'!CJ20</f>
        <v>0</v>
      </c>
      <c r="DO20" s="38">
        <f>Activation!BQ20+Branch!BQ20+'Loans + Card'!CK20</f>
        <v>0</v>
      </c>
      <c r="DP20" s="38">
        <f>Activation!BR20+Branch!BR20+'Loans + Card'!CL20</f>
        <v>0</v>
      </c>
      <c r="DQ20" s="38">
        <f>Activation!BS20+Branch!BS20+'Loans + Card'!CM20</f>
        <v>0</v>
      </c>
      <c r="DR20" s="38">
        <f>Activation!BT20+Branch!BT20+'Loans + Card'!CN20</f>
        <v>0</v>
      </c>
      <c r="DS20" s="38">
        <f>Activation!BU20+Branch!BU20+'Loans + Card'!CO20</f>
        <v>0</v>
      </c>
      <c r="DT20" s="38">
        <f>Activation!BV20+Branch!BV20+'Loans + Card'!CP20</f>
        <v>0</v>
      </c>
      <c r="DU20" s="38">
        <f>Activation!BW20+Branch!BW20+'Loans + Card'!CQ20</f>
        <v>0</v>
      </c>
      <c r="DV20" s="38">
        <f>Activation!BX20+Branch!BX20+'Loans + Card'!CR20</f>
        <v>0</v>
      </c>
      <c r="DW20" s="38">
        <f>Activation!BY20+Branch!BY20+'Loans + Card'!CS20</f>
        <v>0</v>
      </c>
      <c r="DX20" s="38">
        <f>Activation!BZ20+Branch!BZ20+'Loans + Card'!CT20</f>
        <v>0</v>
      </c>
      <c r="DY20" s="38">
        <f>Activation!CA20+Branch!CA20+'Loans + Card'!CU20</f>
        <v>0</v>
      </c>
      <c r="DZ20" s="38">
        <f>Activation!CB20+Branch!CB20+'Loans + Card'!CV20</f>
        <v>0</v>
      </c>
      <c r="EA20" s="38">
        <f>Activation!CC20+Branch!CC20+'Loans + Card'!CW20</f>
        <v>0</v>
      </c>
      <c r="EB20" s="38">
        <f>Activation!CD20+Branch!CD20+'Loans + Card'!CX20</f>
        <v>0</v>
      </c>
      <c r="EC20" s="38">
        <f>Activation!CE20+Branch!CE20+'Loans + Card'!CY20</f>
        <v>0</v>
      </c>
      <c r="ED20" s="38">
        <f>Activation!CF20+Branch!CF20+'Loans + Card'!CZ20</f>
        <v>0</v>
      </c>
      <c r="EE20" s="38">
        <f>Activation!CG20+Branch!CG20+'Loans + Card'!DA20</f>
        <v>0</v>
      </c>
      <c r="EF20" s="38">
        <f>Activation!CH20+Branch!CH20+'Loans + Card'!DB20</f>
        <v>0</v>
      </c>
      <c r="EG20" s="38">
        <f>Activation!CI20+Branch!CI20+'Loans + Card'!DC20</f>
        <v>0</v>
      </c>
      <c r="EH20" s="38">
        <f>Activation!CJ20+Branch!CJ20+'Loans + Card'!DD20</f>
        <v>0</v>
      </c>
      <c r="EI20" s="38">
        <f>Activation!CK20+Branch!CK20+'Loans + Card'!DE20</f>
        <v>0</v>
      </c>
      <c r="EJ20" s="38">
        <f>Activation!CL20+Branch!CL20+'Loans + Card'!DF20</f>
        <v>0</v>
      </c>
      <c r="EK20" s="38">
        <f>Activation!CM20+Branch!CM20+'Loans + Card'!DG20</f>
        <v>0</v>
      </c>
      <c r="EL20" s="38">
        <f>Activation!CN20+Branch!CN20+'Loans + Card'!DH20</f>
        <v>0</v>
      </c>
      <c r="EM20" s="38">
        <f>Activation!CO20+Branch!CO20+'Loans + Card'!DI20</f>
        <v>0</v>
      </c>
      <c r="EN20" s="38">
        <f>Activation!CP20+Branch!CP20+'Loans + Card'!DJ20</f>
        <v>0</v>
      </c>
      <c r="EO20" s="38">
        <f>Activation!CQ20+Branch!CQ20+'Loans + Card'!DK20</f>
        <v>0</v>
      </c>
      <c r="EP20" s="38">
        <f>Activation!CR20+Branch!CR20+'Loans + Card'!DL20</f>
        <v>0</v>
      </c>
      <c r="EQ20" s="38">
        <f>Activation!CS20+Branch!CS20+'Loans + Card'!DM20</f>
        <v>0</v>
      </c>
      <c r="ER20" s="38">
        <f>Activation!CT20+Branch!CT20+'Loans + Card'!DN20</f>
        <v>0</v>
      </c>
      <c r="ES20" s="38">
        <f>Activation!CU20+Branch!CU20+'Loans + Card'!DO20</f>
        <v>0</v>
      </c>
      <c r="ET20" s="38">
        <f>Activation!CV20+Branch!CV20+'Loans + Card'!DP20</f>
        <v>0</v>
      </c>
      <c r="EU20" s="38">
        <f>Activation!CW20+Branch!CW20+'Loans + Card'!DQ20</f>
        <v>0</v>
      </c>
      <c r="EV20" s="38">
        <f>Activation!CX20+Branch!CX20+'Loans + Card'!DR20</f>
        <v>0</v>
      </c>
      <c r="EW20" s="38">
        <f>Activation!CY20+Branch!CY20+'Loans + Card'!DS20</f>
        <v>0</v>
      </c>
      <c r="EX20" s="38">
        <f>Activation!CZ20+Branch!CZ20+'Loans + Card'!DT20</f>
        <v>0</v>
      </c>
      <c r="EY20" s="38">
        <f>Activation!DA20+Branch!DA20+'Loans + Card'!DU20</f>
        <v>0</v>
      </c>
      <c r="EZ20" s="38">
        <f>Activation!DB20+Branch!DB20+'Loans + Card'!DV20</f>
        <v>0</v>
      </c>
      <c r="FA20" s="38">
        <f>Activation!DC20+Branch!DC20+'Loans + Card'!DW20</f>
        <v>0</v>
      </c>
      <c r="FB20" s="38">
        <f>Activation!DD20+Branch!DD20+'Loans + Card'!DX20</f>
        <v>0</v>
      </c>
      <c r="FC20" s="38">
        <f>Activation!DE20+Branch!DE20+'Loans + Card'!DY20</f>
        <v>0</v>
      </c>
      <c r="FD20" s="38">
        <f>Activation!DF20+Branch!DF20+'Loans + Card'!DZ20</f>
        <v>0</v>
      </c>
      <c r="FE20" s="38">
        <f>Activation!DG20+Branch!DG20+'Loans + Card'!EA20</f>
        <v>0</v>
      </c>
      <c r="FF20" s="38">
        <f>Activation!DH20+Branch!DH20+'Loans + Card'!EB20</f>
        <v>0</v>
      </c>
      <c r="FG20" s="38">
        <f>Activation!DI20+Branch!DI20+'Loans + Card'!EC20</f>
        <v>0</v>
      </c>
      <c r="FH20" s="38">
        <f>Activation!DJ20+Branch!DJ20+'Loans + Card'!ED20</f>
        <v>0</v>
      </c>
      <c r="FI20" s="38">
        <f>Activation!DK20+Branch!DK20+'Loans + Card'!EE20</f>
        <v>0</v>
      </c>
      <c r="FJ20" s="38">
        <f>Activation!DL20+Branch!DL20+'Loans + Card'!EF20</f>
        <v>0</v>
      </c>
      <c r="FK20" s="38">
        <f>Activation!DM20+Branch!DM20+'Loans + Card'!EG20</f>
        <v>0</v>
      </c>
    </row>
    <row r="21" spans="11:167" x14ac:dyDescent="0.2">
      <c r="K21" s="112" t="s">
        <v>17</v>
      </c>
      <c r="L21" s="113"/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U21" s="112" t="s">
        <v>17</v>
      </c>
      <c r="V21" s="113"/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E21" s="112" t="s">
        <v>17</v>
      </c>
      <c r="AF21" s="113"/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O21" s="112" t="s">
        <v>17</v>
      </c>
      <c r="AP21" s="113"/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Y21" s="112" t="s">
        <v>17</v>
      </c>
      <c r="AZ21" s="113"/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I21" s="112" t="s">
        <v>17</v>
      </c>
      <c r="BJ21" s="113"/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S21" s="13">
        <f>$B$2+4</f>
        <v>42944</v>
      </c>
      <c r="BT21" s="38">
        <f>Activation!V21+Branch!V21+'Loans + Card'!AP21</f>
        <v>0</v>
      </c>
      <c r="BU21" s="38">
        <f>Activation!W21+Branch!W21+'Loans + Card'!AQ21</f>
        <v>0</v>
      </c>
      <c r="BV21" s="38">
        <f>Activation!X21+Branch!X21+'Loans + Card'!AR21</f>
        <v>0</v>
      </c>
      <c r="BW21" s="38">
        <f>Activation!Y21+Branch!Y21+'Loans + Card'!AS21</f>
        <v>0</v>
      </c>
      <c r="BX21" s="38">
        <f>Activation!Z21+Branch!Z21+'Loans + Card'!AT21</f>
        <v>0</v>
      </c>
      <c r="BY21" s="38">
        <f>Activation!AA21+Branch!AA21+'Loans + Card'!AU21</f>
        <v>0</v>
      </c>
      <c r="BZ21" s="38">
        <f>Activation!AB21+Branch!AB21+'Loans + Card'!AV21</f>
        <v>0</v>
      </c>
      <c r="CA21" s="38">
        <f>Activation!AC21+Branch!AC21+'Loans + Card'!AW21</f>
        <v>0</v>
      </c>
      <c r="CB21" s="38">
        <f>Activation!AD21+Branch!AD21+'Loans + Card'!AX21</f>
        <v>0</v>
      </c>
      <c r="CC21" s="38">
        <f>Activation!AE21+Branch!AE21+'Loans + Card'!AY21</f>
        <v>0</v>
      </c>
      <c r="CD21" s="38">
        <f>Activation!AF21+Branch!AF21+'Loans + Card'!AZ21</f>
        <v>0</v>
      </c>
      <c r="CE21" s="38">
        <f>Activation!AG21+Branch!AG21+'Loans + Card'!BA21</f>
        <v>0</v>
      </c>
      <c r="CF21" s="38">
        <f>Activation!AH21+Branch!AH21+'Loans + Card'!BB21</f>
        <v>0</v>
      </c>
      <c r="CG21" s="38">
        <f>Activation!AI21+Branch!AI21+'Loans + Card'!BC21</f>
        <v>0</v>
      </c>
      <c r="CH21" s="38">
        <f>Activation!AJ21+Branch!AJ21+'Loans + Card'!BD21</f>
        <v>0</v>
      </c>
      <c r="CI21" s="38">
        <f>Activation!AK21+Branch!AK21+'Loans + Card'!BE21</f>
        <v>0</v>
      </c>
      <c r="CJ21" s="38">
        <f>Activation!AL21+Branch!AL21+'Loans + Card'!BF21</f>
        <v>0</v>
      </c>
      <c r="CK21" s="38">
        <f>Activation!AM21+Branch!AM21+'Loans + Card'!BG21</f>
        <v>0</v>
      </c>
      <c r="CL21" s="38">
        <f>Activation!AN21+Branch!AN21+'Loans + Card'!BH21</f>
        <v>0</v>
      </c>
      <c r="CM21" s="38">
        <f>Activation!AO21+Branch!AO21+'Loans + Card'!BI21</f>
        <v>0</v>
      </c>
      <c r="CN21" s="38">
        <f>Activation!AP21+Branch!AP21+'Loans + Card'!BJ21</f>
        <v>0</v>
      </c>
      <c r="CO21" s="38">
        <f>Activation!AQ21+Branch!AQ21+'Loans + Card'!BK21</f>
        <v>0</v>
      </c>
      <c r="CP21" s="38">
        <f>Activation!AR21+Branch!AR21+'Loans + Card'!BL21</f>
        <v>0</v>
      </c>
      <c r="CQ21" s="38">
        <f>Activation!AS21+Branch!AS21+'Loans + Card'!BM21</f>
        <v>0</v>
      </c>
      <c r="CR21" s="38">
        <f>Activation!AT21+Branch!AT21+'Loans + Card'!BN21</f>
        <v>0</v>
      </c>
      <c r="CS21" s="38">
        <f>Activation!AU21+Branch!AU21+'Loans + Card'!BO21</f>
        <v>0</v>
      </c>
      <c r="CT21" s="38">
        <f>Activation!AV21+Branch!AV21+'Loans + Card'!BP21</f>
        <v>0</v>
      </c>
      <c r="CU21" s="38">
        <f>Activation!AW21+Branch!AW21+'Loans + Card'!BQ21</f>
        <v>0</v>
      </c>
      <c r="CV21" s="38">
        <f>Activation!AX21+Branch!AX21+'Loans + Card'!BR21</f>
        <v>0</v>
      </c>
      <c r="CW21" s="38">
        <f>Activation!AY21+Branch!AY21+'Loans + Card'!BS21</f>
        <v>0</v>
      </c>
      <c r="CX21" s="38">
        <f>Activation!AZ21+Branch!AZ21+'Loans + Card'!BT21</f>
        <v>0</v>
      </c>
      <c r="CY21" s="38">
        <f>Activation!BA21+Branch!BA21+'Loans + Card'!BU21</f>
        <v>0</v>
      </c>
      <c r="CZ21" s="38">
        <f>Activation!BB21+Branch!BB21+'Loans + Card'!BV21</f>
        <v>0</v>
      </c>
      <c r="DA21" s="38">
        <f>Activation!BC21+Branch!BC21+'Loans + Card'!BW21</f>
        <v>0</v>
      </c>
      <c r="DB21" s="38">
        <f>Activation!BD21+Branch!BD21+'Loans + Card'!BX21</f>
        <v>0</v>
      </c>
      <c r="DC21" s="38">
        <f>Activation!BE21+Branch!BE21+'Loans + Card'!BY21</f>
        <v>0</v>
      </c>
      <c r="DD21" s="38">
        <f>Activation!BF21+Branch!BF21+'Loans + Card'!BZ21</f>
        <v>0</v>
      </c>
      <c r="DE21" s="38">
        <f>Activation!BG21+Branch!BG21+'Loans + Card'!CA21</f>
        <v>0</v>
      </c>
      <c r="DF21" s="38">
        <f>Activation!BH21+Branch!BH21+'Loans + Card'!CB21</f>
        <v>0</v>
      </c>
      <c r="DG21" s="38">
        <f>Activation!BI21+Branch!BI21+'Loans + Card'!CC21</f>
        <v>0</v>
      </c>
      <c r="DH21" s="38">
        <f>Activation!BJ21+Branch!BJ21+'Loans + Card'!CD21</f>
        <v>0</v>
      </c>
      <c r="DI21" s="38">
        <f>Activation!BK21+Branch!BK21+'Loans + Card'!CE21</f>
        <v>0</v>
      </c>
      <c r="DJ21" s="38">
        <f>Activation!BL21+Branch!BL21+'Loans + Card'!CF21</f>
        <v>0</v>
      </c>
      <c r="DK21" s="38">
        <f>Activation!BM21+Branch!BM21+'Loans + Card'!CG21</f>
        <v>0</v>
      </c>
      <c r="DL21" s="38">
        <f>Activation!BN21+Branch!BN21+'Loans + Card'!CH21</f>
        <v>0</v>
      </c>
      <c r="DM21" s="38">
        <f>Activation!BO21+Branch!BO21+'Loans + Card'!CI21</f>
        <v>0</v>
      </c>
      <c r="DN21" s="38">
        <f>Activation!BP21+Branch!BP21+'Loans + Card'!CJ21</f>
        <v>0</v>
      </c>
      <c r="DO21" s="38">
        <f>Activation!BQ21+Branch!BQ21+'Loans + Card'!CK21</f>
        <v>0</v>
      </c>
      <c r="DP21" s="38">
        <f>Activation!BR21+Branch!BR21+'Loans + Card'!CL21</f>
        <v>0</v>
      </c>
      <c r="DQ21" s="38">
        <f>Activation!BS21+Branch!BS21+'Loans + Card'!CM21</f>
        <v>0</v>
      </c>
      <c r="DR21" s="38">
        <f>Activation!BT21+Branch!BT21+'Loans + Card'!CN21</f>
        <v>0</v>
      </c>
      <c r="DS21" s="38">
        <f>Activation!BU21+Branch!BU21+'Loans + Card'!CO21</f>
        <v>0</v>
      </c>
      <c r="DT21" s="38">
        <f>Activation!BV21+Branch!BV21+'Loans + Card'!CP21</f>
        <v>0</v>
      </c>
      <c r="DU21" s="38">
        <f>Activation!BW21+Branch!BW21+'Loans + Card'!CQ21</f>
        <v>0</v>
      </c>
      <c r="DV21" s="38">
        <f>Activation!BX21+Branch!BX21+'Loans + Card'!CR21</f>
        <v>0</v>
      </c>
      <c r="DW21" s="38">
        <f>Activation!BY21+Branch!BY21+'Loans + Card'!CS21</f>
        <v>0</v>
      </c>
      <c r="DX21" s="38">
        <f>Activation!BZ21+Branch!BZ21+'Loans + Card'!CT21</f>
        <v>0</v>
      </c>
      <c r="DY21" s="38">
        <f>Activation!CA21+Branch!CA21+'Loans + Card'!CU21</f>
        <v>0</v>
      </c>
      <c r="DZ21" s="38">
        <f>Activation!CB21+Branch!CB21+'Loans + Card'!CV21</f>
        <v>0</v>
      </c>
      <c r="EA21" s="38">
        <f>Activation!CC21+Branch!CC21+'Loans + Card'!CW21</f>
        <v>0</v>
      </c>
      <c r="EB21" s="38">
        <f>Activation!CD21+Branch!CD21+'Loans + Card'!CX21</f>
        <v>0</v>
      </c>
      <c r="EC21" s="38">
        <f>Activation!CE21+Branch!CE21+'Loans + Card'!CY21</f>
        <v>0</v>
      </c>
      <c r="ED21" s="38">
        <f>Activation!CF21+Branch!CF21+'Loans + Card'!CZ21</f>
        <v>0</v>
      </c>
      <c r="EE21" s="38">
        <f>Activation!CG21+Branch!CG21+'Loans + Card'!DA21</f>
        <v>0</v>
      </c>
      <c r="EF21" s="38">
        <f>Activation!CH21+Branch!CH21+'Loans + Card'!DB21</f>
        <v>0</v>
      </c>
      <c r="EG21" s="38">
        <f>Activation!CI21+Branch!CI21+'Loans + Card'!DC21</f>
        <v>0</v>
      </c>
      <c r="EH21" s="38">
        <f>Activation!CJ21+Branch!CJ21+'Loans + Card'!DD21</f>
        <v>0</v>
      </c>
      <c r="EI21" s="38">
        <f>Activation!CK21+Branch!CK21+'Loans + Card'!DE21</f>
        <v>0</v>
      </c>
      <c r="EJ21" s="38">
        <f>Activation!CL21+Branch!CL21+'Loans + Card'!DF21</f>
        <v>0</v>
      </c>
      <c r="EK21" s="38">
        <f>Activation!CM21+Branch!CM21+'Loans + Card'!DG21</f>
        <v>0</v>
      </c>
      <c r="EL21" s="38">
        <f>Activation!CN21+Branch!CN21+'Loans + Card'!DH21</f>
        <v>0</v>
      </c>
      <c r="EM21" s="38">
        <f>Activation!CO21+Branch!CO21+'Loans + Card'!DI21</f>
        <v>0</v>
      </c>
      <c r="EN21" s="38">
        <f>Activation!CP21+Branch!CP21+'Loans + Card'!DJ21</f>
        <v>0</v>
      </c>
      <c r="EO21" s="38">
        <f>Activation!CQ21+Branch!CQ21+'Loans + Card'!DK21</f>
        <v>0</v>
      </c>
      <c r="EP21" s="38">
        <f>Activation!CR21+Branch!CR21+'Loans + Card'!DL21</f>
        <v>0</v>
      </c>
      <c r="EQ21" s="38">
        <f>Activation!CS21+Branch!CS21+'Loans + Card'!DM21</f>
        <v>0</v>
      </c>
      <c r="ER21" s="38">
        <f>Activation!CT21+Branch!CT21+'Loans + Card'!DN21</f>
        <v>0</v>
      </c>
      <c r="ES21" s="38">
        <f>Activation!CU21+Branch!CU21+'Loans + Card'!DO21</f>
        <v>0</v>
      </c>
      <c r="ET21" s="38">
        <f>Activation!CV21+Branch!CV21+'Loans + Card'!DP21</f>
        <v>0</v>
      </c>
      <c r="EU21" s="38">
        <f>Activation!CW21+Branch!CW21+'Loans + Card'!DQ21</f>
        <v>0</v>
      </c>
      <c r="EV21" s="38">
        <f>Activation!CX21+Branch!CX21+'Loans + Card'!DR21</f>
        <v>0</v>
      </c>
      <c r="EW21" s="38">
        <f>Activation!CY21+Branch!CY21+'Loans + Card'!DS21</f>
        <v>0</v>
      </c>
      <c r="EX21" s="38">
        <f>Activation!CZ21+Branch!CZ21+'Loans + Card'!DT21</f>
        <v>0</v>
      </c>
      <c r="EY21" s="38">
        <f>Activation!DA21+Branch!DA21+'Loans + Card'!DU21</f>
        <v>0</v>
      </c>
      <c r="EZ21" s="38">
        <f>Activation!DB21+Branch!DB21+'Loans + Card'!DV21</f>
        <v>0</v>
      </c>
      <c r="FA21" s="38">
        <f>Activation!DC21+Branch!DC21+'Loans + Card'!DW21</f>
        <v>0</v>
      </c>
      <c r="FB21" s="38">
        <f>Activation!DD21+Branch!DD21+'Loans + Card'!DX21</f>
        <v>0</v>
      </c>
      <c r="FC21" s="38">
        <f>Activation!DE21+Branch!DE21+'Loans + Card'!DY21</f>
        <v>0</v>
      </c>
      <c r="FD21" s="38">
        <f>Activation!DF21+Branch!DF21+'Loans + Card'!DZ21</f>
        <v>0</v>
      </c>
      <c r="FE21" s="38">
        <f>Activation!DG21+Branch!DG21+'Loans + Card'!EA21</f>
        <v>0</v>
      </c>
      <c r="FF21" s="38">
        <f>Activation!DH21+Branch!DH21+'Loans + Card'!EB21</f>
        <v>0</v>
      </c>
      <c r="FG21" s="38">
        <f>Activation!DI21+Branch!DI21+'Loans + Card'!EC21</f>
        <v>0</v>
      </c>
      <c r="FH21" s="38">
        <f>Activation!DJ21+Branch!DJ21+'Loans + Card'!ED21</f>
        <v>0</v>
      </c>
      <c r="FI21" s="38">
        <f>Activation!DK21+Branch!DK21+'Loans + Card'!EE21</f>
        <v>0</v>
      </c>
      <c r="FJ21" s="38">
        <f>Activation!DL21+Branch!DL21+'Loans + Card'!EF21</f>
        <v>0</v>
      </c>
      <c r="FK21" s="38">
        <f>Activation!DM21+Branch!DM21+'Loans + Card'!EG21</f>
        <v>0</v>
      </c>
    </row>
    <row r="22" spans="11:167" x14ac:dyDescent="0.2">
      <c r="K22" s="112" t="s">
        <v>18</v>
      </c>
      <c r="L22" s="113"/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U22" s="112" t="s">
        <v>18</v>
      </c>
      <c r="V22" s="113"/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E22" s="112" t="s">
        <v>18</v>
      </c>
      <c r="AF22" s="113"/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O22" s="112" t="s">
        <v>18</v>
      </c>
      <c r="AP22" s="113"/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Y22" s="112" t="s">
        <v>18</v>
      </c>
      <c r="AZ22" s="113"/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I22" s="112" t="s">
        <v>18</v>
      </c>
      <c r="BJ22" s="113"/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S22" s="12">
        <f>$B$2+5</f>
        <v>42945</v>
      </c>
      <c r="BT22" s="38">
        <f>Activation!V22+Branch!V22+'Loans + Card'!AP22</f>
        <v>0</v>
      </c>
      <c r="BU22" s="38">
        <f>Activation!W22+Branch!W22+'Loans + Card'!AQ22</f>
        <v>0</v>
      </c>
      <c r="BV22" s="38">
        <f>Activation!X22+Branch!X22+'Loans + Card'!AR22</f>
        <v>0</v>
      </c>
      <c r="BW22" s="38">
        <f>Activation!Y22+Branch!Y22+'Loans + Card'!AS22</f>
        <v>0</v>
      </c>
      <c r="BX22" s="38">
        <f>Activation!Z22+Branch!Z22+'Loans + Card'!AT22</f>
        <v>0</v>
      </c>
      <c r="BY22" s="38">
        <f>Activation!AA22+Branch!AA22+'Loans + Card'!AU22</f>
        <v>0</v>
      </c>
      <c r="BZ22" s="38">
        <f>Activation!AB22+Branch!AB22+'Loans + Card'!AV22</f>
        <v>0</v>
      </c>
      <c r="CA22" s="38">
        <f>Activation!AC22+Branch!AC22+'Loans + Card'!AW22</f>
        <v>0</v>
      </c>
      <c r="CB22" s="38">
        <f>Activation!AD22+Branch!AD22+'Loans + Card'!AX22</f>
        <v>0</v>
      </c>
      <c r="CC22" s="38">
        <f>Activation!AE22+Branch!AE22+'Loans + Card'!AY22</f>
        <v>0</v>
      </c>
      <c r="CD22" s="38">
        <f>Activation!AF22+Branch!AF22+'Loans + Card'!AZ22</f>
        <v>0</v>
      </c>
      <c r="CE22" s="38">
        <f>Activation!AG22+Branch!AG22+'Loans + Card'!BA22</f>
        <v>0</v>
      </c>
      <c r="CF22" s="38">
        <f>Activation!AH22+Branch!AH22+'Loans + Card'!BB22</f>
        <v>0</v>
      </c>
      <c r="CG22" s="38">
        <f>Activation!AI22+Branch!AI22+'Loans + Card'!BC22</f>
        <v>0</v>
      </c>
      <c r="CH22" s="38">
        <f>Activation!AJ22+Branch!AJ22+'Loans + Card'!BD22</f>
        <v>0</v>
      </c>
      <c r="CI22" s="38">
        <f>Activation!AK22+Branch!AK22+'Loans + Card'!BE22</f>
        <v>0</v>
      </c>
      <c r="CJ22" s="38">
        <f>Activation!AL22+Branch!AL22+'Loans + Card'!BF22</f>
        <v>0</v>
      </c>
      <c r="CK22" s="38">
        <f>Activation!AM22+Branch!AM22+'Loans + Card'!BG22</f>
        <v>0</v>
      </c>
      <c r="CL22" s="38">
        <f>Activation!AN22+Branch!AN22+'Loans + Card'!BH22</f>
        <v>0</v>
      </c>
      <c r="CM22" s="38">
        <f>Activation!AO22+Branch!AO22+'Loans + Card'!BI22</f>
        <v>0</v>
      </c>
      <c r="CN22" s="38">
        <f>Activation!AP22+Branch!AP22+'Loans + Card'!BJ22</f>
        <v>0</v>
      </c>
      <c r="CO22" s="38">
        <f>Activation!AQ22+Branch!AQ22+'Loans + Card'!BK22</f>
        <v>0</v>
      </c>
      <c r="CP22" s="38">
        <f>Activation!AR22+Branch!AR22+'Loans + Card'!BL22</f>
        <v>0</v>
      </c>
      <c r="CQ22" s="38">
        <f>Activation!AS22+Branch!AS22+'Loans + Card'!BM22</f>
        <v>0</v>
      </c>
      <c r="CR22" s="38">
        <f>Activation!AT22+Branch!AT22+'Loans + Card'!BN22</f>
        <v>0</v>
      </c>
      <c r="CS22" s="38">
        <f>Activation!AU22+Branch!AU22+'Loans + Card'!BO22</f>
        <v>0</v>
      </c>
      <c r="CT22" s="38">
        <f>Activation!AV22+Branch!AV22+'Loans + Card'!BP22</f>
        <v>0</v>
      </c>
      <c r="CU22" s="38">
        <f>Activation!AW22+Branch!AW22+'Loans + Card'!BQ22</f>
        <v>0</v>
      </c>
      <c r="CV22" s="38">
        <f>Activation!AX22+Branch!AX22+'Loans + Card'!BR22</f>
        <v>0</v>
      </c>
      <c r="CW22" s="38">
        <f>Activation!AY22+Branch!AY22+'Loans + Card'!BS22</f>
        <v>0</v>
      </c>
      <c r="CX22" s="38">
        <f>Activation!AZ22+Branch!AZ22+'Loans + Card'!BT22</f>
        <v>0</v>
      </c>
      <c r="CY22" s="38">
        <f>Activation!BA22+Branch!BA22+'Loans + Card'!BU22</f>
        <v>0</v>
      </c>
      <c r="CZ22" s="38">
        <f>Activation!BB22+Branch!BB22+'Loans + Card'!BV22</f>
        <v>0</v>
      </c>
      <c r="DA22" s="38">
        <f>Activation!BC22+Branch!BC22+'Loans + Card'!BW22</f>
        <v>0</v>
      </c>
      <c r="DB22" s="38">
        <f>Activation!BD22+Branch!BD22+'Loans + Card'!BX22</f>
        <v>0</v>
      </c>
      <c r="DC22" s="38">
        <f>Activation!BE22+Branch!BE22+'Loans + Card'!BY22</f>
        <v>0</v>
      </c>
      <c r="DD22" s="38">
        <f>Activation!BF22+Branch!BF22+'Loans + Card'!BZ22</f>
        <v>0</v>
      </c>
      <c r="DE22" s="38">
        <f>Activation!BG22+Branch!BG22+'Loans + Card'!CA22</f>
        <v>0</v>
      </c>
      <c r="DF22" s="38">
        <f>Activation!BH22+Branch!BH22+'Loans + Card'!CB22</f>
        <v>0</v>
      </c>
      <c r="DG22" s="38">
        <f>Activation!BI22+Branch!BI22+'Loans + Card'!CC22</f>
        <v>0</v>
      </c>
      <c r="DH22" s="38">
        <f>Activation!BJ22+Branch!BJ22+'Loans + Card'!CD22</f>
        <v>0</v>
      </c>
      <c r="DI22" s="38">
        <f>Activation!BK22+Branch!BK22+'Loans + Card'!CE22</f>
        <v>0</v>
      </c>
      <c r="DJ22" s="38">
        <f>Activation!BL22+Branch!BL22+'Loans + Card'!CF22</f>
        <v>0</v>
      </c>
      <c r="DK22" s="38">
        <f>Activation!BM22+Branch!BM22+'Loans + Card'!CG22</f>
        <v>0</v>
      </c>
      <c r="DL22" s="38">
        <f>Activation!BN22+Branch!BN22+'Loans + Card'!CH22</f>
        <v>0</v>
      </c>
      <c r="DM22" s="38">
        <f>Activation!BO22+Branch!BO22+'Loans + Card'!CI22</f>
        <v>0</v>
      </c>
      <c r="DN22" s="38">
        <f>Activation!BP22+Branch!BP22+'Loans + Card'!CJ22</f>
        <v>0</v>
      </c>
      <c r="DO22" s="38">
        <f>Activation!BQ22+Branch!BQ22+'Loans + Card'!CK22</f>
        <v>0</v>
      </c>
      <c r="DP22" s="38">
        <f>Activation!BR22+Branch!BR22+'Loans + Card'!CL22</f>
        <v>0</v>
      </c>
      <c r="DQ22" s="38">
        <f>Activation!BS22+Branch!BS22+'Loans + Card'!CM22</f>
        <v>0</v>
      </c>
      <c r="DR22" s="38">
        <f>Activation!BT22+Branch!BT22+'Loans + Card'!CN22</f>
        <v>0</v>
      </c>
      <c r="DS22" s="38">
        <f>Activation!BU22+Branch!BU22+'Loans + Card'!CO22</f>
        <v>0</v>
      </c>
      <c r="DT22" s="38">
        <f>Activation!BV22+Branch!BV22+'Loans + Card'!CP22</f>
        <v>0</v>
      </c>
      <c r="DU22" s="38">
        <f>Activation!BW22+Branch!BW22+'Loans + Card'!CQ22</f>
        <v>0</v>
      </c>
      <c r="DV22" s="38">
        <f>Activation!BX22+Branch!BX22+'Loans + Card'!CR22</f>
        <v>0</v>
      </c>
      <c r="DW22" s="38">
        <f>Activation!BY22+Branch!BY22+'Loans + Card'!CS22</f>
        <v>0</v>
      </c>
      <c r="DX22" s="38">
        <f>Activation!BZ22+Branch!BZ22+'Loans + Card'!CT22</f>
        <v>0</v>
      </c>
      <c r="DY22" s="38">
        <f>Activation!CA22+Branch!CA22+'Loans + Card'!CU22</f>
        <v>0</v>
      </c>
      <c r="DZ22" s="38">
        <f>Activation!CB22+Branch!CB22+'Loans + Card'!CV22</f>
        <v>0</v>
      </c>
      <c r="EA22" s="38">
        <f>Activation!CC22+Branch!CC22+'Loans + Card'!CW22</f>
        <v>0</v>
      </c>
      <c r="EB22" s="38">
        <f>Activation!CD22+Branch!CD22+'Loans + Card'!CX22</f>
        <v>0</v>
      </c>
      <c r="EC22" s="38">
        <f>Activation!CE22+Branch!CE22+'Loans + Card'!CY22</f>
        <v>0</v>
      </c>
      <c r="ED22" s="38">
        <f>Activation!CF22+Branch!CF22+'Loans + Card'!CZ22</f>
        <v>0</v>
      </c>
      <c r="EE22" s="38">
        <f>Activation!CG22+Branch!CG22+'Loans + Card'!DA22</f>
        <v>0</v>
      </c>
      <c r="EF22" s="38">
        <f>Activation!CH22+Branch!CH22+'Loans + Card'!DB22</f>
        <v>0</v>
      </c>
      <c r="EG22" s="38">
        <f>Activation!CI22+Branch!CI22+'Loans + Card'!DC22</f>
        <v>0</v>
      </c>
      <c r="EH22" s="38">
        <f>Activation!CJ22+Branch!CJ22+'Loans + Card'!DD22</f>
        <v>0</v>
      </c>
      <c r="EI22" s="38">
        <f>Activation!CK22+Branch!CK22+'Loans + Card'!DE22</f>
        <v>0</v>
      </c>
      <c r="EJ22" s="38">
        <f>Activation!CL22+Branch!CL22+'Loans + Card'!DF22</f>
        <v>0</v>
      </c>
      <c r="EK22" s="38">
        <f>Activation!CM22+Branch!CM22+'Loans + Card'!DG22</f>
        <v>0</v>
      </c>
      <c r="EL22" s="38">
        <f>Activation!CN22+Branch!CN22+'Loans + Card'!DH22</f>
        <v>0</v>
      </c>
      <c r="EM22" s="38">
        <f>Activation!CO22+Branch!CO22+'Loans + Card'!DI22</f>
        <v>0</v>
      </c>
      <c r="EN22" s="38">
        <f>Activation!CP22+Branch!CP22+'Loans + Card'!DJ22</f>
        <v>0</v>
      </c>
      <c r="EO22" s="38">
        <f>Activation!CQ22+Branch!CQ22+'Loans + Card'!DK22</f>
        <v>0</v>
      </c>
      <c r="EP22" s="38">
        <f>Activation!CR22+Branch!CR22+'Loans + Card'!DL22</f>
        <v>0</v>
      </c>
      <c r="EQ22" s="38">
        <f>Activation!CS22+Branch!CS22+'Loans + Card'!DM22</f>
        <v>0</v>
      </c>
      <c r="ER22" s="38">
        <f>Activation!CT22+Branch!CT22+'Loans + Card'!DN22</f>
        <v>0</v>
      </c>
      <c r="ES22" s="38">
        <f>Activation!CU22+Branch!CU22+'Loans + Card'!DO22</f>
        <v>0</v>
      </c>
      <c r="ET22" s="38">
        <f>Activation!CV22+Branch!CV22+'Loans + Card'!DP22</f>
        <v>0</v>
      </c>
      <c r="EU22" s="38">
        <f>Activation!CW22+Branch!CW22+'Loans + Card'!DQ22</f>
        <v>0</v>
      </c>
      <c r="EV22" s="38">
        <f>Activation!CX22+Branch!CX22+'Loans + Card'!DR22</f>
        <v>0</v>
      </c>
      <c r="EW22" s="38">
        <f>Activation!CY22+Branch!CY22+'Loans + Card'!DS22</f>
        <v>0</v>
      </c>
      <c r="EX22" s="38">
        <f>Activation!CZ22+Branch!CZ22+'Loans + Card'!DT22</f>
        <v>0</v>
      </c>
      <c r="EY22" s="38">
        <f>Activation!DA22+Branch!DA22+'Loans + Card'!DU22</f>
        <v>0</v>
      </c>
      <c r="EZ22" s="38">
        <f>Activation!DB22+Branch!DB22+'Loans + Card'!DV22</f>
        <v>0</v>
      </c>
      <c r="FA22" s="38">
        <f>Activation!DC22+Branch!DC22+'Loans + Card'!DW22</f>
        <v>0</v>
      </c>
      <c r="FB22" s="38">
        <f>Activation!DD22+Branch!DD22+'Loans + Card'!DX22</f>
        <v>0</v>
      </c>
      <c r="FC22" s="38">
        <f>Activation!DE22+Branch!DE22+'Loans + Card'!DY22</f>
        <v>0</v>
      </c>
      <c r="FD22" s="38">
        <f>Activation!DF22+Branch!DF22+'Loans + Card'!DZ22</f>
        <v>0</v>
      </c>
      <c r="FE22" s="38">
        <f>Activation!DG22+Branch!DG22+'Loans + Card'!EA22</f>
        <v>0</v>
      </c>
      <c r="FF22" s="38">
        <f>Activation!DH22+Branch!DH22+'Loans + Card'!EB22</f>
        <v>0</v>
      </c>
      <c r="FG22" s="38">
        <f>Activation!DI22+Branch!DI22+'Loans + Card'!EC22</f>
        <v>0</v>
      </c>
      <c r="FH22" s="38">
        <f>Activation!DJ22+Branch!DJ22+'Loans + Card'!ED22</f>
        <v>0</v>
      </c>
      <c r="FI22" s="38">
        <f>Activation!DK22+Branch!DK22+'Loans + Card'!EE22</f>
        <v>0</v>
      </c>
      <c r="FJ22" s="38">
        <f>Activation!DL22+Branch!DL22+'Loans + Card'!EF22</f>
        <v>0</v>
      </c>
      <c r="FK22" s="38">
        <f>Activation!DM22+Branch!DM22+'Loans + Card'!EG22</f>
        <v>0</v>
      </c>
    </row>
    <row r="23" spans="11:167" x14ac:dyDescent="0.2">
      <c r="K23" s="112" t="s">
        <v>19</v>
      </c>
      <c r="L23" s="113"/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U23" s="112" t="s">
        <v>19</v>
      </c>
      <c r="V23" s="113"/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E23" s="112" t="s">
        <v>19</v>
      </c>
      <c r="AF23" s="113"/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O23" s="112" t="s">
        <v>19</v>
      </c>
      <c r="AP23" s="113"/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Y23" s="112" t="s">
        <v>19</v>
      </c>
      <c r="AZ23" s="113"/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I23" s="112" t="s">
        <v>19</v>
      </c>
      <c r="BJ23" s="113"/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S23" s="12">
        <f>$B$2+6</f>
        <v>42946</v>
      </c>
      <c r="BT23" s="38">
        <f>Activation!V23+Branch!V23+'Loans + Card'!AP23</f>
        <v>0</v>
      </c>
      <c r="BU23" s="38">
        <f>Activation!W23+Branch!W23+'Loans + Card'!AQ23</f>
        <v>0</v>
      </c>
      <c r="BV23" s="38">
        <f>Activation!X23+Branch!X23+'Loans + Card'!AR23</f>
        <v>0</v>
      </c>
      <c r="BW23" s="38">
        <f>Activation!Y23+Branch!Y23+'Loans + Card'!AS23</f>
        <v>0</v>
      </c>
      <c r="BX23" s="38">
        <f>Activation!Z23+Branch!Z23+'Loans + Card'!AT23</f>
        <v>0</v>
      </c>
      <c r="BY23" s="38">
        <f>Activation!AA23+Branch!AA23+'Loans + Card'!AU23</f>
        <v>0</v>
      </c>
      <c r="BZ23" s="38">
        <f>Activation!AB23+Branch!AB23+'Loans + Card'!AV23</f>
        <v>0</v>
      </c>
      <c r="CA23" s="38">
        <f>Activation!AC23+Branch!AC23+'Loans + Card'!AW23</f>
        <v>0</v>
      </c>
      <c r="CB23" s="38">
        <f>Activation!AD23+Branch!AD23+'Loans + Card'!AX23</f>
        <v>0</v>
      </c>
      <c r="CC23" s="38">
        <f>Activation!AE23+Branch!AE23+'Loans + Card'!AY23</f>
        <v>0</v>
      </c>
      <c r="CD23" s="38">
        <f>Activation!AF23+Branch!AF23+'Loans + Card'!AZ23</f>
        <v>0</v>
      </c>
      <c r="CE23" s="38">
        <f>Activation!AG23+Branch!AG23+'Loans + Card'!BA23</f>
        <v>0</v>
      </c>
      <c r="CF23" s="38">
        <f>Activation!AH23+Branch!AH23+'Loans + Card'!BB23</f>
        <v>0</v>
      </c>
      <c r="CG23" s="38">
        <f>Activation!AI23+Branch!AI23+'Loans + Card'!BC23</f>
        <v>0</v>
      </c>
      <c r="CH23" s="38">
        <f>Activation!AJ23+Branch!AJ23+'Loans + Card'!BD23</f>
        <v>0</v>
      </c>
      <c r="CI23" s="38">
        <f>Activation!AK23+Branch!AK23+'Loans + Card'!BE23</f>
        <v>0</v>
      </c>
      <c r="CJ23" s="38">
        <f>Activation!AL23+Branch!AL23+'Loans + Card'!BF23</f>
        <v>0</v>
      </c>
      <c r="CK23" s="38">
        <f>Activation!AM23+Branch!AM23+'Loans + Card'!BG23</f>
        <v>0</v>
      </c>
      <c r="CL23" s="38">
        <f>Activation!AN23+Branch!AN23+'Loans + Card'!BH23</f>
        <v>0</v>
      </c>
      <c r="CM23" s="38">
        <f>Activation!AO23+Branch!AO23+'Loans + Card'!BI23</f>
        <v>0</v>
      </c>
      <c r="CN23" s="38">
        <f>Activation!AP23+Branch!AP23+'Loans + Card'!BJ23</f>
        <v>0</v>
      </c>
      <c r="CO23" s="38">
        <f>Activation!AQ23+Branch!AQ23+'Loans + Card'!BK23</f>
        <v>0</v>
      </c>
      <c r="CP23" s="38">
        <f>Activation!AR23+Branch!AR23+'Loans + Card'!BL23</f>
        <v>0</v>
      </c>
      <c r="CQ23" s="38">
        <f>Activation!AS23+Branch!AS23+'Loans + Card'!BM23</f>
        <v>0</v>
      </c>
      <c r="CR23" s="38">
        <f>Activation!AT23+Branch!AT23+'Loans + Card'!BN23</f>
        <v>0</v>
      </c>
      <c r="CS23" s="38">
        <f>Activation!AU23+Branch!AU23+'Loans + Card'!BO23</f>
        <v>0</v>
      </c>
      <c r="CT23" s="38">
        <f>Activation!AV23+Branch!AV23+'Loans + Card'!BP23</f>
        <v>0</v>
      </c>
      <c r="CU23" s="38">
        <f>Activation!AW23+Branch!AW23+'Loans + Card'!BQ23</f>
        <v>0</v>
      </c>
      <c r="CV23" s="38">
        <f>Activation!AX23+Branch!AX23+'Loans + Card'!BR23</f>
        <v>0</v>
      </c>
      <c r="CW23" s="38">
        <f>Activation!AY23+Branch!AY23+'Loans + Card'!BS23</f>
        <v>0</v>
      </c>
      <c r="CX23" s="38">
        <f>Activation!AZ23+Branch!AZ23+'Loans + Card'!BT23</f>
        <v>0</v>
      </c>
      <c r="CY23" s="38">
        <f>Activation!BA23+Branch!BA23+'Loans + Card'!BU23</f>
        <v>0</v>
      </c>
      <c r="CZ23" s="38">
        <f>Activation!BB23+Branch!BB23+'Loans + Card'!BV23</f>
        <v>0</v>
      </c>
      <c r="DA23" s="38">
        <f>Activation!BC23+Branch!BC23+'Loans + Card'!BW23</f>
        <v>0</v>
      </c>
      <c r="DB23" s="38">
        <f>Activation!BD23+Branch!BD23+'Loans + Card'!BX23</f>
        <v>0</v>
      </c>
      <c r="DC23" s="38">
        <f>Activation!BE23+Branch!BE23+'Loans + Card'!BY23</f>
        <v>0</v>
      </c>
      <c r="DD23" s="38">
        <f>Activation!BF23+Branch!BF23+'Loans + Card'!BZ23</f>
        <v>0</v>
      </c>
      <c r="DE23" s="38">
        <f>Activation!BG23+Branch!BG23+'Loans + Card'!CA23</f>
        <v>0</v>
      </c>
      <c r="DF23" s="38">
        <f>Activation!BH23+Branch!BH23+'Loans + Card'!CB23</f>
        <v>0</v>
      </c>
      <c r="DG23" s="38">
        <f>Activation!BI23+Branch!BI23+'Loans + Card'!CC23</f>
        <v>0</v>
      </c>
      <c r="DH23" s="38">
        <f>Activation!BJ23+Branch!BJ23+'Loans + Card'!CD23</f>
        <v>0</v>
      </c>
      <c r="DI23" s="38">
        <f>Activation!BK23+Branch!BK23+'Loans + Card'!CE23</f>
        <v>0</v>
      </c>
      <c r="DJ23" s="38">
        <f>Activation!BL23+Branch!BL23+'Loans + Card'!CF23</f>
        <v>0</v>
      </c>
      <c r="DK23" s="38">
        <f>Activation!BM23+Branch!BM23+'Loans + Card'!CG23</f>
        <v>0</v>
      </c>
      <c r="DL23" s="38">
        <f>Activation!BN23+Branch!BN23+'Loans + Card'!CH23</f>
        <v>0</v>
      </c>
      <c r="DM23" s="38">
        <f>Activation!BO23+Branch!BO23+'Loans + Card'!CI23</f>
        <v>0</v>
      </c>
      <c r="DN23" s="38">
        <f>Activation!BP23+Branch!BP23+'Loans + Card'!CJ23</f>
        <v>0</v>
      </c>
      <c r="DO23" s="38">
        <f>Activation!BQ23+Branch!BQ23+'Loans + Card'!CK23</f>
        <v>0</v>
      </c>
      <c r="DP23" s="38">
        <f>Activation!BR23+Branch!BR23+'Loans + Card'!CL23</f>
        <v>0</v>
      </c>
      <c r="DQ23" s="38">
        <f>Activation!BS23+Branch!BS23+'Loans + Card'!CM23</f>
        <v>0</v>
      </c>
      <c r="DR23" s="38">
        <f>Activation!BT23+Branch!BT23+'Loans + Card'!CN23</f>
        <v>0</v>
      </c>
      <c r="DS23" s="38">
        <f>Activation!BU23+Branch!BU23+'Loans + Card'!CO23</f>
        <v>0</v>
      </c>
      <c r="DT23" s="38">
        <f>Activation!BV23+Branch!BV23+'Loans + Card'!CP23</f>
        <v>0</v>
      </c>
      <c r="DU23" s="38">
        <f>Activation!BW23+Branch!BW23+'Loans + Card'!CQ23</f>
        <v>0</v>
      </c>
      <c r="DV23" s="38">
        <f>Activation!BX23+Branch!BX23+'Loans + Card'!CR23</f>
        <v>0</v>
      </c>
      <c r="DW23" s="38">
        <f>Activation!BY23+Branch!BY23+'Loans + Card'!CS23</f>
        <v>0</v>
      </c>
      <c r="DX23" s="38">
        <f>Activation!BZ23+Branch!BZ23+'Loans + Card'!CT23</f>
        <v>0</v>
      </c>
      <c r="DY23" s="38">
        <f>Activation!CA23+Branch!CA23+'Loans + Card'!CU23</f>
        <v>0</v>
      </c>
      <c r="DZ23" s="38">
        <f>Activation!CB23+Branch!CB23+'Loans + Card'!CV23</f>
        <v>0</v>
      </c>
      <c r="EA23" s="38">
        <f>Activation!CC23+Branch!CC23+'Loans + Card'!CW23</f>
        <v>0</v>
      </c>
      <c r="EB23" s="38">
        <f>Activation!CD23+Branch!CD23+'Loans + Card'!CX23</f>
        <v>0</v>
      </c>
      <c r="EC23" s="38">
        <f>Activation!CE23+Branch!CE23+'Loans + Card'!CY23</f>
        <v>0</v>
      </c>
      <c r="ED23" s="38">
        <f>Activation!CF23+Branch!CF23+'Loans + Card'!CZ23</f>
        <v>0</v>
      </c>
      <c r="EE23" s="38">
        <f>Activation!CG23+Branch!CG23+'Loans + Card'!DA23</f>
        <v>0</v>
      </c>
      <c r="EF23" s="38">
        <f>Activation!CH23+Branch!CH23+'Loans + Card'!DB23</f>
        <v>0</v>
      </c>
      <c r="EG23" s="38">
        <f>Activation!CI23+Branch!CI23+'Loans + Card'!DC23</f>
        <v>0</v>
      </c>
      <c r="EH23" s="38">
        <f>Activation!CJ23+Branch!CJ23+'Loans + Card'!DD23</f>
        <v>0</v>
      </c>
      <c r="EI23" s="38">
        <f>Activation!CK23+Branch!CK23+'Loans + Card'!DE23</f>
        <v>0</v>
      </c>
      <c r="EJ23" s="38">
        <f>Activation!CL23+Branch!CL23+'Loans + Card'!DF23</f>
        <v>0</v>
      </c>
      <c r="EK23" s="38">
        <f>Activation!CM23+Branch!CM23+'Loans + Card'!DG23</f>
        <v>0</v>
      </c>
      <c r="EL23" s="38">
        <f>Activation!CN23+Branch!CN23+'Loans + Card'!DH23</f>
        <v>0</v>
      </c>
      <c r="EM23" s="38">
        <f>Activation!CO23+Branch!CO23+'Loans + Card'!DI23</f>
        <v>0</v>
      </c>
      <c r="EN23" s="38">
        <f>Activation!CP23+Branch!CP23+'Loans + Card'!DJ23</f>
        <v>0</v>
      </c>
      <c r="EO23" s="38">
        <f>Activation!CQ23+Branch!CQ23+'Loans + Card'!DK23</f>
        <v>0</v>
      </c>
      <c r="EP23" s="38">
        <f>Activation!CR23+Branch!CR23+'Loans + Card'!DL23</f>
        <v>0</v>
      </c>
      <c r="EQ23" s="38">
        <f>Activation!CS23+Branch!CS23+'Loans + Card'!DM23</f>
        <v>0</v>
      </c>
      <c r="ER23" s="38">
        <f>Activation!CT23+Branch!CT23+'Loans + Card'!DN23</f>
        <v>0</v>
      </c>
      <c r="ES23" s="38">
        <f>Activation!CU23+Branch!CU23+'Loans + Card'!DO23</f>
        <v>0</v>
      </c>
      <c r="ET23" s="38">
        <f>Activation!CV23+Branch!CV23+'Loans + Card'!DP23</f>
        <v>0</v>
      </c>
      <c r="EU23" s="38">
        <f>Activation!CW23+Branch!CW23+'Loans + Card'!DQ23</f>
        <v>0</v>
      </c>
      <c r="EV23" s="38">
        <f>Activation!CX23+Branch!CX23+'Loans + Card'!DR23</f>
        <v>0</v>
      </c>
      <c r="EW23" s="38">
        <f>Activation!CY23+Branch!CY23+'Loans + Card'!DS23</f>
        <v>0</v>
      </c>
      <c r="EX23" s="38">
        <f>Activation!CZ23+Branch!CZ23+'Loans + Card'!DT23</f>
        <v>0</v>
      </c>
      <c r="EY23" s="38">
        <f>Activation!DA23+Branch!DA23+'Loans + Card'!DU23</f>
        <v>0</v>
      </c>
      <c r="EZ23" s="38">
        <f>Activation!DB23+Branch!DB23+'Loans + Card'!DV23</f>
        <v>0</v>
      </c>
      <c r="FA23" s="38">
        <f>Activation!DC23+Branch!DC23+'Loans + Card'!DW23</f>
        <v>0</v>
      </c>
      <c r="FB23" s="38">
        <f>Activation!DD23+Branch!DD23+'Loans + Card'!DX23</f>
        <v>0</v>
      </c>
      <c r="FC23" s="38">
        <f>Activation!DE23+Branch!DE23+'Loans + Card'!DY23</f>
        <v>0</v>
      </c>
      <c r="FD23" s="38">
        <f>Activation!DF23+Branch!DF23+'Loans + Card'!DZ23</f>
        <v>0</v>
      </c>
      <c r="FE23" s="38">
        <f>Activation!DG23+Branch!DG23+'Loans + Card'!EA23</f>
        <v>0</v>
      </c>
      <c r="FF23" s="38">
        <f>Activation!DH23+Branch!DH23+'Loans + Card'!EB23</f>
        <v>0</v>
      </c>
      <c r="FG23" s="38">
        <f>Activation!DI23+Branch!DI23+'Loans + Card'!EC23</f>
        <v>0</v>
      </c>
      <c r="FH23" s="38">
        <f>Activation!DJ23+Branch!DJ23+'Loans + Card'!ED23</f>
        <v>0</v>
      </c>
      <c r="FI23" s="38">
        <f>Activation!DK23+Branch!DK23+'Loans + Card'!EE23</f>
        <v>0</v>
      </c>
      <c r="FJ23" s="38">
        <f>Activation!DL23+Branch!DL23+'Loans + Card'!EF23</f>
        <v>0</v>
      </c>
      <c r="FK23" s="38">
        <f>Activation!DM23+Branch!DM23+'Loans + Card'!EG23</f>
        <v>0</v>
      </c>
    </row>
    <row r="24" spans="11:167" x14ac:dyDescent="0.2">
      <c r="K24" s="112" t="s">
        <v>20</v>
      </c>
      <c r="L24" s="113"/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U24" s="112" t="s">
        <v>20</v>
      </c>
      <c r="V24" s="113"/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E24" s="112" t="s">
        <v>20</v>
      </c>
      <c r="AF24" s="113"/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O24" s="112" t="s">
        <v>20</v>
      </c>
      <c r="AP24" s="113"/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Y24" s="112" t="s">
        <v>20</v>
      </c>
      <c r="AZ24" s="113"/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I24" s="112" t="s">
        <v>20</v>
      </c>
      <c r="BJ24" s="113"/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</row>
    <row r="25" spans="11:167" x14ac:dyDescent="0.2">
      <c r="K25" s="112" t="s">
        <v>21</v>
      </c>
      <c r="L25" s="113"/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U25" s="112" t="s">
        <v>21</v>
      </c>
      <c r="V25" s="113"/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E25" s="112" t="s">
        <v>21</v>
      </c>
      <c r="AF25" s="113"/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O25" s="112" t="s">
        <v>21</v>
      </c>
      <c r="AP25" s="113"/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Y25" s="112" t="s">
        <v>21</v>
      </c>
      <c r="AZ25" s="113"/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I25" s="112" t="s">
        <v>21</v>
      </c>
      <c r="BJ25" s="113"/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T25" s="24" t="s">
        <v>38</v>
      </c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71"/>
    </row>
    <row r="26" spans="11:167" x14ac:dyDescent="0.2">
      <c r="K26" s="112" t="s">
        <v>22</v>
      </c>
      <c r="L26" s="113"/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U26" s="112" t="s">
        <v>22</v>
      </c>
      <c r="V26" s="113"/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E26" s="112" t="s">
        <v>22</v>
      </c>
      <c r="AF26" s="113"/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O26" s="112" t="s">
        <v>22</v>
      </c>
      <c r="AP26" s="113"/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Y26" s="112" t="s">
        <v>22</v>
      </c>
      <c r="AZ26" s="113"/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I26" s="112" t="s">
        <v>22</v>
      </c>
      <c r="BJ26" s="113"/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T26" s="36">
        <v>0</v>
      </c>
      <c r="BU26" s="36">
        <v>4.1666666666666664E-2</v>
      </c>
      <c r="BV26" s="36">
        <v>8.3333333333333301E-2</v>
      </c>
      <c r="BW26" s="36">
        <v>0.125</v>
      </c>
      <c r="BX26" s="36">
        <v>0.16666666666666699</v>
      </c>
      <c r="BY26" s="36">
        <v>0.20833333333333301</v>
      </c>
      <c r="BZ26" s="36">
        <v>0.25</v>
      </c>
      <c r="CA26" s="36">
        <v>0.29166666666666702</v>
      </c>
      <c r="CB26" s="36">
        <v>0.33333333333333298</v>
      </c>
      <c r="CC26" s="36">
        <v>0.375</v>
      </c>
      <c r="CD26" s="36">
        <v>0.41666666666666702</v>
      </c>
      <c r="CE26" s="36">
        <v>0.45833333333333298</v>
      </c>
      <c r="CF26" s="36">
        <v>0.5</v>
      </c>
      <c r="CG26" s="36">
        <v>0.54166666666666696</v>
      </c>
      <c r="CH26" s="36">
        <v>0.58333333333333304</v>
      </c>
      <c r="CI26" s="36">
        <v>0.625</v>
      </c>
      <c r="CJ26" s="36">
        <v>0.66666666666666696</v>
      </c>
      <c r="CK26" s="36">
        <v>0.70833333333333304</v>
      </c>
      <c r="CL26" s="36">
        <v>0.75</v>
      </c>
      <c r="CM26" s="36">
        <v>0.79166666666666696</v>
      </c>
      <c r="CN26" s="36">
        <v>0.83333333333333304</v>
      </c>
      <c r="CO26" s="36">
        <v>0.875</v>
      </c>
      <c r="CP26" s="36">
        <v>0.91666666666666696</v>
      </c>
      <c r="CQ26" s="36">
        <v>0.95833333333333304</v>
      </c>
      <c r="CR26" s="30"/>
    </row>
    <row r="27" spans="11:167" x14ac:dyDescent="0.2">
      <c r="K27" s="112" t="s">
        <v>23</v>
      </c>
      <c r="L27" s="113"/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U27" s="112" t="s">
        <v>23</v>
      </c>
      <c r="V27" s="113"/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E27" s="112" t="s">
        <v>23</v>
      </c>
      <c r="AF27" s="113"/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O27" s="112" t="s">
        <v>23</v>
      </c>
      <c r="AP27" s="113"/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Y27" s="112" t="s">
        <v>23</v>
      </c>
      <c r="AZ27" s="113"/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I27" s="112" t="s">
        <v>23</v>
      </c>
      <c r="BJ27" s="113"/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S27" s="13">
        <f>$B$2</f>
        <v>42940</v>
      </c>
      <c r="BT27" s="50">
        <f>Activation!V27+Branch!V27+'Loans + Card'!AP27</f>
        <v>0</v>
      </c>
      <c r="BU27" s="50">
        <f>Activation!W27+Branch!W27+'Loans + Card'!AQ27</f>
        <v>0</v>
      </c>
      <c r="BV27" s="50">
        <f>Activation!X27+Branch!X27+'Loans + Card'!AR27</f>
        <v>0</v>
      </c>
      <c r="BW27" s="50">
        <f>Activation!Y27+Branch!Y27+'Loans + Card'!AS27</f>
        <v>0</v>
      </c>
      <c r="BX27" s="50">
        <f>Activation!Z27+Branch!Z27+'Loans + Card'!AT27</f>
        <v>0</v>
      </c>
      <c r="BY27" s="50">
        <f>Activation!AA27+Branch!AA27+'Loans + Card'!AU27</f>
        <v>0</v>
      </c>
      <c r="BZ27" s="50">
        <f>Activation!AB27+Branch!AB27+'Loans + Card'!AV27</f>
        <v>0</v>
      </c>
      <c r="CA27" s="50">
        <f>Activation!AC27+Branch!AC27+'Loans + Card'!AW27</f>
        <v>0</v>
      </c>
      <c r="CB27" s="50">
        <f>Activation!AD27+Branch!AD27+'Loans + Card'!AX27</f>
        <v>0</v>
      </c>
      <c r="CC27" s="50">
        <f>Activation!AE27+Branch!AE27+'Loans + Card'!AY27</f>
        <v>0</v>
      </c>
      <c r="CD27" s="50">
        <f>Activation!AF27+Branch!AF27+'Loans + Card'!AZ27</f>
        <v>0</v>
      </c>
      <c r="CE27" s="50">
        <f>Activation!AG27+Branch!AG27+'Loans + Card'!BA27</f>
        <v>0</v>
      </c>
      <c r="CF27" s="50">
        <f>Activation!AH27+Branch!AH27+'Loans + Card'!BB27</f>
        <v>0</v>
      </c>
      <c r="CG27" s="50">
        <f>Activation!AI27+Branch!AI27+'Loans + Card'!BC27</f>
        <v>0</v>
      </c>
      <c r="CH27" s="50">
        <f>Activation!AJ27+Branch!AJ27+'Loans + Card'!BD27</f>
        <v>0</v>
      </c>
      <c r="CI27" s="50">
        <f>Activation!AK27+Branch!AK27+'Loans + Card'!BE27</f>
        <v>0</v>
      </c>
      <c r="CJ27" s="50">
        <f>Activation!AL27+Branch!AL27+'Loans + Card'!BF27</f>
        <v>0</v>
      </c>
      <c r="CK27" s="50">
        <f>Activation!AM27+Branch!AM27+'Loans + Card'!BG27</f>
        <v>0</v>
      </c>
      <c r="CL27" s="50">
        <f>Activation!AN27+Branch!AN27+'Loans + Card'!BH27</f>
        <v>0</v>
      </c>
      <c r="CM27" s="50">
        <f>Activation!AO27+Branch!AO27+'Loans + Card'!BI27</f>
        <v>0</v>
      </c>
      <c r="CN27" s="50">
        <f>Activation!AP27+Branch!AP27+'Loans + Card'!BJ27</f>
        <v>0</v>
      </c>
      <c r="CO27" s="50">
        <f>Activation!AQ27+Branch!AQ27+'Loans + Card'!BK27</f>
        <v>0</v>
      </c>
      <c r="CP27" s="50">
        <f>Activation!AR27+Branch!AR27+'Loans + Card'!BL27</f>
        <v>0</v>
      </c>
      <c r="CQ27" s="50">
        <f>Activation!AS27+Branch!AS27+'Loans + Card'!BM27</f>
        <v>0</v>
      </c>
    </row>
    <row r="28" spans="11:167" x14ac:dyDescent="0.2">
      <c r="K28" s="112" t="s">
        <v>24</v>
      </c>
      <c r="L28" s="113"/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U28" s="112" t="s">
        <v>24</v>
      </c>
      <c r="V28" s="113"/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E28" s="112" t="s">
        <v>24</v>
      </c>
      <c r="AF28" s="113"/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O28" s="112" t="s">
        <v>24</v>
      </c>
      <c r="AP28" s="113"/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Y28" s="112" t="s">
        <v>24</v>
      </c>
      <c r="AZ28" s="113"/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I28" s="112" t="s">
        <v>24</v>
      </c>
      <c r="BJ28" s="113"/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S28" s="13">
        <f>$B$2+1</f>
        <v>42941</v>
      </c>
      <c r="BT28" s="50">
        <f>Activation!V28+Branch!V28+'Loans + Card'!AP28</f>
        <v>0</v>
      </c>
      <c r="BU28" s="50">
        <f>Activation!W28+Branch!W28+'Loans + Card'!AQ28</f>
        <v>0</v>
      </c>
      <c r="BV28" s="50">
        <f>Activation!X28+Branch!X28+'Loans + Card'!AR28</f>
        <v>0</v>
      </c>
      <c r="BW28" s="50">
        <f>Activation!Y28+Branch!Y28+'Loans + Card'!AS28</f>
        <v>0</v>
      </c>
      <c r="BX28" s="50">
        <f>Activation!Z28+Branch!Z28+'Loans + Card'!AT28</f>
        <v>0</v>
      </c>
      <c r="BY28" s="50">
        <f>Activation!AA28+Branch!AA28+'Loans + Card'!AU28</f>
        <v>0</v>
      </c>
      <c r="BZ28" s="50">
        <f>Activation!AB28+Branch!AB28+'Loans + Card'!AV28</f>
        <v>0</v>
      </c>
      <c r="CA28" s="50">
        <f>Activation!AC28+Branch!AC28+'Loans + Card'!AW28</f>
        <v>0</v>
      </c>
      <c r="CB28" s="50">
        <f>Activation!AD28+Branch!AD28+'Loans + Card'!AX28</f>
        <v>0</v>
      </c>
      <c r="CC28" s="50">
        <f>Activation!AE28+Branch!AE28+'Loans + Card'!AY28</f>
        <v>0</v>
      </c>
      <c r="CD28" s="50">
        <f>Activation!AF28+Branch!AF28+'Loans + Card'!AZ28</f>
        <v>0</v>
      </c>
      <c r="CE28" s="50">
        <f>Activation!AG28+Branch!AG28+'Loans + Card'!BA28</f>
        <v>0</v>
      </c>
      <c r="CF28" s="50">
        <f>Activation!AH28+Branch!AH28+'Loans + Card'!BB28</f>
        <v>0</v>
      </c>
      <c r="CG28" s="50">
        <f>Activation!AI28+Branch!AI28+'Loans + Card'!BC28</f>
        <v>0</v>
      </c>
      <c r="CH28" s="50">
        <f>Activation!AJ28+Branch!AJ28+'Loans + Card'!BD28</f>
        <v>0</v>
      </c>
      <c r="CI28" s="50">
        <f>Activation!AK28+Branch!AK28+'Loans + Card'!BE28</f>
        <v>0</v>
      </c>
      <c r="CJ28" s="50">
        <f>Activation!AL28+Branch!AL28+'Loans + Card'!BF28</f>
        <v>0</v>
      </c>
      <c r="CK28" s="50">
        <f>Activation!AM28+Branch!AM28+'Loans + Card'!BG28</f>
        <v>0</v>
      </c>
      <c r="CL28" s="50">
        <f>Activation!AN28+Branch!AN28+'Loans + Card'!BH28</f>
        <v>0</v>
      </c>
      <c r="CM28" s="50">
        <f>Activation!AO28+Branch!AO28+'Loans + Card'!BI28</f>
        <v>0</v>
      </c>
      <c r="CN28" s="50">
        <f>Activation!AP28+Branch!AP28+'Loans + Card'!BJ28</f>
        <v>0</v>
      </c>
      <c r="CO28" s="50">
        <f>Activation!AQ28+Branch!AQ28+'Loans + Card'!BK28</f>
        <v>0</v>
      </c>
      <c r="CP28" s="50">
        <f>Activation!AR28+Branch!AR28+'Loans + Card'!BL28</f>
        <v>0</v>
      </c>
      <c r="CQ28" s="50">
        <f>Activation!AS28+Branch!AS28+'Loans + Card'!BM28</f>
        <v>0</v>
      </c>
    </row>
    <row r="29" spans="11:167" x14ac:dyDescent="0.2">
      <c r="K29" s="112" t="s">
        <v>25</v>
      </c>
      <c r="L29" s="113"/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U29" s="112" t="s">
        <v>25</v>
      </c>
      <c r="V29" s="113"/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E29" s="112" t="s">
        <v>25</v>
      </c>
      <c r="AF29" s="113"/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O29" s="112" t="s">
        <v>25</v>
      </c>
      <c r="AP29" s="113"/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Y29" s="112" t="s">
        <v>25</v>
      </c>
      <c r="AZ29" s="113"/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I29" s="112" t="s">
        <v>25</v>
      </c>
      <c r="BJ29" s="113"/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S29" s="13">
        <f>$B$2+2</f>
        <v>42942</v>
      </c>
      <c r="BT29" s="50">
        <f>Activation!V29+Branch!V29+'Loans + Card'!AP29</f>
        <v>0</v>
      </c>
      <c r="BU29" s="50">
        <f>Activation!W29+Branch!W29+'Loans + Card'!AQ29</f>
        <v>0</v>
      </c>
      <c r="BV29" s="50">
        <f>Activation!X29+Branch!X29+'Loans + Card'!AR29</f>
        <v>0</v>
      </c>
      <c r="BW29" s="50">
        <f>Activation!Y29+Branch!Y29+'Loans + Card'!AS29</f>
        <v>0</v>
      </c>
      <c r="BX29" s="50">
        <f>Activation!Z29+Branch!Z29+'Loans + Card'!AT29</f>
        <v>0</v>
      </c>
      <c r="BY29" s="50">
        <f>Activation!AA29+Branch!AA29+'Loans + Card'!AU29</f>
        <v>0</v>
      </c>
      <c r="BZ29" s="50">
        <f>Activation!AB29+Branch!AB29+'Loans + Card'!AV29</f>
        <v>0</v>
      </c>
      <c r="CA29" s="50">
        <f>Activation!AC29+Branch!AC29+'Loans + Card'!AW29</f>
        <v>0</v>
      </c>
      <c r="CB29" s="50">
        <f>Activation!AD29+Branch!AD29+'Loans + Card'!AX29</f>
        <v>0</v>
      </c>
      <c r="CC29" s="50">
        <f>Activation!AE29+Branch!AE29+'Loans + Card'!AY29</f>
        <v>0</v>
      </c>
      <c r="CD29" s="50">
        <f>Activation!AF29+Branch!AF29+'Loans + Card'!AZ29</f>
        <v>0</v>
      </c>
      <c r="CE29" s="50">
        <f>Activation!AG29+Branch!AG29+'Loans + Card'!BA29</f>
        <v>0</v>
      </c>
      <c r="CF29" s="50">
        <f>Activation!AH29+Branch!AH29+'Loans + Card'!BB29</f>
        <v>0</v>
      </c>
      <c r="CG29" s="50">
        <f>Activation!AI29+Branch!AI29+'Loans + Card'!BC29</f>
        <v>0</v>
      </c>
      <c r="CH29" s="50">
        <f>Activation!AJ29+Branch!AJ29+'Loans + Card'!BD29</f>
        <v>0</v>
      </c>
      <c r="CI29" s="50">
        <f>Activation!AK29+Branch!AK29+'Loans + Card'!BE29</f>
        <v>0</v>
      </c>
      <c r="CJ29" s="50">
        <f>Activation!AL29+Branch!AL29+'Loans + Card'!BF29</f>
        <v>0</v>
      </c>
      <c r="CK29" s="50">
        <f>Activation!AM29+Branch!AM29+'Loans + Card'!BG29</f>
        <v>0</v>
      </c>
      <c r="CL29" s="50">
        <f>Activation!AN29+Branch!AN29+'Loans + Card'!BH29</f>
        <v>0</v>
      </c>
      <c r="CM29" s="50">
        <f>Activation!AO29+Branch!AO29+'Loans + Card'!BI29</f>
        <v>0</v>
      </c>
      <c r="CN29" s="50">
        <f>Activation!AP29+Branch!AP29+'Loans + Card'!BJ29</f>
        <v>0</v>
      </c>
      <c r="CO29" s="50">
        <f>Activation!AQ29+Branch!AQ29+'Loans + Card'!BK29</f>
        <v>0</v>
      </c>
      <c r="CP29" s="50">
        <f>Activation!AR29+Branch!AR29+'Loans + Card'!BL29</f>
        <v>0</v>
      </c>
      <c r="CQ29" s="50">
        <f>Activation!AS29+Branch!AS29+'Loans + Card'!BM29</f>
        <v>0</v>
      </c>
    </row>
    <row r="30" spans="11:167" x14ac:dyDescent="0.2">
      <c r="K30" s="112" t="s">
        <v>26</v>
      </c>
      <c r="L30" s="113"/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U30" s="112" t="s">
        <v>26</v>
      </c>
      <c r="V30" s="113"/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E30" s="112" t="s">
        <v>26</v>
      </c>
      <c r="AF30" s="113"/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O30" s="112" t="s">
        <v>26</v>
      </c>
      <c r="AP30" s="113"/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Y30" s="112" t="s">
        <v>26</v>
      </c>
      <c r="AZ30" s="113"/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I30" s="112" t="s">
        <v>26</v>
      </c>
      <c r="BJ30" s="113"/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S30" s="13">
        <f>$B$2+3</f>
        <v>42943</v>
      </c>
      <c r="BT30" s="50">
        <f>Activation!V30+Branch!V30+'Loans + Card'!AP30</f>
        <v>0</v>
      </c>
      <c r="BU30" s="50">
        <f>Activation!W30+Branch!W30+'Loans + Card'!AQ30</f>
        <v>0</v>
      </c>
      <c r="BV30" s="50">
        <f>Activation!X30+Branch!X30+'Loans + Card'!AR30</f>
        <v>0</v>
      </c>
      <c r="BW30" s="50">
        <f>Activation!Y30+Branch!Y30+'Loans + Card'!AS30</f>
        <v>0</v>
      </c>
      <c r="BX30" s="50">
        <f>Activation!Z30+Branch!Z30+'Loans + Card'!AT30</f>
        <v>0</v>
      </c>
      <c r="BY30" s="50">
        <f>Activation!AA30+Branch!AA30+'Loans + Card'!AU30</f>
        <v>0</v>
      </c>
      <c r="BZ30" s="50">
        <f>Activation!AB30+Branch!AB30+'Loans + Card'!AV30</f>
        <v>0</v>
      </c>
      <c r="CA30" s="50">
        <f>Activation!AC30+Branch!AC30+'Loans + Card'!AW30</f>
        <v>0</v>
      </c>
      <c r="CB30" s="50">
        <f>Activation!AD30+Branch!AD30+'Loans + Card'!AX30</f>
        <v>0</v>
      </c>
      <c r="CC30" s="50">
        <f>Activation!AE30+Branch!AE30+'Loans + Card'!AY30</f>
        <v>0</v>
      </c>
      <c r="CD30" s="50">
        <f>Activation!AF30+Branch!AF30+'Loans + Card'!AZ30</f>
        <v>0</v>
      </c>
      <c r="CE30" s="50">
        <f>Activation!AG30+Branch!AG30+'Loans + Card'!BA30</f>
        <v>0</v>
      </c>
      <c r="CF30" s="50">
        <f>Activation!AH30+Branch!AH30+'Loans + Card'!BB30</f>
        <v>0</v>
      </c>
      <c r="CG30" s="50">
        <f>Activation!AI30+Branch!AI30+'Loans + Card'!BC30</f>
        <v>0</v>
      </c>
      <c r="CH30" s="50">
        <f>Activation!AJ30+Branch!AJ30+'Loans + Card'!BD30</f>
        <v>0</v>
      </c>
      <c r="CI30" s="50">
        <f>Activation!AK30+Branch!AK30+'Loans + Card'!BE30</f>
        <v>0</v>
      </c>
      <c r="CJ30" s="50">
        <f>Activation!AL30+Branch!AL30+'Loans + Card'!BF30</f>
        <v>0</v>
      </c>
      <c r="CK30" s="50">
        <f>Activation!AM30+Branch!AM30+'Loans + Card'!BG30</f>
        <v>0</v>
      </c>
      <c r="CL30" s="50">
        <f>Activation!AN30+Branch!AN30+'Loans + Card'!BH30</f>
        <v>0</v>
      </c>
      <c r="CM30" s="50">
        <f>Activation!AO30+Branch!AO30+'Loans + Card'!BI30</f>
        <v>0</v>
      </c>
      <c r="CN30" s="50">
        <f>Activation!AP30+Branch!AP30+'Loans + Card'!BJ30</f>
        <v>0</v>
      </c>
      <c r="CO30" s="50">
        <f>Activation!AQ30+Branch!AQ30+'Loans + Card'!BK30</f>
        <v>0</v>
      </c>
      <c r="CP30" s="50">
        <f>Activation!AR30+Branch!AR30+'Loans + Card'!BL30</f>
        <v>0</v>
      </c>
      <c r="CQ30" s="50">
        <f>Activation!AS30+Branch!AS30+'Loans + Card'!BM30</f>
        <v>0</v>
      </c>
    </row>
    <row r="31" spans="11:167" x14ac:dyDescent="0.2">
      <c r="K31" s="112" t="s">
        <v>27</v>
      </c>
      <c r="L31" s="113"/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U31" s="112" t="s">
        <v>27</v>
      </c>
      <c r="V31" s="113"/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E31" s="112" t="s">
        <v>27</v>
      </c>
      <c r="AF31" s="113"/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O31" s="112" t="s">
        <v>27</v>
      </c>
      <c r="AP31" s="113"/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Y31" s="112" t="s">
        <v>27</v>
      </c>
      <c r="AZ31" s="113"/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I31" s="112" t="s">
        <v>27</v>
      </c>
      <c r="BJ31" s="113"/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S31" s="13">
        <f>$B$2+4</f>
        <v>42944</v>
      </c>
      <c r="BT31" s="50">
        <f>Activation!V31+Branch!V31+'Loans + Card'!AP31</f>
        <v>0</v>
      </c>
      <c r="BU31" s="50">
        <f>Activation!W31+Branch!W31+'Loans + Card'!AQ31</f>
        <v>0</v>
      </c>
      <c r="BV31" s="50">
        <f>Activation!X31+Branch!X31+'Loans + Card'!AR31</f>
        <v>0</v>
      </c>
      <c r="BW31" s="50">
        <f>Activation!Y31+Branch!Y31+'Loans + Card'!AS31</f>
        <v>0</v>
      </c>
      <c r="BX31" s="50">
        <f>Activation!Z31+Branch!Z31+'Loans + Card'!AT31</f>
        <v>0</v>
      </c>
      <c r="BY31" s="50">
        <f>Activation!AA31+Branch!AA31+'Loans + Card'!AU31</f>
        <v>0</v>
      </c>
      <c r="BZ31" s="50">
        <f>Activation!AB31+Branch!AB31+'Loans + Card'!AV31</f>
        <v>0</v>
      </c>
      <c r="CA31" s="50">
        <f>Activation!AC31+Branch!AC31+'Loans + Card'!AW31</f>
        <v>0</v>
      </c>
      <c r="CB31" s="50">
        <f>Activation!AD31+Branch!AD31+'Loans + Card'!AX31</f>
        <v>0</v>
      </c>
      <c r="CC31" s="50">
        <f>Activation!AE31+Branch!AE31+'Loans + Card'!AY31</f>
        <v>0</v>
      </c>
      <c r="CD31" s="50">
        <f>Activation!AF31+Branch!AF31+'Loans + Card'!AZ31</f>
        <v>0</v>
      </c>
      <c r="CE31" s="50">
        <f>Activation!AG31+Branch!AG31+'Loans + Card'!BA31</f>
        <v>0</v>
      </c>
      <c r="CF31" s="50">
        <f>Activation!AH31+Branch!AH31+'Loans + Card'!BB31</f>
        <v>0</v>
      </c>
      <c r="CG31" s="50">
        <f>Activation!AI31+Branch!AI31+'Loans + Card'!BC31</f>
        <v>0</v>
      </c>
      <c r="CH31" s="50">
        <f>Activation!AJ31+Branch!AJ31+'Loans + Card'!BD31</f>
        <v>0</v>
      </c>
      <c r="CI31" s="50">
        <f>Activation!AK31+Branch!AK31+'Loans + Card'!BE31</f>
        <v>0</v>
      </c>
      <c r="CJ31" s="50">
        <f>Activation!AL31+Branch!AL31+'Loans + Card'!BF31</f>
        <v>0</v>
      </c>
      <c r="CK31" s="50">
        <f>Activation!AM31+Branch!AM31+'Loans + Card'!BG31</f>
        <v>0</v>
      </c>
      <c r="CL31" s="50">
        <f>Activation!AN31+Branch!AN31+'Loans + Card'!BH31</f>
        <v>0</v>
      </c>
      <c r="CM31" s="50">
        <f>Activation!AO31+Branch!AO31+'Loans + Card'!BI31</f>
        <v>0</v>
      </c>
      <c r="CN31" s="50">
        <f>Activation!AP31+Branch!AP31+'Loans + Card'!BJ31</f>
        <v>0</v>
      </c>
      <c r="CO31" s="50">
        <f>Activation!AQ31+Branch!AQ31+'Loans + Card'!BK31</f>
        <v>0</v>
      </c>
      <c r="CP31" s="50">
        <f>Activation!AR31+Branch!AR31+'Loans + Card'!BL31</f>
        <v>0</v>
      </c>
      <c r="CQ31" s="50">
        <f>Activation!AS31+Branch!AS31+'Loans + Card'!BM31</f>
        <v>0</v>
      </c>
    </row>
    <row r="32" spans="11:167" x14ac:dyDescent="0.2">
      <c r="K32" s="112" t="s">
        <v>28</v>
      </c>
      <c r="L32" s="113"/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U32" s="112" t="s">
        <v>28</v>
      </c>
      <c r="V32" s="113"/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E32" s="112" t="s">
        <v>28</v>
      </c>
      <c r="AF32" s="113"/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O32" s="112" t="s">
        <v>28</v>
      </c>
      <c r="AP32" s="113"/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Y32" s="112" t="s">
        <v>28</v>
      </c>
      <c r="AZ32" s="113"/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I32" s="112" t="s">
        <v>28</v>
      </c>
      <c r="BJ32" s="113"/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S32" s="12">
        <f>$B$2+5</f>
        <v>42945</v>
      </c>
      <c r="BT32" s="50">
        <f>Activation!V32+Branch!V32+'Loans + Card'!AP32</f>
        <v>0</v>
      </c>
      <c r="BU32" s="50">
        <f>Activation!W32+Branch!W32+'Loans + Card'!AQ32</f>
        <v>0</v>
      </c>
      <c r="BV32" s="50">
        <f>Activation!X32+Branch!X32+'Loans + Card'!AR32</f>
        <v>0</v>
      </c>
      <c r="BW32" s="50">
        <f>Activation!Y32+Branch!Y32+'Loans + Card'!AS32</f>
        <v>0</v>
      </c>
      <c r="BX32" s="50">
        <f>Activation!Z32+Branch!Z32+'Loans + Card'!AT32</f>
        <v>0</v>
      </c>
      <c r="BY32" s="50">
        <f>Activation!AA32+Branch!AA32+'Loans + Card'!AU32</f>
        <v>0</v>
      </c>
      <c r="BZ32" s="50">
        <f>Activation!AB32+Branch!AB32+'Loans + Card'!AV32</f>
        <v>0</v>
      </c>
      <c r="CA32" s="50">
        <f>Activation!AC32+Branch!AC32+'Loans + Card'!AW32</f>
        <v>0</v>
      </c>
      <c r="CB32" s="50">
        <f>Activation!AD32+Branch!AD32+'Loans + Card'!AX32</f>
        <v>0</v>
      </c>
      <c r="CC32" s="50">
        <f>Activation!AE32+Branch!AE32+'Loans + Card'!AY32</f>
        <v>0</v>
      </c>
      <c r="CD32" s="50">
        <f>Activation!AF32+Branch!AF32+'Loans + Card'!AZ32</f>
        <v>0</v>
      </c>
      <c r="CE32" s="50">
        <f>Activation!AG32+Branch!AG32+'Loans + Card'!BA32</f>
        <v>0</v>
      </c>
      <c r="CF32" s="50">
        <f>Activation!AH32+Branch!AH32+'Loans + Card'!BB32</f>
        <v>0</v>
      </c>
      <c r="CG32" s="50">
        <f>Activation!AI32+Branch!AI32+'Loans + Card'!BC32</f>
        <v>0</v>
      </c>
      <c r="CH32" s="50">
        <f>Activation!AJ32+Branch!AJ32+'Loans + Card'!BD32</f>
        <v>0</v>
      </c>
      <c r="CI32" s="50">
        <f>Activation!AK32+Branch!AK32+'Loans + Card'!BE32</f>
        <v>0</v>
      </c>
      <c r="CJ32" s="50">
        <f>Activation!AL32+Branch!AL32+'Loans + Card'!BF32</f>
        <v>0</v>
      </c>
      <c r="CK32" s="50">
        <f>Activation!AM32+Branch!AM32+'Loans + Card'!BG32</f>
        <v>0</v>
      </c>
      <c r="CL32" s="50">
        <f>Activation!AN32+Branch!AN32+'Loans + Card'!BH32</f>
        <v>0</v>
      </c>
      <c r="CM32" s="50">
        <f>Activation!AO32+Branch!AO32+'Loans + Card'!BI32</f>
        <v>0</v>
      </c>
      <c r="CN32" s="50">
        <f>Activation!AP32+Branch!AP32+'Loans + Card'!BJ32</f>
        <v>0</v>
      </c>
      <c r="CO32" s="50">
        <f>Activation!AQ32+Branch!AQ32+'Loans + Card'!BK32</f>
        <v>0</v>
      </c>
      <c r="CP32" s="50">
        <f>Activation!AR32+Branch!AR32+'Loans + Card'!BL32</f>
        <v>0</v>
      </c>
      <c r="CQ32" s="50">
        <f>Activation!AS32+Branch!AS32+'Loans + Card'!BM32</f>
        <v>0</v>
      </c>
    </row>
    <row r="33" spans="11:167" x14ac:dyDescent="0.2">
      <c r="K33" s="112" t="s">
        <v>29</v>
      </c>
      <c r="L33" s="113"/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U33" s="112" t="s">
        <v>29</v>
      </c>
      <c r="V33" s="113"/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E33" s="112" t="s">
        <v>29</v>
      </c>
      <c r="AF33" s="113"/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O33" s="112" t="s">
        <v>29</v>
      </c>
      <c r="AP33" s="113"/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Y33" s="112" t="s">
        <v>29</v>
      </c>
      <c r="AZ33" s="113"/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I33" s="112" t="s">
        <v>29</v>
      </c>
      <c r="BJ33" s="113"/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S33" s="12">
        <f>$B$2+6</f>
        <v>42946</v>
      </c>
      <c r="BT33" s="50">
        <f>Activation!V33+Branch!V33+'Loans + Card'!AP33</f>
        <v>0</v>
      </c>
      <c r="BU33" s="50">
        <f>Activation!W33+Branch!W33+'Loans + Card'!AQ33</f>
        <v>0</v>
      </c>
      <c r="BV33" s="50">
        <f>Activation!X33+Branch!X33+'Loans + Card'!AR33</f>
        <v>0</v>
      </c>
      <c r="BW33" s="50">
        <f>Activation!Y33+Branch!Y33+'Loans + Card'!AS33</f>
        <v>0</v>
      </c>
      <c r="BX33" s="50">
        <f>Activation!Z33+Branch!Z33+'Loans + Card'!AT33</f>
        <v>0</v>
      </c>
      <c r="BY33" s="50">
        <f>Activation!AA33+Branch!AA33+'Loans + Card'!AU33</f>
        <v>0</v>
      </c>
      <c r="BZ33" s="50">
        <f>Activation!AB33+Branch!AB33+'Loans + Card'!AV33</f>
        <v>0</v>
      </c>
      <c r="CA33" s="50">
        <f>Activation!AC33+Branch!AC33+'Loans + Card'!AW33</f>
        <v>0</v>
      </c>
      <c r="CB33" s="50">
        <f>Activation!AD33+Branch!AD33+'Loans + Card'!AX33</f>
        <v>0</v>
      </c>
      <c r="CC33" s="50">
        <f>Activation!AE33+Branch!AE33+'Loans + Card'!AY33</f>
        <v>0</v>
      </c>
      <c r="CD33" s="50">
        <f>Activation!AF33+Branch!AF33+'Loans + Card'!AZ33</f>
        <v>0</v>
      </c>
      <c r="CE33" s="50">
        <f>Activation!AG33+Branch!AG33+'Loans + Card'!BA33</f>
        <v>0</v>
      </c>
      <c r="CF33" s="50">
        <f>Activation!AH33+Branch!AH33+'Loans + Card'!BB33</f>
        <v>0</v>
      </c>
      <c r="CG33" s="50">
        <f>Activation!AI33+Branch!AI33+'Loans + Card'!BC33</f>
        <v>0</v>
      </c>
      <c r="CH33" s="50">
        <f>Activation!AJ33+Branch!AJ33+'Loans + Card'!BD33</f>
        <v>0</v>
      </c>
      <c r="CI33" s="50">
        <f>Activation!AK33+Branch!AK33+'Loans + Card'!BE33</f>
        <v>0</v>
      </c>
      <c r="CJ33" s="50">
        <f>Activation!AL33+Branch!AL33+'Loans + Card'!BF33</f>
        <v>0</v>
      </c>
      <c r="CK33" s="50">
        <f>Activation!AM33+Branch!AM33+'Loans + Card'!BG33</f>
        <v>0</v>
      </c>
      <c r="CL33" s="50">
        <f>Activation!AN33+Branch!AN33+'Loans + Card'!BH33</f>
        <v>0</v>
      </c>
      <c r="CM33" s="50">
        <f>Activation!AO33+Branch!AO33+'Loans + Card'!BI33</f>
        <v>0</v>
      </c>
      <c r="CN33" s="50">
        <f>Activation!AP33+Branch!AP33+'Loans + Card'!BJ33</f>
        <v>0</v>
      </c>
      <c r="CO33" s="50">
        <f>Activation!AQ33+Branch!AQ33+'Loans + Card'!BK33</f>
        <v>0</v>
      </c>
      <c r="CP33" s="50">
        <f>Activation!AR33+Branch!AR33+'Loans + Card'!BL33</f>
        <v>0</v>
      </c>
      <c r="CQ33" s="50">
        <f>Activation!AS33+Branch!AS33+'Loans + Card'!BM33</f>
        <v>0</v>
      </c>
    </row>
    <row r="34" spans="11:167" x14ac:dyDescent="0.2">
      <c r="K34" s="112" t="s">
        <v>30</v>
      </c>
      <c r="L34" s="113"/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U34" s="112" t="s">
        <v>30</v>
      </c>
      <c r="V34" s="113"/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E34" s="112" t="s">
        <v>30</v>
      </c>
      <c r="AF34" s="113"/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O34" s="112" t="s">
        <v>30</v>
      </c>
      <c r="AP34" s="113"/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Y34" s="112" t="s">
        <v>30</v>
      </c>
      <c r="AZ34" s="113"/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I34" s="112" t="s">
        <v>30</v>
      </c>
      <c r="BJ34" s="113"/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</row>
    <row r="35" spans="11:167" x14ac:dyDescent="0.2">
      <c r="K35" s="112" t="s">
        <v>31</v>
      </c>
      <c r="L35" s="113"/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U35" s="112" t="s">
        <v>31</v>
      </c>
      <c r="V35" s="113"/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E35" s="112" t="s">
        <v>31</v>
      </c>
      <c r="AF35" s="113"/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O35" s="112" t="s">
        <v>31</v>
      </c>
      <c r="AP35" s="113"/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Y35" s="112" t="s">
        <v>31</v>
      </c>
      <c r="AZ35" s="113"/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I35" s="112" t="s">
        <v>31</v>
      </c>
      <c r="BJ35" s="113"/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</row>
    <row r="36" spans="11:167" x14ac:dyDescent="0.2">
      <c r="K36" s="112" t="s">
        <v>32</v>
      </c>
      <c r="L36" s="113"/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U36" s="112" t="s">
        <v>32</v>
      </c>
      <c r="V36" s="113"/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E36" s="112" t="s">
        <v>32</v>
      </c>
      <c r="AF36" s="113"/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O36" s="112" t="s">
        <v>32</v>
      </c>
      <c r="AP36" s="113"/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Y36" s="112" t="s">
        <v>32</v>
      </c>
      <c r="AZ36" s="113"/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I36" s="112" t="s">
        <v>32</v>
      </c>
      <c r="BJ36" s="113"/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</row>
    <row r="37" spans="11:167" x14ac:dyDescent="0.2">
      <c r="K37" s="112" t="s">
        <v>33</v>
      </c>
      <c r="L37" s="113"/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U37" s="112" t="s">
        <v>33</v>
      </c>
      <c r="V37" s="113"/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E37" s="112" t="s">
        <v>33</v>
      </c>
      <c r="AF37" s="113"/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O37" s="112" t="s">
        <v>33</v>
      </c>
      <c r="AP37" s="113"/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Y37" s="112" t="s">
        <v>33</v>
      </c>
      <c r="AZ37" s="113"/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I37" s="112" t="s">
        <v>33</v>
      </c>
      <c r="BJ37" s="113"/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</row>
    <row r="38" spans="11:167" x14ac:dyDescent="0.2">
      <c r="K38" s="112" t="s">
        <v>34</v>
      </c>
      <c r="L38" s="113"/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U38" s="112" t="s">
        <v>34</v>
      </c>
      <c r="V38" s="113"/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E38" s="112" t="s">
        <v>34</v>
      </c>
      <c r="AF38" s="113"/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O38" s="112" t="s">
        <v>34</v>
      </c>
      <c r="AP38" s="113"/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Y38" s="112" t="s">
        <v>34</v>
      </c>
      <c r="AZ38" s="113"/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I38" s="112" t="s">
        <v>34</v>
      </c>
      <c r="BJ38" s="113"/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</row>
    <row r="39" spans="11:167" x14ac:dyDescent="0.2">
      <c r="K39" s="112" t="s">
        <v>35</v>
      </c>
      <c r="L39" s="113"/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U39" s="112" t="s">
        <v>35</v>
      </c>
      <c r="V39" s="113"/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E39" s="112" t="s">
        <v>35</v>
      </c>
      <c r="AF39" s="113"/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O39" s="112" t="s">
        <v>35</v>
      </c>
      <c r="AP39" s="113"/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Y39" s="112" t="s">
        <v>35</v>
      </c>
      <c r="AZ39" s="113"/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I39" s="112" t="s">
        <v>35</v>
      </c>
      <c r="BJ39" s="113"/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</row>
    <row r="40" spans="11:167" ht="6.95" customHeight="1" x14ac:dyDescent="0.2">
      <c r="K40" s="29"/>
      <c r="L40" s="29"/>
      <c r="M40" s="29"/>
      <c r="N40" s="29"/>
      <c r="O40" s="29"/>
      <c r="BD40" s="2"/>
      <c r="BE40" s="2"/>
      <c r="BF40" s="2"/>
      <c r="BG40" s="2"/>
      <c r="BN40" s="2"/>
      <c r="BO40" s="2"/>
      <c r="BP40" s="2"/>
      <c r="BQ40" s="2"/>
    </row>
    <row r="41" spans="11:167" ht="6.95" customHeight="1" x14ac:dyDescent="0.2">
      <c r="AY41" s="2"/>
      <c r="AZ41" s="2"/>
      <c r="BA41" s="2"/>
      <c r="BB41" s="2"/>
      <c r="BC41" s="2"/>
      <c r="BD41" s="2"/>
      <c r="BE41" s="2"/>
      <c r="BF41" s="2"/>
      <c r="BG41" s="2"/>
      <c r="BI41" s="2"/>
      <c r="BJ41" s="2"/>
      <c r="BK41" s="2"/>
      <c r="BL41" s="2"/>
      <c r="BM41" s="2"/>
      <c r="BN41" s="2"/>
      <c r="BO41" s="2"/>
      <c r="BP41" s="2"/>
      <c r="BQ41" s="2"/>
    </row>
    <row r="42" spans="11:167" x14ac:dyDescent="0.2">
      <c r="K42" s="114" t="s">
        <v>47</v>
      </c>
      <c r="L42" s="115"/>
      <c r="M42" s="115"/>
      <c r="N42" s="115"/>
      <c r="O42" s="115"/>
      <c r="P42" s="115"/>
      <c r="Q42" s="115"/>
      <c r="R42" s="115"/>
      <c r="S42" s="116"/>
      <c r="U42" s="120" t="s">
        <v>86</v>
      </c>
      <c r="V42" s="121"/>
      <c r="W42" s="121"/>
      <c r="X42" s="121"/>
      <c r="Y42" s="121"/>
      <c r="Z42" s="121"/>
      <c r="AA42" s="121"/>
      <c r="AB42" s="121"/>
      <c r="AC42" s="122"/>
      <c r="AE42" s="120" t="s">
        <v>59</v>
      </c>
      <c r="AF42" s="121"/>
      <c r="AG42" s="121"/>
      <c r="AH42" s="121"/>
      <c r="AI42" s="121"/>
      <c r="AJ42" s="121"/>
      <c r="AK42" s="121"/>
      <c r="AL42" s="121"/>
      <c r="AM42" s="122"/>
      <c r="AO42" s="114" t="s">
        <v>76</v>
      </c>
      <c r="AP42" s="115"/>
      <c r="AQ42" s="115"/>
      <c r="AR42" s="115"/>
      <c r="AS42" s="115"/>
      <c r="AT42" s="115"/>
      <c r="AU42" s="115"/>
      <c r="AV42" s="115"/>
      <c r="AW42" s="116"/>
      <c r="AX42" s="67"/>
      <c r="AY42" s="114" t="s">
        <v>68</v>
      </c>
      <c r="AZ42" s="115"/>
      <c r="BA42" s="115"/>
      <c r="BB42" s="115"/>
      <c r="BC42" s="115"/>
      <c r="BD42" s="115"/>
      <c r="BE42" s="115"/>
      <c r="BF42" s="115"/>
      <c r="BG42" s="116"/>
      <c r="BH42" s="67"/>
      <c r="BI42" s="114" t="s">
        <v>77</v>
      </c>
      <c r="BJ42" s="115"/>
      <c r="BK42" s="115"/>
      <c r="BL42" s="115"/>
      <c r="BM42" s="115"/>
      <c r="BN42" s="115"/>
      <c r="BO42" s="115"/>
      <c r="BP42" s="115"/>
      <c r="BQ42" s="116"/>
      <c r="BR42" s="67"/>
      <c r="BT42" s="24" t="s">
        <v>40</v>
      </c>
      <c r="BU42" s="25"/>
      <c r="BV42" s="25"/>
      <c r="BW42" s="25"/>
      <c r="BX42" s="25"/>
      <c r="BY42" s="25"/>
      <c r="BZ42" s="25"/>
      <c r="CA42" s="25"/>
      <c r="CB42" s="25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71"/>
    </row>
    <row r="43" spans="11:167" x14ac:dyDescent="0.2">
      <c r="K43" s="124"/>
      <c r="L43" s="125"/>
      <c r="M43" s="13">
        <f>$B$2</f>
        <v>42940</v>
      </c>
      <c r="N43" s="13">
        <f>$B$2+1</f>
        <v>42941</v>
      </c>
      <c r="O43" s="13">
        <f>$B$2+2</f>
        <v>42942</v>
      </c>
      <c r="P43" s="13">
        <f>$B$2+3</f>
        <v>42943</v>
      </c>
      <c r="Q43" s="13">
        <f>$B$2+4</f>
        <v>42944</v>
      </c>
      <c r="R43" s="12">
        <f>$B$2+5</f>
        <v>42945</v>
      </c>
      <c r="S43" s="12">
        <f>$B$2+6</f>
        <v>42946</v>
      </c>
      <c r="U43" s="27"/>
      <c r="V43" s="28"/>
      <c r="W43" s="13">
        <f>$B$2</f>
        <v>42940</v>
      </c>
      <c r="X43" s="13">
        <f>$B$2+1</f>
        <v>42941</v>
      </c>
      <c r="Y43" s="13">
        <f>$B$2+2</f>
        <v>42942</v>
      </c>
      <c r="Z43" s="13">
        <f>$B$2+3</f>
        <v>42943</v>
      </c>
      <c r="AA43" s="13">
        <f>$B$2+4</f>
        <v>42944</v>
      </c>
      <c r="AB43" s="12">
        <f>$B$2+5</f>
        <v>42945</v>
      </c>
      <c r="AC43" s="12">
        <f>$B$2+6</f>
        <v>42946</v>
      </c>
      <c r="AE43" s="27"/>
      <c r="AF43" s="28"/>
      <c r="AG43" s="13">
        <f>$B$2</f>
        <v>42940</v>
      </c>
      <c r="AH43" s="13">
        <f>$B$2+1</f>
        <v>42941</v>
      </c>
      <c r="AI43" s="13">
        <f>$B$2+2</f>
        <v>42942</v>
      </c>
      <c r="AJ43" s="13">
        <f>$B$2+3</f>
        <v>42943</v>
      </c>
      <c r="AK43" s="13">
        <f>$B$2+4</f>
        <v>42944</v>
      </c>
      <c r="AL43" s="12">
        <f>$B$2+5</f>
        <v>42945</v>
      </c>
      <c r="AM43" s="12">
        <f>$B$2+6</f>
        <v>42946</v>
      </c>
      <c r="AO43" s="27"/>
      <c r="AP43" s="28"/>
      <c r="AQ43" s="13">
        <f>$B$2</f>
        <v>42940</v>
      </c>
      <c r="AR43" s="13">
        <f>$B$2+1</f>
        <v>42941</v>
      </c>
      <c r="AS43" s="13">
        <f>$B$2+2</f>
        <v>42942</v>
      </c>
      <c r="AT43" s="13">
        <f>$B$2+3</f>
        <v>42943</v>
      </c>
      <c r="AU43" s="13">
        <f>$B$2+4</f>
        <v>42944</v>
      </c>
      <c r="AV43" s="12">
        <f>$B$2+5</f>
        <v>42945</v>
      </c>
      <c r="AW43" s="12">
        <f>$B$2+6</f>
        <v>42946</v>
      </c>
      <c r="AX43" s="68"/>
      <c r="AY43" s="124"/>
      <c r="AZ43" s="125"/>
      <c r="BA43" s="13">
        <f>$B$2</f>
        <v>42940</v>
      </c>
      <c r="BB43" s="13">
        <f>$B$2+1</f>
        <v>42941</v>
      </c>
      <c r="BC43" s="13">
        <f>$B$2+2</f>
        <v>42942</v>
      </c>
      <c r="BD43" s="13">
        <f>$B$2+3</f>
        <v>42943</v>
      </c>
      <c r="BE43" s="13">
        <f>$B$2+4</f>
        <v>42944</v>
      </c>
      <c r="BF43" s="12">
        <f>$B$2+5</f>
        <v>42945</v>
      </c>
      <c r="BG43" s="12">
        <f>$B$2+6</f>
        <v>42946</v>
      </c>
      <c r="BH43" s="68"/>
      <c r="BI43" s="124"/>
      <c r="BJ43" s="125"/>
      <c r="BK43" s="13">
        <f>$B$2</f>
        <v>42940</v>
      </c>
      <c r="BL43" s="13">
        <f>$B$2+1</f>
        <v>42941</v>
      </c>
      <c r="BM43" s="13">
        <f>$B$2+2</f>
        <v>42942</v>
      </c>
      <c r="BN43" s="13">
        <f>$B$2+3</f>
        <v>42943</v>
      </c>
      <c r="BO43" s="13">
        <f>$B$2+4</f>
        <v>42944</v>
      </c>
      <c r="BP43" s="12">
        <f>$B$2+5</f>
        <v>42945</v>
      </c>
      <c r="BQ43" s="12">
        <f>$B$2+6</f>
        <v>42946</v>
      </c>
      <c r="BR43" s="68"/>
      <c r="BT43" s="123">
        <v>0</v>
      </c>
      <c r="BU43" s="123"/>
      <c r="BV43" s="123"/>
      <c r="BW43" s="123"/>
      <c r="BX43" s="123">
        <v>4.1666666666666699E-2</v>
      </c>
      <c r="BY43" s="123"/>
      <c r="BZ43" s="123"/>
      <c r="CA43" s="123"/>
      <c r="CB43" s="123">
        <v>8.3333333333333301E-2</v>
      </c>
      <c r="CC43" s="123"/>
      <c r="CD43" s="123"/>
      <c r="CE43" s="123"/>
      <c r="CF43" s="123">
        <v>0.125</v>
      </c>
      <c r="CG43" s="123"/>
      <c r="CH43" s="123"/>
      <c r="CI43" s="123"/>
      <c r="CJ43" s="123">
        <v>0.16666666666666699</v>
      </c>
      <c r="CK43" s="123"/>
      <c r="CL43" s="123"/>
      <c r="CM43" s="123"/>
      <c r="CN43" s="123">
        <v>0.20833333333333301</v>
      </c>
      <c r="CO43" s="123"/>
      <c r="CP43" s="123"/>
      <c r="CQ43" s="123"/>
      <c r="CR43" s="123">
        <v>0.25</v>
      </c>
      <c r="CS43" s="123"/>
      <c r="CT43" s="123"/>
      <c r="CU43" s="123"/>
      <c r="CV43" s="123">
        <v>0.29166666666666702</v>
      </c>
      <c r="CW43" s="123"/>
      <c r="CX43" s="123"/>
      <c r="CY43" s="123"/>
      <c r="CZ43" s="123">
        <v>0.33333333333333298</v>
      </c>
      <c r="DA43" s="123"/>
      <c r="DB43" s="123"/>
      <c r="DC43" s="123"/>
      <c r="DD43" s="123">
        <v>0.375</v>
      </c>
      <c r="DE43" s="123"/>
      <c r="DF43" s="123"/>
      <c r="DG43" s="123"/>
      <c r="DH43" s="123">
        <v>0.41666666666666702</v>
      </c>
      <c r="DI43" s="123"/>
      <c r="DJ43" s="123"/>
      <c r="DK43" s="123"/>
      <c r="DL43" s="123">
        <v>0.45833333333333298</v>
      </c>
      <c r="DM43" s="123"/>
      <c r="DN43" s="123"/>
      <c r="DO43" s="123"/>
      <c r="DP43" s="123">
        <v>0.5</v>
      </c>
      <c r="DQ43" s="123"/>
      <c r="DR43" s="123"/>
      <c r="DS43" s="123"/>
      <c r="DT43" s="123">
        <v>0.54166666666666696</v>
      </c>
      <c r="DU43" s="123"/>
      <c r="DV43" s="123"/>
      <c r="DW43" s="123"/>
      <c r="DX43" s="123">
        <v>0.58333333333333304</v>
      </c>
      <c r="DY43" s="123"/>
      <c r="DZ43" s="123"/>
      <c r="EA43" s="123"/>
      <c r="EB43" s="123">
        <v>0.625</v>
      </c>
      <c r="EC43" s="123"/>
      <c r="ED43" s="123"/>
      <c r="EE43" s="123"/>
      <c r="EF43" s="123">
        <v>0.66666666666666696</v>
      </c>
      <c r="EG43" s="123"/>
      <c r="EH43" s="123"/>
      <c r="EI43" s="123"/>
      <c r="EJ43" s="123">
        <v>0.70833333333333304</v>
      </c>
      <c r="EK43" s="123"/>
      <c r="EL43" s="123"/>
      <c r="EM43" s="123"/>
      <c r="EN43" s="123">
        <v>0.75</v>
      </c>
      <c r="EO43" s="123"/>
      <c r="EP43" s="123"/>
      <c r="EQ43" s="123"/>
      <c r="ER43" s="123">
        <v>0.79166666666666696</v>
      </c>
      <c r="ES43" s="123"/>
      <c r="ET43" s="123"/>
      <c r="EU43" s="123"/>
      <c r="EV43" s="123">
        <v>0.83333333333333304</v>
      </c>
      <c r="EW43" s="123"/>
      <c r="EX43" s="123"/>
      <c r="EY43" s="123"/>
      <c r="EZ43" s="123">
        <v>0.875</v>
      </c>
      <c r="FA43" s="123"/>
      <c r="FB43" s="123"/>
      <c r="FC43" s="123"/>
      <c r="FD43" s="123">
        <v>0.91666666666666696</v>
      </c>
      <c r="FE43" s="123"/>
      <c r="FF43" s="123"/>
      <c r="FG43" s="123"/>
      <c r="FH43" s="123">
        <v>0.95833333333333304</v>
      </c>
      <c r="FI43" s="123"/>
      <c r="FJ43" s="123"/>
      <c r="FK43" s="123"/>
    </row>
    <row r="44" spans="11:167" x14ac:dyDescent="0.2">
      <c r="K44" s="112" t="s">
        <v>12</v>
      </c>
      <c r="L44" s="113"/>
      <c r="M44" s="10">
        <f t="array" ref="M44:S67">TRANSPOSE($BT$55:$CQ$61)</f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U44" s="112" t="s">
        <v>12</v>
      </c>
      <c r="V44" s="113"/>
      <c r="W44" s="10">
        <f t="array" ref="W44:AC67">TRANSPOSE(Activation!$V$55:$AS$61)</f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E44" s="112" t="s">
        <v>12</v>
      </c>
      <c r="AF44" s="113"/>
      <c r="AG44" s="10">
        <f t="array" ref="AG44:AM67">TRANSPOSE(Branch!$V$55:$AS$61)</f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O44" s="112" t="s">
        <v>12</v>
      </c>
      <c r="AP44" s="113"/>
      <c r="AQ44" s="10">
        <f t="array" ref="AQ44:AW67">TRANSPOSE('Loans + Card'!$AP$55:$BM$61)</f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Y44" s="112" t="s">
        <v>12</v>
      </c>
      <c r="AZ44" s="113"/>
      <c r="BA44" s="10">
        <f t="array" ref="BA44:BG67">TRANSPOSE(Loans!$V$55:$AS$61)</f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I44" s="112" t="s">
        <v>12</v>
      </c>
      <c r="BJ44" s="113"/>
      <c r="BK44" s="10">
        <f t="array" ref="BK44:BQ67">TRANSPOSE(Card!$V$55:$AS$61)</f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T44" s="36">
        <v>0</v>
      </c>
      <c r="BU44" s="36">
        <v>1.0416666666666666E-2</v>
      </c>
      <c r="BV44" s="36">
        <v>2.0833333333333301E-2</v>
      </c>
      <c r="BW44" s="36">
        <v>3.125E-2</v>
      </c>
      <c r="BX44" s="36">
        <v>4.1666666666666699E-2</v>
      </c>
      <c r="BY44" s="36">
        <v>5.2083333333333301E-2</v>
      </c>
      <c r="BZ44" s="36">
        <v>6.25E-2</v>
      </c>
      <c r="CA44" s="36">
        <v>7.2916666666666699E-2</v>
      </c>
      <c r="CB44" s="36">
        <v>8.3333333333333301E-2</v>
      </c>
      <c r="CC44" s="36">
        <v>9.375E-2</v>
      </c>
      <c r="CD44" s="36">
        <v>0.104166666666667</v>
      </c>
      <c r="CE44" s="36">
        <v>0.114583333333333</v>
      </c>
      <c r="CF44" s="36">
        <v>0.125</v>
      </c>
      <c r="CG44" s="36">
        <v>0.13541666666666699</v>
      </c>
      <c r="CH44" s="36">
        <v>0.14583333333333301</v>
      </c>
      <c r="CI44" s="36">
        <v>0.15625</v>
      </c>
      <c r="CJ44" s="36">
        <v>0.16666666666666699</v>
      </c>
      <c r="CK44" s="36">
        <v>0.17708333333333301</v>
      </c>
      <c r="CL44" s="36">
        <v>0.1875</v>
      </c>
      <c r="CM44" s="36">
        <v>0.19791666666666699</v>
      </c>
      <c r="CN44" s="36">
        <v>0.20833333333333301</v>
      </c>
      <c r="CO44" s="36">
        <v>0.21875</v>
      </c>
      <c r="CP44" s="36">
        <v>0.22916666666666699</v>
      </c>
      <c r="CQ44" s="36">
        <v>0.23958333333333301</v>
      </c>
      <c r="CR44" s="36">
        <v>0.25</v>
      </c>
      <c r="CS44" s="36">
        <v>0.26041666666666702</v>
      </c>
      <c r="CT44" s="36">
        <v>0.27083333333333298</v>
      </c>
      <c r="CU44" s="36">
        <v>0.28125</v>
      </c>
      <c r="CV44" s="36">
        <v>0.29166666666666702</v>
      </c>
      <c r="CW44" s="36">
        <v>0.30208333333333298</v>
      </c>
      <c r="CX44" s="36">
        <v>0.3125</v>
      </c>
      <c r="CY44" s="36">
        <v>0.32291666666666702</v>
      </c>
      <c r="CZ44" s="36">
        <v>0.33333333333333298</v>
      </c>
      <c r="DA44" s="36">
        <v>0.34375</v>
      </c>
      <c r="DB44" s="36">
        <v>0.35416666666666702</v>
      </c>
      <c r="DC44" s="36">
        <v>0.36458333333333298</v>
      </c>
      <c r="DD44" s="36">
        <v>0.375</v>
      </c>
      <c r="DE44" s="36">
        <v>0.38541666666666702</v>
      </c>
      <c r="DF44" s="36">
        <v>0.39583333333333298</v>
      </c>
      <c r="DG44" s="36">
        <v>0.40625</v>
      </c>
      <c r="DH44" s="36">
        <v>0.41666666666666702</v>
      </c>
      <c r="DI44" s="36">
        <v>0.42708333333333298</v>
      </c>
      <c r="DJ44" s="36">
        <v>0.4375</v>
      </c>
      <c r="DK44" s="36">
        <v>0.44791666666666702</v>
      </c>
      <c r="DL44" s="36">
        <v>0.45833333333333298</v>
      </c>
      <c r="DM44" s="36">
        <v>0.46875</v>
      </c>
      <c r="DN44" s="36">
        <v>0.47916666666666702</v>
      </c>
      <c r="DO44" s="36">
        <v>0.48958333333333298</v>
      </c>
      <c r="DP44" s="36">
        <v>0.5</v>
      </c>
      <c r="DQ44" s="36">
        <v>0.51041666666666696</v>
      </c>
      <c r="DR44" s="36">
        <v>0.52083333333333304</v>
      </c>
      <c r="DS44" s="36">
        <v>0.53125</v>
      </c>
      <c r="DT44" s="36">
        <v>0.54166666666666696</v>
      </c>
      <c r="DU44" s="36">
        <v>0.55208333333333304</v>
      </c>
      <c r="DV44" s="36">
        <v>0.5625</v>
      </c>
      <c r="DW44" s="36">
        <v>0.57291666666666696</v>
      </c>
      <c r="DX44" s="36">
        <v>0.58333333333333304</v>
      </c>
      <c r="DY44" s="36">
        <v>0.59375</v>
      </c>
      <c r="DZ44" s="36">
        <v>0.60416666666666696</v>
      </c>
      <c r="EA44" s="36">
        <v>0.61458333333333304</v>
      </c>
      <c r="EB44" s="36">
        <v>0.625</v>
      </c>
      <c r="EC44" s="36">
        <v>0.63541666666666696</v>
      </c>
      <c r="ED44" s="36">
        <v>0.64583333333333304</v>
      </c>
      <c r="EE44" s="36">
        <v>0.65625</v>
      </c>
      <c r="EF44" s="36">
        <v>0.66666666666666696</v>
      </c>
      <c r="EG44" s="36">
        <v>0.67708333333333304</v>
      </c>
      <c r="EH44" s="36">
        <v>0.6875</v>
      </c>
      <c r="EI44" s="36">
        <v>0.69791666666666696</v>
      </c>
      <c r="EJ44" s="36">
        <v>0.70833333333333304</v>
      </c>
      <c r="EK44" s="36">
        <v>0.71875</v>
      </c>
      <c r="EL44" s="36">
        <v>0.72916666666666696</v>
      </c>
      <c r="EM44" s="36">
        <v>0.73958333333333304</v>
      </c>
      <c r="EN44" s="36">
        <v>0.75</v>
      </c>
      <c r="EO44" s="36">
        <v>0.76041666666666696</v>
      </c>
      <c r="EP44" s="36">
        <v>0.77083333333333304</v>
      </c>
      <c r="EQ44" s="36">
        <v>0.78125</v>
      </c>
      <c r="ER44" s="36">
        <v>0.79166666666666696</v>
      </c>
      <c r="ES44" s="36">
        <v>0.80208333333333304</v>
      </c>
      <c r="ET44" s="36">
        <v>0.8125</v>
      </c>
      <c r="EU44" s="36">
        <v>0.82291666666666696</v>
      </c>
      <c r="EV44" s="36">
        <v>0.83333333333333304</v>
      </c>
      <c r="EW44" s="36">
        <v>0.84375</v>
      </c>
      <c r="EX44" s="36">
        <v>0.85416666666666696</v>
      </c>
      <c r="EY44" s="36">
        <v>0.86458333333333304</v>
      </c>
      <c r="EZ44" s="36">
        <v>0.875</v>
      </c>
      <c r="FA44" s="36">
        <v>0.88541666666666696</v>
      </c>
      <c r="FB44" s="36">
        <v>0.89583333333333304</v>
      </c>
      <c r="FC44" s="36">
        <v>0.90625</v>
      </c>
      <c r="FD44" s="36">
        <v>0.91666666666666696</v>
      </c>
      <c r="FE44" s="36">
        <v>0.92708333333333304</v>
      </c>
      <c r="FF44" s="36">
        <v>0.9375</v>
      </c>
      <c r="FG44" s="36">
        <v>0.94791666666666696</v>
      </c>
      <c r="FH44" s="36">
        <v>0.95833333333333304</v>
      </c>
      <c r="FI44" s="36">
        <v>0.96875</v>
      </c>
      <c r="FJ44" s="36">
        <v>0.97916666666666696</v>
      </c>
      <c r="FK44" s="36">
        <v>0.98958333333333304</v>
      </c>
    </row>
    <row r="45" spans="11:167" x14ac:dyDescent="0.2">
      <c r="K45" s="112" t="s">
        <v>13</v>
      </c>
      <c r="L45" s="113"/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U45" s="112" t="s">
        <v>13</v>
      </c>
      <c r="V45" s="113"/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E45" s="112" t="s">
        <v>13</v>
      </c>
      <c r="AF45" s="113"/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O45" s="112" t="s">
        <v>13</v>
      </c>
      <c r="AP45" s="113"/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Y45" s="112" t="s">
        <v>13</v>
      </c>
      <c r="AZ45" s="113"/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I45" s="112" t="s">
        <v>13</v>
      </c>
      <c r="BJ45" s="113"/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S45" s="13">
        <f>$B$2</f>
        <v>42940</v>
      </c>
      <c r="BT45" s="38">
        <f>Activation!V45+Branch!V45+'Loans + Card'!AP45</f>
        <v>0</v>
      </c>
      <c r="BU45" s="38">
        <f>Activation!W45+Branch!W45+'Loans + Card'!AQ45</f>
        <v>0</v>
      </c>
      <c r="BV45" s="38">
        <f>Activation!X45+Branch!X45+'Loans + Card'!AR45</f>
        <v>0</v>
      </c>
      <c r="BW45" s="38">
        <f>Activation!Y45+Branch!Y45+'Loans + Card'!AS45</f>
        <v>0</v>
      </c>
      <c r="BX45" s="38">
        <f>Activation!Z45+Branch!Z45+'Loans + Card'!AT45</f>
        <v>0</v>
      </c>
      <c r="BY45" s="38">
        <f>Activation!AA45+Branch!AA45+'Loans + Card'!AU45</f>
        <v>0</v>
      </c>
      <c r="BZ45" s="38">
        <f>Activation!AB45+Branch!AB45+'Loans + Card'!AV45</f>
        <v>0</v>
      </c>
      <c r="CA45" s="38">
        <f>Activation!AC45+Branch!AC45+'Loans + Card'!AW45</f>
        <v>0</v>
      </c>
      <c r="CB45" s="38">
        <f>Activation!AD45+Branch!AD45+'Loans + Card'!AX45</f>
        <v>0</v>
      </c>
      <c r="CC45" s="38">
        <f>Activation!AE45+Branch!AE45+'Loans + Card'!AY45</f>
        <v>0</v>
      </c>
      <c r="CD45" s="38">
        <f>Activation!AF45+Branch!AF45+'Loans + Card'!AZ45</f>
        <v>0</v>
      </c>
      <c r="CE45" s="38">
        <f>Activation!AG45+Branch!AG45+'Loans + Card'!BA45</f>
        <v>0</v>
      </c>
      <c r="CF45" s="38">
        <f>Activation!AH45+Branch!AH45+'Loans + Card'!BB45</f>
        <v>0</v>
      </c>
      <c r="CG45" s="38">
        <f>Activation!AI45+Branch!AI45+'Loans + Card'!BC45</f>
        <v>0</v>
      </c>
      <c r="CH45" s="38">
        <f>Activation!AJ45+Branch!AJ45+'Loans + Card'!BD45</f>
        <v>0</v>
      </c>
      <c r="CI45" s="38">
        <f>Activation!AK45+Branch!AK45+'Loans + Card'!BE45</f>
        <v>0</v>
      </c>
      <c r="CJ45" s="38">
        <f>Activation!AL45+Branch!AL45+'Loans + Card'!BF45</f>
        <v>0</v>
      </c>
      <c r="CK45" s="38">
        <f>Activation!AM45+Branch!AM45+'Loans + Card'!BG45</f>
        <v>0</v>
      </c>
      <c r="CL45" s="38">
        <f>Activation!AN45+Branch!AN45+'Loans + Card'!BH45</f>
        <v>0</v>
      </c>
      <c r="CM45" s="38">
        <f>Activation!AO45+Branch!AO45+'Loans + Card'!BI45</f>
        <v>0</v>
      </c>
      <c r="CN45" s="38">
        <f>Activation!AP45+Branch!AP45+'Loans + Card'!BJ45</f>
        <v>0</v>
      </c>
      <c r="CO45" s="38">
        <f>Activation!AQ45+Branch!AQ45+'Loans + Card'!BK45</f>
        <v>0</v>
      </c>
      <c r="CP45" s="38">
        <f>Activation!AR45+Branch!AR45+'Loans + Card'!BL45</f>
        <v>0</v>
      </c>
      <c r="CQ45" s="38">
        <f>Activation!AS45+Branch!AS45+'Loans + Card'!BM45</f>
        <v>0</v>
      </c>
      <c r="CR45" s="38">
        <f>Activation!AT45+Branch!AT45+'Loans + Card'!BN45</f>
        <v>0</v>
      </c>
      <c r="CS45" s="38">
        <f>Activation!AU45+Branch!AU45+'Loans + Card'!BO45</f>
        <v>0</v>
      </c>
      <c r="CT45" s="38">
        <f>Activation!AV45+Branch!AV45+'Loans + Card'!BP45</f>
        <v>0</v>
      </c>
      <c r="CU45" s="38">
        <f>Activation!AW45+Branch!AW45+'Loans + Card'!BQ45</f>
        <v>0</v>
      </c>
      <c r="CV45" s="38">
        <f>Activation!AX45+Branch!AX45+'Loans + Card'!BR45</f>
        <v>0</v>
      </c>
      <c r="CW45" s="38">
        <f>Activation!AY45+Branch!AY45+'Loans + Card'!BS45</f>
        <v>0</v>
      </c>
      <c r="CX45" s="38">
        <f>Activation!AZ45+Branch!AZ45+'Loans + Card'!BT45</f>
        <v>0</v>
      </c>
      <c r="CY45" s="38">
        <f>Activation!BA45+Branch!BA45+'Loans + Card'!BU45</f>
        <v>0</v>
      </c>
      <c r="CZ45" s="38">
        <f>Activation!BB45+Branch!BB45+'Loans + Card'!BV45</f>
        <v>0</v>
      </c>
      <c r="DA45" s="38">
        <f>Activation!BC45+Branch!BC45+'Loans + Card'!BW45</f>
        <v>0</v>
      </c>
      <c r="DB45" s="38">
        <f>Activation!BD45+Branch!BD45+'Loans + Card'!BX45</f>
        <v>0</v>
      </c>
      <c r="DC45" s="38">
        <f>Activation!BE45+Branch!BE45+'Loans + Card'!BY45</f>
        <v>0</v>
      </c>
      <c r="DD45" s="38">
        <f>Activation!BF45+Branch!BF45+'Loans + Card'!BZ45</f>
        <v>0</v>
      </c>
      <c r="DE45" s="38">
        <f>Activation!BG45+Branch!BG45+'Loans + Card'!CA45</f>
        <v>0</v>
      </c>
      <c r="DF45" s="38">
        <f>Activation!BH45+Branch!BH45+'Loans + Card'!CB45</f>
        <v>0</v>
      </c>
      <c r="DG45" s="38">
        <f>Activation!BI45+Branch!BI45+'Loans + Card'!CC45</f>
        <v>0</v>
      </c>
      <c r="DH45" s="38">
        <f>Activation!BJ45+Branch!BJ45+'Loans + Card'!CD45</f>
        <v>0</v>
      </c>
      <c r="DI45" s="38">
        <f>Activation!BK45+Branch!BK45+'Loans + Card'!CE45</f>
        <v>0</v>
      </c>
      <c r="DJ45" s="38">
        <f>Activation!BL45+Branch!BL45+'Loans + Card'!CF45</f>
        <v>0</v>
      </c>
      <c r="DK45" s="38">
        <f>Activation!BM45+Branch!BM45+'Loans + Card'!CG45</f>
        <v>0</v>
      </c>
      <c r="DL45" s="38">
        <f>Activation!BN45+Branch!BN45+'Loans + Card'!CH45</f>
        <v>0</v>
      </c>
      <c r="DM45" s="38">
        <f>Activation!BO45+Branch!BO45+'Loans + Card'!CI45</f>
        <v>0</v>
      </c>
      <c r="DN45" s="38">
        <f>Activation!BP45+Branch!BP45+'Loans + Card'!CJ45</f>
        <v>0</v>
      </c>
      <c r="DO45" s="38">
        <f>Activation!BQ45+Branch!BQ45+'Loans + Card'!CK45</f>
        <v>0</v>
      </c>
      <c r="DP45" s="38">
        <f>Activation!BR45+Branch!BR45+'Loans + Card'!CL45</f>
        <v>0</v>
      </c>
      <c r="DQ45" s="38">
        <f>Activation!BS45+Branch!BS45+'Loans + Card'!CM45</f>
        <v>0</v>
      </c>
      <c r="DR45" s="38">
        <f>Activation!BT45+Branch!BT45+'Loans + Card'!CN45</f>
        <v>0</v>
      </c>
      <c r="DS45" s="38">
        <f>Activation!BU45+Branch!BU45+'Loans + Card'!CO45</f>
        <v>0</v>
      </c>
      <c r="DT45" s="38">
        <f>Activation!BV45+Branch!BV45+'Loans + Card'!CP45</f>
        <v>0</v>
      </c>
      <c r="DU45" s="38">
        <f>Activation!BW45+Branch!BW45+'Loans + Card'!CQ45</f>
        <v>0</v>
      </c>
      <c r="DV45" s="38">
        <f>Activation!BX45+Branch!BX45+'Loans + Card'!CR45</f>
        <v>0</v>
      </c>
      <c r="DW45" s="38">
        <f>Activation!BY45+Branch!BY45+'Loans + Card'!CS45</f>
        <v>0</v>
      </c>
      <c r="DX45" s="38">
        <f>Activation!BZ45+Branch!BZ45+'Loans + Card'!CT45</f>
        <v>0</v>
      </c>
      <c r="DY45" s="38">
        <f>Activation!CA45+Branch!CA45+'Loans + Card'!CU45</f>
        <v>0</v>
      </c>
      <c r="DZ45" s="38">
        <f>Activation!CB45+Branch!CB45+'Loans + Card'!CV45</f>
        <v>0</v>
      </c>
      <c r="EA45" s="38">
        <f>Activation!CC45+Branch!CC45+'Loans + Card'!CW45</f>
        <v>0</v>
      </c>
      <c r="EB45" s="38">
        <f>Activation!CD45+Branch!CD45+'Loans + Card'!CX45</f>
        <v>0</v>
      </c>
      <c r="EC45" s="38">
        <f>Activation!CE45+Branch!CE45+'Loans + Card'!CY45</f>
        <v>0</v>
      </c>
      <c r="ED45" s="38">
        <f>Activation!CF45+Branch!CF45+'Loans + Card'!CZ45</f>
        <v>0</v>
      </c>
      <c r="EE45" s="38">
        <f>Activation!CG45+Branch!CG45+'Loans + Card'!DA45</f>
        <v>0</v>
      </c>
      <c r="EF45" s="38">
        <f>Activation!CH45+Branch!CH45+'Loans + Card'!DB45</f>
        <v>0</v>
      </c>
      <c r="EG45" s="38">
        <f>Activation!CI45+Branch!CI45+'Loans + Card'!DC45</f>
        <v>0</v>
      </c>
      <c r="EH45" s="38">
        <f>Activation!CJ45+Branch!CJ45+'Loans + Card'!DD45</f>
        <v>0</v>
      </c>
      <c r="EI45" s="38">
        <f>Activation!CK45+Branch!CK45+'Loans + Card'!DE45</f>
        <v>0</v>
      </c>
      <c r="EJ45" s="38">
        <f>Activation!CL45+Branch!CL45+'Loans + Card'!DF45</f>
        <v>0</v>
      </c>
      <c r="EK45" s="38">
        <f>Activation!CM45+Branch!CM45+'Loans + Card'!DG45</f>
        <v>0</v>
      </c>
      <c r="EL45" s="38">
        <f>Activation!CN45+Branch!CN45+'Loans + Card'!DH45</f>
        <v>0</v>
      </c>
      <c r="EM45" s="38">
        <f>Activation!CO45+Branch!CO45+'Loans + Card'!DI45</f>
        <v>0</v>
      </c>
      <c r="EN45" s="38">
        <f>Activation!CP45+Branch!CP45+'Loans + Card'!DJ45</f>
        <v>0</v>
      </c>
      <c r="EO45" s="38">
        <f>Activation!CQ45+Branch!CQ45+'Loans + Card'!DK45</f>
        <v>0</v>
      </c>
      <c r="EP45" s="38">
        <f>Activation!CR45+Branch!CR45+'Loans + Card'!DL45</f>
        <v>0</v>
      </c>
      <c r="EQ45" s="38">
        <f>Activation!CS45+Branch!CS45+'Loans + Card'!DM45</f>
        <v>0</v>
      </c>
      <c r="ER45" s="38">
        <f>Activation!CT45+Branch!CT45+'Loans + Card'!DN45</f>
        <v>0</v>
      </c>
      <c r="ES45" s="38">
        <f>Activation!CU45+Branch!CU45+'Loans + Card'!DO45</f>
        <v>0</v>
      </c>
      <c r="ET45" s="38">
        <f>Activation!CV45+Branch!CV45+'Loans + Card'!DP45</f>
        <v>0</v>
      </c>
      <c r="EU45" s="38">
        <f>Activation!CW45+Branch!CW45+'Loans + Card'!DQ45</f>
        <v>0</v>
      </c>
      <c r="EV45" s="38">
        <f>Activation!CX45+Branch!CX45+'Loans + Card'!DR45</f>
        <v>0</v>
      </c>
      <c r="EW45" s="38">
        <f>Activation!CY45+Branch!CY45+'Loans + Card'!DS45</f>
        <v>0</v>
      </c>
      <c r="EX45" s="38">
        <f>Activation!CZ45+Branch!CZ45+'Loans + Card'!DT45</f>
        <v>0</v>
      </c>
      <c r="EY45" s="38">
        <f>Activation!DA45+Branch!DA45+'Loans + Card'!DU45</f>
        <v>0</v>
      </c>
      <c r="EZ45" s="38">
        <f>Activation!DB45+Branch!DB45+'Loans + Card'!DV45</f>
        <v>0</v>
      </c>
      <c r="FA45" s="38">
        <f>Activation!DC45+Branch!DC45+'Loans + Card'!DW45</f>
        <v>0</v>
      </c>
      <c r="FB45" s="38">
        <f>Activation!DD45+Branch!DD45+'Loans + Card'!DX45</f>
        <v>0</v>
      </c>
      <c r="FC45" s="38">
        <f>Activation!DE45+Branch!DE45+'Loans + Card'!DY45</f>
        <v>0</v>
      </c>
      <c r="FD45" s="38">
        <f>Activation!DF45+Branch!DF45+'Loans + Card'!DZ45</f>
        <v>0</v>
      </c>
      <c r="FE45" s="38">
        <f>Activation!DG45+Branch!DG45+'Loans + Card'!EA45</f>
        <v>0</v>
      </c>
      <c r="FF45" s="38">
        <f>Activation!DH45+Branch!DH45+'Loans + Card'!EB45</f>
        <v>0</v>
      </c>
      <c r="FG45" s="38">
        <f>Activation!DI45+Branch!DI45+'Loans + Card'!EC45</f>
        <v>0</v>
      </c>
      <c r="FH45" s="38">
        <f>Activation!DJ45+Branch!DJ45+'Loans + Card'!ED45</f>
        <v>0</v>
      </c>
      <c r="FI45" s="38">
        <f>Activation!DK45+Branch!DK45+'Loans + Card'!EE45</f>
        <v>0</v>
      </c>
      <c r="FJ45" s="38">
        <f>Activation!DL45+Branch!DL45+'Loans + Card'!EF45</f>
        <v>0</v>
      </c>
      <c r="FK45" s="38">
        <f>Activation!DM45+Branch!DM45+'Loans + Card'!EG45</f>
        <v>0</v>
      </c>
    </row>
    <row r="46" spans="11:167" x14ac:dyDescent="0.2">
      <c r="K46" s="112" t="s">
        <v>14</v>
      </c>
      <c r="L46" s="113"/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U46" s="112" t="s">
        <v>14</v>
      </c>
      <c r="V46" s="113"/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E46" s="112" t="s">
        <v>14</v>
      </c>
      <c r="AF46" s="113"/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O46" s="112" t="s">
        <v>14</v>
      </c>
      <c r="AP46" s="113"/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Y46" s="112" t="s">
        <v>14</v>
      </c>
      <c r="AZ46" s="113"/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I46" s="112" t="s">
        <v>14</v>
      </c>
      <c r="BJ46" s="113"/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S46" s="13">
        <f>$B$2+1</f>
        <v>42941</v>
      </c>
      <c r="BT46" s="38">
        <f>Activation!V46+Branch!V46+'Loans + Card'!AP46</f>
        <v>0</v>
      </c>
      <c r="BU46" s="38">
        <f>Activation!W46+Branch!W46+'Loans + Card'!AQ46</f>
        <v>0</v>
      </c>
      <c r="BV46" s="38">
        <f>Activation!X46+Branch!X46+'Loans + Card'!AR46</f>
        <v>0</v>
      </c>
      <c r="BW46" s="38">
        <f>Activation!Y46+Branch!Y46+'Loans + Card'!AS46</f>
        <v>0</v>
      </c>
      <c r="BX46" s="38">
        <f>Activation!Z46+Branch!Z46+'Loans + Card'!AT46</f>
        <v>0</v>
      </c>
      <c r="BY46" s="38">
        <f>Activation!AA46+Branch!AA46+'Loans + Card'!AU46</f>
        <v>0</v>
      </c>
      <c r="BZ46" s="38">
        <f>Activation!AB46+Branch!AB46+'Loans + Card'!AV46</f>
        <v>0</v>
      </c>
      <c r="CA46" s="38">
        <f>Activation!AC46+Branch!AC46+'Loans + Card'!AW46</f>
        <v>0</v>
      </c>
      <c r="CB46" s="38">
        <f>Activation!AD46+Branch!AD46+'Loans + Card'!AX46</f>
        <v>0</v>
      </c>
      <c r="CC46" s="38">
        <f>Activation!AE46+Branch!AE46+'Loans + Card'!AY46</f>
        <v>0</v>
      </c>
      <c r="CD46" s="38">
        <f>Activation!AF46+Branch!AF46+'Loans + Card'!AZ46</f>
        <v>0</v>
      </c>
      <c r="CE46" s="38">
        <f>Activation!AG46+Branch!AG46+'Loans + Card'!BA46</f>
        <v>0</v>
      </c>
      <c r="CF46" s="38">
        <f>Activation!AH46+Branch!AH46+'Loans + Card'!BB46</f>
        <v>0</v>
      </c>
      <c r="CG46" s="38">
        <f>Activation!AI46+Branch!AI46+'Loans + Card'!BC46</f>
        <v>0</v>
      </c>
      <c r="CH46" s="38">
        <f>Activation!AJ46+Branch!AJ46+'Loans + Card'!BD46</f>
        <v>0</v>
      </c>
      <c r="CI46" s="38">
        <f>Activation!AK46+Branch!AK46+'Loans + Card'!BE46</f>
        <v>0</v>
      </c>
      <c r="CJ46" s="38">
        <f>Activation!AL46+Branch!AL46+'Loans + Card'!BF46</f>
        <v>0</v>
      </c>
      <c r="CK46" s="38">
        <f>Activation!AM46+Branch!AM46+'Loans + Card'!BG46</f>
        <v>0</v>
      </c>
      <c r="CL46" s="38">
        <f>Activation!AN46+Branch!AN46+'Loans + Card'!BH46</f>
        <v>0</v>
      </c>
      <c r="CM46" s="38">
        <f>Activation!AO46+Branch!AO46+'Loans + Card'!BI46</f>
        <v>0</v>
      </c>
      <c r="CN46" s="38">
        <f>Activation!AP46+Branch!AP46+'Loans + Card'!BJ46</f>
        <v>0</v>
      </c>
      <c r="CO46" s="38">
        <f>Activation!AQ46+Branch!AQ46+'Loans + Card'!BK46</f>
        <v>0</v>
      </c>
      <c r="CP46" s="38">
        <f>Activation!AR46+Branch!AR46+'Loans + Card'!BL46</f>
        <v>0</v>
      </c>
      <c r="CQ46" s="38">
        <f>Activation!AS46+Branch!AS46+'Loans + Card'!BM46</f>
        <v>0</v>
      </c>
      <c r="CR46" s="38">
        <f>Activation!AT46+Branch!AT46+'Loans + Card'!BN46</f>
        <v>0</v>
      </c>
      <c r="CS46" s="38">
        <f>Activation!AU46+Branch!AU46+'Loans + Card'!BO46</f>
        <v>0</v>
      </c>
      <c r="CT46" s="38">
        <f>Activation!AV46+Branch!AV46+'Loans + Card'!BP46</f>
        <v>0</v>
      </c>
      <c r="CU46" s="38">
        <f>Activation!AW46+Branch!AW46+'Loans + Card'!BQ46</f>
        <v>0</v>
      </c>
      <c r="CV46" s="38">
        <f>Activation!AX46+Branch!AX46+'Loans + Card'!BR46</f>
        <v>0</v>
      </c>
      <c r="CW46" s="38">
        <f>Activation!AY46+Branch!AY46+'Loans + Card'!BS46</f>
        <v>0</v>
      </c>
      <c r="CX46" s="38">
        <f>Activation!AZ46+Branch!AZ46+'Loans + Card'!BT46</f>
        <v>0</v>
      </c>
      <c r="CY46" s="38">
        <f>Activation!BA46+Branch!BA46+'Loans + Card'!BU46</f>
        <v>0</v>
      </c>
      <c r="CZ46" s="38">
        <f>Activation!BB46+Branch!BB46+'Loans + Card'!BV46</f>
        <v>0</v>
      </c>
      <c r="DA46" s="38">
        <f>Activation!BC46+Branch!BC46+'Loans + Card'!BW46</f>
        <v>0</v>
      </c>
      <c r="DB46" s="38">
        <f>Activation!BD46+Branch!BD46+'Loans + Card'!BX46</f>
        <v>0</v>
      </c>
      <c r="DC46" s="38">
        <f>Activation!BE46+Branch!BE46+'Loans + Card'!BY46</f>
        <v>0</v>
      </c>
      <c r="DD46" s="38">
        <f>Activation!BF46+Branch!BF46+'Loans + Card'!BZ46</f>
        <v>0</v>
      </c>
      <c r="DE46" s="38">
        <f>Activation!BG46+Branch!BG46+'Loans + Card'!CA46</f>
        <v>0</v>
      </c>
      <c r="DF46" s="38">
        <f>Activation!BH46+Branch!BH46+'Loans + Card'!CB46</f>
        <v>0</v>
      </c>
      <c r="DG46" s="38">
        <f>Activation!BI46+Branch!BI46+'Loans + Card'!CC46</f>
        <v>0</v>
      </c>
      <c r="DH46" s="38">
        <f>Activation!BJ46+Branch!BJ46+'Loans + Card'!CD46</f>
        <v>0</v>
      </c>
      <c r="DI46" s="38">
        <f>Activation!BK46+Branch!BK46+'Loans + Card'!CE46</f>
        <v>0</v>
      </c>
      <c r="DJ46" s="38">
        <f>Activation!BL46+Branch!BL46+'Loans + Card'!CF46</f>
        <v>0</v>
      </c>
      <c r="DK46" s="38">
        <f>Activation!BM46+Branch!BM46+'Loans + Card'!CG46</f>
        <v>0</v>
      </c>
      <c r="DL46" s="38">
        <f>Activation!BN46+Branch!BN46+'Loans + Card'!CH46</f>
        <v>0</v>
      </c>
      <c r="DM46" s="38">
        <f>Activation!BO46+Branch!BO46+'Loans + Card'!CI46</f>
        <v>0</v>
      </c>
      <c r="DN46" s="38">
        <f>Activation!BP46+Branch!BP46+'Loans + Card'!CJ46</f>
        <v>0</v>
      </c>
      <c r="DO46" s="38">
        <f>Activation!BQ46+Branch!BQ46+'Loans + Card'!CK46</f>
        <v>0</v>
      </c>
      <c r="DP46" s="38">
        <f>Activation!BR46+Branch!BR46+'Loans + Card'!CL46</f>
        <v>0</v>
      </c>
      <c r="DQ46" s="38">
        <f>Activation!BS46+Branch!BS46+'Loans + Card'!CM46</f>
        <v>0</v>
      </c>
      <c r="DR46" s="38">
        <f>Activation!BT46+Branch!BT46+'Loans + Card'!CN46</f>
        <v>0</v>
      </c>
      <c r="DS46" s="38">
        <f>Activation!BU46+Branch!BU46+'Loans + Card'!CO46</f>
        <v>0</v>
      </c>
      <c r="DT46" s="38">
        <f>Activation!BV46+Branch!BV46+'Loans + Card'!CP46</f>
        <v>0</v>
      </c>
      <c r="DU46" s="38">
        <f>Activation!BW46+Branch!BW46+'Loans + Card'!CQ46</f>
        <v>0</v>
      </c>
      <c r="DV46" s="38">
        <f>Activation!BX46+Branch!BX46+'Loans + Card'!CR46</f>
        <v>0</v>
      </c>
      <c r="DW46" s="38">
        <f>Activation!BY46+Branch!BY46+'Loans + Card'!CS46</f>
        <v>0</v>
      </c>
      <c r="DX46" s="38">
        <f>Activation!BZ46+Branch!BZ46+'Loans + Card'!CT46</f>
        <v>0</v>
      </c>
      <c r="DY46" s="38">
        <f>Activation!CA46+Branch!CA46+'Loans + Card'!CU46</f>
        <v>0</v>
      </c>
      <c r="DZ46" s="38">
        <f>Activation!CB46+Branch!CB46+'Loans + Card'!CV46</f>
        <v>0</v>
      </c>
      <c r="EA46" s="38">
        <f>Activation!CC46+Branch!CC46+'Loans + Card'!CW46</f>
        <v>0</v>
      </c>
      <c r="EB46" s="38">
        <f>Activation!CD46+Branch!CD46+'Loans + Card'!CX46</f>
        <v>0</v>
      </c>
      <c r="EC46" s="38">
        <f>Activation!CE46+Branch!CE46+'Loans + Card'!CY46</f>
        <v>0</v>
      </c>
      <c r="ED46" s="38">
        <f>Activation!CF46+Branch!CF46+'Loans + Card'!CZ46</f>
        <v>0</v>
      </c>
      <c r="EE46" s="38">
        <f>Activation!CG46+Branch!CG46+'Loans + Card'!DA46</f>
        <v>0</v>
      </c>
      <c r="EF46" s="38">
        <f>Activation!CH46+Branch!CH46+'Loans + Card'!DB46</f>
        <v>0</v>
      </c>
      <c r="EG46" s="38">
        <f>Activation!CI46+Branch!CI46+'Loans + Card'!DC46</f>
        <v>0</v>
      </c>
      <c r="EH46" s="38">
        <f>Activation!CJ46+Branch!CJ46+'Loans + Card'!DD46</f>
        <v>0</v>
      </c>
      <c r="EI46" s="38">
        <f>Activation!CK46+Branch!CK46+'Loans + Card'!DE46</f>
        <v>0</v>
      </c>
      <c r="EJ46" s="38">
        <f>Activation!CL46+Branch!CL46+'Loans + Card'!DF46</f>
        <v>0</v>
      </c>
      <c r="EK46" s="38">
        <f>Activation!CM46+Branch!CM46+'Loans + Card'!DG46</f>
        <v>0</v>
      </c>
      <c r="EL46" s="38">
        <f>Activation!CN46+Branch!CN46+'Loans + Card'!DH46</f>
        <v>0</v>
      </c>
      <c r="EM46" s="38">
        <f>Activation!CO46+Branch!CO46+'Loans + Card'!DI46</f>
        <v>0</v>
      </c>
      <c r="EN46" s="38">
        <f>Activation!CP46+Branch!CP46+'Loans + Card'!DJ46</f>
        <v>0</v>
      </c>
      <c r="EO46" s="38">
        <f>Activation!CQ46+Branch!CQ46+'Loans + Card'!DK46</f>
        <v>0</v>
      </c>
      <c r="EP46" s="38">
        <f>Activation!CR46+Branch!CR46+'Loans + Card'!DL46</f>
        <v>0</v>
      </c>
      <c r="EQ46" s="38">
        <f>Activation!CS46+Branch!CS46+'Loans + Card'!DM46</f>
        <v>0</v>
      </c>
      <c r="ER46" s="38">
        <f>Activation!CT46+Branch!CT46+'Loans + Card'!DN46</f>
        <v>0</v>
      </c>
      <c r="ES46" s="38">
        <f>Activation!CU46+Branch!CU46+'Loans + Card'!DO46</f>
        <v>0</v>
      </c>
      <c r="ET46" s="38">
        <f>Activation!CV46+Branch!CV46+'Loans + Card'!DP46</f>
        <v>0</v>
      </c>
      <c r="EU46" s="38">
        <f>Activation!CW46+Branch!CW46+'Loans + Card'!DQ46</f>
        <v>0</v>
      </c>
      <c r="EV46" s="38">
        <f>Activation!CX46+Branch!CX46+'Loans + Card'!DR46</f>
        <v>0</v>
      </c>
      <c r="EW46" s="38">
        <f>Activation!CY46+Branch!CY46+'Loans + Card'!DS46</f>
        <v>0</v>
      </c>
      <c r="EX46" s="38">
        <f>Activation!CZ46+Branch!CZ46+'Loans + Card'!DT46</f>
        <v>0</v>
      </c>
      <c r="EY46" s="38">
        <f>Activation!DA46+Branch!DA46+'Loans + Card'!DU46</f>
        <v>0</v>
      </c>
      <c r="EZ46" s="38">
        <f>Activation!DB46+Branch!DB46+'Loans + Card'!DV46</f>
        <v>0</v>
      </c>
      <c r="FA46" s="38">
        <f>Activation!DC46+Branch!DC46+'Loans + Card'!DW46</f>
        <v>0</v>
      </c>
      <c r="FB46" s="38">
        <f>Activation!DD46+Branch!DD46+'Loans + Card'!DX46</f>
        <v>0</v>
      </c>
      <c r="FC46" s="38">
        <f>Activation!DE46+Branch!DE46+'Loans + Card'!DY46</f>
        <v>0</v>
      </c>
      <c r="FD46" s="38">
        <f>Activation!DF46+Branch!DF46+'Loans + Card'!DZ46</f>
        <v>0</v>
      </c>
      <c r="FE46" s="38">
        <f>Activation!DG46+Branch!DG46+'Loans + Card'!EA46</f>
        <v>0</v>
      </c>
      <c r="FF46" s="38">
        <f>Activation!DH46+Branch!DH46+'Loans + Card'!EB46</f>
        <v>0</v>
      </c>
      <c r="FG46" s="38">
        <f>Activation!DI46+Branch!DI46+'Loans + Card'!EC46</f>
        <v>0</v>
      </c>
      <c r="FH46" s="38">
        <f>Activation!DJ46+Branch!DJ46+'Loans + Card'!ED46</f>
        <v>0</v>
      </c>
      <c r="FI46" s="38">
        <f>Activation!DK46+Branch!DK46+'Loans + Card'!EE46</f>
        <v>0</v>
      </c>
      <c r="FJ46" s="38">
        <f>Activation!DL46+Branch!DL46+'Loans + Card'!EF46</f>
        <v>0</v>
      </c>
      <c r="FK46" s="38">
        <f>Activation!DM46+Branch!DM46+'Loans + Card'!EG46</f>
        <v>0</v>
      </c>
    </row>
    <row r="47" spans="11:167" x14ac:dyDescent="0.2">
      <c r="K47" s="112" t="s">
        <v>15</v>
      </c>
      <c r="L47" s="113"/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U47" s="112" t="s">
        <v>15</v>
      </c>
      <c r="V47" s="113"/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E47" s="112" t="s">
        <v>15</v>
      </c>
      <c r="AF47" s="113"/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O47" s="112" t="s">
        <v>15</v>
      </c>
      <c r="AP47" s="113"/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Y47" s="112" t="s">
        <v>15</v>
      </c>
      <c r="AZ47" s="113"/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I47" s="112" t="s">
        <v>15</v>
      </c>
      <c r="BJ47" s="113"/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S47" s="13">
        <f>$B$2+2</f>
        <v>42942</v>
      </c>
      <c r="BT47" s="38">
        <f>Activation!V47+Branch!V47+'Loans + Card'!AP47</f>
        <v>0</v>
      </c>
      <c r="BU47" s="38">
        <f>Activation!W47+Branch!W47+'Loans + Card'!AQ47</f>
        <v>0</v>
      </c>
      <c r="BV47" s="38">
        <f>Activation!X47+Branch!X47+'Loans + Card'!AR47</f>
        <v>0</v>
      </c>
      <c r="BW47" s="38">
        <f>Activation!Y47+Branch!Y47+'Loans + Card'!AS47</f>
        <v>0</v>
      </c>
      <c r="BX47" s="38">
        <f>Activation!Z47+Branch!Z47+'Loans + Card'!AT47</f>
        <v>0</v>
      </c>
      <c r="BY47" s="38">
        <f>Activation!AA47+Branch!AA47+'Loans + Card'!AU47</f>
        <v>0</v>
      </c>
      <c r="BZ47" s="38">
        <f>Activation!AB47+Branch!AB47+'Loans + Card'!AV47</f>
        <v>0</v>
      </c>
      <c r="CA47" s="38">
        <f>Activation!AC47+Branch!AC47+'Loans + Card'!AW47</f>
        <v>0</v>
      </c>
      <c r="CB47" s="38">
        <f>Activation!AD47+Branch!AD47+'Loans + Card'!AX47</f>
        <v>0</v>
      </c>
      <c r="CC47" s="38">
        <f>Activation!AE47+Branch!AE47+'Loans + Card'!AY47</f>
        <v>0</v>
      </c>
      <c r="CD47" s="38">
        <f>Activation!AF47+Branch!AF47+'Loans + Card'!AZ47</f>
        <v>0</v>
      </c>
      <c r="CE47" s="38">
        <f>Activation!AG47+Branch!AG47+'Loans + Card'!BA47</f>
        <v>0</v>
      </c>
      <c r="CF47" s="38">
        <f>Activation!AH47+Branch!AH47+'Loans + Card'!BB47</f>
        <v>0</v>
      </c>
      <c r="CG47" s="38">
        <f>Activation!AI47+Branch!AI47+'Loans + Card'!BC47</f>
        <v>0</v>
      </c>
      <c r="CH47" s="38">
        <f>Activation!AJ47+Branch!AJ47+'Loans + Card'!BD47</f>
        <v>0</v>
      </c>
      <c r="CI47" s="38">
        <f>Activation!AK47+Branch!AK47+'Loans + Card'!BE47</f>
        <v>0</v>
      </c>
      <c r="CJ47" s="38">
        <f>Activation!AL47+Branch!AL47+'Loans + Card'!BF47</f>
        <v>0</v>
      </c>
      <c r="CK47" s="38">
        <f>Activation!AM47+Branch!AM47+'Loans + Card'!BG47</f>
        <v>0</v>
      </c>
      <c r="CL47" s="38">
        <f>Activation!AN47+Branch!AN47+'Loans + Card'!BH47</f>
        <v>0</v>
      </c>
      <c r="CM47" s="38">
        <f>Activation!AO47+Branch!AO47+'Loans + Card'!BI47</f>
        <v>0</v>
      </c>
      <c r="CN47" s="38">
        <f>Activation!AP47+Branch!AP47+'Loans + Card'!BJ47</f>
        <v>0</v>
      </c>
      <c r="CO47" s="38">
        <f>Activation!AQ47+Branch!AQ47+'Loans + Card'!BK47</f>
        <v>0</v>
      </c>
      <c r="CP47" s="38">
        <f>Activation!AR47+Branch!AR47+'Loans + Card'!BL47</f>
        <v>0</v>
      </c>
      <c r="CQ47" s="38">
        <f>Activation!AS47+Branch!AS47+'Loans + Card'!BM47</f>
        <v>0</v>
      </c>
      <c r="CR47" s="38">
        <f>Activation!AT47+Branch!AT47+'Loans + Card'!BN47</f>
        <v>0</v>
      </c>
      <c r="CS47" s="38">
        <f>Activation!AU47+Branch!AU47+'Loans + Card'!BO47</f>
        <v>0</v>
      </c>
      <c r="CT47" s="38">
        <f>Activation!AV47+Branch!AV47+'Loans + Card'!BP47</f>
        <v>0</v>
      </c>
      <c r="CU47" s="38">
        <f>Activation!AW47+Branch!AW47+'Loans + Card'!BQ47</f>
        <v>0</v>
      </c>
      <c r="CV47" s="38">
        <f>Activation!AX47+Branch!AX47+'Loans + Card'!BR47</f>
        <v>0</v>
      </c>
      <c r="CW47" s="38">
        <f>Activation!AY47+Branch!AY47+'Loans + Card'!BS47</f>
        <v>0</v>
      </c>
      <c r="CX47" s="38">
        <f>Activation!AZ47+Branch!AZ47+'Loans + Card'!BT47</f>
        <v>0</v>
      </c>
      <c r="CY47" s="38">
        <f>Activation!BA47+Branch!BA47+'Loans + Card'!BU47</f>
        <v>0</v>
      </c>
      <c r="CZ47" s="38">
        <f>Activation!BB47+Branch!BB47+'Loans + Card'!BV47</f>
        <v>0</v>
      </c>
      <c r="DA47" s="38">
        <f>Activation!BC47+Branch!BC47+'Loans + Card'!BW47</f>
        <v>0</v>
      </c>
      <c r="DB47" s="38">
        <f>Activation!BD47+Branch!BD47+'Loans + Card'!BX47</f>
        <v>0</v>
      </c>
      <c r="DC47" s="38">
        <f>Activation!BE47+Branch!BE47+'Loans + Card'!BY47</f>
        <v>0</v>
      </c>
      <c r="DD47" s="38">
        <f>Activation!BF47+Branch!BF47+'Loans + Card'!BZ47</f>
        <v>0</v>
      </c>
      <c r="DE47" s="38">
        <f>Activation!BG47+Branch!BG47+'Loans + Card'!CA47</f>
        <v>0</v>
      </c>
      <c r="DF47" s="38">
        <f>Activation!BH47+Branch!BH47+'Loans + Card'!CB47</f>
        <v>0</v>
      </c>
      <c r="DG47" s="38">
        <f>Activation!BI47+Branch!BI47+'Loans + Card'!CC47</f>
        <v>0</v>
      </c>
      <c r="DH47" s="38">
        <f>Activation!BJ47+Branch!BJ47+'Loans + Card'!CD47</f>
        <v>0</v>
      </c>
      <c r="DI47" s="38">
        <f>Activation!BK47+Branch!BK47+'Loans + Card'!CE47</f>
        <v>0</v>
      </c>
      <c r="DJ47" s="38">
        <f>Activation!BL47+Branch!BL47+'Loans + Card'!CF47</f>
        <v>0</v>
      </c>
      <c r="DK47" s="38">
        <f>Activation!BM47+Branch!BM47+'Loans + Card'!CG47</f>
        <v>0</v>
      </c>
      <c r="DL47" s="38">
        <f>Activation!BN47+Branch!BN47+'Loans + Card'!CH47</f>
        <v>0</v>
      </c>
      <c r="DM47" s="38">
        <f>Activation!BO47+Branch!BO47+'Loans + Card'!CI47</f>
        <v>0</v>
      </c>
      <c r="DN47" s="38">
        <f>Activation!BP47+Branch!BP47+'Loans + Card'!CJ47</f>
        <v>0</v>
      </c>
      <c r="DO47" s="38">
        <f>Activation!BQ47+Branch!BQ47+'Loans + Card'!CK47</f>
        <v>0</v>
      </c>
      <c r="DP47" s="38">
        <f>Activation!BR47+Branch!BR47+'Loans + Card'!CL47</f>
        <v>0</v>
      </c>
      <c r="DQ47" s="38">
        <f>Activation!BS47+Branch!BS47+'Loans + Card'!CM47</f>
        <v>0</v>
      </c>
      <c r="DR47" s="38">
        <f>Activation!BT47+Branch!BT47+'Loans + Card'!CN47</f>
        <v>0</v>
      </c>
      <c r="DS47" s="38">
        <f>Activation!BU47+Branch!BU47+'Loans + Card'!CO47</f>
        <v>0</v>
      </c>
      <c r="DT47" s="38">
        <f>Activation!BV47+Branch!BV47+'Loans + Card'!CP47</f>
        <v>0</v>
      </c>
      <c r="DU47" s="38">
        <f>Activation!BW47+Branch!BW47+'Loans + Card'!CQ47</f>
        <v>0</v>
      </c>
      <c r="DV47" s="38">
        <f>Activation!BX47+Branch!BX47+'Loans + Card'!CR47</f>
        <v>0</v>
      </c>
      <c r="DW47" s="38">
        <f>Activation!BY47+Branch!BY47+'Loans + Card'!CS47</f>
        <v>0</v>
      </c>
      <c r="DX47" s="38">
        <f>Activation!BZ47+Branch!BZ47+'Loans + Card'!CT47</f>
        <v>0</v>
      </c>
      <c r="DY47" s="38">
        <f>Activation!CA47+Branch!CA47+'Loans + Card'!CU47</f>
        <v>0</v>
      </c>
      <c r="DZ47" s="38">
        <f>Activation!CB47+Branch!CB47+'Loans + Card'!CV47</f>
        <v>0</v>
      </c>
      <c r="EA47" s="38">
        <f>Activation!CC47+Branch!CC47+'Loans + Card'!CW47</f>
        <v>0</v>
      </c>
      <c r="EB47" s="38">
        <f>Activation!CD47+Branch!CD47+'Loans + Card'!CX47</f>
        <v>0</v>
      </c>
      <c r="EC47" s="38">
        <f>Activation!CE47+Branch!CE47+'Loans + Card'!CY47</f>
        <v>0</v>
      </c>
      <c r="ED47" s="38">
        <f>Activation!CF47+Branch!CF47+'Loans + Card'!CZ47</f>
        <v>0</v>
      </c>
      <c r="EE47" s="38">
        <f>Activation!CG47+Branch!CG47+'Loans + Card'!DA47</f>
        <v>0</v>
      </c>
      <c r="EF47" s="38">
        <f>Activation!CH47+Branch!CH47+'Loans + Card'!DB47</f>
        <v>0</v>
      </c>
      <c r="EG47" s="38">
        <f>Activation!CI47+Branch!CI47+'Loans + Card'!DC47</f>
        <v>0</v>
      </c>
      <c r="EH47" s="38">
        <f>Activation!CJ47+Branch!CJ47+'Loans + Card'!DD47</f>
        <v>0</v>
      </c>
      <c r="EI47" s="38">
        <f>Activation!CK47+Branch!CK47+'Loans + Card'!DE47</f>
        <v>0</v>
      </c>
      <c r="EJ47" s="38">
        <f>Activation!CL47+Branch!CL47+'Loans + Card'!DF47</f>
        <v>0</v>
      </c>
      <c r="EK47" s="38">
        <f>Activation!CM47+Branch!CM47+'Loans + Card'!DG47</f>
        <v>0</v>
      </c>
      <c r="EL47" s="38">
        <f>Activation!CN47+Branch!CN47+'Loans + Card'!DH47</f>
        <v>0</v>
      </c>
      <c r="EM47" s="38">
        <f>Activation!CO47+Branch!CO47+'Loans + Card'!DI47</f>
        <v>0</v>
      </c>
      <c r="EN47" s="38">
        <f>Activation!CP47+Branch!CP47+'Loans + Card'!DJ47</f>
        <v>0</v>
      </c>
      <c r="EO47" s="38">
        <f>Activation!CQ47+Branch!CQ47+'Loans + Card'!DK47</f>
        <v>0</v>
      </c>
      <c r="EP47" s="38">
        <f>Activation!CR47+Branch!CR47+'Loans + Card'!DL47</f>
        <v>0</v>
      </c>
      <c r="EQ47" s="38">
        <f>Activation!CS47+Branch!CS47+'Loans + Card'!DM47</f>
        <v>0</v>
      </c>
      <c r="ER47" s="38">
        <f>Activation!CT47+Branch!CT47+'Loans + Card'!DN47</f>
        <v>0</v>
      </c>
      <c r="ES47" s="38">
        <f>Activation!CU47+Branch!CU47+'Loans + Card'!DO47</f>
        <v>0</v>
      </c>
      <c r="ET47" s="38">
        <f>Activation!CV47+Branch!CV47+'Loans + Card'!DP47</f>
        <v>0</v>
      </c>
      <c r="EU47" s="38">
        <f>Activation!CW47+Branch!CW47+'Loans + Card'!DQ47</f>
        <v>0</v>
      </c>
      <c r="EV47" s="38">
        <f>Activation!CX47+Branch!CX47+'Loans + Card'!DR47</f>
        <v>0</v>
      </c>
      <c r="EW47" s="38">
        <f>Activation!CY47+Branch!CY47+'Loans + Card'!DS47</f>
        <v>0</v>
      </c>
      <c r="EX47" s="38">
        <f>Activation!CZ47+Branch!CZ47+'Loans + Card'!DT47</f>
        <v>0</v>
      </c>
      <c r="EY47" s="38">
        <f>Activation!DA47+Branch!DA47+'Loans + Card'!DU47</f>
        <v>0</v>
      </c>
      <c r="EZ47" s="38">
        <f>Activation!DB47+Branch!DB47+'Loans + Card'!DV47</f>
        <v>0</v>
      </c>
      <c r="FA47" s="38">
        <f>Activation!DC47+Branch!DC47+'Loans + Card'!DW47</f>
        <v>0</v>
      </c>
      <c r="FB47" s="38">
        <f>Activation!DD47+Branch!DD47+'Loans + Card'!DX47</f>
        <v>0</v>
      </c>
      <c r="FC47" s="38">
        <f>Activation!DE47+Branch!DE47+'Loans + Card'!DY47</f>
        <v>0</v>
      </c>
      <c r="FD47" s="38">
        <f>Activation!DF47+Branch!DF47+'Loans + Card'!DZ47</f>
        <v>0</v>
      </c>
      <c r="FE47" s="38">
        <f>Activation!DG47+Branch!DG47+'Loans + Card'!EA47</f>
        <v>0</v>
      </c>
      <c r="FF47" s="38">
        <f>Activation!DH47+Branch!DH47+'Loans + Card'!EB47</f>
        <v>0</v>
      </c>
      <c r="FG47" s="38">
        <f>Activation!DI47+Branch!DI47+'Loans + Card'!EC47</f>
        <v>0</v>
      </c>
      <c r="FH47" s="38">
        <f>Activation!DJ47+Branch!DJ47+'Loans + Card'!ED47</f>
        <v>0</v>
      </c>
      <c r="FI47" s="38">
        <f>Activation!DK47+Branch!DK47+'Loans + Card'!EE47</f>
        <v>0</v>
      </c>
      <c r="FJ47" s="38">
        <f>Activation!DL47+Branch!DL47+'Loans + Card'!EF47</f>
        <v>0</v>
      </c>
      <c r="FK47" s="38">
        <f>Activation!DM47+Branch!DM47+'Loans + Card'!EG47</f>
        <v>0</v>
      </c>
    </row>
    <row r="48" spans="11:167" x14ac:dyDescent="0.2">
      <c r="K48" s="112" t="s">
        <v>16</v>
      </c>
      <c r="L48" s="113"/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U48" s="112" t="s">
        <v>16</v>
      </c>
      <c r="V48" s="113"/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E48" s="112" t="s">
        <v>16</v>
      </c>
      <c r="AF48" s="113"/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O48" s="112" t="s">
        <v>16</v>
      </c>
      <c r="AP48" s="113"/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Y48" s="112" t="s">
        <v>16</v>
      </c>
      <c r="AZ48" s="113"/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I48" s="112" t="s">
        <v>16</v>
      </c>
      <c r="BJ48" s="113"/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S48" s="13">
        <f>$B$2+3</f>
        <v>42943</v>
      </c>
      <c r="BT48" s="38">
        <f>Activation!V48+Branch!V48+'Loans + Card'!AP48</f>
        <v>0</v>
      </c>
      <c r="BU48" s="38">
        <f>Activation!W48+Branch!W48+'Loans + Card'!AQ48</f>
        <v>0</v>
      </c>
      <c r="BV48" s="38">
        <f>Activation!X48+Branch!X48+'Loans + Card'!AR48</f>
        <v>0</v>
      </c>
      <c r="BW48" s="38">
        <f>Activation!Y48+Branch!Y48+'Loans + Card'!AS48</f>
        <v>0</v>
      </c>
      <c r="BX48" s="38">
        <f>Activation!Z48+Branch!Z48+'Loans + Card'!AT48</f>
        <v>0</v>
      </c>
      <c r="BY48" s="38">
        <f>Activation!AA48+Branch!AA48+'Loans + Card'!AU48</f>
        <v>0</v>
      </c>
      <c r="BZ48" s="38">
        <f>Activation!AB48+Branch!AB48+'Loans + Card'!AV48</f>
        <v>0</v>
      </c>
      <c r="CA48" s="38">
        <f>Activation!AC48+Branch!AC48+'Loans + Card'!AW48</f>
        <v>0</v>
      </c>
      <c r="CB48" s="38">
        <f>Activation!AD48+Branch!AD48+'Loans + Card'!AX48</f>
        <v>0</v>
      </c>
      <c r="CC48" s="38">
        <f>Activation!AE48+Branch!AE48+'Loans + Card'!AY48</f>
        <v>0</v>
      </c>
      <c r="CD48" s="38">
        <f>Activation!AF48+Branch!AF48+'Loans + Card'!AZ48</f>
        <v>0</v>
      </c>
      <c r="CE48" s="38">
        <f>Activation!AG48+Branch!AG48+'Loans + Card'!BA48</f>
        <v>0</v>
      </c>
      <c r="CF48" s="38">
        <f>Activation!AH48+Branch!AH48+'Loans + Card'!BB48</f>
        <v>0</v>
      </c>
      <c r="CG48" s="38">
        <f>Activation!AI48+Branch!AI48+'Loans + Card'!BC48</f>
        <v>0</v>
      </c>
      <c r="CH48" s="38">
        <f>Activation!AJ48+Branch!AJ48+'Loans + Card'!BD48</f>
        <v>0</v>
      </c>
      <c r="CI48" s="38">
        <f>Activation!AK48+Branch!AK48+'Loans + Card'!BE48</f>
        <v>0</v>
      </c>
      <c r="CJ48" s="38">
        <f>Activation!AL48+Branch!AL48+'Loans + Card'!BF48</f>
        <v>0</v>
      </c>
      <c r="CK48" s="38">
        <f>Activation!AM48+Branch!AM48+'Loans + Card'!BG48</f>
        <v>0</v>
      </c>
      <c r="CL48" s="38">
        <f>Activation!AN48+Branch!AN48+'Loans + Card'!BH48</f>
        <v>0</v>
      </c>
      <c r="CM48" s="38">
        <f>Activation!AO48+Branch!AO48+'Loans + Card'!BI48</f>
        <v>0</v>
      </c>
      <c r="CN48" s="38">
        <f>Activation!AP48+Branch!AP48+'Loans + Card'!BJ48</f>
        <v>0</v>
      </c>
      <c r="CO48" s="38">
        <f>Activation!AQ48+Branch!AQ48+'Loans + Card'!BK48</f>
        <v>0</v>
      </c>
      <c r="CP48" s="38">
        <f>Activation!AR48+Branch!AR48+'Loans + Card'!BL48</f>
        <v>0</v>
      </c>
      <c r="CQ48" s="38">
        <f>Activation!AS48+Branch!AS48+'Loans + Card'!BM48</f>
        <v>0</v>
      </c>
      <c r="CR48" s="38">
        <f>Activation!AT48+Branch!AT48+'Loans + Card'!BN48</f>
        <v>0</v>
      </c>
      <c r="CS48" s="38">
        <f>Activation!AU48+Branch!AU48+'Loans + Card'!BO48</f>
        <v>0</v>
      </c>
      <c r="CT48" s="38">
        <f>Activation!AV48+Branch!AV48+'Loans + Card'!BP48</f>
        <v>0</v>
      </c>
      <c r="CU48" s="38">
        <f>Activation!AW48+Branch!AW48+'Loans + Card'!BQ48</f>
        <v>0</v>
      </c>
      <c r="CV48" s="38">
        <f>Activation!AX48+Branch!AX48+'Loans + Card'!BR48</f>
        <v>0</v>
      </c>
      <c r="CW48" s="38">
        <f>Activation!AY48+Branch!AY48+'Loans + Card'!BS48</f>
        <v>0</v>
      </c>
      <c r="CX48" s="38">
        <f>Activation!AZ48+Branch!AZ48+'Loans + Card'!BT48</f>
        <v>0</v>
      </c>
      <c r="CY48" s="38">
        <f>Activation!BA48+Branch!BA48+'Loans + Card'!BU48</f>
        <v>0</v>
      </c>
      <c r="CZ48" s="38">
        <f>Activation!BB48+Branch!BB48+'Loans + Card'!BV48</f>
        <v>0</v>
      </c>
      <c r="DA48" s="38">
        <f>Activation!BC48+Branch!BC48+'Loans + Card'!BW48</f>
        <v>0</v>
      </c>
      <c r="DB48" s="38">
        <f>Activation!BD48+Branch!BD48+'Loans + Card'!BX48</f>
        <v>0</v>
      </c>
      <c r="DC48" s="38">
        <f>Activation!BE48+Branch!BE48+'Loans + Card'!BY48</f>
        <v>0</v>
      </c>
      <c r="DD48" s="38">
        <f>Activation!BF48+Branch!BF48+'Loans + Card'!BZ48</f>
        <v>0</v>
      </c>
      <c r="DE48" s="38">
        <f>Activation!BG48+Branch!BG48+'Loans + Card'!CA48</f>
        <v>0</v>
      </c>
      <c r="DF48" s="38">
        <f>Activation!BH48+Branch!BH48+'Loans + Card'!CB48</f>
        <v>0</v>
      </c>
      <c r="DG48" s="38">
        <f>Activation!BI48+Branch!BI48+'Loans + Card'!CC48</f>
        <v>0</v>
      </c>
      <c r="DH48" s="38">
        <f>Activation!BJ48+Branch!BJ48+'Loans + Card'!CD48</f>
        <v>0</v>
      </c>
      <c r="DI48" s="38">
        <f>Activation!BK48+Branch!BK48+'Loans + Card'!CE48</f>
        <v>0</v>
      </c>
      <c r="DJ48" s="38">
        <f>Activation!BL48+Branch!BL48+'Loans + Card'!CF48</f>
        <v>0</v>
      </c>
      <c r="DK48" s="38">
        <f>Activation!BM48+Branch!BM48+'Loans + Card'!CG48</f>
        <v>0</v>
      </c>
      <c r="DL48" s="38">
        <f>Activation!BN48+Branch!BN48+'Loans + Card'!CH48</f>
        <v>0</v>
      </c>
      <c r="DM48" s="38">
        <f>Activation!BO48+Branch!BO48+'Loans + Card'!CI48</f>
        <v>0</v>
      </c>
      <c r="DN48" s="38">
        <f>Activation!BP48+Branch!BP48+'Loans + Card'!CJ48</f>
        <v>0</v>
      </c>
      <c r="DO48" s="38">
        <f>Activation!BQ48+Branch!BQ48+'Loans + Card'!CK48</f>
        <v>0</v>
      </c>
      <c r="DP48" s="38">
        <f>Activation!BR48+Branch!BR48+'Loans + Card'!CL48</f>
        <v>0</v>
      </c>
      <c r="DQ48" s="38">
        <f>Activation!BS48+Branch!BS48+'Loans + Card'!CM48</f>
        <v>0</v>
      </c>
      <c r="DR48" s="38">
        <f>Activation!BT48+Branch!BT48+'Loans + Card'!CN48</f>
        <v>0</v>
      </c>
      <c r="DS48" s="38">
        <f>Activation!BU48+Branch!BU48+'Loans + Card'!CO48</f>
        <v>0</v>
      </c>
      <c r="DT48" s="38">
        <f>Activation!BV48+Branch!BV48+'Loans + Card'!CP48</f>
        <v>0</v>
      </c>
      <c r="DU48" s="38">
        <f>Activation!BW48+Branch!BW48+'Loans + Card'!CQ48</f>
        <v>0</v>
      </c>
      <c r="DV48" s="38">
        <f>Activation!BX48+Branch!BX48+'Loans + Card'!CR48</f>
        <v>0</v>
      </c>
      <c r="DW48" s="38">
        <f>Activation!BY48+Branch!BY48+'Loans + Card'!CS48</f>
        <v>0</v>
      </c>
      <c r="DX48" s="38">
        <f>Activation!BZ48+Branch!BZ48+'Loans + Card'!CT48</f>
        <v>0</v>
      </c>
      <c r="DY48" s="38">
        <f>Activation!CA48+Branch!CA48+'Loans + Card'!CU48</f>
        <v>0</v>
      </c>
      <c r="DZ48" s="38">
        <f>Activation!CB48+Branch!CB48+'Loans + Card'!CV48</f>
        <v>0</v>
      </c>
      <c r="EA48" s="38">
        <f>Activation!CC48+Branch!CC48+'Loans + Card'!CW48</f>
        <v>0</v>
      </c>
      <c r="EB48" s="38">
        <f>Activation!CD48+Branch!CD48+'Loans + Card'!CX48</f>
        <v>0</v>
      </c>
      <c r="EC48" s="38">
        <f>Activation!CE48+Branch!CE48+'Loans + Card'!CY48</f>
        <v>0</v>
      </c>
      <c r="ED48" s="38">
        <f>Activation!CF48+Branch!CF48+'Loans + Card'!CZ48</f>
        <v>0</v>
      </c>
      <c r="EE48" s="38">
        <f>Activation!CG48+Branch!CG48+'Loans + Card'!DA48</f>
        <v>0</v>
      </c>
      <c r="EF48" s="38">
        <f>Activation!CH48+Branch!CH48+'Loans + Card'!DB48</f>
        <v>0</v>
      </c>
      <c r="EG48" s="38">
        <f>Activation!CI48+Branch!CI48+'Loans + Card'!DC48</f>
        <v>0</v>
      </c>
      <c r="EH48" s="38">
        <f>Activation!CJ48+Branch!CJ48+'Loans + Card'!DD48</f>
        <v>0</v>
      </c>
      <c r="EI48" s="38">
        <f>Activation!CK48+Branch!CK48+'Loans + Card'!DE48</f>
        <v>0</v>
      </c>
      <c r="EJ48" s="38">
        <f>Activation!CL48+Branch!CL48+'Loans + Card'!DF48</f>
        <v>0</v>
      </c>
      <c r="EK48" s="38">
        <f>Activation!CM48+Branch!CM48+'Loans + Card'!DG48</f>
        <v>0</v>
      </c>
      <c r="EL48" s="38">
        <f>Activation!CN48+Branch!CN48+'Loans + Card'!DH48</f>
        <v>0</v>
      </c>
      <c r="EM48" s="38">
        <f>Activation!CO48+Branch!CO48+'Loans + Card'!DI48</f>
        <v>0</v>
      </c>
      <c r="EN48" s="38">
        <f>Activation!CP48+Branch!CP48+'Loans + Card'!DJ48</f>
        <v>0</v>
      </c>
      <c r="EO48" s="38">
        <f>Activation!CQ48+Branch!CQ48+'Loans + Card'!DK48</f>
        <v>0</v>
      </c>
      <c r="EP48" s="38">
        <f>Activation!CR48+Branch!CR48+'Loans + Card'!DL48</f>
        <v>0</v>
      </c>
      <c r="EQ48" s="38">
        <f>Activation!CS48+Branch!CS48+'Loans + Card'!DM48</f>
        <v>0</v>
      </c>
      <c r="ER48" s="38">
        <f>Activation!CT48+Branch!CT48+'Loans + Card'!DN48</f>
        <v>0</v>
      </c>
      <c r="ES48" s="38">
        <f>Activation!CU48+Branch!CU48+'Loans + Card'!DO48</f>
        <v>0</v>
      </c>
      <c r="ET48" s="38">
        <f>Activation!CV48+Branch!CV48+'Loans + Card'!DP48</f>
        <v>0</v>
      </c>
      <c r="EU48" s="38">
        <f>Activation!CW48+Branch!CW48+'Loans + Card'!DQ48</f>
        <v>0</v>
      </c>
      <c r="EV48" s="38">
        <f>Activation!CX48+Branch!CX48+'Loans + Card'!DR48</f>
        <v>0</v>
      </c>
      <c r="EW48" s="38">
        <f>Activation!CY48+Branch!CY48+'Loans + Card'!DS48</f>
        <v>0</v>
      </c>
      <c r="EX48" s="38">
        <f>Activation!CZ48+Branch!CZ48+'Loans + Card'!DT48</f>
        <v>0</v>
      </c>
      <c r="EY48" s="38">
        <f>Activation!DA48+Branch!DA48+'Loans + Card'!DU48</f>
        <v>0</v>
      </c>
      <c r="EZ48" s="38">
        <f>Activation!DB48+Branch!DB48+'Loans + Card'!DV48</f>
        <v>0</v>
      </c>
      <c r="FA48" s="38">
        <f>Activation!DC48+Branch!DC48+'Loans + Card'!DW48</f>
        <v>0</v>
      </c>
      <c r="FB48" s="38">
        <f>Activation!DD48+Branch!DD48+'Loans + Card'!DX48</f>
        <v>0</v>
      </c>
      <c r="FC48" s="38">
        <f>Activation!DE48+Branch!DE48+'Loans + Card'!DY48</f>
        <v>0</v>
      </c>
      <c r="FD48" s="38">
        <f>Activation!DF48+Branch!DF48+'Loans + Card'!DZ48</f>
        <v>0</v>
      </c>
      <c r="FE48" s="38">
        <f>Activation!DG48+Branch!DG48+'Loans + Card'!EA48</f>
        <v>0</v>
      </c>
      <c r="FF48" s="38">
        <f>Activation!DH48+Branch!DH48+'Loans + Card'!EB48</f>
        <v>0</v>
      </c>
      <c r="FG48" s="38">
        <f>Activation!DI48+Branch!DI48+'Loans + Card'!EC48</f>
        <v>0</v>
      </c>
      <c r="FH48" s="38">
        <f>Activation!DJ48+Branch!DJ48+'Loans + Card'!ED48</f>
        <v>0</v>
      </c>
      <c r="FI48" s="38">
        <f>Activation!DK48+Branch!DK48+'Loans + Card'!EE48</f>
        <v>0</v>
      </c>
      <c r="FJ48" s="38">
        <f>Activation!DL48+Branch!DL48+'Loans + Card'!EF48</f>
        <v>0</v>
      </c>
      <c r="FK48" s="38">
        <f>Activation!DM48+Branch!DM48+'Loans + Card'!EG48</f>
        <v>0</v>
      </c>
    </row>
    <row r="49" spans="11:167" x14ac:dyDescent="0.2">
      <c r="K49" s="112" t="s">
        <v>17</v>
      </c>
      <c r="L49" s="113"/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U49" s="112" t="s">
        <v>17</v>
      </c>
      <c r="V49" s="113"/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E49" s="112" t="s">
        <v>17</v>
      </c>
      <c r="AF49" s="113"/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O49" s="112" t="s">
        <v>17</v>
      </c>
      <c r="AP49" s="113"/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Y49" s="112" t="s">
        <v>17</v>
      </c>
      <c r="AZ49" s="113"/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I49" s="112" t="s">
        <v>17</v>
      </c>
      <c r="BJ49" s="113"/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S49" s="13">
        <f>$B$2+4</f>
        <v>42944</v>
      </c>
      <c r="BT49" s="38">
        <f>Activation!V49+Branch!V49+'Loans + Card'!AP49</f>
        <v>0</v>
      </c>
      <c r="BU49" s="38">
        <f>Activation!W49+Branch!W49+'Loans + Card'!AQ49</f>
        <v>0</v>
      </c>
      <c r="BV49" s="38">
        <f>Activation!X49+Branch!X49+'Loans + Card'!AR49</f>
        <v>0</v>
      </c>
      <c r="BW49" s="38">
        <f>Activation!Y49+Branch!Y49+'Loans + Card'!AS49</f>
        <v>0</v>
      </c>
      <c r="BX49" s="38">
        <f>Activation!Z49+Branch!Z49+'Loans + Card'!AT49</f>
        <v>0</v>
      </c>
      <c r="BY49" s="38">
        <f>Activation!AA49+Branch!AA49+'Loans + Card'!AU49</f>
        <v>0</v>
      </c>
      <c r="BZ49" s="38">
        <f>Activation!AB49+Branch!AB49+'Loans + Card'!AV49</f>
        <v>0</v>
      </c>
      <c r="CA49" s="38">
        <f>Activation!AC49+Branch!AC49+'Loans + Card'!AW49</f>
        <v>0</v>
      </c>
      <c r="CB49" s="38">
        <f>Activation!AD49+Branch!AD49+'Loans + Card'!AX49</f>
        <v>0</v>
      </c>
      <c r="CC49" s="38">
        <f>Activation!AE49+Branch!AE49+'Loans + Card'!AY49</f>
        <v>0</v>
      </c>
      <c r="CD49" s="38">
        <f>Activation!AF49+Branch!AF49+'Loans + Card'!AZ49</f>
        <v>0</v>
      </c>
      <c r="CE49" s="38">
        <f>Activation!AG49+Branch!AG49+'Loans + Card'!BA49</f>
        <v>0</v>
      </c>
      <c r="CF49" s="38">
        <f>Activation!AH49+Branch!AH49+'Loans + Card'!BB49</f>
        <v>0</v>
      </c>
      <c r="CG49" s="38">
        <f>Activation!AI49+Branch!AI49+'Loans + Card'!BC49</f>
        <v>0</v>
      </c>
      <c r="CH49" s="38">
        <f>Activation!AJ49+Branch!AJ49+'Loans + Card'!BD49</f>
        <v>0</v>
      </c>
      <c r="CI49" s="38">
        <f>Activation!AK49+Branch!AK49+'Loans + Card'!BE49</f>
        <v>0</v>
      </c>
      <c r="CJ49" s="38">
        <f>Activation!AL49+Branch!AL49+'Loans + Card'!BF49</f>
        <v>0</v>
      </c>
      <c r="CK49" s="38">
        <f>Activation!AM49+Branch!AM49+'Loans + Card'!BG49</f>
        <v>0</v>
      </c>
      <c r="CL49" s="38">
        <f>Activation!AN49+Branch!AN49+'Loans + Card'!BH49</f>
        <v>0</v>
      </c>
      <c r="CM49" s="38">
        <f>Activation!AO49+Branch!AO49+'Loans + Card'!BI49</f>
        <v>0</v>
      </c>
      <c r="CN49" s="38">
        <f>Activation!AP49+Branch!AP49+'Loans + Card'!BJ49</f>
        <v>0</v>
      </c>
      <c r="CO49" s="38">
        <f>Activation!AQ49+Branch!AQ49+'Loans + Card'!BK49</f>
        <v>0</v>
      </c>
      <c r="CP49" s="38">
        <f>Activation!AR49+Branch!AR49+'Loans + Card'!BL49</f>
        <v>0</v>
      </c>
      <c r="CQ49" s="38">
        <f>Activation!AS49+Branch!AS49+'Loans + Card'!BM49</f>
        <v>0</v>
      </c>
      <c r="CR49" s="38">
        <f>Activation!AT49+Branch!AT49+'Loans + Card'!BN49</f>
        <v>0</v>
      </c>
      <c r="CS49" s="38">
        <f>Activation!AU49+Branch!AU49+'Loans + Card'!BO49</f>
        <v>0</v>
      </c>
      <c r="CT49" s="38">
        <f>Activation!AV49+Branch!AV49+'Loans + Card'!BP49</f>
        <v>0</v>
      </c>
      <c r="CU49" s="38">
        <f>Activation!AW49+Branch!AW49+'Loans + Card'!BQ49</f>
        <v>0</v>
      </c>
      <c r="CV49" s="38">
        <f>Activation!AX49+Branch!AX49+'Loans + Card'!BR49</f>
        <v>0</v>
      </c>
      <c r="CW49" s="38">
        <f>Activation!AY49+Branch!AY49+'Loans + Card'!BS49</f>
        <v>0</v>
      </c>
      <c r="CX49" s="38">
        <f>Activation!AZ49+Branch!AZ49+'Loans + Card'!BT49</f>
        <v>0</v>
      </c>
      <c r="CY49" s="38">
        <f>Activation!BA49+Branch!BA49+'Loans + Card'!BU49</f>
        <v>0</v>
      </c>
      <c r="CZ49" s="38">
        <f>Activation!BB49+Branch!BB49+'Loans + Card'!BV49</f>
        <v>0</v>
      </c>
      <c r="DA49" s="38">
        <f>Activation!BC49+Branch!BC49+'Loans + Card'!BW49</f>
        <v>0</v>
      </c>
      <c r="DB49" s="38">
        <f>Activation!BD49+Branch!BD49+'Loans + Card'!BX49</f>
        <v>0</v>
      </c>
      <c r="DC49" s="38">
        <f>Activation!BE49+Branch!BE49+'Loans + Card'!BY49</f>
        <v>0</v>
      </c>
      <c r="DD49" s="38">
        <f>Activation!BF49+Branch!BF49+'Loans + Card'!BZ49</f>
        <v>0</v>
      </c>
      <c r="DE49" s="38">
        <f>Activation!BG49+Branch!BG49+'Loans + Card'!CA49</f>
        <v>0</v>
      </c>
      <c r="DF49" s="38">
        <f>Activation!BH49+Branch!BH49+'Loans + Card'!CB49</f>
        <v>0</v>
      </c>
      <c r="DG49" s="38">
        <f>Activation!BI49+Branch!BI49+'Loans + Card'!CC49</f>
        <v>0</v>
      </c>
      <c r="DH49" s="38">
        <f>Activation!BJ49+Branch!BJ49+'Loans + Card'!CD49</f>
        <v>0</v>
      </c>
      <c r="DI49" s="38">
        <f>Activation!BK49+Branch!BK49+'Loans + Card'!CE49</f>
        <v>0</v>
      </c>
      <c r="DJ49" s="38">
        <f>Activation!BL49+Branch!BL49+'Loans + Card'!CF49</f>
        <v>0</v>
      </c>
      <c r="DK49" s="38">
        <f>Activation!BM49+Branch!BM49+'Loans + Card'!CG49</f>
        <v>0</v>
      </c>
      <c r="DL49" s="38">
        <f>Activation!BN49+Branch!BN49+'Loans + Card'!CH49</f>
        <v>0</v>
      </c>
      <c r="DM49" s="38">
        <f>Activation!BO49+Branch!BO49+'Loans + Card'!CI49</f>
        <v>0</v>
      </c>
      <c r="DN49" s="38">
        <f>Activation!BP49+Branch!BP49+'Loans + Card'!CJ49</f>
        <v>0</v>
      </c>
      <c r="DO49" s="38">
        <f>Activation!BQ49+Branch!BQ49+'Loans + Card'!CK49</f>
        <v>0</v>
      </c>
      <c r="DP49" s="38">
        <f>Activation!BR49+Branch!BR49+'Loans + Card'!CL49</f>
        <v>0</v>
      </c>
      <c r="DQ49" s="38">
        <f>Activation!BS49+Branch!BS49+'Loans + Card'!CM49</f>
        <v>0</v>
      </c>
      <c r="DR49" s="38">
        <f>Activation!BT49+Branch!BT49+'Loans + Card'!CN49</f>
        <v>0</v>
      </c>
      <c r="DS49" s="38">
        <f>Activation!BU49+Branch!BU49+'Loans + Card'!CO49</f>
        <v>0</v>
      </c>
      <c r="DT49" s="38">
        <f>Activation!BV49+Branch!BV49+'Loans + Card'!CP49</f>
        <v>0</v>
      </c>
      <c r="DU49" s="38">
        <f>Activation!BW49+Branch!BW49+'Loans + Card'!CQ49</f>
        <v>0</v>
      </c>
      <c r="DV49" s="38">
        <f>Activation!BX49+Branch!BX49+'Loans + Card'!CR49</f>
        <v>0</v>
      </c>
      <c r="DW49" s="38">
        <f>Activation!BY49+Branch!BY49+'Loans + Card'!CS49</f>
        <v>0</v>
      </c>
      <c r="DX49" s="38">
        <f>Activation!BZ49+Branch!BZ49+'Loans + Card'!CT49</f>
        <v>0</v>
      </c>
      <c r="DY49" s="38">
        <f>Activation!CA49+Branch!CA49+'Loans + Card'!CU49</f>
        <v>0</v>
      </c>
      <c r="DZ49" s="38">
        <f>Activation!CB49+Branch!CB49+'Loans + Card'!CV49</f>
        <v>0</v>
      </c>
      <c r="EA49" s="38">
        <f>Activation!CC49+Branch!CC49+'Loans + Card'!CW49</f>
        <v>0</v>
      </c>
      <c r="EB49" s="38">
        <f>Activation!CD49+Branch!CD49+'Loans + Card'!CX49</f>
        <v>0</v>
      </c>
      <c r="EC49" s="38">
        <f>Activation!CE49+Branch!CE49+'Loans + Card'!CY49</f>
        <v>0</v>
      </c>
      <c r="ED49" s="38">
        <f>Activation!CF49+Branch!CF49+'Loans + Card'!CZ49</f>
        <v>0</v>
      </c>
      <c r="EE49" s="38">
        <f>Activation!CG49+Branch!CG49+'Loans + Card'!DA49</f>
        <v>0</v>
      </c>
      <c r="EF49" s="38">
        <f>Activation!CH49+Branch!CH49+'Loans + Card'!DB49</f>
        <v>0</v>
      </c>
      <c r="EG49" s="38">
        <f>Activation!CI49+Branch!CI49+'Loans + Card'!DC49</f>
        <v>0</v>
      </c>
      <c r="EH49" s="38">
        <f>Activation!CJ49+Branch!CJ49+'Loans + Card'!DD49</f>
        <v>0</v>
      </c>
      <c r="EI49" s="38">
        <f>Activation!CK49+Branch!CK49+'Loans + Card'!DE49</f>
        <v>0</v>
      </c>
      <c r="EJ49" s="38">
        <f>Activation!CL49+Branch!CL49+'Loans + Card'!DF49</f>
        <v>0</v>
      </c>
      <c r="EK49" s="38">
        <f>Activation!CM49+Branch!CM49+'Loans + Card'!DG49</f>
        <v>0</v>
      </c>
      <c r="EL49" s="38">
        <f>Activation!CN49+Branch!CN49+'Loans + Card'!DH49</f>
        <v>0</v>
      </c>
      <c r="EM49" s="38">
        <f>Activation!CO49+Branch!CO49+'Loans + Card'!DI49</f>
        <v>0</v>
      </c>
      <c r="EN49" s="38">
        <f>Activation!CP49+Branch!CP49+'Loans + Card'!DJ49</f>
        <v>0</v>
      </c>
      <c r="EO49" s="38">
        <f>Activation!CQ49+Branch!CQ49+'Loans + Card'!DK49</f>
        <v>0</v>
      </c>
      <c r="EP49" s="38">
        <f>Activation!CR49+Branch!CR49+'Loans + Card'!DL49</f>
        <v>0</v>
      </c>
      <c r="EQ49" s="38">
        <f>Activation!CS49+Branch!CS49+'Loans + Card'!DM49</f>
        <v>0</v>
      </c>
      <c r="ER49" s="38">
        <f>Activation!CT49+Branch!CT49+'Loans + Card'!DN49</f>
        <v>0</v>
      </c>
      <c r="ES49" s="38">
        <f>Activation!CU49+Branch!CU49+'Loans + Card'!DO49</f>
        <v>0</v>
      </c>
      <c r="ET49" s="38">
        <f>Activation!CV49+Branch!CV49+'Loans + Card'!DP49</f>
        <v>0</v>
      </c>
      <c r="EU49" s="38">
        <f>Activation!CW49+Branch!CW49+'Loans + Card'!DQ49</f>
        <v>0</v>
      </c>
      <c r="EV49" s="38">
        <f>Activation!CX49+Branch!CX49+'Loans + Card'!DR49</f>
        <v>0</v>
      </c>
      <c r="EW49" s="38">
        <f>Activation!CY49+Branch!CY49+'Loans + Card'!DS49</f>
        <v>0</v>
      </c>
      <c r="EX49" s="38">
        <f>Activation!CZ49+Branch!CZ49+'Loans + Card'!DT49</f>
        <v>0</v>
      </c>
      <c r="EY49" s="38">
        <f>Activation!DA49+Branch!DA49+'Loans + Card'!DU49</f>
        <v>0</v>
      </c>
      <c r="EZ49" s="38">
        <f>Activation!DB49+Branch!DB49+'Loans + Card'!DV49</f>
        <v>0</v>
      </c>
      <c r="FA49" s="38">
        <f>Activation!DC49+Branch!DC49+'Loans + Card'!DW49</f>
        <v>0</v>
      </c>
      <c r="FB49" s="38">
        <f>Activation!DD49+Branch!DD49+'Loans + Card'!DX49</f>
        <v>0</v>
      </c>
      <c r="FC49" s="38">
        <f>Activation!DE49+Branch!DE49+'Loans + Card'!DY49</f>
        <v>0</v>
      </c>
      <c r="FD49" s="38">
        <f>Activation!DF49+Branch!DF49+'Loans + Card'!DZ49</f>
        <v>0</v>
      </c>
      <c r="FE49" s="38">
        <f>Activation!DG49+Branch!DG49+'Loans + Card'!EA49</f>
        <v>0</v>
      </c>
      <c r="FF49" s="38">
        <f>Activation!DH49+Branch!DH49+'Loans + Card'!EB49</f>
        <v>0</v>
      </c>
      <c r="FG49" s="38">
        <f>Activation!DI49+Branch!DI49+'Loans + Card'!EC49</f>
        <v>0</v>
      </c>
      <c r="FH49" s="38">
        <f>Activation!DJ49+Branch!DJ49+'Loans + Card'!ED49</f>
        <v>0</v>
      </c>
      <c r="FI49" s="38">
        <f>Activation!DK49+Branch!DK49+'Loans + Card'!EE49</f>
        <v>0</v>
      </c>
      <c r="FJ49" s="38">
        <f>Activation!DL49+Branch!DL49+'Loans + Card'!EF49</f>
        <v>0</v>
      </c>
      <c r="FK49" s="38">
        <f>Activation!DM49+Branch!DM49+'Loans + Card'!EG49</f>
        <v>0</v>
      </c>
    </row>
    <row r="50" spans="11:167" x14ac:dyDescent="0.2">
      <c r="K50" s="112" t="s">
        <v>18</v>
      </c>
      <c r="L50" s="113"/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U50" s="112" t="s">
        <v>18</v>
      </c>
      <c r="V50" s="113"/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E50" s="112" t="s">
        <v>18</v>
      </c>
      <c r="AF50" s="113"/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O50" s="112" t="s">
        <v>18</v>
      </c>
      <c r="AP50" s="113"/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Y50" s="112" t="s">
        <v>18</v>
      </c>
      <c r="AZ50" s="113"/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I50" s="112" t="s">
        <v>18</v>
      </c>
      <c r="BJ50" s="113"/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S50" s="12">
        <f>$B$2+5</f>
        <v>42945</v>
      </c>
      <c r="BT50" s="38">
        <f>Activation!V50+Branch!V50+'Loans + Card'!AP50</f>
        <v>0</v>
      </c>
      <c r="BU50" s="38">
        <f>Activation!W50+Branch!W50+'Loans + Card'!AQ50</f>
        <v>0</v>
      </c>
      <c r="BV50" s="38">
        <f>Activation!X50+Branch!X50+'Loans + Card'!AR50</f>
        <v>0</v>
      </c>
      <c r="BW50" s="38">
        <f>Activation!Y50+Branch!Y50+'Loans + Card'!AS50</f>
        <v>0</v>
      </c>
      <c r="BX50" s="38">
        <f>Activation!Z50+Branch!Z50+'Loans + Card'!AT50</f>
        <v>0</v>
      </c>
      <c r="BY50" s="38">
        <f>Activation!AA50+Branch!AA50+'Loans + Card'!AU50</f>
        <v>0</v>
      </c>
      <c r="BZ50" s="38">
        <f>Activation!AB50+Branch!AB50+'Loans + Card'!AV50</f>
        <v>0</v>
      </c>
      <c r="CA50" s="38">
        <f>Activation!AC50+Branch!AC50+'Loans + Card'!AW50</f>
        <v>0</v>
      </c>
      <c r="CB50" s="38">
        <f>Activation!AD50+Branch!AD50+'Loans + Card'!AX50</f>
        <v>0</v>
      </c>
      <c r="CC50" s="38">
        <f>Activation!AE50+Branch!AE50+'Loans + Card'!AY50</f>
        <v>0</v>
      </c>
      <c r="CD50" s="38">
        <f>Activation!AF50+Branch!AF50+'Loans + Card'!AZ50</f>
        <v>0</v>
      </c>
      <c r="CE50" s="38">
        <f>Activation!AG50+Branch!AG50+'Loans + Card'!BA50</f>
        <v>0</v>
      </c>
      <c r="CF50" s="38">
        <f>Activation!AH50+Branch!AH50+'Loans + Card'!BB50</f>
        <v>0</v>
      </c>
      <c r="CG50" s="38">
        <f>Activation!AI50+Branch!AI50+'Loans + Card'!BC50</f>
        <v>0</v>
      </c>
      <c r="CH50" s="38">
        <f>Activation!AJ50+Branch!AJ50+'Loans + Card'!BD50</f>
        <v>0</v>
      </c>
      <c r="CI50" s="38">
        <f>Activation!AK50+Branch!AK50+'Loans + Card'!BE50</f>
        <v>0</v>
      </c>
      <c r="CJ50" s="38">
        <f>Activation!AL50+Branch!AL50+'Loans + Card'!BF50</f>
        <v>0</v>
      </c>
      <c r="CK50" s="38">
        <f>Activation!AM50+Branch!AM50+'Loans + Card'!BG50</f>
        <v>0</v>
      </c>
      <c r="CL50" s="38">
        <f>Activation!AN50+Branch!AN50+'Loans + Card'!BH50</f>
        <v>0</v>
      </c>
      <c r="CM50" s="38">
        <f>Activation!AO50+Branch!AO50+'Loans + Card'!BI50</f>
        <v>0</v>
      </c>
      <c r="CN50" s="38">
        <f>Activation!AP50+Branch!AP50+'Loans + Card'!BJ50</f>
        <v>0</v>
      </c>
      <c r="CO50" s="38">
        <f>Activation!AQ50+Branch!AQ50+'Loans + Card'!BK50</f>
        <v>0</v>
      </c>
      <c r="CP50" s="38">
        <f>Activation!AR50+Branch!AR50+'Loans + Card'!BL50</f>
        <v>0</v>
      </c>
      <c r="CQ50" s="38">
        <f>Activation!AS50+Branch!AS50+'Loans + Card'!BM50</f>
        <v>0</v>
      </c>
      <c r="CR50" s="38">
        <f>Activation!AT50+Branch!AT50+'Loans + Card'!BN50</f>
        <v>0</v>
      </c>
      <c r="CS50" s="38">
        <f>Activation!AU50+Branch!AU50+'Loans + Card'!BO50</f>
        <v>0</v>
      </c>
      <c r="CT50" s="38">
        <f>Activation!AV50+Branch!AV50+'Loans + Card'!BP50</f>
        <v>0</v>
      </c>
      <c r="CU50" s="38">
        <f>Activation!AW50+Branch!AW50+'Loans + Card'!BQ50</f>
        <v>0</v>
      </c>
      <c r="CV50" s="38">
        <f>Activation!AX50+Branch!AX50+'Loans + Card'!BR50</f>
        <v>0</v>
      </c>
      <c r="CW50" s="38">
        <f>Activation!AY50+Branch!AY50+'Loans + Card'!BS50</f>
        <v>0</v>
      </c>
      <c r="CX50" s="38">
        <f>Activation!AZ50+Branch!AZ50+'Loans + Card'!BT50</f>
        <v>0</v>
      </c>
      <c r="CY50" s="38">
        <f>Activation!BA50+Branch!BA50+'Loans + Card'!BU50</f>
        <v>0</v>
      </c>
      <c r="CZ50" s="38">
        <f>Activation!BB50+Branch!BB50+'Loans + Card'!BV50</f>
        <v>0</v>
      </c>
      <c r="DA50" s="38">
        <f>Activation!BC50+Branch!BC50+'Loans + Card'!BW50</f>
        <v>0</v>
      </c>
      <c r="DB50" s="38">
        <f>Activation!BD50+Branch!BD50+'Loans + Card'!BX50</f>
        <v>0</v>
      </c>
      <c r="DC50" s="38">
        <f>Activation!BE50+Branch!BE50+'Loans + Card'!BY50</f>
        <v>0</v>
      </c>
      <c r="DD50" s="38">
        <f>Activation!BF50+Branch!BF50+'Loans + Card'!BZ50</f>
        <v>0</v>
      </c>
      <c r="DE50" s="38">
        <f>Activation!BG50+Branch!BG50+'Loans + Card'!CA50</f>
        <v>0</v>
      </c>
      <c r="DF50" s="38">
        <f>Activation!BH50+Branch!BH50+'Loans + Card'!CB50</f>
        <v>0</v>
      </c>
      <c r="DG50" s="38">
        <f>Activation!BI50+Branch!BI50+'Loans + Card'!CC50</f>
        <v>0</v>
      </c>
      <c r="DH50" s="38">
        <f>Activation!BJ50+Branch!BJ50+'Loans + Card'!CD50</f>
        <v>0</v>
      </c>
      <c r="DI50" s="38">
        <f>Activation!BK50+Branch!BK50+'Loans + Card'!CE50</f>
        <v>0</v>
      </c>
      <c r="DJ50" s="38">
        <f>Activation!BL50+Branch!BL50+'Loans + Card'!CF50</f>
        <v>0</v>
      </c>
      <c r="DK50" s="38">
        <f>Activation!BM50+Branch!BM50+'Loans + Card'!CG50</f>
        <v>0</v>
      </c>
      <c r="DL50" s="38">
        <f>Activation!BN50+Branch!BN50+'Loans + Card'!CH50</f>
        <v>0</v>
      </c>
      <c r="DM50" s="38">
        <f>Activation!BO50+Branch!BO50+'Loans + Card'!CI50</f>
        <v>0</v>
      </c>
      <c r="DN50" s="38">
        <f>Activation!BP50+Branch!BP50+'Loans + Card'!CJ50</f>
        <v>0</v>
      </c>
      <c r="DO50" s="38">
        <f>Activation!BQ50+Branch!BQ50+'Loans + Card'!CK50</f>
        <v>0</v>
      </c>
      <c r="DP50" s="38">
        <f>Activation!BR50+Branch!BR50+'Loans + Card'!CL50</f>
        <v>0</v>
      </c>
      <c r="DQ50" s="38">
        <f>Activation!BS50+Branch!BS50+'Loans + Card'!CM50</f>
        <v>0</v>
      </c>
      <c r="DR50" s="38">
        <f>Activation!BT50+Branch!BT50+'Loans + Card'!CN50</f>
        <v>0</v>
      </c>
      <c r="DS50" s="38">
        <f>Activation!BU50+Branch!BU50+'Loans + Card'!CO50</f>
        <v>0</v>
      </c>
      <c r="DT50" s="38">
        <f>Activation!BV50+Branch!BV50+'Loans + Card'!CP50</f>
        <v>0</v>
      </c>
      <c r="DU50" s="38">
        <f>Activation!BW50+Branch!BW50+'Loans + Card'!CQ50</f>
        <v>0</v>
      </c>
      <c r="DV50" s="38">
        <f>Activation!BX50+Branch!BX50+'Loans + Card'!CR50</f>
        <v>0</v>
      </c>
      <c r="DW50" s="38">
        <f>Activation!BY50+Branch!BY50+'Loans + Card'!CS50</f>
        <v>0</v>
      </c>
      <c r="DX50" s="38">
        <f>Activation!BZ50+Branch!BZ50+'Loans + Card'!CT50</f>
        <v>0</v>
      </c>
      <c r="DY50" s="38">
        <f>Activation!CA50+Branch!CA50+'Loans + Card'!CU50</f>
        <v>0</v>
      </c>
      <c r="DZ50" s="38">
        <f>Activation!CB50+Branch!CB50+'Loans + Card'!CV50</f>
        <v>0</v>
      </c>
      <c r="EA50" s="38">
        <f>Activation!CC50+Branch!CC50+'Loans + Card'!CW50</f>
        <v>0</v>
      </c>
      <c r="EB50" s="38">
        <f>Activation!CD50+Branch!CD50+'Loans + Card'!CX50</f>
        <v>0</v>
      </c>
      <c r="EC50" s="38">
        <f>Activation!CE50+Branch!CE50+'Loans + Card'!CY50</f>
        <v>0</v>
      </c>
      <c r="ED50" s="38">
        <f>Activation!CF50+Branch!CF50+'Loans + Card'!CZ50</f>
        <v>0</v>
      </c>
      <c r="EE50" s="38">
        <f>Activation!CG50+Branch!CG50+'Loans + Card'!DA50</f>
        <v>0</v>
      </c>
      <c r="EF50" s="38">
        <f>Activation!CH50+Branch!CH50+'Loans + Card'!DB50</f>
        <v>0</v>
      </c>
      <c r="EG50" s="38">
        <f>Activation!CI50+Branch!CI50+'Loans + Card'!DC50</f>
        <v>0</v>
      </c>
      <c r="EH50" s="38">
        <f>Activation!CJ50+Branch!CJ50+'Loans + Card'!DD50</f>
        <v>0</v>
      </c>
      <c r="EI50" s="38">
        <f>Activation!CK50+Branch!CK50+'Loans + Card'!DE50</f>
        <v>0</v>
      </c>
      <c r="EJ50" s="38">
        <f>Activation!CL50+Branch!CL50+'Loans + Card'!DF50</f>
        <v>0</v>
      </c>
      <c r="EK50" s="38">
        <f>Activation!CM50+Branch!CM50+'Loans + Card'!DG50</f>
        <v>0</v>
      </c>
      <c r="EL50" s="38">
        <f>Activation!CN50+Branch!CN50+'Loans + Card'!DH50</f>
        <v>0</v>
      </c>
      <c r="EM50" s="38">
        <f>Activation!CO50+Branch!CO50+'Loans + Card'!DI50</f>
        <v>0</v>
      </c>
      <c r="EN50" s="38">
        <f>Activation!CP50+Branch!CP50+'Loans + Card'!DJ50</f>
        <v>0</v>
      </c>
      <c r="EO50" s="38">
        <f>Activation!CQ50+Branch!CQ50+'Loans + Card'!DK50</f>
        <v>0</v>
      </c>
      <c r="EP50" s="38">
        <f>Activation!CR50+Branch!CR50+'Loans + Card'!DL50</f>
        <v>0</v>
      </c>
      <c r="EQ50" s="38">
        <f>Activation!CS50+Branch!CS50+'Loans + Card'!DM50</f>
        <v>0</v>
      </c>
      <c r="ER50" s="38">
        <f>Activation!CT50+Branch!CT50+'Loans + Card'!DN50</f>
        <v>0</v>
      </c>
      <c r="ES50" s="38">
        <f>Activation!CU50+Branch!CU50+'Loans + Card'!DO50</f>
        <v>0</v>
      </c>
      <c r="ET50" s="38">
        <f>Activation!CV50+Branch!CV50+'Loans + Card'!DP50</f>
        <v>0</v>
      </c>
      <c r="EU50" s="38">
        <f>Activation!CW50+Branch!CW50+'Loans + Card'!DQ50</f>
        <v>0</v>
      </c>
      <c r="EV50" s="38">
        <f>Activation!CX50+Branch!CX50+'Loans + Card'!DR50</f>
        <v>0</v>
      </c>
      <c r="EW50" s="38">
        <f>Activation!CY50+Branch!CY50+'Loans + Card'!DS50</f>
        <v>0</v>
      </c>
      <c r="EX50" s="38">
        <f>Activation!CZ50+Branch!CZ50+'Loans + Card'!DT50</f>
        <v>0</v>
      </c>
      <c r="EY50" s="38">
        <f>Activation!DA50+Branch!DA50+'Loans + Card'!DU50</f>
        <v>0</v>
      </c>
      <c r="EZ50" s="38">
        <f>Activation!DB50+Branch!DB50+'Loans + Card'!DV50</f>
        <v>0</v>
      </c>
      <c r="FA50" s="38">
        <f>Activation!DC50+Branch!DC50+'Loans + Card'!DW50</f>
        <v>0</v>
      </c>
      <c r="FB50" s="38">
        <f>Activation!DD50+Branch!DD50+'Loans + Card'!DX50</f>
        <v>0</v>
      </c>
      <c r="FC50" s="38">
        <f>Activation!DE50+Branch!DE50+'Loans + Card'!DY50</f>
        <v>0</v>
      </c>
      <c r="FD50" s="38">
        <f>Activation!DF50+Branch!DF50+'Loans + Card'!DZ50</f>
        <v>0</v>
      </c>
      <c r="FE50" s="38">
        <f>Activation!DG50+Branch!DG50+'Loans + Card'!EA50</f>
        <v>0</v>
      </c>
      <c r="FF50" s="38">
        <f>Activation!DH50+Branch!DH50+'Loans + Card'!EB50</f>
        <v>0</v>
      </c>
      <c r="FG50" s="38">
        <f>Activation!DI50+Branch!DI50+'Loans + Card'!EC50</f>
        <v>0</v>
      </c>
      <c r="FH50" s="38">
        <f>Activation!DJ50+Branch!DJ50+'Loans + Card'!ED50</f>
        <v>0</v>
      </c>
      <c r="FI50" s="38">
        <f>Activation!DK50+Branch!DK50+'Loans + Card'!EE50</f>
        <v>0</v>
      </c>
      <c r="FJ50" s="38">
        <f>Activation!DL50+Branch!DL50+'Loans + Card'!EF50</f>
        <v>0</v>
      </c>
      <c r="FK50" s="38">
        <f>Activation!DM50+Branch!DM50+'Loans + Card'!EG50</f>
        <v>0</v>
      </c>
    </row>
    <row r="51" spans="11:167" x14ac:dyDescent="0.2">
      <c r="K51" s="112" t="s">
        <v>19</v>
      </c>
      <c r="L51" s="113"/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U51" s="112" t="s">
        <v>19</v>
      </c>
      <c r="V51" s="113"/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E51" s="112" t="s">
        <v>19</v>
      </c>
      <c r="AF51" s="113"/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O51" s="112" t="s">
        <v>19</v>
      </c>
      <c r="AP51" s="113"/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Y51" s="112" t="s">
        <v>19</v>
      </c>
      <c r="AZ51" s="113"/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I51" s="112" t="s">
        <v>19</v>
      </c>
      <c r="BJ51" s="113"/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S51" s="12">
        <f>$B$2+6</f>
        <v>42946</v>
      </c>
      <c r="BT51" s="38">
        <f>Activation!V51+Branch!V51+'Loans + Card'!AP51</f>
        <v>0</v>
      </c>
      <c r="BU51" s="38">
        <f>Activation!W51+Branch!W51+'Loans + Card'!AQ51</f>
        <v>0</v>
      </c>
      <c r="BV51" s="38">
        <f>Activation!X51+Branch!X51+'Loans + Card'!AR51</f>
        <v>0</v>
      </c>
      <c r="BW51" s="38">
        <f>Activation!Y51+Branch!Y51+'Loans + Card'!AS51</f>
        <v>0</v>
      </c>
      <c r="BX51" s="38">
        <f>Activation!Z51+Branch!Z51+'Loans + Card'!AT51</f>
        <v>0</v>
      </c>
      <c r="BY51" s="38">
        <f>Activation!AA51+Branch!AA51+'Loans + Card'!AU51</f>
        <v>0</v>
      </c>
      <c r="BZ51" s="38">
        <f>Activation!AB51+Branch!AB51+'Loans + Card'!AV51</f>
        <v>0</v>
      </c>
      <c r="CA51" s="38">
        <f>Activation!AC51+Branch!AC51+'Loans + Card'!AW51</f>
        <v>0</v>
      </c>
      <c r="CB51" s="38">
        <f>Activation!AD51+Branch!AD51+'Loans + Card'!AX51</f>
        <v>0</v>
      </c>
      <c r="CC51" s="38">
        <f>Activation!AE51+Branch!AE51+'Loans + Card'!AY51</f>
        <v>0</v>
      </c>
      <c r="CD51" s="38">
        <f>Activation!AF51+Branch!AF51+'Loans + Card'!AZ51</f>
        <v>0</v>
      </c>
      <c r="CE51" s="38">
        <f>Activation!AG51+Branch!AG51+'Loans + Card'!BA51</f>
        <v>0</v>
      </c>
      <c r="CF51" s="38">
        <f>Activation!AH51+Branch!AH51+'Loans + Card'!BB51</f>
        <v>0</v>
      </c>
      <c r="CG51" s="38">
        <f>Activation!AI51+Branch!AI51+'Loans + Card'!BC51</f>
        <v>0</v>
      </c>
      <c r="CH51" s="38">
        <f>Activation!AJ51+Branch!AJ51+'Loans + Card'!BD51</f>
        <v>0</v>
      </c>
      <c r="CI51" s="38">
        <f>Activation!AK51+Branch!AK51+'Loans + Card'!BE51</f>
        <v>0</v>
      </c>
      <c r="CJ51" s="38">
        <f>Activation!AL51+Branch!AL51+'Loans + Card'!BF51</f>
        <v>0</v>
      </c>
      <c r="CK51" s="38">
        <f>Activation!AM51+Branch!AM51+'Loans + Card'!BG51</f>
        <v>0</v>
      </c>
      <c r="CL51" s="38">
        <f>Activation!AN51+Branch!AN51+'Loans + Card'!BH51</f>
        <v>0</v>
      </c>
      <c r="CM51" s="38">
        <f>Activation!AO51+Branch!AO51+'Loans + Card'!BI51</f>
        <v>0</v>
      </c>
      <c r="CN51" s="38">
        <f>Activation!AP51+Branch!AP51+'Loans + Card'!BJ51</f>
        <v>0</v>
      </c>
      <c r="CO51" s="38">
        <f>Activation!AQ51+Branch!AQ51+'Loans + Card'!BK51</f>
        <v>0</v>
      </c>
      <c r="CP51" s="38">
        <f>Activation!AR51+Branch!AR51+'Loans + Card'!BL51</f>
        <v>0</v>
      </c>
      <c r="CQ51" s="38">
        <f>Activation!AS51+Branch!AS51+'Loans + Card'!BM51</f>
        <v>0</v>
      </c>
      <c r="CR51" s="38">
        <f>Activation!AT51+Branch!AT51+'Loans + Card'!BN51</f>
        <v>0</v>
      </c>
      <c r="CS51" s="38">
        <f>Activation!AU51+Branch!AU51+'Loans + Card'!BO51</f>
        <v>0</v>
      </c>
      <c r="CT51" s="38">
        <f>Activation!AV51+Branch!AV51+'Loans + Card'!BP51</f>
        <v>0</v>
      </c>
      <c r="CU51" s="38">
        <f>Activation!AW51+Branch!AW51+'Loans + Card'!BQ51</f>
        <v>0</v>
      </c>
      <c r="CV51" s="38">
        <f>Activation!AX51+Branch!AX51+'Loans + Card'!BR51</f>
        <v>0</v>
      </c>
      <c r="CW51" s="38">
        <f>Activation!AY51+Branch!AY51+'Loans + Card'!BS51</f>
        <v>0</v>
      </c>
      <c r="CX51" s="38">
        <f>Activation!AZ51+Branch!AZ51+'Loans + Card'!BT51</f>
        <v>0</v>
      </c>
      <c r="CY51" s="38">
        <f>Activation!BA51+Branch!BA51+'Loans + Card'!BU51</f>
        <v>0</v>
      </c>
      <c r="CZ51" s="38">
        <f>Activation!BB51+Branch!BB51+'Loans + Card'!BV51</f>
        <v>0</v>
      </c>
      <c r="DA51" s="38">
        <f>Activation!BC51+Branch!BC51+'Loans + Card'!BW51</f>
        <v>0</v>
      </c>
      <c r="DB51" s="38">
        <f>Activation!BD51+Branch!BD51+'Loans + Card'!BX51</f>
        <v>0</v>
      </c>
      <c r="DC51" s="38">
        <f>Activation!BE51+Branch!BE51+'Loans + Card'!BY51</f>
        <v>0</v>
      </c>
      <c r="DD51" s="38">
        <f>Activation!BF51+Branch!BF51+'Loans + Card'!BZ51</f>
        <v>0</v>
      </c>
      <c r="DE51" s="38">
        <f>Activation!BG51+Branch!BG51+'Loans + Card'!CA51</f>
        <v>0</v>
      </c>
      <c r="DF51" s="38">
        <f>Activation!BH51+Branch!BH51+'Loans + Card'!CB51</f>
        <v>0</v>
      </c>
      <c r="DG51" s="38">
        <f>Activation!BI51+Branch!BI51+'Loans + Card'!CC51</f>
        <v>0</v>
      </c>
      <c r="DH51" s="38">
        <f>Activation!BJ51+Branch!BJ51+'Loans + Card'!CD51</f>
        <v>0</v>
      </c>
      <c r="DI51" s="38">
        <f>Activation!BK51+Branch!BK51+'Loans + Card'!CE51</f>
        <v>0</v>
      </c>
      <c r="DJ51" s="38">
        <f>Activation!BL51+Branch!BL51+'Loans + Card'!CF51</f>
        <v>0</v>
      </c>
      <c r="DK51" s="38">
        <f>Activation!BM51+Branch!BM51+'Loans + Card'!CG51</f>
        <v>0</v>
      </c>
      <c r="DL51" s="38">
        <f>Activation!BN51+Branch!BN51+'Loans + Card'!CH51</f>
        <v>0</v>
      </c>
      <c r="DM51" s="38">
        <f>Activation!BO51+Branch!BO51+'Loans + Card'!CI51</f>
        <v>0</v>
      </c>
      <c r="DN51" s="38">
        <f>Activation!BP51+Branch!BP51+'Loans + Card'!CJ51</f>
        <v>0</v>
      </c>
      <c r="DO51" s="38">
        <f>Activation!BQ51+Branch!BQ51+'Loans + Card'!CK51</f>
        <v>0</v>
      </c>
      <c r="DP51" s="38">
        <f>Activation!BR51+Branch!BR51+'Loans + Card'!CL51</f>
        <v>0</v>
      </c>
      <c r="DQ51" s="38">
        <f>Activation!BS51+Branch!BS51+'Loans + Card'!CM51</f>
        <v>0</v>
      </c>
      <c r="DR51" s="38">
        <f>Activation!BT51+Branch!BT51+'Loans + Card'!CN51</f>
        <v>0</v>
      </c>
      <c r="DS51" s="38">
        <f>Activation!BU51+Branch!BU51+'Loans + Card'!CO51</f>
        <v>0</v>
      </c>
      <c r="DT51" s="38">
        <f>Activation!BV51+Branch!BV51+'Loans + Card'!CP51</f>
        <v>0</v>
      </c>
      <c r="DU51" s="38">
        <f>Activation!BW51+Branch!BW51+'Loans + Card'!CQ51</f>
        <v>0</v>
      </c>
      <c r="DV51" s="38">
        <f>Activation!BX51+Branch!BX51+'Loans + Card'!CR51</f>
        <v>0</v>
      </c>
      <c r="DW51" s="38">
        <f>Activation!BY51+Branch!BY51+'Loans + Card'!CS51</f>
        <v>0</v>
      </c>
      <c r="DX51" s="38">
        <f>Activation!BZ51+Branch!BZ51+'Loans + Card'!CT51</f>
        <v>0</v>
      </c>
      <c r="DY51" s="38">
        <f>Activation!CA51+Branch!CA51+'Loans + Card'!CU51</f>
        <v>0</v>
      </c>
      <c r="DZ51" s="38">
        <f>Activation!CB51+Branch!CB51+'Loans + Card'!CV51</f>
        <v>0</v>
      </c>
      <c r="EA51" s="38">
        <f>Activation!CC51+Branch!CC51+'Loans + Card'!CW51</f>
        <v>0</v>
      </c>
      <c r="EB51" s="38">
        <f>Activation!CD51+Branch!CD51+'Loans + Card'!CX51</f>
        <v>0</v>
      </c>
      <c r="EC51" s="38">
        <f>Activation!CE51+Branch!CE51+'Loans + Card'!CY51</f>
        <v>0</v>
      </c>
      <c r="ED51" s="38">
        <f>Activation!CF51+Branch!CF51+'Loans + Card'!CZ51</f>
        <v>0</v>
      </c>
      <c r="EE51" s="38">
        <f>Activation!CG51+Branch!CG51+'Loans + Card'!DA51</f>
        <v>0</v>
      </c>
      <c r="EF51" s="38">
        <f>Activation!CH51+Branch!CH51+'Loans + Card'!DB51</f>
        <v>0</v>
      </c>
      <c r="EG51" s="38">
        <f>Activation!CI51+Branch!CI51+'Loans + Card'!DC51</f>
        <v>0</v>
      </c>
      <c r="EH51" s="38">
        <f>Activation!CJ51+Branch!CJ51+'Loans + Card'!DD51</f>
        <v>0</v>
      </c>
      <c r="EI51" s="38">
        <f>Activation!CK51+Branch!CK51+'Loans + Card'!DE51</f>
        <v>0</v>
      </c>
      <c r="EJ51" s="38">
        <f>Activation!CL51+Branch!CL51+'Loans + Card'!DF51</f>
        <v>0</v>
      </c>
      <c r="EK51" s="38">
        <f>Activation!CM51+Branch!CM51+'Loans + Card'!DG51</f>
        <v>0</v>
      </c>
      <c r="EL51" s="38">
        <f>Activation!CN51+Branch!CN51+'Loans + Card'!DH51</f>
        <v>0</v>
      </c>
      <c r="EM51" s="38">
        <f>Activation!CO51+Branch!CO51+'Loans + Card'!DI51</f>
        <v>0</v>
      </c>
      <c r="EN51" s="38">
        <f>Activation!CP51+Branch!CP51+'Loans + Card'!DJ51</f>
        <v>0</v>
      </c>
      <c r="EO51" s="38">
        <f>Activation!CQ51+Branch!CQ51+'Loans + Card'!DK51</f>
        <v>0</v>
      </c>
      <c r="EP51" s="38">
        <f>Activation!CR51+Branch!CR51+'Loans + Card'!DL51</f>
        <v>0</v>
      </c>
      <c r="EQ51" s="38">
        <f>Activation!CS51+Branch!CS51+'Loans + Card'!DM51</f>
        <v>0</v>
      </c>
      <c r="ER51" s="38">
        <f>Activation!CT51+Branch!CT51+'Loans + Card'!DN51</f>
        <v>0</v>
      </c>
      <c r="ES51" s="38">
        <f>Activation!CU51+Branch!CU51+'Loans + Card'!DO51</f>
        <v>0</v>
      </c>
      <c r="ET51" s="38">
        <f>Activation!CV51+Branch!CV51+'Loans + Card'!DP51</f>
        <v>0</v>
      </c>
      <c r="EU51" s="38">
        <f>Activation!CW51+Branch!CW51+'Loans + Card'!DQ51</f>
        <v>0</v>
      </c>
      <c r="EV51" s="38">
        <f>Activation!CX51+Branch!CX51+'Loans + Card'!DR51</f>
        <v>0</v>
      </c>
      <c r="EW51" s="38">
        <f>Activation!CY51+Branch!CY51+'Loans + Card'!DS51</f>
        <v>0</v>
      </c>
      <c r="EX51" s="38">
        <f>Activation!CZ51+Branch!CZ51+'Loans + Card'!DT51</f>
        <v>0</v>
      </c>
      <c r="EY51" s="38">
        <f>Activation!DA51+Branch!DA51+'Loans + Card'!DU51</f>
        <v>0</v>
      </c>
      <c r="EZ51" s="38">
        <f>Activation!DB51+Branch!DB51+'Loans + Card'!DV51</f>
        <v>0</v>
      </c>
      <c r="FA51" s="38">
        <f>Activation!DC51+Branch!DC51+'Loans + Card'!DW51</f>
        <v>0</v>
      </c>
      <c r="FB51" s="38">
        <f>Activation!DD51+Branch!DD51+'Loans + Card'!DX51</f>
        <v>0</v>
      </c>
      <c r="FC51" s="38">
        <f>Activation!DE51+Branch!DE51+'Loans + Card'!DY51</f>
        <v>0</v>
      </c>
      <c r="FD51" s="38">
        <f>Activation!DF51+Branch!DF51+'Loans + Card'!DZ51</f>
        <v>0</v>
      </c>
      <c r="FE51" s="38">
        <f>Activation!DG51+Branch!DG51+'Loans + Card'!EA51</f>
        <v>0</v>
      </c>
      <c r="FF51" s="38">
        <f>Activation!DH51+Branch!DH51+'Loans + Card'!EB51</f>
        <v>0</v>
      </c>
      <c r="FG51" s="38">
        <f>Activation!DI51+Branch!DI51+'Loans + Card'!EC51</f>
        <v>0</v>
      </c>
      <c r="FH51" s="38">
        <f>Activation!DJ51+Branch!DJ51+'Loans + Card'!ED51</f>
        <v>0</v>
      </c>
      <c r="FI51" s="38">
        <f>Activation!DK51+Branch!DK51+'Loans + Card'!EE51</f>
        <v>0</v>
      </c>
      <c r="FJ51" s="38">
        <f>Activation!DL51+Branch!DL51+'Loans + Card'!EF51</f>
        <v>0</v>
      </c>
      <c r="FK51" s="38">
        <f>Activation!DM51+Branch!DM51+'Loans + Card'!EG51</f>
        <v>0</v>
      </c>
    </row>
    <row r="52" spans="11:167" x14ac:dyDescent="0.2">
      <c r="K52" s="112" t="s">
        <v>20</v>
      </c>
      <c r="L52" s="113"/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U52" s="112" t="s">
        <v>20</v>
      </c>
      <c r="V52" s="113"/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E52" s="112" t="s">
        <v>20</v>
      </c>
      <c r="AF52" s="113"/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O52" s="112" t="s">
        <v>20</v>
      </c>
      <c r="AP52" s="113"/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Y52" s="112" t="s">
        <v>20</v>
      </c>
      <c r="AZ52" s="113"/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I52" s="112" t="s">
        <v>20</v>
      </c>
      <c r="BJ52" s="113"/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</row>
    <row r="53" spans="11:167" x14ac:dyDescent="0.2">
      <c r="K53" s="112" t="s">
        <v>21</v>
      </c>
      <c r="L53" s="113"/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U53" s="112" t="s">
        <v>21</v>
      </c>
      <c r="V53" s="113"/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E53" s="112" t="s">
        <v>21</v>
      </c>
      <c r="AF53" s="113"/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O53" s="112" t="s">
        <v>21</v>
      </c>
      <c r="AP53" s="113"/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Y53" s="112" t="s">
        <v>21</v>
      </c>
      <c r="AZ53" s="113"/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I53" s="112" t="s">
        <v>21</v>
      </c>
      <c r="BJ53" s="113"/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T53" s="24" t="s">
        <v>41</v>
      </c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71"/>
    </row>
    <row r="54" spans="11:167" x14ac:dyDescent="0.2">
      <c r="K54" s="112" t="s">
        <v>22</v>
      </c>
      <c r="L54" s="113"/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U54" s="112" t="s">
        <v>22</v>
      </c>
      <c r="V54" s="113"/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E54" s="112" t="s">
        <v>22</v>
      </c>
      <c r="AF54" s="113"/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O54" s="112" t="s">
        <v>22</v>
      </c>
      <c r="AP54" s="113"/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Y54" s="112" t="s">
        <v>22</v>
      </c>
      <c r="AZ54" s="113"/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I54" s="112" t="s">
        <v>22</v>
      </c>
      <c r="BJ54" s="113"/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T54" s="36">
        <v>0</v>
      </c>
      <c r="BU54" s="36">
        <v>4.1666666666666664E-2</v>
      </c>
      <c r="BV54" s="36">
        <v>8.3333333333333301E-2</v>
      </c>
      <c r="BW54" s="36">
        <v>0.125</v>
      </c>
      <c r="BX54" s="36">
        <v>0.16666666666666699</v>
      </c>
      <c r="BY54" s="36">
        <v>0.20833333333333301</v>
      </c>
      <c r="BZ54" s="36">
        <v>0.25</v>
      </c>
      <c r="CA54" s="36">
        <v>0.29166666666666702</v>
      </c>
      <c r="CB54" s="36">
        <v>0.33333333333333298</v>
      </c>
      <c r="CC54" s="36">
        <v>0.375</v>
      </c>
      <c r="CD54" s="36">
        <v>0.41666666666666702</v>
      </c>
      <c r="CE54" s="36">
        <v>0.45833333333333298</v>
      </c>
      <c r="CF54" s="36">
        <v>0.5</v>
      </c>
      <c r="CG54" s="36">
        <v>0.54166666666666696</v>
      </c>
      <c r="CH54" s="36">
        <v>0.58333333333333304</v>
      </c>
      <c r="CI54" s="36">
        <v>0.625</v>
      </c>
      <c r="CJ54" s="36">
        <v>0.66666666666666696</v>
      </c>
      <c r="CK54" s="36">
        <v>0.70833333333333304</v>
      </c>
      <c r="CL54" s="36">
        <v>0.75</v>
      </c>
      <c r="CM54" s="36">
        <v>0.79166666666666696</v>
      </c>
      <c r="CN54" s="36">
        <v>0.83333333333333304</v>
      </c>
      <c r="CO54" s="36">
        <v>0.875</v>
      </c>
      <c r="CP54" s="36">
        <v>0.91666666666666696</v>
      </c>
      <c r="CQ54" s="36">
        <v>0.95833333333333304</v>
      </c>
      <c r="CR54" s="30"/>
    </row>
    <row r="55" spans="11:167" x14ac:dyDescent="0.2">
      <c r="K55" s="112" t="s">
        <v>23</v>
      </c>
      <c r="L55" s="113"/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U55" s="112" t="s">
        <v>23</v>
      </c>
      <c r="V55" s="113"/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E55" s="112" t="s">
        <v>23</v>
      </c>
      <c r="AF55" s="113"/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O55" s="112" t="s">
        <v>23</v>
      </c>
      <c r="AP55" s="113"/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Y55" s="112" t="s">
        <v>23</v>
      </c>
      <c r="AZ55" s="113"/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I55" s="112" t="s">
        <v>23</v>
      </c>
      <c r="BJ55" s="113"/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S55" s="13">
        <f>$B$2</f>
        <v>42940</v>
      </c>
      <c r="BT55" s="50">
        <f>Activation!V55+Branch!V55+'Loans + Card'!AP55</f>
        <v>0</v>
      </c>
      <c r="BU55" s="50">
        <f>Activation!W55+Branch!W55+'Loans + Card'!AQ55</f>
        <v>0</v>
      </c>
      <c r="BV55" s="50">
        <f>Activation!X55+Branch!X55+'Loans + Card'!AR55</f>
        <v>0</v>
      </c>
      <c r="BW55" s="50">
        <f>Activation!Y55+Branch!Y55+'Loans + Card'!AS55</f>
        <v>0</v>
      </c>
      <c r="BX55" s="50">
        <f>Activation!Z55+Branch!Z55+'Loans + Card'!AT55</f>
        <v>0</v>
      </c>
      <c r="BY55" s="50">
        <f>Activation!AA55+Branch!AA55+'Loans + Card'!AU55</f>
        <v>0</v>
      </c>
      <c r="BZ55" s="50">
        <f>Activation!AB55+Branch!AB55+'Loans + Card'!AV55</f>
        <v>0</v>
      </c>
      <c r="CA55" s="50">
        <f>Activation!AC55+Branch!AC55+'Loans + Card'!AW55</f>
        <v>0</v>
      </c>
      <c r="CB55" s="50">
        <f>Activation!AD55+Branch!AD55+'Loans + Card'!AX55</f>
        <v>0</v>
      </c>
      <c r="CC55" s="50">
        <f>Activation!AE55+Branch!AE55+'Loans + Card'!AY55</f>
        <v>0</v>
      </c>
      <c r="CD55" s="50">
        <f>Activation!AF55+Branch!AF55+'Loans + Card'!AZ55</f>
        <v>0</v>
      </c>
      <c r="CE55" s="50">
        <f>Activation!AG55+Branch!AG55+'Loans + Card'!BA55</f>
        <v>0</v>
      </c>
      <c r="CF55" s="50">
        <f>Activation!AH55+Branch!AH55+'Loans + Card'!BB55</f>
        <v>0</v>
      </c>
      <c r="CG55" s="50">
        <f>Activation!AI55+Branch!AI55+'Loans + Card'!BC55</f>
        <v>0</v>
      </c>
      <c r="CH55" s="50">
        <f>Activation!AJ55+Branch!AJ55+'Loans + Card'!BD55</f>
        <v>0</v>
      </c>
      <c r="CI55" s="50">
        <f>Activation!AK55+Branch!AK55+'Loans + Card'!BE55</f>
        <v>0</v>
      </c>
      <c r="CJ55" s="50">
        <f>Activation!AL55+Branch!AL55+'Loans + Card'!BF55</f>
        <v>0</v>
      </c>
      <c r="CK55" s="50">
        <f>Activation!AM55+Branch!AM55+'Loans + Card'!BG55</f>
        <v>0</v>
      </c>
      <c r="CL55" s="50">
        <f>Activation!AN55+Branch!AN55+'Loans + Card'!BH55</f>
        <v>0</v>
      </c>
      <c r="CM55" s="50">
        <f>Activation!AO55+Branch!AO55+'Loans + Card'!BI55</f>
        <v>0</v>
      </c>
      <c r="CN55" s="50">
        <f>Activation!AP55+Branch!AP55+'Loans + Card'!BJ55</f>
        <v>0</v>
      </c>
      <c r="CO55" s="50">
        <f>Activation!AQ55+Branch!AQ55+'Loans + Card'!BK55</f>
        <v>0</v>
      </c>
      <c r="CP55" s="50">
        <f>Activation!AR55+Branch!AR55+'Loans + Card'!BL55</f>
        <v>0</v>
      </c>
      <c r="CQ55" s="50">
        <f>Activation!AS55+Branch!AS55+'Loans + Card'!BM55</f>
        <v>0</v>
      </c>
    </row>
    <row r="56" spans="11:167" x14ac:dyDescent="0.2">
      <c r="K56" s="112" t="s">
        <v>24</v>
      </c>
      <c r="L56" s="113"/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U56" s="112" t="s">
        <v>24</v>
      </c>
      <c r="V56" s="113"/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E56" s="112" t="s">
        <v>24</v>
      </c>
      <c r="AF56" s="113"/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O56" s="112" t="s">
        <v>24</v>
      </c>
      <c r="AP56" s="113"/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Y56" s="112" t="s">
        <v>24</v>
      </c>
      <c r="AZ56" s="113"/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I56" s="112" t="s">
        <v>24</v>
      </c>
      <c r="BJ56" s="113"/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S56" s="13">
        <f>$B$2+1</f>
        <v>42941</v>
      </c>
      <c r="BT56" s="50">
        <f>Activation!V56+Branch!V56+'Loans + Card'!AP56</f>
        <v>0</v>
      </c>
      <c r="BU56" s="50">
        <f>Activation!W56+Branch!W56+'Loans + Card'!AQ56</f>
        <v>0</v>
      </c>
      <c r="BV56" s="50">
        <f>Activation!X56+Branch!X56+'Loans + Card'!AR56</f>
        <v>0</v>
      </c>
      <c r="BW56" s="50">
        <f>Activation!Y56+Branch!Y56+'Loans + Card'!AS56</f>
        <v>0</v>
      </c>
      <c r="BX56" s="50">
        <f>Activation!Z56+Branch!Z56+'Loans + Card'!AT56</f>
        <v>0</v>
      </c>
      <c r="BY56" s="50">
        <f>Activation!AA56+Branch!AA56+'Loans + Card'!AU56</f>
        <v>0</v>
      </c>
      <c r="BZ56" s="50">
        <f>Activation!AB56+Branch!AB56+'Loans + Card'!AV56</f>
        <v>0</v>
      </c>
      <c r="CA56" s="50">
        <f>Activation!AC56+Branch!AC56+'Loans + Card'!AW56</f>
        <v>0</v>
      </c>
      <c r="CB56" s="50">
        <f>Activation!AD56+Branch!AD56+'Loans + Card'!AX56</f>
        <v>0</v>
      </c>
      <c r="CC56" s="50">
        <f>Activation!AE56+Branch!AE56+'Loans + Card'!AY56</f>
        <v>0</v>
      </c>
      <c r="CD56" s="50">
        <f>Activation!AF56+Branch!AF56+'Loans + Card'!AZ56</f>
        <v>0</v>
      </c>
      <c r="CE56" s="50">
        <f>Activation!AG56+Branch!AG56+'Loans + Card'!BA56</f>
        <v>0</v>
      </c>
      <c r="CF56" s="50">
        <f>Activation!AH56+Branch!AH56+'Loans + Card'!BB56</f>
        <v>0</v>
      </c>
      <c r="CG56" s="50">
        <f>Activation!AI56+Branch!AI56+'Loans + Card'!BC56</f>
        <v>0</v>
      </c>
      <c r="CH56" s="50">
        <f>Activation!AJ56+Branch!AJ56+'Loans + Card'!BD56</f>
        <v>0</v>
      </c>
      <c r="CI56" s="50">
        <f>Activation!AK56+Branch!AK56+'Loans + Card'!BE56</f>
        <v>0</v>
      </c>
      <c r="CJ56" s="50">
        <f>Activation!AL56+Branch!AL56+'Loans + Card'!BF56</f>
        <v>0</v>
      </c>
      <c r="CK56" s="50">
        <f>Activation!AM56+Branch!AM56+'Loans + Card'!BG56</f>
        <v>0</v>
      </c>
      <c r="CL56" s="50">
        <f>Activation!AN56+Branch!AN56+'Loans + Card'!BH56</f>
        <v>0</v>
      </c>
      <c r="CM56" s="50">
        <f>Activation!AO56+Branch!AO56+'Loans + Card'!BI56</f>
        <v>0</v>
      </c>
      <c r="CN56" s="50">
        <f>Activation!AP56+Branch!AP56+'Loans + Card'!BJ56</f>
        <v>0</v>
      </c>
      <c r="CO56" s="50">
        <f>Activation!AQ56+Branch!AQ56+'Loans + Card'!BK56</f>
        <v>0</v>
      </c>
      <c r="CP56" s="50">
        <f>Activation!AR56+Branch!AR56+'Loans + Card'!BL56</f>
        <v>0</v>
      </c>
      <c r="CQ56" s="50">
        <f>Activation!AS56+Branch!AS56+'Loans + Card'!BM56</f>
        <v>0</v>
      </c>
    </row>
    <row r="57" spans="11:167" x14ac:dyDescent="0.2">
      <c r="K57" s="112" t="s">
        <v>25</v>
      </c>
      <c r="L57" s="113"/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U57" s="112" t="s">
        <v>25</v>
      </c>
      <c r="V57" s="113"/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E57" s="112" t="s">
        <v>25</v>
      </c>
      <c r="AF57" s="113"/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O57" s="112" t="s">
        <v>25</v>
      </c>
      <c r="AP57" s="113"/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Y57" s="112" t="s">
        <v>25</v>
      </c>
      <c r="AZ57" s="113"/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I57" s="112" t="s">
        <v>25</v>
      </c>
      <c r="BJ57" s="113"/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S57" s="13">
        <f>$B$2+2</f>
        <v>42942</v>
      </c>
      <c r="BT57" s="50">
        <f>Activation!V57+Branch!V57+'Loans + Card'!AP57</f>
        <v>0</v>
      </c>
      <c r="BU57" s="50">
        <f>Activation!W57+Branch!W57+'Loans + Card'!AQ57</f>
        <v>0</v>
      </c>
      <c r="BV57" s="50">
        <f>Activation!X57+Branch!X57+'Loans + Card'!AR57</f>
        <v>0</v>
      </c>
      <c r="BW57" s="50">
        <f>Activation!Y57+Branch!Y57+'Loans + Card'!AS57</f>
        <v>0</v>
      </c>
      <c r="BX57" s="50">
        <f>Activation!Z57+Branch!Z57+'Loans + Card'!AT57</f>
        <v>0</v>
      </c>
      <c r="BY57" s="50">
        <f>Activation!AA57+Branch!AA57+'Loans + Card'!AU57</f>
        <v>0</v>
      </c>
      <c r="BZ57" s="50">
        <f>Activation!AB57+Branch!AB57+'Loans + Card'!AV57</f>
        <v>0</v>
      </c>
      <c r="CA57" s="50">
        <f>Activation!AC57+Branch!AC57+'Loans + Card'!AW57</f>
        <v>0</v>
      </c>
      <c r="CB57" s="50">
        <f>Activation!AD57+Branch!AD57+'Loans + Card'!AX57</f>
        <v>0</v>
      </c>
      <c r="CC57" s="50">
        <f>Activation!AE57+Branch!AE57+'Loans + Card'!AY57</f>
        <v>0</v>
      </c>
      <c r="CD57" s="50">
        <f>Activation!AF57+Branch!AF57+'Loans + Card'!AZ57</f>
        <v>0</v>
      </c>
      <c r="CE57" s="50">
        <f>Activation!AG57+Branch!AG57+'Loans + Card'!BA57</f>
        <v>0</v>
      </c>
      <c r="CF57" s="50">
        <f>Activation!AH57+Branch!AH57+'Loans + Card'!BB57</f>
        <v>0</v>
      </c>
      <c r="CG57" s="50">
        <f>Activation!AI57+Branch!AI57+'Loans + Card'!BC57</f>
        <v>0</v>
      </c>
      <c r="CH57" s="50">
        <f>Activation!AJ57+Branch!AJ57+'Loans + Card'!BD57</f>
        <v>0</v>
      </c>
      <c r="CI57" s="50">
        <f>Activation!AK57+Branch!AK57+'Loans + Card'!BE57</f>
        <v>0</v>
      </c>
      <c r="CJ57" s="50">
        <f>Activation!AL57+Branch!AL57+'Loans + Card'!BF57</f>
        <v>0</v>
      </c>
      <c r="CK57" s="50">
        <f>Activation!AM57+Branch!AM57+'Loans + Card'!BG57</f>
        <v>0</v>
      </c>
      <c r="CL57" s="50">
        <f>Activation!AN57+Branch!AN57+'Loans + Card'!BH57</f>
        <v>0</v>
      </c>
      <c r="CM57" s="50">
        <f>Activation!AO57+Branch!AO57+'Loans + Card'!BI57</f>
        <v>0</v>
      </c>
      <c r="CN57" s="50">
        <f>Activation!AP57+Branch!AP57+'Loans + Card'!BJ57</f>
        <v>0</v>
      </c>
      <c r="CO57" s="50">
        <f>Activation!AQ57+Branch!AQ57+'Loans + Card'!BK57</f>
        <v>0</v>
      </c>
      <c r="CP57" s="50">
        <f>Activation!AR57+Branch!AR57+'Loans + Card'!BL57</f>
        <v>0</v>
      </c>
      <c r="CQ57" s="50">
        <f>Activation!AS57+Branch!AS57+'Loans + Card'!BM57</f>
        <v>0</v>
      </c>
    </row>
    <row r="58" spans="11:167" x14ac:dyDescent="0.2">
      <c r="K58" s="112" t="s">
        <v>26</v>
      </c>
      <c r="L58" s="113"/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U58" s="112" t="s">
        <v>26</v>
      </c>
      <c r="V58" s="113"/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E58" s="112" t="s">
        <v>26</v>
      </c>
      <c r="AF58" s="113"/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O58" s="112" t="s">
        <v>26</v>
      </c>
      <c r="AP58" s="113"/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Y58" s="112" t="s">
        <v>26</v>
      </c>
      <c r="AZ58" s="113"/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I58" s="112" t="s">
        <v>26</v>
      </c>
      <c r="BJ58" s="113"/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S58" s="13">
        <f>$B$2+3</f>
        <v>42943</v>
      </c>
      <c r="BT58" s="50">
        <f>Activation!V58+Branch!V58+'Loans + Card'!AP58</f>
        <v>0</v>
      </c>
      <c r="BU58" s="50">
        <f>Activation!W58+Branch!W58+'Loans + Card'!AQ58</f>
        <v>0</v>
      </c>
      <c r="BV58" s="50">
        <f>Activation!X58+Branch!X58+'Loans + Card'!AR58</f>
        <v>0</v>
      </c>
      <c r="BW58" s="50">
        <f>Activation!Y58+Branch!Y58+'Loans + Card'!AS58</f>
        <v>0</v>
      </c>
      <c r="BX58" s="50">
        <f>Activation!Z58+Branch!Z58+'Loans + Card'!AT58</f>
        <v>0</v>
      </c>
      <c r="BY58" s="50">
        <f>Activation!AA58+Branch!AA58+'Loans + Card'!AU58</f>
        <v>0</v>
      </c>
      <c r="BZ58" s="50">
        <f>Activation!AB58+Branch!AB58+'Loans + Card'!AV58</f>
        <v>0</v>
      </c>
      <c r="CA58" s="50">
        <f>Activation!AC58+Branch!AC58+'Loans + Card'!AW58</f>
        <v>0</v>
      </c>
      <c r="CB58" s="50">
        <f>Activation!AD58+Branch!AD58+'Loans + Card'!AX58</f>
        <v>0</v>
      </c>
      <c r="CC58" s="50">
        <f>Activation!AE58+Branch!AE58+'Loans + Card'!AY58</f>
        <v>0</v>
      </c>
      <c r="CD58" s="50">
        <f>Activation!AF58+Branch!AF58+'Loans + Card'!AZ58</f>
        <v>0</v>
      </c>
      <c r="CE58" s="50">
        <f>Activation!AG58+Branch!AG58+'Loans + Card'!BA58</f>
        <v>0</v>
      </c>
      <c r="CF58" s="50">
        <f>Activation!AH58+Branch!AH58+'Loans + Card'!BB58</f>
        <v>0</v>
      </c>
      <c r="CG58" s="50">
        <f>Activation!AI58+Branch!AI58+'Loans + Card'!BC58</f>
        <v>0</v>
      </c>
      <c r="CH58" s="50">
        <f>Activation!AJ58+Branch!AJ58+'Loans + Card'!BD58</f>
        <v>0</v>
      </c>
      <c r="CI58" s="50">
        <f>Activation!AK58+Branch!AK58+'Loans + Card'!BE58</f>
        <v>0</v>
      </c>
      <c r="CJ58" s="50">
        <f>Activation!AL58+Branch!AL58+'Loans + Card'!BF58</f>
        <v>0</v>
      </c>
      <c r="CK58" s="50">
        <f>Activation!AM58+Branch!AM58+'Loans + Card'!BG58</f>
        <v>0</v>
      </c>
      <c r="CL58" s="50">
        <f>Activation!AN58+Branch!AN58+'Loans + Card'!BH58</f>
        <v>0</v>
      </c>
      <c r="CM58" s="50">
        <f>Activation!AO58+Branch!AO58+'Loans + Card'!BI58</f>
        <v>0</v>
      </c>
      <c r="CN58" s="50">
        <f>Activation!AP58+Branch!AP58+'Loans + Card'!BJ58</f>
        <v>0</v>
      </c>
      <c r="CO58" s="50">
        <f>Activation!AQ58+Branch!AQ58+'Loans + Card'!BK58</f>
        <v>0</v>
      </c>
      <c r="CP58" s="50">
        <f>Activation!AR58+Branch!AR58+'Loans + Card'!BL58</f>
        <v>0</v>
      </c>
      <c r="CQ58" s="50">
        <f>Activation!AS58+Branch!AS58+'Loans + Card'!BM58</f>
        <v>0</v>
      </c>
    </row>
    <row r="59" spans="11:167" x14ac:dyDescent="0.2">
      <c r="K59" s="112" t="s">
        <v>27</v>
      </c>
      <c r="L59" s="113"/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U59" s="112" t="s">
        <v>27</v>
      </c>
      <c r="V59" s="113"/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E59" s="112" t="s">
        <v>27</v>
      </c>
      <c r="AF59" s="113"/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O59" s="112" t="s">
        <v>27</v>
      </c>
      <c r="AP59" s="113"/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Y59" s="112" t="s">
        <v>27</v>
      </c>
      <c r="AZ59" s="113"/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I59" s="112" t="s">
        <v>27</v>
      </c>
      <c r="BJ59" s="113"/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S59" s="13">
        <f>$B$2+4</f>
        <v>42944</v>
      </c>
      <c r="BT59" s="50">
        <f>Activation!V59+Branch!V59+'Loans + Card'!AP59</f>
        <v>0</v>
      </c>
      <c r="BU59" s="50">
        <f>Activation!W59+Branch!W59+'Loans + Card'!AQ59</f>
        <v>0</v>
      </c>
      <c r="BV59" s="50">
        <f>Activation!X59+Branch!X59+'Loans + Card'!AR59</f>
        <v>0</v>
      </c>
      <c r="BW59" s="50">
        <f>Activation!Y59+Branch!Y59+'Loans + Card'!AS59</f>
        <v>0</v>
      </c>
      <c r="BX59" s="50">
        <f>Activation!Z59+Branch!Z59+'Loans + Card'!AT59</f>
        <v>0</v>
      </c>
      <c r="BY59" s="50">
        <f>Activation!AA59+Branch!AA59+'Loans + Card'!AU59</f>
        <v>0</v>
      </c>
      <c r="BZ59" s="50">
        <f>Activation!AB59+Branch!AB59+'Loans + Card'!AV59</f>
        <v>0</v>
      </c>
      <c r="CA59" s="50">
        <f>Activation!AC59+Branch!AC59+'Loans + Card'!AW59</f>
        <v>0</v>
      </c>
      <c r="CB59" s="50">
        <f>Activation!AD59+Branch!AD59+'Loans + Card'!AX59</f>
        <v>0</v>
      </c>
      <c r="CC59" s="50">
        <f>Activation!AE59+Branch!AE59+'Loans + Card'!AY59</f>
        <v>0</v>
      </c>
      <c r="CD59" s="50">
        <f>Activation!AF59+Branch!AF59+'Loans + Card'!AZ59</f>
        <v>0</v>
      </c>
      <c r="CE59" s="50">
        <f>Activation!AG59+Branch!AG59+'Loans + Card'!BA59</f>
        <v>0</v>
      </c>
      <c r="CF59" s="50">
        <f>Activation!AH59+Branch!AH59+'Loans + Card'!BB59</f>
        <v>0</v>
      </c>
      <c r="CG59" s="50">
        <f>Activation!AI59+Branch!AI59+'Loans + Card'!BC59</f>
        <v>0</v>
      </c>
      <c r="CH59" s="50">
        <f>Activation!AJ59+Branch!AJ59+'Loans + Card'!BD59</f>
        <v>0</v>
      </c>
      <c r="CI59" s="50">
        <f>Activation!AK59+Branch!AK59+'Loans + Card'!BE59</f>
        <v>0</v>
      </c>
      <c r="CJ59" s="50">
        <f>Activation!AL59+Branch!AL59+'Loans + Card'!BF59</f>
        <v>0</v>
      </c>
      <c r="CK59" s="50">
        <f>Activation!AM59+Branch!AM59+'Loans + Card'!BG59</f>
        <v>0</v>
      </c>
      <c r="CL59" s="50">
        <f>Activation!AN59+Branch!AN59+'Loans + Card'!BH59</f>
        <v>0</v>
      </c>
      <c r="CM59" s="50">
        <f>Activation!AO59+Branch!AO59+'Loans + Card'!BI59</f>
        <v>0</v>
      </c>
      <c r="CN59" s="50">
        <f>Activation!AP59+Branch!AP59+'Loans + Card'!BJ59</f>
        <v>0</v>
      </c>
      <c r="CO59" s="50">
        <f>Activation!AQ59+Branch!AQ59+'Loans + Card'!BK59</f>
        <v>0</v>
      </c>
      <c r="CP59" s="50">
        <f>Activation!AR59+Branch!AR59+'Loans + Card'!BL59</f>
        <v>0</v>
      </c>
      <c r="CQ59" s="50">
        <f>Activation!AS59+Branch!AS59+'Loans + Card'!BM59</f>
        <v>0</v>
      </c>
    </row>
    <row r="60" spans="11:167" x14ac:dyDescent="0.2">
      <c r="K60" s="112" t="s">
        <v>28</v>
      </c>
      <c r="L60" s="113"/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U60" s="112" t="s">
        <v>28</v>
      </c>
      <c r="V60" s="113"/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E60" s="112" t="s">
        <v>28</v>
      </c>
      <c r="AF60" s="113"/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O60" s="112" t="s">
        <v>28</v>
      </c>
      <c r="AP60" s="113"/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Y60" s="112" t="s">
        <v>28</v>
      </c>
      <c r="AZ60" s="113"/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I60" s="112" t="s">
        <v>28</v>
      </c>
      <c r="BJ60" s="113"/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S60" s="12">
        <f>$B$2+5</f>
        <v>42945</v>
      </c>
      <c r="BT60" s="50">
        <f>Activation!V60+Branch!V60+'Loans + Card'!AP60</f>
        <v>0</v>
      </c>
      <c r="BU60" s="50">
        <f>Activation!W60+Branch!W60+'Loans + Card'!AQ60</f>
        <v>0</v>
      </c>
      <c r="BV60" s="50">
        <f>Activation!X60+Branch!X60+'Loans + Card'!AR60</f>
        <v>0</v>
      </c>
      <c r="BW60" s="50">
        <f>Activation!Y60+Branch!Y60+'Loans + Card'!AS60</f>
        <v>0</v>
      </c>
      <c r="BX60" s="50">
        <f>Activation!Z60+Branch!Z60+'Loans + Card'!AT60</f>
        <v>0</v>
      </c>
      <c r="BY60" s="50">
        <f>Activation!AA60+Branch!AA60+'Loans + Card'!AU60</f>
        <v>0</v>
      </c>
      <c r="BZ60" s="50">
        <f>Activation!AB60+Branch!AB60+'Loans + Card'!AV60</f>
        <v>0</v>
      </c>
      <c r="CA60" s="50">
        <f>Activation!AC60+Branch!AC60+'Loans + Card'!AW60</f>
        <v>0</v>
      </c>
      <c r="CB60" s="50">
        <f>Activation!AD60+Branch!AD60+'Loans + Card'!AX60</f>
        <v>0</v>
      </c>
      <c r="CC60" s="50">
        <f>Activation!AE60+Branch!AE60+'Loans + Card'!AY60</f>
        <v>0</v>
      </c>
      <c r="CD60" s="50">
        <f>Activation!AF60+Branch!AF60+'Loans + Card'!AZ60</f>
        <v>0</v>
      </c>
      <c r="CE60" s="50">
        <f>Activation!AG60+Branch!AG60+'Loans + Card'!BA60</f>
        <v>0</v>
      </c>
      <c r="CF60" s="50">
        <f>Activation!AH60+Branch!AH60+'Loans + Card'!BB60</f>
        <v>0</v>
      </c>
      <c r="CG60" s="50">
        <f>Activation!AI60+Branch!AI60+'Loans + Card'!BC60</f>
        <v>0</v>
      </c>
      <c r="CH60" s="50">
        <f>Activation!AJ60+Branch!AJ60+'Loans + Card'!BD60</f>
        <v>0</v>
      </c>
      <c r="CI60" s="50">
        <f>Activation!AK60+Branch!AK60+'Loans + Card'!BE60</f>
        <v>0</v>
      </c>
      <c r="CJ60" s="50">
        <f>Activation!AL60+Branch!AL60+'Loans + Card'!BF60</f>
        <v>0</v>
      </c>
      <c r="CK60" s="50">
        <f>Activation!AM60+Branch!AM60+'Loans + Card'!BG60</f>
        <v>0</v>
      </c>
      <c r="CL60" s="50">
        <f>Activation!AN60+Branch!AN60+'Loans + Card'!BH60</f>
        <v>0</v>
      </c>
      <c r="CM60" s="50">
        <f>Activation!AO60+Branch!AO60+'Loans + Card'!BI60</f>
        <v>0</v>
      </c>
      <c r="CN60" s="50">
        <f>Activation!AP60+Branch!AP60+'Loans + Card'!BJ60</f>
        <v>0</v>
      </c>
      <c r="CO60" s="50">
        <f>Activation!AQ60+Branch!AQ60+'Loans + Card'!BK60</f>
        <v>0</v>
      </c>
      <c r="CP60" s="50">
        <f>Activation!AR60+Branch!AR60+'Loans + Card'!BL60</f>
        <v>0</v>
      </c>
      <c r="CQ60" s="50">
        <f>Activation!AS60+Branch!AS60+'Loans + Card'!BM60</f>
        <v>0</v>
      </c>
    </row>
    <row r="61" spans="11:167" x14ac:dyDescent="0.2">
      <c r="K61" s="112" t="s">
        <v>29</v>
      </c>
      <c r="L61" s="113"/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U61" s="112" t="s">
        <v>29</v>
      </c>
      <c r="V61" s="113"/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E61" s="112" t="s">
        <v>29</v>
      </c>
      <c r="AF61" s="113"/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O61" s="112" t="s">
        <v>29</v>
      </c>
      <c r="AP61" s="113"/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Y61" s="112" t="s">
        <v>29</v>
      </c>
      <c r="AZ61" s="113"/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I61" s="112" t="s">
        <v>29</v>
      </c>
      <c r="BJ61" s="113"/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S61" s="12">
        <f>$B$2+6</f>
        <v>42946</v>
      </c>
      <c r="BT61" s="50">
        <f>Activation!V61+Branch!V61+'Loans + Card'!AP61</f>
        <v>0</v>
      </c>
      <c r="BU61" s="50">
        <f>Activation!W61+Branch!W61+'Loans + Card'!AQ61</f>
        <v>0</v>
      </c>
      <c r="BV61" s="50">
        <f>Activation!X61+Branch!X61+'Loans + Card'!AR61</f>
        <v>0</v>
      </c>
      <c r="BW61" s="50">
        <f>Activation!Y61+Branch!Y61+'Loans + Card'!AS61</f>
        <v>0</v>
      </c>
      <c r="BX61" s="50">
        <f>Activation!Z61+Branch!Z61+'Loans + Card'!AT61</f>
        <v>0</v>
      </c>
      <c r="BY61" s="50">
        <f>Activation!AA61+Branch!AA61+'Loans + Card'!AU61</f>
        <v>0</v>
      </c>
      <c r="BZ61" s="50">
        <f>Activation!AB61+Branch!AB61+'Loans + Card'!AV61</f>
        <v>0</v>
      </c>
      <c r="CA61" s="50">
        <f>Activation!AC61+Branch!AC61+'Loans + Card'!AW61</f>
        <v>0</v>
      </c>
      <c r="CB61" s="50">
        <f>Activation!AD61+Branch!AD61+'Loans + Card'!AX61</f>
        <v>0</v>
      </c>
      <c r="CC61" s="50">
        <f>Activation!AE61+Branch!AE61+'Loans + Card'!AY61</f>
        <v>0</v>
      </c>
      <c r="CD61" s="50">
        <f>Activation!AF61+Branch!AF61+'Loans + Card'!AZ61</f>
        <v>0</v>
      </c>
      <c r="CE61" s="50">
        <f>Activation!AG61+Branch!AG61+'Loans + Card'!BA61</f>
        <v>0</v>
      </c>
      <c r="CF61" s="50">
        <f>Activation!AH61+Branch!AH61+'Loans + Card'!BB61</f>
        <v>0</v>
      </c>
      <c r="CG61" s="50">
        <f>Activation!AI61+Branch!AI61+'Loans + Card'!BC61</f>
        <v>0</v>
      </c>
      <c r="CH61" s="50">
        <f>Activation!AJ61+Branch!AJ61+'Loans + Card'!BD61</f>
        <v>0</v>
      </c>
      <c r="CI61" s="50">
        <f>Activation!AK61+Branch!AK61+'Loans + Card'!BE61</f>
        <v>0</v>
      </c>
      <c r="CJ61" s="50">
        <f>Activation!AL61+Branch!AL61+'Loans + Card'!BF61</f>
        <v>0</v>
      </c>
      <c r="CK61" s="50">
        <f>Activation!AM61+Branch!AM61+'Loans + Card'!BG61</f>
        <v>0</v>
      </c>
      <c r="CL61" s="50">
        <f>Activation!AN61+Branch!AN61+'Loans + Card'!BH61</f>
        <v>0</v>
      </c>
      <c r="CM61" s="50">
        <f>Activation!AO61+Branch!AO61+'Loans + Card'!BI61</f>
        <v>0</v>
      </c>
      <c r="CN61" s="50">
        <f>Activation!AP61+Branch!AP61+'Loans + Card'!BJ61</f>
        <v>0</v>
      </c>
      <c r="CO61" s="50">
        <f>Activation!AQ61+Branch!AQ61+'Loans + Card'!BK61</f>
        <v>0</v>
      </c>
      <c r="CP61" s="50">
        <f>Activation!AR61+Branch!AR61+'Loans + Card'!BL61</f>
        <v>0</v>
      </c>
      <c r="CQ61" s="50">
        <f>Activation!AS61+Branch!AS61+'Loans + Card'!BM61</f>
        <v>0</v>
      </c>
    </row>
    <row r="62" spans="11:167" x14ac:dyDescent="0.2">
      <c r="K62" s="112" t="s">
        <v>30</v>
      </c>
      <c r="L62" s="113"/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U62" s="112" t="s">
        <v>30</v>
      </c>
      <c r="V62" s="113"/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E62" s="112" t="s">
        <v>30</v>
      </c>
      <c r="AF62" s="113"/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O62" s="112" t="s">
        <v>30</v>
      </c>
      <c r="AP62" s="113"/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Y62" s="112" t="s">
        <v>30</v>
      </c>
      <c r="AZ62" s="113"/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I62" s="112" t="s">
        <v>30</v>
      </c>
      <c r="BJ62" s="113"/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</row>
    <row r="63" spans="11:167" x14ac:dyDescent="0.2">
      <c r="K63" s="112" t="s">
        <v>31</v>
      </c>
      <c r="L63" s="113"/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U63" s="112" t="s">
        <v>31</v>
      </c>
      <c r="V63" s="113"/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E63" s="112" t="s">
        <v>31</v>
      </c>
      <c r="AF63" s="113"/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O63" s="112" t="s">
        <v>31</v>
      </c>
      <c r="AP63" s="113"/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Y63" s="112" t="s">
        <v>31</v>
      </c>
      <c r="AZ63" s="113"/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I63" s="112" t="s">
        <v>31</v>
      </c>
      <c r="BJ63" s="113"/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</row>
    <row r="64" spans="11:167" x14ac:dyDescent="0.2">
      <c r="K64" s="112" t="s">
        <v>32</v>
      </c>
      <c r="L64" s="113"/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U64" s="112" t="s">
        <v>32</v>
      </c>
      <c r="V64" s="113"/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E64" s="112" t="s">
        <v>32</v>
      </c>
      <c r="AF64" s="113"/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O64" s="112" t="s">
        <v>32</v>
      </c>
      <c r="AP64" s="113"/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Y64" s="112" t="s">
        <v>32</v>
      </c>
      <c r="AZ64" s="113"/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I64" s="112" t="s">
        <v>32</v>
      </c>
      <c r="BJ64" s="113"/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</row>
    <row r="65" spans="11:167" x14ac:dyDescent="0.2">
      <c r="K65" s="112" t="s">
        <v>33</v>
      </c>
      <c r="L65" s="113"/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U65" s="112" t="s">
        <v>33</v>
      </c>
      <c r="V65" s="113"/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E65" s="112" t="s">
        <v>33</v>
      </c>
      <c r="AF65" s="113"/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O65" s="112" t="s">
        <v>33</v>
      </c>
      <c r="AP65" s="113"/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Y65" s="112" t="s">
        <v>33</v>
      </c>
      <c r="AZ65" s="113"/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I65" s="112" t="s">
        <v>33</v>
      </c>
      <c r="BJ65" s="113"/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</row>
    <row r="66" spans="11:167" x14ac:dyDescent="0.2">
      <c r="K66" s="112" t="s">
        <v>34</v>
      </c>
      <c r="L66" s="113"/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U66" s="112" t="s">
        <v>34</v>
      </c>
      <c r="V66" s="113"/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E66" s="112" t="s">
        <v>34</v>
      </c>
      <c r="AF66" s="113"/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O66" s="112" t="s">
        <v>34</v>
      </c>
      <c r="AP66" s="113"/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Y66" s="112" t="s">
        <v>34</v>
      </c>
      <c r="AZ66" s="113"/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I66" s="112" t="s">
        <v>34</v>
      </c>
      <c r="BJ66" s="113"/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</row>
    <row r="67" spans="11:167" x14ac:dyDescent="0.2">
      <c r="K67" s="112" t="s">
        <v>35</v>
      </c>
      <c r="L67" s="113"/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U67" s="112" t="s">
        <v>35</v>
      </c>
      <c r="V67" s="113"/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E67" s="112" t="s">
        <v>35</v>
      </c>
      <c r="AF67" s="113"/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O67" s="112" t="s">
        <v>35</v>
      </c>
      <c r="AP67" s="113"/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Y67" s="112" t="s">
        <v>35</v>
      </c>
      <c r="AZ67" s="113"/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I67" s="112" t="s">
        <v>35</v>
      </c>
      <c r="BJ67" s="113"/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</row>
    <row r="68" spans="11:167" ht="6.95" customHeight="1" x14ac:dyDescent="0.2">
      <c r="K68" s="29"/>
      <c r="L68" s="29"/>
      <c r="M68" s="29"/>
      <c r="BB68" s="2"/>
      <c r="BC68" s="2"/>
      <c r="BD68" s="2"/>
      <c r="BE68" s="2"/>
      <c r="BF68" s="2"/>
      <c r="BG68" s="2"/>
      <c r="BL68" s="2"/>
      <c r="BM68" s="2"/>
      <c r="BN68" s="2"/>
      <c r="BO68" s="2"/>
      <c r="BP68" s="2"/>
      <c r="BQ68" s="2"/>
    </row>
    <row r="69" spans="11:167" ht="6.95" customHeight="1" x14ac:dyDescent="0.2">
      <c r="AY69" s="2"/>
      <c r="AZ69" s="2"/>
      <c r="BA69" s="2"/>
      <c r="BB69" s="2"/>
      <c r="BC69" s="2"/>
      <c r="BD69" s="2"/>
      <c r="BE69" s="2"/>
      <c r="BF69" s="2"/>
      <c r="BG69" s="2"/>
      <c r="BI69" s="2"/>
      <c r="BJ69" s="2"/>
      <c r="BK69" s="2"/>
      <c r="BL69" s="2"/>
      <c r="BM69" s="2"/>
      <c r="BN69" s="2"/>
      <c r="BO69" s="2"/>
      <c r="BP69" s="2"/>
      <c r="BQ69" s="2"/>
    </row>
    <row r="70" spans="11:167" x14ac:dyDescent="0.2">
      <c r="K70" s="114" t="s">
        <v>62</v>
      </c>
      <c r="L70" s="115"/>
      <c r="M70" s="115"/>
      <c r="N70" s="115"/>
      <c r="O70" s="115"/>
      <c r="P70" s="115"/>
      <c r="Q70" s="115"/>
      <c r="R70" s="115"/>
      <c r="S70" s="116"/>
      <c r="U70" s="120" t="s">
        <v>80</v>
      </c>
      <c r="V70" s="121"/>
      <c r="W70" s="121"/>
      <c r="X70" s="121"/>
      <c r="Y70" s="121"/>
      <c r="Z70" s="121"/>
      <c r="AA70" s="121"/>
      <c r="AB70" s="121"/>
      <c r="AC70" s="122"/>
      <c r="AE70" s="120" t="s">
        <v>56</v>
      </c>
      <c r="AF70" s="121"/>
      <c r="AG70" s="121"/>
      <c r="AH70" s="121"/>
      <c r="AI70" s="121"/>
      <c r="AJ70" s="121"/>
      <c r="AK70" s="121"/>
      <c r="AL70" s="121"/>
      <c r="AM70" s="122"/>
      <c r="AO70" s="120" t="s">
        <v>78</v>
      </c>
      <c r="AP70" s="121"/>
      <c r="AQ70" s="121"/>
      <c r="AR70" s="121"/>
      <c r="AS70" s="121"/>
      <c r="AT70" s="121"/>
      <c r="AU70" s="121"/>
      <c r="AV70" s="121"/>
      <c r="AW70" s="122"/>
      <c r="AX70" s="67"/>
      <c r="AY70" s="114" t="s">
        <v>65</v>
      </c>
      <c r="AZ70" s="115"/>
      <c r="BA70" s="115"/>
      <c r="BB70" s="115"/>
      <c r="BC70" s="115"/>
      <c r="BD70" s="115"/>
      <c r="BE70" s="115"/>
      <c r="BF70" s="115"/>
      <c r="BG70" s="116"/>
      <c r="BH70" s="67"/>
      <c r="BI70" s="114" t="s">
        <v>72</v>
      </c>
      <c r="BJ70" s="115"/>
      <c r="BK70" s="115"/>
      <c r="BL70" s="115"/>
      <c r="BM70" s="115"/>
      <c r="BN70" s="115"/>
      <c r="BO70" s="115"/>
      <c r="BP70" s="115"/>
      <c r="BQ70" s="116"/>
      <c r="BR70" s="67"/>
      <c r="BT70" s="24" t="s">
        <v>42</v>
      </c>
      <c r="BU70" s="25"/>
      <c r="BV70" s="25"/>
      <c r="BW70" s="25"/>
      <c r="BX70" s="25"/>
      <c r="BY70" s="25"/>
      <c r="BZ70" s="25"/>
      <c r="CA70" s="25"/>
      <c r="CB70" s="25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71"/>
    </row>
    <row r="71" spans="11:167" x14ac:dyDescent="0.2">
      <c r="K71" s="124"/>
      <c r="L71" s="125"/>
      <c r="M71" s="13">
        <f>$B$2</f>
        <v>42940</v>
      </c>
      <c r="N71" s="13">
        <f>$B$2+1</f>
        <v>42941</v>
      </c>
      <c r="O71" s="13">
        <f>$B$2+2</f>
        <v>42942</v>
      </c>
      <c r="P71" s="13">
        <f>$B$2+3</f>
        <v>42943</v>
      </c>
      <c r="Q71" s="13">
        <f>$B$2+4</f>
        <v>42944</v>
      </c>
      <c r="R71" s="12">
        <f>$B$2+5</f>
        <v>42945</v>
      </c>
      <c r="S71" s="12">
        <f>$B$2+6</f>
        <v>42946</v>
      </c>
      <c r="U71" s="27"/>
      <c r="V71" s="28"/>
      <c r="W71" s="13">
        <f>$B$2</f>
        <v>42940</v>
      </c>
      <c r="X71" s="13">
        <f>$B$2+1</f>
        <v>42941</v>
      </c>
      <c r="Y71" s="13">
        <f>$B$2+2</f>
        <v>42942</v>
      </c>
      <c r="Z71" s="13">
        <f>$B$2+3</f>
        <v>42943</v>
      </c>
      <c r="AA71" s="13">
        <f>$B$2+4</f>
        <v>42944</v>
      </c>
      <c r="AB71" s="12">
        <f>$B$2+5</f>
        <v>42945</v>
      </c>
      <c r="AC71" s="12">
        <f>$B$2+6</f>
        <v>42946</v>
      </c>
      <c r="AE71" s="27"/>
      <c r="AF71" s="28"/>
      <c r="AG71" s="13">
        <f>$B$2</f>
        <v>42940</v>
      </c>
      <c r="AH71" s="13">
        <f>$B$2+1</f>
        <v>42941</v>
      </c>
      <c r="AI71" s="13">
        <f>$B$2+2</f>
        <v>42942</v>
      </c>
      <c r="AJ71" s="13">
        <f>$B$2+3</f>
        <v>42943</v>
      </c>
      <c r="AK71" s="13">
        <f>$B$2+4</f>
        <v>42944</v>
      </c>
      <c r="AL71" s="12">
        <f>$B$2+5</f>
        <v>42945</v>
      </c>
      <c r="AM71" s="12">
        <f>$B$2+6</f>
        <v>42946</v>
      </c>
      <c r="AO71" s="27"/>
      <c r="AP71" s="28"/>
      <c r="AQ71" s="13">
        <f>$B$2</f>
        <v>42940</v>
      </c>
      <c r="AR71" s="13">
        <f>$B$2+1</f>
        <v>42941</v>
      </c>
      <c r="AS71" s="13">
        <f>$B$2+2</f>
        <v>42942</v>
      </c>
      <c r="AT71" s="13">
        <f>$B$2+3</f>
        <v>42943</v>
      </c>
      <c r="AU71" s="13">
        <f>$B$2+4</f>
        <v>42944</v>
      </c>
      <c r="AV71" s="12">
        <f>$B$2+5</f>
        <v>42945</v>
      </c>
      <c r="AW71" s="12">
        <f>$B$2+6</f>
        <v>42946</v>
      </c>
      <c r="AX71" s="68"/>
      <c r="AY71" s="124"/>
      <c r="AZ71" s="125"/>
      <c r="BA71" s="13">
        <f>$B$2</f>
        <v>42940</v>
      </c>
      <c r="BB71" s="13">
        <f>$B$2+1</f>
        <v>42941</v>
      </c>
      <c r="BC71" s="13">
        <f>$B$2+2</f>
        <v>42942</v>
      </c>
      <c r="BD71" s="13">
        <f>$B$2+3</f>
        <v>42943</v>
      </c>
      <c r="BE71" s="13">
        <f>$B$2+4</f>
        <v>42944</v>
      </c>
      <c r="BF71" s="12">
        <f>$B$2+5</f>
        <v>42945</v>
      </c>
      <c r="BG71" s="12">
        <f>$B$2+6</f>
        <v>42946</v>
      </c>
      <c r="BH71" s="68"/>
      <c r="BI71" s="124"/>
      <c r="BJ71" s="125"/>
      <c r="BK71" s="13">
        <f>$B$2</f>
        <v>42940</v>
      </c>
      <c r="BL71" s="13">
        <f>$B$2+1</f>
        <v>42941</v>
      </c>
      <c r="BM71" s="13">
        <f>$B$2+2</f>
        <v>42942</v>
      </c>
      <c r="BN71" s="13">
        <f>$B$2+3</f>
        <v>42943</v>
      </c>
      <c r="BO71" s="13">
        <f>$B$2+4</f>
        <v>42944</v>
      </c>
      <c r="BP71" s="12">
        <f>$B$2+5</f>
        <v>42945</v>
      </c>
      <c r="BQ71" s="12">
        <f>$B$2+6</f>
        <v>42946</v>
      </c>
      <c r="BR71" s="68"/>
      <c r="BT71" s="123">
        <v>0</v>
      </c>
      <c r="BU71" s="123"/>
      <c r="BV71" s="123"/>
      <c r="BW71" s="123"/>
      <c r="BX71" s="123">
        <v>4.1666666666666699E-2</v>
      </c>
      <c r="BY71" s="123"/>
      <c r="BZ71" s="123"/>
      <c r="CA71" s="123"/>
      <c r="CB71" s="123">
        <v>8.3333333333333301E-2</v>
      </c>
      <c r="CC71" s="123"/>
      <c r="CD71" s="123"/>
      <c r="CE71" s="123"/>
      <c r="CF71" s="123">
        <v>0.125</v>
      </c>
      <c r="CG71" s="123"/>
      <c r="CH71" s="123"/>
      <c r="CI71" s="123"/>
      <c r="CJ71" s="123">
        <v>0.16666666666666699</v>
      </c>
      <c r="CK71" s="123"/>
      <c r="CL71" s="123"/>
      <c r="CM71" s="123"/>
      <c r="CN71" s="123">
        <v>0.20833333333333301</v>
      </c>
      <c r="CO71" s="123"/>
      <c r="CP71" s="123"/>
      <c r="CQ71" s="123"/>
      <c r="CR71" s="123">
        <v>0.25</v>
      </c>
      <c r="CS71" s="123"/>
      <c r="CT71" s="123"/>
      <c r="CU71" s="123"/>
      <c r="CV71" s="123">
        <v>0.29166666666666702</v>
      </c>
      <c r="CW71" s="123"/>
      <c r="CX71" s="123"/>
      <c r="CY71" s="123"/>
      <c r="CZ71" s="123">
        <v>0.33333333333333298</v>
      </c>
      <c r="DA71" s="123"/>
      <c r="DB71" s="123"/>
      <c r="DC71" s="123"/>
      <c r="DD71" s="123">
        <v>0.375</v>
      </c>
      <c r="DE71" s="123"/>
      <c r="DF71" s="123"/>
      <c r="DG71" s="123"/>
      <c r="DH71" s="123">
        <v>0.41666666666666702</v>
      </c>
      <c r="DI71" s="123"/>
      <c r="DJ71" s="123"/>
      <c r="DK71" s="123"/>
      <c r="DL71" s="123">
        <v>0.45833333333333298</v>
      </c>
      <c r="DM71" s="123"/>
      <c r="DN71" s="123"/>
      <c r="DO71" s="123"/>
      <c r="DP71" s="123">
        <v>0.5</v>
      </c>
      <c r="DQ71" s="123"/>
      <c r="DR71" s="123"/>
      <c r="DS71" s="123"/>
      <c r="DT71" s="123">
        <v>0.54166666666666696</v>
      </c>
      <c r="DU71" s="123"/>
      <c r="DV71" s="123"/>
      <c r="DW71" s="123"/>
      <c r="DX71" s="123">
        <v>0.58333333333333304</v>
      </c>
      <c r="DY71" s="123"/>
      <c r="DZ71" s="123"/>
      <c r="EA71" s="123"/>
      <c r="EB71" s="123">
        <v>0.625</v>
      </c>
      <c r="EC71" s="123"/>
      <c r="ED71" s="123"/>
      <c r="EE71" s="123"/>
      <c r="EF71" s="123">
        <v>0.66666666666666696</v>
      </c>
      <c r="EG71" s="123"/>
      <c r="EH71" s="123"/>
      <c r="EI71" s="123"/>
      <c r="EJ71" s="123">
        <v>0.70833333333333304</v>
      </c>
      <c r="EK71" s="123"/>
      <c r="EL71" s="123"/>
      <c r="EM71" s="123"/>
      <c r="EN71" s="123">
        <v>0.75</v>
      </c>
      <c r="EO71" s="123"/>
      <c r="EP71" s="123"/>
      <c r="EQ71" s="123"/>
      <c r="ER71" s="123">
        <v>0.79166666666666696</v>
      </c>
      <c r="ES71" s="123"/>
      <c r="ET71" s="123"/>
      <c r="EU71" s="123"/>
      <c r="EV71" s="123">
        <v>0.83333333333333304</v>
      </c>
      <c r="EW71" s="123"/>
      <c r="EX71" s="123"/>
      <c r="EY71" s="123"/>
      <c r="EZ71" s="123">
        <v>0.875</v>
      </c>
      <c r="FA71" s="123"/>
      <c r="FB71" s="123"/>
      <c r="FC71" s="123"/>
      <c r="FD71" s="123">
        <v>0.91666666666666696</v>
      </c>
      <c r="FE71" s="123"/>
      <c r="FF71" s="123"/>
      <c r="FG71" s="123"/>
      <c r="FH71" s="123">
        <v>0.95833333333333304</v>
      </c>
      <c r="FI71" s="123"/>
      <c r="FJ71" s="123"/>
      <c r="FK71" s="123"/>
    </row>
    <row r="72" spans="11:167" x14ac:dyDescent="0.2">
      <c r="K72" s="112" t="s">
        <v>12</v>
      </c>
      <c r="L72" s="113"/>
      <c r="M72" s="10">
        <f t="array" ref="M72:S95">TRANSPOSE($BT$83:$CQ$89)</f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U72" s="112" t="s">
        <v>12</v>
      </c>
      <c r="V72" s="113"/>
      <c r="W72" s="10">
        <f t="array" ref="W72:AC95">TRANSPOSE(Activation!$V$83:$AS$89)</f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E72" s="112" t="s">
        <v>12</v>
      </c>
      <c r="AF72" s="113"/>
      <c r="AG72" s="10">
        <f t="array" ref="AG72:AM95">TRANSPOSE(Branch!$V$83:$AS$89)</f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O72" s="112" t="s">
        <v>12</v>
      </c>
      <c r="AP72" s="113"/>
      <c r="AQ72" s="10">
        <f t="array" ref="AQ72:AW95">TRANSPOSE('Loans + Card'!$AP$83:$BM$89)</f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Y72" s="112" t="s">
        <v>12</v>
      </c>
      <c r="AZ72" s="113"/>
      <c r="BA72" s="10">
        <f t="array" ref="BA72:BG95">TRANSPOSE(Loans!$V$83:$AS$89)</f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I72" s="112" t="s">
        <v>12</v>
      </c>
      <c r="BJ72" s="113"/>
      <c r="BK72" s="10">
        <f t="array" ref="BK72:BQ95">TRANSPOSE(Card!$V$83:$AS$89)</f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T72" s="36">
        <v>0</v>
      </c>
      <c r="BU72" s="36">
        <v>1.0416666666666666E-2</v>
      </c>
      <c r="BV72" s="36">
        <v>2.0833333333333301E-2</v>
      </c>
      <c r="BW72" s="36">
        <v>3.125E-2</v>
      </c>
      <c r="BX72" s="36">
        <v>4.1666666666666699E-2</v>
      </c>
      <c r="BY72" s="36">
        <v>5.2083333333333301E-2</v>
      </c>
      <c r="BZ72" s="36">
        <v>6.25E-2</v>
      </c>
      <c r="CA72" s="36">
        <v>7.2916666666666699E-2</v>
      </c>
      <c r="CB72" s="36">
        <v>8.3333333333333301E-2</v>
      </c>
      <c r="CC72" s="36">
        <v>9.375E-2</v>
      </c>
      <c r="CD72" s="36">
        <v>0.104166666666667</v>
      </c>
      <c r="CE72" s="36">
        <v>0.114583333333333</v>
      </c>
      <c r="CF72" s="36">
        <v>0.125</v>
      </c>
      <c r="CG72" s="36">
        <v>0.13541666666666699</v>
      </c>
      <c r="CH72" s="36">
        <v>0.14583333333333301</v>
      </c>
      <c r="CI72" s="36">
        <v>0.15625</v>
      </c>
      <c r="CJ72" s="36">
        <v>0.16666666666666699</v>
      </c>
      <c r="CK72" s="36">
        <v>0.17708333333333301</v>
      </c>
      <c r="CL72" s="36">
        <v>0.1875</v>
      </c>
      <c r="CM72" s="36">
        <v>0.19791666666666699</v>
      </c>
      <c r="CN72" s="36">
        <v>0.20833333333333301</v>
      </c>
      <c r="CO72" s="36">
        <v>0.21875</v>
      </c>
      <c r="CP72" s="36">
        <v>0.22916666666666699</v>
      </c>
      <c r="CQ72" s="36">
        <v>0.23958333333333301</v>
      </c>
      <c r="CR72" s="36">
        <v>0.25</v>
      </c>
      <c r="CS72" s="36">
        <v>0.26041666666666702</v>
      </c>
      <c r="CT72" s="36">
        <v>0.27083333333333298</v>
      </c>
      <c r="CU72" s="36">
        <v>0.28125</v>
      </c>
      <c r="CV72" s="36">
        <v>0.29166666666666702</v>
      </c>
      <c r="CW72" s="36">
        <v>0.30208333333333298</v>
      </c>
      <c r="CX72" s="36">
        <v>0.3125</v>
      </c>
      <c r="CY72" s="36">
        <v>0.32291666666666702</v>
      </c>
      <c r="CZ72" s="36">
        <v>0.33333333333333298</v>
      </c>
      <c r="DA72" s="36">
        <v>0.34375</v>
      </c>
      <c r="DB72" s="36">
        <v>0.35416666666666702</v>
      </c>
      <c r="DC72" s="36">
        <v>0.36458333333333298</v>
      </c>
      <c r="DD72" s="36">
        <v>0.375</v>
      </c>
      <c r="DE72" s="36">
        <v>0.38541666666666702</v>
      </c>
      <c r="DF72" s="36">
        <v>0.39583333333333298</v>
      </c>
      <c r="DG72" s="36">
        <v>0.40625</v>
      </c>
      <c r="DH72" s="36">
        <v>0.41666666666666702</v>
      </c>
      <c r="DI72" s="36">
        <v>0.42708333333333298</v>
      </c>
      <c r="DJ72" s="36">
        <v>0.4375</v>
      </c>
      <c r="DK72" s="36">
        <v>0.44791666666666702</v>
      </c>
      <c r="DL72" s="36">
        <v>0.45833333333333298</v>
      </c>
      <c r="DM72" s="36">
        <v>0.46875</v>
      </c>
      <c r="DN72" s="36">
        <v>0.47916666666666702</v>
      </c>
      <c r="DO72" s="36">
        <v>0.48958333333333298</v>
      </c>
      <c r="DP72" s="36">
        <v>0.5</v>
      </c>
      <c r="DQ72" s="36">
        <v>0.51041666666666696</v>
      </c>
      <c r="DR72" s="36">
        <v>0.52083333333333304</v>
      </c>
      <c r="DS72" s="36">
        <v>0.53125</v>
      </c>
      <c r="DT72" s="36">
        <v>0.54166666666666696</v>
      </c>
      <c r="DU72" s="36">
        <v>0.55208333333333304</v>
      </c>
      <c r="DV72" s="36">
        <v>0.5625</v>
      </c>
      <c r="DW72" s="36">
        <v>0.57291666666666696</v>
      </c>
      <c r="DX72" s="36">
        <v>0.58333333333333304</v>
      </c>
      <c r="DY72" s="36">
        <v>0.59375</v>
      </c>
      <c r="DZ72" s="36">
        <v>0.60416666666666696</v>
      </c>
      <c r="EA72" s="36">
        <v>0.61458333333333304</v>
      </c>
      <c r="EB72" s="36">
        <v>0.625</v>
      </c>
      <c r="EC72" s="36">
        <v>0.63541666666666696</v>
      </c>
      <c r="ED72" s="36">
        <v>0.64583333333333304</v>
      </c>
      <c r="EE72" s="36">
        <v>0.65625</v>
      </c>
      <c r="EF72" s="36">
        <v>0.66666666666666696</v>
      </c>
      <c r="EG72" s="36">
        <v>0.67708333333333304</v>
      </c>
      <c r="EH72" s="36">
        <v>0.6875</v>
      </c>
      <c r="EI72" s="36">
        <v>0.69791666666666696</v>
      </c>
      <c r="EJ72" s="36">
        <v>0.70833333333333304</v>
      </c>
      <c r="EK72" s="36">
        <v>0.71875</v>
      </c>
      <c r="EL72" s="36">
        <v>0.72916666666666696</v>
      </c>
      <c r="EM72" s="36">
        <v>0.73958333333333304</v>
      </c>
      <c r="EN72" s="36">
        <v>0.75</v>
      </c>
      <c r="EO72" s="36">
        <v>0.76041666666666696</v>
      </c>
      <c r="EP72" s="36">
        <v>0.77083333333333304</v>
      </c>
      <c r="EQ72" s="36">
        <v>0.78125</v>
      </c>
      <c r="ER72" s="36">
        <v>0.79166666666666696</v>
      </c>
      <c r="ES72" s="36">
        <v>0.80208333333333304</v>
      </c>
      <c r="ET72" s="36">
        <v>0.8125</v>
      </c>
      <c r="EU72" s="36">
        <v>0.82291666666666696</v>
      </c>
      <c r="EV72" s="36">
        <v>0.83333333333333304</v>
      </c>
      <c r="EW72" s="36">
        <v>0.84375</v>
      </c>
      <c r="EX72" s="36">
        <v>0.85416666666666696</v>
      </c>
      <c r="EY72" s="36">
        <v>0.86458333333333304</v>
      </c>
      <c r="EZ72" s="36">
        <v>0.875</v>
      </c>
      <c r="FA72" s="36">
        <v>0.88541666666666696</v>
      </c>
      <c r="FB72" s="36">
        <v>0.89583333333333304</v>
      </c>
      <c r="FC72" s="36">
        <v>0.90625</v>
      </c>
      <c r="FD72" s="36">
        <v>0.91666666666666696</v>
      </c>
      <c r="FE72" s="36">
        <v>0.92708333333333304</v>
      </c>
      <c r="FF72" s="36">
        <v>0.9375</v>
      </c>
      <c r="FG72" s="36">
        <v>0.94791666666666696</v>
      </c>
      <c r="FH72" s="36">
        <v>0.95833333333333304</v>
      </c>
      <c r="FI72" s="36">
        <v>0.96875</v>
      </c>
      <c r="FJ72" s="36">
        <v>0.97916666666666696</v>
      </c>
      <c r="FK72" s="36">
        <v>0.98958333333333304</v>
      </c>
    </row>
    <row r="73" spans="11:167" x14ac:dyDescent="0.2">
      <c r="K73" s="112" t="s">
        <v>13</v>
      </c>
      <c r="L73" s="113"/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U73" s="112" t="s">
        <v>13</v>
      </c>
      <c r="V73" s="113"/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E73" s="112" t="s">
        <v>13</v>
      </c>
      <c r="AF73" s="113"/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O73" s="112" t="s">
        <v>13</v>
      </c>
      <c r="AP73" s="113"/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Y73" s="112" t="s">
        <v>13</v>
      </c>
      <c r="AZ73" s="113"/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I73" s="112" t="s">
        <v>13</v>
      </c>
      <c r="BJ73" s="113"/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S73" s="13">
        <f>$B$2</f>
        <v>42940</v>
      </c>
      <c r="BT73" s="38">
        <f t="shared" ref="BT73:EE76" si="2">BT45-BT17</f>
        <v>0</v>
      </c>
      <c r="BU73" s="38">
        <f t="shared" si="2"/>
        <v>0</v>
      </c>
      <c r="BV73" s="38">
        <f t="shared" si="2"/>
        <v>0</v>
      </c>
      <c r="BW73" s="38">
        <f t="shared" si="2"/>
        <v>0</v>
      </c>
      <c r="BX73" s="38">
        <f t="shared" si="2"/>
        <v>0</v>
      </c>
      <c r="BY73" s="38">
        <f t="shared" si="2"/>
        <v>0</v>
      </c>
      <c r="BZ73" s="38">
        <f t="shared" si="2"/>
        <v>0</v>
      </c>
      <c r="CA73" s="38">
        <f t="shared" si="2"/>
        <v>0</v>
      </c>
      <c r="CB73" s="38">
        <f t="shared" si="2"/>
        <v>0</v>
      </c>
      <c r="CC73" s="38">
        <f t="shared" si="2"/>
        <v>0</v>
      </c>
      <c r="CD73" s="38">
        <f t="shared" si="2"/>
        <v>0</v>
      </c>
      <c r="CE73" s="38">
        <f t="shared" si="2"/>
        <v>0</v>
      </c>
      <c r="CF73" s="38">
        <f t="shared" si="2"/>
        <v>0</v>
      </c>
      <c r="CG73" s="38">
        <f t="shared" si="2"/>
        <v>0</v>
      </c>
      <c r="CH73" s="38">
        <f t="shared" si="2"/>
        <v>0</v>
      </c>
      <c r="CI73" s="38">
        <f t="shared" si="2"/>
        <v>0</v>
      </c>
      <c r="CJ73" s="38">
        <f t="shared" si="2"/>
        <v>0</v>
      </c>
      <c r="CK73" s="38">
        <f t="shared" si="2"/>
        <v>0</v>
      </c>
      <c r="CL73" s="38">
        <f t="shared" si="2"/>
        <v>0</v>
      </c>
      <c r="CM73" s="38">
        <f t="shared" si="2"/>
        <v>0</v>
      </c>
      <c r="CN73" s="38">
        <f t="shared" si="2"/>
        <v>0</v>
      </c>
      <c r="CO73" s="38">
        <f t="shared" si="2"/>
        <v>0</v>
      </c>
      <c r="CP73" s="38">
        <f t="shared" si="2"/>
        <v>0</v>
      </c>
      <c r="CQ73" s="38">
        <f t="shared" si="2"/>
        <v>0</v>
      </c>
      <c r="CR73" s="38">
        <f t="shared" si="2"/>
        <v>0</v>
      </c>
      <c r="CS73" s="38">
        <f t="shared" si="2"/>
        <v>0</v>
      </c>
      <c r="CT73" s="38">
        <f t="shared" si="2"/>
        <v>0</v>
      </c>
      <c r="CU73" s="38">
        <f t="shared" si="2"/>
        <v>0</v>
      </c>
      <c r="CV73" s="38">
        <f t="shared" si="2"/>
        <v>0</v>
      </c>
      <c r="CW73" s="38">
        <f t="shared" si="2"/>
        <v>0</v>
      </c>
      <c r="CX73" s="38">
        <f t="shared" si="2"/>
        <v>0</v>
      </c>
      <c r="CY73" s="38">
        <f t="shared" si="2"/>
        <v>0</v>
      </c>
      <c r="CZ73" s="38">
        <f t="shared" si="2"/>
        <v>0</v>
      </c>
      <c r="DA73" s="38">
        <f t="shared" si="2"/>
        <v>0</v>
      </c>
      <c r="DB73" s="38">
        <f t="shared" si="2"/>
        <v>0</v>
      </c>
      <c r="DC73" s="38">
        <f t="shared" si="2"/>
        <v>0</v>
      </c>
      <c r="DD73" s="38">
        <f t="shared" si="2"/>
        <v>0</v>
      </c>
      <c r="DE73" s="38">
        <f t="shared" si="2"/>
        <v>0</v>
      </c>
      <c r="DF73" s="38">
        <f t="shared" si="2"/>
        <v>0</v>
      </c>
      <c r="DG73" s="38">
        <f t="shared" si="2"/>
        <v>0</v>
      </c>
      <c r="DH73" s="38">
        <f t="shared" si="2"/>
        <v>0</v>
      </c>
      <c r="DI73" s="38">
        <f t="shared" si="2"/>
        <v>0</v>
      </c>
      <c r="DJ73" s="38">
        <f t="shared" si="2"/>
        <v>0</v>
      </c>
      <c r="DK73" s="38">
        <f t="shared" si="2"/>
        <v>0</v>
      </c>
      <c r="DL73" s="38">
        <f t="shared" si="2"/>
        <v>0</v>
      </c>
      <c r="DM73" s="38">
        <f t="shared" si="2"/>
        <v>0</v>
      </c>
      <c r="DN73" s="38">
        <f t="shared" si="2"/>
        <v>0</v>
      </c>
      <c r="DO73" s="38">
        <f t="shared" si="2"/>
        <v>0</v>
      </c>
      <c r="DP73" s="38">
        <f t="shared" si="2"/>
        <v>0</v>
      </c>
      <c r="DQ73" s="38">
        <f t="shared" si="2"/>
        <v>0</v>
      </c>
      <c r="DR73" s="38">
        <f t="shared" si="2"/>
        <v>0</v>
      </c>
      <c r="DS73" s="38">
        <f t="shared" si="2"/>
        <v>0</v>
      </c>
      <c r="DT73" s="38">
        <f t="shared" si="2"/>
        <v>0</v>
      </c>
      <c r="DU73" s="38">
        <f t="shared" si="2"/>
        <v>0</v>
      </c>
      <c r="DV73" s="38">
        <f t="shared" si="2"/>
        <v>0</v>
      </c>
      <c r="DW73" s="38">
        <f t="shared" si="2"/>
        <v>0</v>
      </c>
      <c r="DX73" s="38">
        <f t="shared" si="2"/>
        <v>0</v>
      </c>
      <c r="DY73" s="38">
        <f t="shared" si="2"/>
        <v>0</v>
      </c>
      <c r="DZ73" s="38">
        <f t="shared" si="2"/>
        <v>0</v>
      </c>
      <c r="EA73" s="38">
        <f t="shared" si="2"/>
        <v>0</v>
      </c>
      <c r="EB73" s="38">
        <f t="shared" si="2"/>
        <v>0</v>
      </c>
      <c r="EC73" s="38">
        <f t="shared" si="2"/>
        <v>0</v>
      </c>
      <c r="ED73" s="38">
        <f t="shared" si="2"/>
        <v>0</v>
      </c>
      <c r="EE73" s="38">
        <f t="shared" si="2"/>
        <v>0</v>
      </c>
      <c r="EF73" s="38">
        <f t="shared" ref="EF73:FK79" si="3">EF45-EF17</f>
        <v>0</v>
      </c>
      <c r="EG73" s="38">
        <f t="shared" si="3"/>
        <v>0</v>
      </c>
      <c r="EH73" s="38">
        <f t="shared" si="3"/>
        <v>0</v>
      </c>
      <c r="EI73" s="38">
        <f t="shared" si="3"/>
        <v>0</v>
      </c>
      <c r="EJ73" s="38">
        <f t="shared" si="3"/>
        <v>0</v>
      </c>
      <c r="EK73" s="38">
        <f t="shared" si="3"/>
        <v>0</v>
      </c>
      <c r="EL73" s="38">
        <f t="shared" si="3"/>
        <v>0</v>
      </c>
      <c r="EM73" s="38">
        <f t="shared" si="3"/>
        <v>0</v>
      </c>
      <c r="EN73" s="38">
        <f t="shared" si="3"/>
        <v>0</v>
      </c>
      <c r="EO73" s="38">
        <f t="shared" si="3"/>
        <v>0</v>
      </c>
      <c r="EP73" s="38">
        <f t="shared" si="3"/>
        <v>0</v>
      </c>
      <c r="EQ73" s="38">
        <f t="shared" si="3"/>
        <v>0</v>
      </c>
      <c r="ER73" s="38">
        <f t="shared" si="3"/>
        <v>0</v>
      </c>
      <c r="ES73" s="38">
        <f t="shared" si="3"/>
        <v>0</v>
      </c>
      <c r="ET73" s="38">
        <f t="shared" si="3"/>
        <v>0</v>
      </c>
      <c r="EU73" s="38">
        <f t="shared" si="3"/>
        <v>0</v>
      </c>
      <c r="EV73" s="38">
        <f t="shared" si="3"/>
        <v>0</v>
      </c>
      <c r="EW73" s="38">
        <f t="shared" si="3"/>
        <v>0</v>
      </c>
      <c r="EX73" s="38">
        <f t="shared" si="3"/>
        <v>0</v>
      </c>
      <c r="EY73" s="38">
        <f t="shared" si="3"/>
        <v>0</v>
      </c>
      <c r="EZ73" s="38">
        <f t="shared" si="3"/>
        <v>0</v>
      </c>
      <c r="FA73" s="38">
        <f t="shared" si="3"/>
        <v>0</v>
      </c>
      <c r="FB73" s="38">
        <f t="shared" si="3"/>
        <v>0</v>
      </c>
      <c r="FC73" s="38">
        <f t="shared" si="3"/>
        <v>0</v>
      </c>
      <c r="FD73" s="38">
        <f t="shared" si="3"/>
        <v>0</v>
      </c>
      <c r="FE73" s="38">
        <f t="shared" si="3"/>
        <v>0</v>
      </c>
      <c r="FF73" s="38">
        <f t="shared" si="3"/>
        <v>0</v>
      </c>
      <c r="FG73" s="38">
        <f t="shared" si="3"/>
        <v>0</v>
      </c>
      <c r="FH73" s="38">
        <f t="shared" si="3"/>
        <v>0</v>
      </c>
      <c r="FI73" s="38">
        <f t="shared" si="3"/>
        <v>0</v>
      </c>
      <c r="FJ73" s="38">
        <f t="shared" si="3"/>
        <v>0</v>
      </c>
      <c r="FK73" s="38">
        <f t="shared" si="3"/>
        <v>0</v>
      </c>
    </row>
    <row r="74" spans="11:167" x14ac:dyDescent="0.2">
      <c r="K74" s="112" t="s">
        <v>14</v>
      </c>
      <c r="L74" s="113"/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U74" s="112" t="s">
        <v>14</v>
      </c>
      <c r="V74" s="113"/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E74" s="112" t="s">
        <v>14</v>
      </c>
      <c r="AF74" s="113"/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O74" s="112" t="s">
        <v>14</v>
      </c>
      <c r="AP74" s="113"/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Y74" s="112" t="s">
        <v>14</v>
      </c>
      <c r="AZ74" s="113"/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I74" s="112" t="s">
        <v>14</v>
      </c>
      <c r="BJ74" s="113"/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S74" s="13">
        <f>$B$2+1</f>
        <v>42941</v>
      </c>
      <c r="BT74" s="38">
        <f t="shared" si="2"/>
        <v>0</v>
      </c>
      <c r="BU74" s="38">
        <f t="shared" si="2"/>
        <v>0</v>
      </c>
      <c r="BV74" s="38">
        <f t="shared" si="2"/>
        <v>0</v>
      </c>
      <c r="BW74" s="38">
        <f t="shared" si="2"/>
        <v>0</v>
      </c>
      <c r="BX74" s="38">
        <f t="shared" si="2"/>
        <v>0</v>
      </c>
      <c r="BY74" s="38">
        <f t="shared" si="2"/>
        <v>0</v>
      </c>
      <c r="BZ74" s="38">
        <f t="shared" si="2"/>
        <v>0</v>
      </c>
      <c r="CA74" s="38">
        <f t="shared" si="2"/>
        <v>0</v>
      </c>
      <c r="CB74" s="38">
        <f t="shared" si="2"/>
        <v>0</v>
      </c>
      <c r="CC74" s="38">
        <f t="shared" si="2"/>
        <v>0</v>
      </c>
      <c r="CD74" s="38">
        <f t="shared" si="2"/>
        <v>0</v>
      </c>
      <c r="CE74" s="38">
        <f t="shared" si="2"/>
        <v>0</v>
      </c>
      <c r="CF74" s="38">
        <f t="shared" si="2"/>
        <v>0</v>
      </c>
      <c r="CG74" s="38">
        <f t="shared" si="2"/>
        <v>0</v>
      </c>
      <c r="CH74" s="38">
        <f t="shared" si="2"/>
        <v>0</v>
      </c>
      <c r="CI74" s="38">
        <f t="shared" si="2"/>
        <v>0</v>
      </c>
      <c r="CJ74" s="38">
        <f t="shared" si="2"/>
        <v>0</v>
      </c>
      <c r="CK74" s="38">
        <f t="shared" si="2"/>
        <v>0</v>
      </c>
      <c r="CL74" s="38">
        <f t="shared" si="2"/>
        <v>0</v>
      </c>
      <c r="CM74" s="38">
        <f t="shared" si="2"/>
        <v>0</v>
      </c>
      <c r="CN74" s="38">
        <f t="shared" si="2"/>
        <v>0</v>
      </c>
      <c r="CO74" s="38">
        <f t="shared" si="2"/>
        <v>0</v>
      </c>
      <c r="CP74" s="38">
        <f t="shared" si="2"/>
        <v>0</v>
      </c>
      <c r="CQ74" s="38">
        <f t="shared" si="2"/>
        <v>0</v>
      </c>
      <c r="CR74" s="38">
        <f t="shared" si="2"/>
        <v>0</v>
      </c>
      <c r="CS74" s="38">
        <f t="shared" si="2"/>
        <v>0</v>
      </c>
      <c r="CT74" s="38">
        <f t="shared" si="2"/>
        <v>0</v>
      </c>
      <c r="CU74" s="38">
        <f t="shared" si="2"/>
        <v>0</v>
      </c>
      <c r="CV74" s="38">
        <f t="shared" si="2"/>
        <v>0</v>
      </c>
      <c r="CW74" s="38">
        <f t="shared" si="2"/>
        <v>0</v>
      </c>
      <c r="CX74" s="38">
        <f t="shared" si="2"/>
        <v>0</v>
      </c>
      <c r="CY74" s="38">
        <f t="shared" si="2"/>
        <v>0</v>
      </c>
      <c r="CZ74" s="38">
        <f t="shared" si="2"/>
        <v>0</v>
      </c>
      <c r="DA74" s="38">
        <f t="shared" si="2"/>
        <v>0</v>
      </c>
      <c r="DB74" s="38">
        <f t="shared" si="2"/>
        <v>0</v>
      </c>
      <c r="DC74" s="38">
        <f t="shared" si="2"/>
        <v>0</v>
      </c>
      <c r="DD74" s="38">
        <f t="shared" si="2"/>
        <v>0</v>
      </c>
      <c r="DE74" s="38">
        <f t="shared" si="2"/>
        <v>0</v>
      </c>
      <c r="DF74" s="38">
        <f t="shared" si="2"/>
        <v>0</v>
      </c>
      <c r="DG74" s="38">
        <f t="shared" si="2"/>
        <v>0</v>
      </c>
      <c r="DH74" s="38">
        <f t="shared" si="2"/>
        <v>0</v>
      </c>
      <c r="DI74" s="38">
        <f t="shared" si="2"/>
        <v>0</v>
      </c>
      <c r="DJ74" s="38">
        <f t="shared" si="2"/>
        <v>0</v>
      </c>
      <c r="DK74" s="38">
        <f t="shared" si="2"/>
        <v>0</v>
      </c>
      <c r="DL74" s="38">
        <f t="shared" si="2"/>
        <v>0</v>
      </c>
      <c r="DM74" s="38">
        <f t="shared" si="2"/>
        <v>0</v>
      </c>
      <c r="DN74" s="38">
        <f t="shared" si="2"/>
        <v>0</v>
      </c>
      <c r="DO74" s="38">
        <f t="shared" si="2"/>
        <v>0</v>
      </c>
      <c r="DP74" s="38">
        <f t="shared" si="2"/>
        <v>0</v>
      </c>
      <c r="DQ74" s="38">
        <f t="shared" si="2"/>
        <v>0</v>
      </c>
      <c r="DR74" s="38">
        <f t="shared" si="2"/>
        <v>0</v>
      </c>
      <c r="DS74" s="38">
        <f t="shared" si="2"/>
        <v>0</v>
      </c>
      <c r="DT74" s="38">
        <f t="shared" si="2"/>
        <v>0</v>
      </c>
      <c r="DU74" s="38">
        <f t="shared" si="2"/>
        <v>0</v>
      </c>
      <c r="DV74" s="38">
        <f t="shared" si="2"/>
        <v>0</v>
      </c>
      <c r="DW74" s="38">
        <f t="shared" si="2"/>
        <v>0</v>
      </c>
      <c r="DX74" s="38">
        <f t="shared" si="2"/>
        <v>0</v>
      </c>
      <c r="DY74" s="38">
        <f t="shared" si="2"/>
        <v>0</v>
      </c>
      <c r="DZ74" s="38">
        <f t="shared" si="2"/>
        <v>0</v>
      </c>
      <c r="EA74" s="38">
        <f t="shared" si="2"/>
        <v>0</v>
      </c>
      <c r="EB74" s="38">
        <f t="shared" si="2"/>
        <v>0</v>
      </c>
      <c r="EC74" s="38">
        <f t="shared" si="2"/>
        <v>0</v>
      </c>
      <c r="ED74" s="38">
        <f t="shared" si="2"/>
        <v>0</v>
      </c>
      <c r="EE74" s="38">
        <f t="shared" si="2"/>
        <v>0</v>
      </c>
      <c r="EF74" s="38">
        <f t="shared" si="3"/>
        <v>0</v>
      </c>
      <c r="EG74" s="38">
        <f t="shared" si="3"/>
        <v>0</v>
      </c>
      <c r="EH74" s="38">
        <f t="shared" si="3"/>
        <v>0</v>
      </c>
      <c r="EI74" s="38">
        <f t="shared" si="3"/>
        <v>0</v>
      </c>
      <c r="EJ74" s="38">
        <f t="shared" si="3"/>
        <v>0</v>
      </c>
      <c r="EK74" s="38">
        <f t="shared" si="3"/>
        <v>0</v>
      </c>
      <c r="EL74" s="38">
        <f t="shared" si="3"/>
        <v>0</v>
      </c>
      <c r="EM74" s="38">
        <f t="shared" si="3"/>
        <v>0</v>
      </c>
      <c r="EN74" s="38">
        <f t="shared" si="3"/>
        <v>0</v>
      </c>
      <c r="EO74" s="38">
        <f t="shared" si="3"/>
        <v>0</v>
      </c>
      <c r="EP74" s="38">
        <f t="shared" si="3"/>
        <v>0</v>
      </c>
      <c r="EQ74" s="38">
        <f t="shared" si="3"/>
        <v>0</v>
      </c>
      <c r="ER74" s="38">
        <f t="shared" si="3"/>
        <v>0</v>
      </c>
      <c r="ES74" s="38">
        <f t="shared" si="3"/>
        <v>0</v>
      </c>
      <c r="ET74" s="38">
        <f t="shared" si="3"/>
        <v>0</v>
      </c>
      <c r="EU74" s="38">
        <f t="shared" si="3"/>
        <v>0</v>
      </c>
      <c r="EV74" s="38">
        <f t="shared" si="3"/>
        <v>0</v>
      </c>
      <c r="EW74" s="38">
        <f t="shared" si="3"/>
        <v>0</v>
      </c>
      <c r="EX74" s="38">
        <f t="shared" si="3"/>
        <v>0</v>
      </c>
      <c r="EY74" s="38">
        <f t="shared" si="3"/>
        <v>0</v>
      </c>
      <c r="EZ74" s="38">
        <f t="shared" si="3"/>
        <v>0</v>
      </c>
      <c r="FA74" s="38">
        <f t="shared" si="3"/>
        <v>0</v>
      </c>
      <c r="FB74" s="38">
        <f t="shared" si="3"/>
        <v>0</v>
      </c>
      <c r="FC74" s="38">
        <f t="shared" si="3"/>
        <v>0</v>
      </c>
      <c r="FD74" s="38">
        <f t="shared" si="3"/>
        <v>0</v>
      </c>
      <c r="FE74" s="38">
        <f t="shared" si="3"/>
        <v>0</v>
      </c>
      <c r="FF74" s="38">
        <f t="shared" si="3"/>
        <v>0</v>
      </c>
      <c r="FG74" s="38">
        <f t="shared" si="3"/>
        <v>0</v>
      </c>
      <c r="FH74" s="38">
        <f t="shared" si="3"/>
        <v>0</v>
      </c>
      <c r="FI74" s="38">
        <f t="shared" si="3"/>
        <v>0</v>
      </c>
      <c r="FJ74" s="38">
        <f t="shared" si="3"/>
        <v>0</v>
      </c>
      <c r="FK74" s="38">
        <f t="shared" si="3"/>
        <v>0</v>
      </c>
    </row>
    <row r="75" spans="11:167" x14ac:dyDescent="0.2">
      <c r="K75" s="112" t="s">
        <v>15</v>
      </c>
      <c r="L75" s="113"/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U75" s="112" t="s">
        <v>15</v>
      </c>
      <c r="V75" s="113"/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E75" s="112" t="s">
        <v>15</v>
      </c>
      <c r="AF75" s="113"/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O75" s="112" t="s">
        <v>15</v>
      </c>
      <c r="AP75" s="113"/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Y75" s="112" t="s">
        <v>15</v>
      </c>
      <c r="AZ75" s="113"/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I75" s="112" t="s">
        <v>15</v>
      </c>
      <c r="BJ75" s="113"/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S75" s="13">
        <f>$B$2+2</f>
        <v>42942</v>
      </c>
      <c r="BT75" s="38">
        <f t="shared" si="2"/>
        <v>0</v>
      </c>
      <c r="BU75" s="38">
        <f t="shared" si="2"/>
        <v>0</v>
      </c>
      <c r="BV75" s="38">
        <f t="shared" si="2"/>
        <v>0</v>
      </c>
      <c r="BW75" s="38">
        <f t="shared" si="2"/>
        <v>0</v>
      </c>
      <c r="BX75" s="38">
        <f t="shared" si="2"/>
        <v>0</v>
      </c>
      <c r="BY75" s="38">
        <f t="shared" si="2"/>
        <v>0</v>
      </c>
      <c r="BZ75" s="38">
        <f t="shared" si="2"/>
        <v>0</v>
      </c>
      <c r="CA75" s="38">
        <f t="shared" si="2"/>
        <v>0</v>
      </c>
      <c r="CB75" s="38">
        <f t="shared" si="2"/>
        <v>0</v>
      </c>
      <c r="CC75" s="38">
        <f t="shared" si="2"/>
        <v>0</v>
      </c>
      <c r="CD75" s="38">
        <f t="shared" si="2"/>
        <v>0</v>
      </c>
      <c r="CE75" s="38">
        <f t="shared" si="2"/>
        <v>0</v>
      </c>
      <c r="CF75" s="38">
        <f t="shared" si="2"/>
        <v>0</v>
      </c>
      <c r="CG75" s="38">
        <f t="shared" si="2"/>
        <v>0</v>
      </c>
      <c r="CH75" s="38">
        <f t="shared" si="2"/>
        <v>0</v>
      </c>
      <c r="CI75" s="38">
        <f t="shared" si="2"/>
        <v>0</v>
      </c>
      <c r="CJ75" s="38">
        <f t="shared" si="2"/>
        <v>0</v>
      </c>
      <c r="CK75" s="38">
        <f t="shared" si="2"/>
        <v>0</v>
      </c>
      <c r="CL75" s="38">
        <f t="shared" si="2"/>
        <v>0</v>
      </c>
      <c r="CM75" s="38">
        <f t="shared" si="2"/>
        <v>0</v>
      </c>
      <c r="CN75" s="38">
        <f t="shared" si="2"/>
        <v>0</v>
      </c>
      <c r="CO75" s="38">
        <f t="shared" si="2"/>
        <v>0</v>
      </c>
      <c r="CP75" s="38">
        <f t="shared" si="2"/>
        <v>0</v>
      </c>
      <c r="CQ75" s="38">
        <f t="shared" si="2"/>
        <v>0</v>
      </c>
      <c r="CR75" s="38">
        <f t="shared" si="2"/>
        <v>0</v>
      </c>
      <c r="CS75" s="38">
        <f t="shared" si="2"/>
        <v>0</v>
      </c>
      <c r="CT75" s="38">
        <f t="shared" si="2"/>
        <v>0</v>
      </c>
      <c r="CU75" s="38">
        <f t="shared" si="2"/>
        <v>0</v>
      </c>
      <c r="CV75" s="38">
        <f t="shared" si="2"/>
        <v>0</v>
      </c>
      <c r="CW75" s="38">
        <f t="shared" si="2"/>
        <v>0</v>
      </c>
      <c r="CX75" s="38">
        <f t="shared" si="2"/>
        <v>0</v>
      </c>
      <c r="CY75" s="38">
        <f t="shared" si="2"/>
        <v>0</v>
      </c>
      <c r="CZ75" s="38">
        <f t="shared" si="2"/>
        <v>0</v>
      </c>
      <c r="DA75" s="38">
        <f t="shared" si="2"/>
        <v>0</v>
      </c>
      <c r="DB75" s="38">
        <f t="shared" si="2"/>
        <v>0</v>
      </c>
      <c r="DC75" s="38">
        <f t="shared" si="2"/>
        <v>0</v>
      </c>
      <c r="DD75" s="38">
        <f t="shared" si="2"/>
        <v>0</v>
      </c>
      <c r="DE75" s="38">
        <f t="shared" si="2"/>
        <v>0</v>
      </c>
      <c r="DF75" s="38">
        <f t="shared" si="2"/>
        <v>0</v>
      </c>
      <c r="DG75" s="38">
        <f t="shared" si="2"/>
        <v>0</v>
      </c>
      <c r="DH75" s="38">
        <f t="shared" si="2"/>
        <v>0</v>
      </c>
      <c r="DI75" s="38">
        <f t="shared" si="2"/>
        <v>0</v>
      </c>
      <c r="DJ75" s="38">
        <f t="shared" si="2"/>
        <v>0</v>
      </c>
      <c r="DK75" s="38">
        <f t="shared" si="2"/>
        <v>0</v>
      </c>
      <c r="DL75" s="38">
        <f t="shared" si="2"/>
        <v>0</v>
      </c>
      <c r="DM75" s="38">
        <f t="shared" si="2"/>
        <v>0</v>
      </c>
      <c r="DN75" s="38">
        <f t="shared" si="2"/>
        <v>0</v>
      </c>
      <c r="DO75" s="38">
        <f t="shared" si="2"/>
        <v>0</v>
      </c>
      <c r="DP75" s="38">
        <f t="shared" si="2"/>
        <v>0</v>
      </c>
      <c r="DQ75" s="38">
        <f t="shared" si="2"/>
        <v>0</v>
      </c>
      <c r="DR75" s="38">
        <f t="shared" si="2"/>
        <v>0</v>
      </c>
      <c r="DS75" s="38">
        <f t="shared" si="2"/>
        <v>0</v>
      </c>
      <c r="DT75" s="38">
        <f t="shared" si="2"/>
        <v>0</v>
      </c>
      <c r="DU75" s="38">
        <f t="shared" si="2"/>
        <v>0</v>
      </c>
      <c r="DV75" s="38">
        <f t="shared" si="2"/>
        <v>0</v>
      </c>
      <c r="DW75" s="38">
        <f t="shared" si="2"/>
        <v>0</v>
      </c>
      <c r="DX75" s="38">
        <f t="shared" si="2"/>
        <v>0</v>
      </c>
      <c r="DY75" s="38">
        <f t="shared" si="2"/>
        <v>0</v>
      </c>
      <c r="DZ75" s="38">
        <f t="shared" si="2"/>
        <v>0</v>
      </c>
      <c r="EA75" s="38">
        <f t="shared" si="2"/>
        <v>0</v>
      </c>
      <c r="EB75" s="38">
        <f t="shared" si="2"/>
        <v>0</v>
      </c>
      <c r="EC75" s="38">
        <f t="shared" si="2"/>
        <v>0</v>
      </c>
      <c r="ED75" s="38">
        <f t="shared" si="2"/>
        <v>0</v>
      </c>
      <c r="EE75" s="38">
        <f t="shared" si="2"/>
        <v>0</v>
      </c>
      <c r="EF75" s="38">
        <f t="shared" si="3"/>
        <v>0</v>
      </c>
      <c r="EG75" s="38">
        <f t="shared" si="3"/>
        <v>0</v>
      </c>
      <c r="EH75" s="38">
        <f t="shared" si="3"/>
        <v>0</v>
      </c>
      <c r="EI75" s="38">
        <f t="shared" si="3"/>
        <v>0</v>
      </c>
      <c r="EJ75" s="38">
        <f t="shared" si="3"/>
        <v>0</v>
      </c>
      <c r="EK75" s="38">
        <f t="shared" si="3"/>
        <v>0</v>
      </c>
      <c r="EL75" s="38">
        <f t="shared" si="3"/>
        <v>0</v>
      </c>
      <c r="EM75" s="38">
        <f t="shared" si="3"/>
        <v>0</v>
      </c>
      <c r="EN75" s="38">
        <f t="shared" si="3"/>
        <v>0</v>
      </c>
      <c r="EO75" s="38">
        <f t="shared" si="3"/>
        <v>0</v>
      </c>
      <c r="EP75" s="38">
        <f t="shared" si="3"/>
        <v>0</v>
      </c>
      <c r="EQ75" s="38">
        <f t="shared" si="3"/>
        <v>0</v>
      </c>
      <c r="ER75" s="38">
        <f t="shared" si="3"/>
        <v>0</v>
      </c>
      <c r="ES75" s="38">
        <f t="shared" si="3"/>
        <v>0</v>
      </c>
      <c r="ET75" s="38">
        <f t="shared" si="3"/>
        <v>0</v>
      </c>
      <c r="EU75" s="38">
        <f t="shared" si="3"/>
        <v>0</v>
      </c>
      <c r="EV75" s="38">
        <f t="shared" si="3"/>
        <v>0</v>
      </c>
      <c r="EW75" s="38">
        <f t="shared" si="3"/>
        <v>0</v>
      </c>
      <c r="EX75" s="38">
        <f t="shared" si="3"/>
        <v>0</v>
      </c>
      <c r="EY75" s="38">
        <f t="shared" si="3"/>
        <v>0</v>
      </c>
      <c r="EZ75" s="38">
        <f t="shared" si="3"/>
        <v>0</v>
      </c>
      <c r="FA75" s="38">
        <f t="shared" si="3"/>
        <v>0</v>
      </c>
      <c r="FB75" s="38">
        <f t="shared" si="3"/>
        <v>0</v>
      </c>
      <c r="FC75" s="38">
        <f t="shared" si="3"/>
        <v>0</v>
      </c>
      <c r="FD75" s="38">
        <f t="shared" si="3"/>
        <v>0</v>
      </c>
      <c r="FE75" s="38">
        <f t="shared" si="3"/>
        <v>0</v>
      </c>
      <c r="FF75" s="38">
        <f t="shared" si="3"/>
        <v>0</v>
      </c>
      <c r="FG75" s="38">
        <f t="shared" si="3"/>
        <v>0</v>
      </c>
      <c r="FH75" s="38">
        <f t="shared" si="3"/>
        <v>0</v>
      </c>
      <c r="FI75" s="38">
        <f t="shared" si="3"/>
        <v>0</v>
      </c>
      <c r="FJ75" s="38">
        <f t="shared" si="3"/>
        <v>0</v>
      </c>
      <c r="FK75" s="38">
        <f t="shared" si="3"/>
        <v>0</v>
      </c>
    </row>
    <row r="76" spans="11:167" x14ac:dyDescent="0.2">
      <c r="K76" s="112" t="s">
        <v>16</v>
      </c>
      <c r="L76" s="113"/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U76" s="112" t="s">
        <v>16</v>
      </c>
      <c r="V76" s="113"/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E76" s="112" t="s">
        <v>16</v>
      </c>
      <c r="AF76" s="113"/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O76" s="112" t="s">
        <v>16</v>
      </c>
      <c r="AP76" s="113"/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Y76" s="112" t="s">
        <v>16</v>
      </c>
      <c r="AZ76" s="113"/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I76" s="112" t="s">
        <v>16</v>
      </c>
      <c r="BJ76" s="113"/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S76" s="13">
        <f>$B$2+3</f>
        <v>42943</v>
      </c>
      <c r="BT76" s="38">
        <f t="shared" si="2"/>
        <v>0</v>
      </c>
      <c r="BU76" s="38">
        <f t="shared" si="2"/>
        <v>0</v>
      </c>
      <c r="BV76" s="38">
        <f t="shared" si="2"/>
        <v>0</v>
      </c>
      <c r="BW76" s="38">
        <f t="shared" si="2"/>
        <v>0</v>
      </c>
      <c r="BX76" s="38">
        <f t="shared" si="2"/>
        <v>0</v>
      </c>
      <c r="BY76" s="38">
        <f t="shared" si="2"/>
        <v>0</v>
      </c>
      <c r="BZ76" s="38">
        <f t="shared" si="2"/>
        <v>0</v>
      </c>
      <c r="CA76" s="38">
        <f t="shared" si="2"/>
        <v>0</v>
      </c>
      <c r="CB76" s="38">
        <f t="shared" si="2"/>
        <v>0</v>
      </c>
      <c r="CC76" s="38">
        <f t="shared" si="2"/>
        <v>0</v>
      </c>
      <c r="CD76" s="38">
        <f t="shared" si="2"/>
        <v>0</v>
      </c>
      <c r="CE76" s="38">
        <f t="shared" si="2"/>
        <v>0</v>
      </c>
      <c r="CF76" s="38">
        <f t="shared" si="2"/>
        <v>0</v>
      </c>
      <c r="CG76" s="38">
        <f t="shared" si="2"/>
        <v>0</v>
      </c>
      <c r="CH76" s="38">
        <f t="shared" si="2"/>
        <v>0</v>
      </c>
      <c r="CI76" s="38">
        <f t="shared" si="2"/>
        <v>0</v>
      </c>
      <c r="CJ76" s="38">
        <f t="shared" si="2"/>
        <v>0</v>
      </c>
      <c r="CK76" s="38">
        <f t="shared" si="2"/>
        <v>0</v>
      </c>
      <c r="CL76" s="38">
        <f t="shared" si="2"/>
        <v>0</v>
      </c>
      <c r="CM76" s="38">
        <f t="shared" si="2"/>
        <v>0</v>
      </c>
      <c r="CN76" s="38">
        <f t="shared" si="2"/>
        <v>0</v>
      </c>
      <c r="CO76" s="38">
        <f t="shared" si="2"/>
        <v>0</v>
      </c>
      <c r="CP76" s="38">
        <f t="shared" si="2"/>
        <v>0</v>
      </c>
      <c r="CQ76" s="38">
        <f t="shared" si="2"/>
        <v>0</v>
      </c>
      <c r="CR76" s="38">
        <f t="shared" si="2"/>
        <v>0</v>
      </c>
      <c r="CS76" s="38">
        <f t="shared" si="2"/>
        <v>0</v>
      </c>
      <c r="CT76" s="38">
        <f t="shared" si="2"/>
        <v>0</v>
      </c>
      <c r="CU76" s="38">
        <f t="shared" si="2"/>
        <v>0</v>
      </c>
      <c r="CV76" s="38">
        <f t="shared" si="2"/>
        <v>0</v>
      </c>
      <c r="CW76" s="38">
        <f t="shared" si="2"/>
        <v>0</v>
      </c>
      <c r="CX76" s="38">
        <f t="shared" si="2"/>
        <v>0</v>
      </c>
      <c r="CY76" s="38">
        <f t="shared" si="2"/>
        <v>0</v>
      </c>
      <c r="CZ76" s="38">
        <f t="shared" si="2"/>
        <v>0</v>
      </c>
      <c r="DA76" s="38">
        <f t="shared" si="2"/>
        <v>0</v>
      </c>
      <c r="DB76" s="38">
        <f t="shared" si="2"/>
        <v>0</v>
      </c>
      <c r="DC76" s="38">
        <f t="shared" si="2"/>
        <v>0</v>
      </c>
      <c r="DD76" s="38">
        <f t="shared" si="2"/>
        <v>0</v>
      </c>
      <c r="DE76" s="38">
        <f t="shared" si="2"/>
        <v>0</v>
      </c>
      <c r="DF76" s="38">
        <f t="shared" si="2"/>
        <v>0</v>
      </c>
      <c r="DG76" s="38">
        <f t="shared" si="2"/>
        <v>0</v>
      </c>
      <c r="DH76" s="38">
        <f t="shared" si="2"/>
        <v>0</v>
      </c>
      <c r="DI76" s="38">
        <f t="shared" si="2"/>
        <v>0</v>
      </c>
      <c r="DJ76" s="38">
        <f t="shared" si="2"/>
        <v>0</v>
      </c>
      <c r="DK76" s="38">
        <f t="shared" si="2"/>
        <v>0</v>
      </c>
      <c r="DL76" s="38">
        <f t="shared" si="2"/>
        <v>0</v>
      </c>
      <c r="DM76" s="38">
        <f t="shared" si="2"/>
        <v>0</v>
      </c>
      <c r="DN76" s="38">
        <f t="shared" si="2"/>
        <v>0</v>
      </c>
      <c r="DO76" s="38">
        <f t="shared" si="2"/>
        <v>0</v>
      </c>
      <c r="DP76" s="38">
        <f t="shared" si="2"/>
        <v>0</v>
      </c>
      <c r="DQ76" s="38">
        <f t="shared" si="2"/>
        <v>0</v>
      </c>
      <c r="DR76" s="38">
        <f t="shared" si="2"/>
        <v>0</v>
      </c>
      <c r="DS76" s="38">
        <f t="shared" si="2"/>
        <v>0</v>
      </c>
      <c r="DT76" s="38">
        <f t="shared" si="2"/>
        <v>0</v>
      </c>
      <c r="DU76" s="38">
        <f t="shared" si="2"/>
        <v>0</v>
      </c>
      <c r="DV76" s="38">
        <f t="shared" si="2"/>
        <v>0</v>
      </c>
      <c r="DW76" s="38">
        <f t="shared" si="2"/>
        <v>0</v>
      </c>
      <c r="DX76" s="38">
        <f t="shared" si="2"/>
        <v>0</v>
      </c>
      <c r="DY76" s="38">
        <f t="shared" si="2"/>
        <v>0</v>
      </c>
      <c r="DZ76" s="38">
        <f t="shared" si="2"/>
        <v>0</v>
      </c>
      <c r="EA76" s="38">
        <f t="shared" si="2"/>
        <v>0</v>
      </c>
      <c r="EB76" s="38">
        <f t="shared" si="2"/>
        <v>0</v>
      </c>
      <c r="EC76" s="38">
        <f t="shared" si="2"/>
        <v>0</v>
      </c>
      <c r="ED76" s="38">
        <f t="shared" si="2"/>
        <v>0</v>
      </c>
      <c r="EE76" s="38">
        <f t="shared" ref="EE76:ER79" si="4">EE48-EE20</f>
        <v>0</v>
      </c>
      <c r="EF76" s="38">
        <f t="shared" si="4"/>
        <v>0</v>
      </c>
      <c r="EG76" s="38">
        <f t="shared" si="4"/>
        <v>0</v>
      </c>
      <c r="EH76" s="38">
        <f t="shared" si="4"/>
        <v>0</v>
      </c>
      <c r="EI76" s="38">
        <f t="shared" si="4"/>
        <v>0</v>
      </c>
      <c r="EJ76" s="38">
        <f t="shared" si="4"/>
        <v>0</v>
      </c>
      <c r="EK76" s="38">
        <f t="shared" si="4"/>
        <v>0</v>
      </c>
      <c r="EL76" s="38">
        <f t="shared" si="4"/>
        <v>0</v>
      </c>
      <c r="EM76" s="38">
        <f t="shared" si="4"/>
        <v>0</v>
      </c>
      <c r="EN76" s="38">
        <f t="shared" si="4"/>
        <v>0</v>
      </c>
      <c r="EO76" s="38">
        <f t="shared" si="4"/>
        <v>0</v>
      </c>
      <c r="EP76" s="38">
        <f t="shared" si="4"/>
        <v>0</v>
      </c>
      <c r="EQ76" s="38">
        <f t="shared" si="4"/>
        <v>0</v>
      </c>
      <c r="ER76" s="38">
        <f t="shared" si="4"/>
        <v>0</v>
      </c>
      <c r="ES76" s="38">
        <f t="shared" si="3"/>
        <v>0</v>
      </c>
      <c r="ET76" s="38">
        <f t="shared" si="3"/>
        <v>0</v>
      </c>
      <c r="EU76" s="38">
        <f t="shared" si="3"/>
        <v>0</v>
      </c>
      <c r="EV76" s="38">
        <f t="shared" si="3"/>
        <v>0</v>
      </c>
      <c r="EW76" s="38">
        <f t="shared" si="3"/>
        <v>0</v>
      </c>
      <c r="EX76" s="38">
        <f t="shared" si="3"/>
        <v>0</v>
      </c>
      <c r="EY76" s="38">
        <f t="shared" si="3"/>
        <v>0</v>
      </c>
      <c r="EZ76" s="38">
        <f t="shared" si="3"/>
        <v>0</v>
      </c>
      <c r="FA76" s="38">
        <f t="shared" si="3"/>
        <v>0</v>
      </c>
      <c r="FB76" s="38">
        <f t="shared" si="3"/>
        <v>0</v>
      </c>
      <c r="FC76" s="38">
        <f t="shared" si="3"/>
        <v>0</v>
      </c>
      <c r="FD76" s="38">
        <f t="shared" si="3"/>
        <v>0</v>
      </c>
      <c r="FE76" s="38">
        <f t="shared" si="3"/>
        <v>0</v>
      </c>
      <c r="FF76" s="38">
        <f t="shared" si="3"/>
        <v>0</v>
      </c>
      <c r="FG76" s="38">
        <f t="shared" si="3"/>
        <v>0</v>
      </c>
      <c r="FH76" s="38">
        <f t="shared" si="3"/>
        <v>0</v>
      </c>
      <c r="FI76" s="38">
        <f t="shared" si="3"/>
        <v>0</v>
      </c>
      <c r="FJ76" s="38">
        <f t="shared" si="3"/>
        <v>0</v>
      </c>
      <c r="FK76" s="38">
        <f t="shared" si="3"/>
        <v>0</v>
      </c>
    </row>
    <row r="77" spans="11:167" x14ac:dyDescent="0.2">
      <c r="K77" s="112" t="s">
        <v>17</v>
      </c>
      <c r="L77" s="113"/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U77" s="112" t="s">
        <v>17</v>
      </c>
      <c r="V77" s="113"/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E77" s="112" t="s">
        <v>17</v>
      </c>
      <c r="AF77" s="113"/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O77" s="112" t="s">
        <v>17</v>
      </c>
      <c r="AP77" s="113"/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Y77" s="112" t="s">
        <v>17</v>
      </c>
      <c r="AZ77" s="113"/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I77" s="112" t="s">
        <v>17</v>
      </c>
      <c r="BJ77" s="113"/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S77" s="13">
        <f>$B$2+4</f>
        <v>42944</v>
      </c>
      <c r="BT77" s="38">
        <f t="shared" ref="BT77:EE79" si="5">BT49-BT21</f>
        <v>0</v>
      </c>
      <c r="BU77" s="38">
        <f t="shared" si="5"/>
        <v>0</v>
      </c>
      <c r="BV77" s="38">
        <f t="shared" si="5"/>
        <v>0</v>
      </c>
      <c r="BW77" s="38">
        <f t="shared" si="5"/>
        <v>0</v>
      </c>
      <c r="BX77" s="38">
        <f t="shared" si="5"/>
        <v>0</v>
      </c>
      <c r="BY77" s="38">
        <f t="shared" si="5"/>
        <v>0</v>
      </c>
      <c r="BZ77" s="38">
        <f t="shared" si="5"/>
        <v>0</v>
      </c>
      <c r="CA77" s="38">
        <f t="shared" si="5"/>
        <v>0</v>
      </c>
      <c r="CB77" s="38">
        <f t="shared" si="5"/>
        <v>0</v>
      </c>
      <c r="CC77" s="38">
        <f t="shared" si="5"/>
        <v>0</v>
      </c>
      <c r="CD77" s="38">
        <f t="shared" si="5"/>
        <v>0</v>
      </c>
      <c r="CE77" s="38">
        <f t="shared" si="5"/>
        <v>0</v>
      </c>
      <c r="CF77" s="38">
        <f t="shared" si="5"/>
        <v>0</v>
      </c>
      <c r="CG77" s="38">
        <f t="shared" si="5"/>
        <v>0</v>
      </c>
      <c r="CH77" s="38">
        <f t="shared" si="5"/>
        <v>0</v>
      </c>
      <c r="CI77" s="38">
        <f t="shared" si="5"/>
        <v>0</v>
      </c>
      <c r="CJ77" s="38">
        <f t="shared" si="5"/>
        <v>0</v>
      </c>
      <c r="CK77" s="38">
        <f t="shared" si="5"/>
        <v>0</v>
      </c>
      <c r="CL77" s="38">
        <f t="shared" si="5"/>
        <v>0</v>
      </c>
      <c r="CM77" s="38">
        <f t="shared" si="5"/>
        <v>0</v>
      </c>
      <c r="CN77" s="38">
        <f t="shared" si="5"/>
        <v>0</v>
      </c>
      <c r="CO77" s="38">
        <f t="shared" si="5"/>
        <v>0</v>
      </c>
      <c r="CP77" s="38">
        <f t="shared" si="5"/>
        <v>0</v>
      </c>
      <c r="CQ77" s="38">
        <f t="shared" si="5"/>
        <v>0</v>
      </c>
      <c r="CR77" s="38">
        <f t="shared" si="5"/>
        <v>0</v>
      </c>
      <c r="CS77" s="38">
        <f t="shared" si="5"/>
        <v>0</v>
      </c>
      <c r="CT77" s="38">
        <f t="shared" si="5"/>
        <v>0</v>
      </c>
      <c r="CU77" s="38">
        <f t="shared" si="5"/>
        <v>0</v>
      </c>
      <c r="CV77" s="38">
        <f t="shared" si="5"/>
        <v>0</v>
      </c>
      <c r="CW77" s="38">
        <f t="shared" si="5"/>
        <v>0</v>
      </c>
      <c r="CX77" s="38">
        <f t="shared" si="5"/>
        <v>0</v>
      </c>
      <c r="CY77" s="38">
        <f t="shared" si="5"/>
        <v>0</v>
      </c>
      <c r="CZ77" s="38">
        <f t="shared" si="5"/>
        <v>0</v>
      </c>
      <c r="DA77" s="38">
        <f t="shared" si="5"/>
        <v>0</v>
      </c>
      <c r="DB77" s="38">
        <f t="shared" si="5"/>
        <v>0</v>
      </c>
      <c r="DC77" s="38">
        <f t="shared" si="5"/>
        <v>0</v>
      </c>
      <c r="DD77" s="38">
        <f t="shared" si="5"/>
        <v>0</v>
      </c>
      <c r="DE77" s="38">
        <f t="shared" si="5"/>
        <v>0</v>
      </c>
      <c r="DF77" s="38">
        <f t="shared" si="5"/>
        <v>0</v>
      </c>
      <c r="DG77" s="38">
        <f t="shared" si="5"/>
        <v>0</v>
      </c>
      <c r="DH77" s="38">
        <f t="shared" si="5"/>
        <v>0</v>
      </c>
      <c r="DI77" s="38">
        <f t="shared" si="5"/>
        <v>0</v>
      </c>
      <c r="DJ77" s="38">
        <f t="shared" si="5"/>
        <v>0</v>
      </c>
      <c r="DK77" s="38">
        <f t="shared" si="5"/>
        <v>0</v>
      </c>
      <c r="DL77" s="38">
        <f t="shared" si="5"/>
        <v>0</v>
      </c>
      <c r="DM77" s="38">
        <f t="shared" si="5"/>
        <v>0</v>
      </c>
      <c r="DN77" s="38">
        <f t="shared" si="5"/>
        <v>0</v>
      </c>
      <c r="DO77" s="38">
        <f t="shared" si="5"/>
        <v>0</v>
      </c>
      <c r="DP77" s="38">
        <f t="shared" si="5"/>
        <v>0</v>
      </c>
      <c r="DQ77" s="38">
        <f t="shared" si="5"/>
        <v>0</v>
      </c>
      <c r="DR77" s="38">
        <f t="shared" si="5"/>
        <v>0</v>
      </c>
      <c r="DS77" s="38">
        <f t="shared" si="5"/>
        <v>0</v>
      </c>
      <c r="DT77" s="38">
        <f t="shared" si="5"/>
        <v>0</v>
      </c>
      <c r="DU77" s="38">
        <f t="shared" si="5"/>
        <v>0</v>
      </c>
      <c r="DV77" s="38">
        <f t="shared" si="5"/>
        <v>0</v>
      </c>
      <c r="DW77" s="38">
        <f t="shared" si="5"/>
        <v>0</v>
      </c>
      <c r="DX77" s="38">
        <f t="shared" si="5"/>
        <v>0</v>
      </c>
      <c r="DY77" s="38">
        <f t="shared" si="5"/>
        <v>0</v>
      </c>
      <c r="DZ77" s="38">
        <f t="shared" si="5"/>
        <v>0</v>
      </c>
      <c r="EA77" s="38">
        <f t="shared" si="5"/>
        <v>0</v>
      </c>
      <c r="EB77" s="38">
        <f t="shared" si="5"/>
        <v>0</v>
      </c>
      <c r="EC77" s="38">
        <f t="shared" si="5"/>
        <v>0</v>
      </c>
      <c r="ED77" s="38">
        <f t="shared" si="5"/>
        <v>0</v>
      </c>
      <c r="EE77" s="38">
        <f t="shared" si="5"/>
        <v>0</v>
      </c>
      <c r="EF77" s="38">
        <f t="shared" si="4"/>
        <v>0</v>
      </c>
      <c r="EG77" s="38">
        <f t="shared" si="4"/>
        <v>0</v>
      </c>
      <c r="EH77" s="38">
        <f t="shared" si="4"/>
        <v>0</v>
      </c>
      <c r="EI77" s="38">
        <f t="shared" si="4"/>
        <v>0</v>
      </c>
      <c r="EJ77" s="38">
        <f t="shared" si="4"/>
        <v>0</v>
      </c>
      <c r="EK77" s="38">
        <f t="shared" si="4"/>
        <v>0</v>
      </c>
      <c r="EL77" s="38">
        <f t="shared" si="4"/>
        <v>0</v>
      </c>
      <c r="EM77" s="38">
        <f t="shared" si="4"/>
        <v>0</v>
      </c>
      <c r="EN77" s="38">
        <f t="shared" si="4"/>
        <v>0</v>
      </c>
      <c r="EO77" s="38">
        <f t="shared" si="4"/>
        <v>0</v>
      </c>
      <c r="EP77" s="38">
        <f t="shared" si="4"/>
        <v>0</v>
      </c>
      <c r="EQ77" s="38">
        <f t="shared" si="4"/>
        <v>0</v>
      </c>
      <c r="ER77" s="38">
        <f t="shared" si="4"/>
        <v>0</v>
      </c>
      <c r="ES77" s="38">
        <f t="shared" si="3"/>
        <v>0</v>
      </c>
      <c r="ET77" s="38">
        <f t="shared" si="3"/>
        <v>0</v>
      </c>
      <c r="EU77" s="38">
        <f t="shared" si="3"/>
        <v>0</v>
      </c>
      <c r="EV77" s="38">
        <f t="shared" si="3"/>
        <v>0</v>
      </c>
      <c r="EW77" s="38">
        <f t="shared" si="3"/>
        <v>0</v>
      </c>
      <c r="EX77" s="38">
        <f t="shared" si="3"/>
        <v>0</v>
      </c>
      <c r="EY77" s="38">
        <f t="shared" si="3"/>
        <v>0</v>
      </c>
      <c r="EZ77" s="38">
        <f t="shared" si="3"/>
        <v>0</v>
      </c>
      <c r="FA77" s="38">
        <f t="shared" si="3"/>
        <v>0</v>
      </c>
      <c r="FB77" s="38">
        <f t="shared" si="3"/>
        <v>0</v>
      </c>
      <c r="FC77" s="38">
        <f t="shared" si="3"/>
        <v>0</v>
      </c>
      <c r="FD77" s="38">
        <f t="shared" si="3"/>
        <v>0</v>
      </c>
      <c r="FE77" s="38">
        <f t="shared" si="3"/>
        <v>0</v>
      </c>
      <c r="FF77" s="38">
        <f t="shared" si="3"/>
        <v>0</v>
      </c>
      <c r="FG77" s="38">
        <f t="shared" si="3"/>
        <v>0</v>
      </c>
      <c r="FH77" s="38">
        <f t="shared" si="3"/>
        <v>0</v>
      </c>
      <c r="FI77" s="38">
        <f t="shared" si="3"/>
        <v>0</v>
      </c>
      <c r="FJ77" s="38">
        <f t="shared" si="3"/>
        <v>0</v>
      </c>
      <c r="FK77" s="38">
        <f t="shared" si="3"/>
        <v>0</v>
      </c>
    </row>
    <row r="78" spans="11:167" x14ac:dyDescent="0.2">
      <c r="K78" s="112" t="s">
        <v>18</v>
      </c>
      <c r="L78" s="113"/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U78" s="112" t="s">
        <v>18</v>
      </c>
      <c r="V78" s="113"/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E78" s="112" t="s">
        <v>18</v>
      </c>
      <c r="AF78" s="113"/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O78" s="112" t="s">
        <v>18</v>
      </c>
      <c r="AP78" s="113"/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Y78" s="112" t="s">
        <v>18</v>
      </c>
      <c r="AZ78" s="113"/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I78" s="112" t="s">
        <v>18</v>
      </c>
      <c r="BJ78" s="113"/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S78" s="12">
        <f>$B$2+5</f>
        <v>42945</v>
      </c>
      <c r="BT78" s="38">
        <f t="shared" si="5"/>
        <v>0</v>
      </c>
      <c r="BU78" s="38">
        <f t="shared" si="5"/>
        <v>0</v>
      </c>
      <c r="BV78" s="38">
        <f t="shared" si="5"/>
        <v>0</v>
      </c>
      <c r="BW78" s="38">
        <f t="shared" si="5"/>
        <v>0</v>
      </c>
      <c r="BX78" s="38">
        <f t="shared" si="5"/>
        <v>0</v>
      </c>
      <c r="BY78" s="38">
        <f t="shared" si="5"/>
        <v>0</v>
      </c>
      <c r="BZ78" s="38">
        <f t="shared" si="5"/>
        <v>0</v>
      </c>
      <c r="CA78" s="38">
        <f t="shared" si="5"/>
        <v>0</v>
      </c>
      <c r="CB78" s="38">
        <f t="shared" si="5"/>
        <v>0</v>
      </c>
      <c r="CC78" s="38">
        <f t="shared" si="5"/>
        <v>0</v>
      </c>
      <c r="CD78" s="38">
        <f t="shared" si="5"/>
        <v>0</v>
      </c>
      <c r="CE78" s="38">
        <f t="shared" si="5"/>
        <v>0</v>
      </c>
      <c r="CF78" s="38">
        <f t="shared" si="5"/>
        <v>0</v>
      </c>
      <c r="CG78" s="38">
        <f t="shared" si="5"/>
        <v>0</v>
      </c>
      <c r="CH78" s="38">
        <f t="shared" si="5"/>
        <v>0</v>
      </c>
      <c r="CI78" s="38">
        <f t="shared" si="5"/>
        <v>0</v>
      </c>
      <c r="CJ78" s="38">
        <f t="shared" si="5"/>
        <v>0</v>
      </c>
      <c r="CK78" s="38">
        <f t="shared" si="5"/>
        <v>0</v>
      </c>
      <c r="CL78" s="38">
        <f t="shared" si="5"/>
        <v>0</v>
      </c>
      <c r="CM78" s="38">
        <f t="shared" si="5"/>
        <v>0</v>
      </c>
      <c r="CN78" s="38">
        <f t="shared" si="5"/>
        <v>0</v>
      </c>
      <c r="CO78" s="38">
        <f t="shared" si="5"/>
        <v>0</v>
      </c>
      <c r="CP78" s="38">
        <f t="shared" si="5"/>
        <v>0</v>
      </c>
      <c r="CQ78" s="38">
        <f t="shared" si="5"/>
        <v>0</v>
      </c>
      <c r="CR78" s="38">
        <f t="shared" si="5"/>
        <v>0</v>
      </c>
      <c r="CS78" s="38">
        <f t="shared" si="5"/>
        <v>0</v>
      </c>
      <c r="CT78" s="38">
        <f t="shared" si="5"/>
        <v>0</v>
      </c>
      <c r="CU78" s="38">
        <f t="shared" si="5"/>
        <v>0</v>
      </c>
      <c r="CV78" s="38">
        <f t="shared" si="5"/>
        <v>0</v>
      </c>
      <c r="CW78" s="38">
        <f t="shared" si="5"/>
        <v>0</v>
      </c>
      <c r="CX78" s="38">
        <f t="shared" si="5"/>
        <v>0</v>
      </c>
      <c r="CY78" s="38">
        <f t="shared" si="5"/>
        <v>0</v>
      </c>
      <c r="CZ78" s="38">
        <f t="shared" si="5"/>
        <v>0</v>
      </c>
      <c r="DA78" s="38">
        <f t="shared" si="5"/>
        <v>0</v>
      </c>
      <c r="DB78" s="38">
        <f t="shared" si="5"/>
        <v>0</v>
      </c>
      <c r="DC78" s="38">
        <f t="shared" si="5"/>
        <v>0</v>
      </c>
      <c r="DD78" s="38">
        <f t="shared" si="5"/>
        <v>0</v>
      </c>
      <c r="DE78" s="38">
        <f t="shared" si="5"/>
        <v>0</v>
      </c>
      <c r="DF78" s="38">
        <f t="shared" si="5"/>
        <v>0</v>
      </c>
      <c r="DG78" s="38">
        <f t="shared" si="5"/>
        <v>0</v>
      </c>
      <c r="DH78" s="38">
        <f t="shared" si="5"/>
        <v>0</v>
      </c>
      <c r="DI78" s="38">
        <f t="shared" si="5"/>
        <v>0</v>
      </c>
      <c r="DJ78" s="38">
        <f t="shared" si="5"/>
        <v>0</v>
      </c>
      <c r="DK78" s="38">
        <f t="shared" si="5"/>
        <v>0</v>
      </c>
      <c r="DL78" s="38">
        <f t="shared" si="5"/>
        <v>0</v>
      </c>
      <c r="DM78" s="38">
        <f t="shared" si="5"/>
        <v>0</v>
      </c>
      <c r="DN78" s="38">
        <f t="shared" si="5"/>
        <v>0</v>
      </c>
      <c r="DO78" s="38">
        <f t="shared" si="5"/>
        <v>0</v>
      </c>
      <c r="DP78" s="38">
        <f t="shared" si="5"/>
        <v>0</v>
      </c>
      <c r="DQ78" s="38">
        <f t="shared" si="5"/>
        <v>0</v>
      </c>
      <c r="DR78" s="38">
        <f t="shared" si="5"/>
        <v>0</v>
      </c>
      <c r="DS78" s="38">
        <f t="shared" si="5"/>
        <v>0</v>
      </c>
      <c r="DT78" s="38">
        <f t="shared" si="5"/>
        <v>0</v>
      </c>
      <c r="DU78" s="38">
        <f t="shared" si="5"/>
        <v>0</v>
      </c>
      <c r="DV78" s="38">
        <f t="shared" si="5"/>
        <v>0</v>
      </c>
      <c r="DW78" s="38">
        <f t="shared" si="5"/>
        <v>0</v>
      </c>
      <c r="DX78" s="38">
        <f t="shared" si="5"/>
        <v>0</v>
      </c>
      <c r="DY78" s="38">
        <f t="shared" si="5"/>
        <v>0</v>
      </c>
      <c r="DZ78" s="38">
        <f t="shared" si="5"/>
        <v>0</v>
      </c>
      <c r="EA78" s="38">
        <f t="shared" si="5"/>
        <v>0</v>
      </c>
      <c r="EB78" s="38">
        <f t="shared" si="5"/>
        <v>0</v>
      </c>
      <c r="EC78" s="38">
        <f t="shared" si="5"/>
        <v>0</v>
      </c>
      <c r="ED78" s="38">
        <f t="shared" si="5"/>
        <v>0</v>
      </c>
      <c r="EE78" s="38">
        <f t="shared" si="5"/>
        <v>0</v>
      </c>
      <c r="EF78" s="38">
        <f t="shared" si="4"/>
        <v>0</v>
      </c>
      <c r="EG78" s="38">
        <f t="shared" si="4"/>
        <v>0</v>
      </c>
      <c r="EH78" s="38">
        <f t="shared" si="4"/>
        <v>0</v>
      </c>
      <c r="EI78" s="38">
        <f t="shared" si="4"/>
        <v>0</v>
      </c>
      <c r="EJ78" s="38">
        <f t="shared" si="4"/>
        <v>0</v>
      </c>
      <c r="EK78" s="38">
        <f t="shared" si="4"/>
        <v>0</v>
      </c>
      <c r="EL78" s="38">
        <f t="shared" si="4"/>
        <v>0</v>
      </c>
      <c r="EM78" s="38">
        <f t="shared" si="4"/>
        <v>0</v>
      </c>
      <c r="EN78" s="38">
        <f t="shared" si="4"/>
        <v>0</v>
      </c>
      <c r="EO78" s="38">
        <f t="shared" si="4"/>
        <v>0</v>
      </c>
      <c r="EP78" s="38">
        <f t="shared" si="4"/>
        <v>0</v>
      </c>
      <c r="EQ78" s="38">
        <f t="shared" si="4"/>
        <v>0</v>
      </c>
      <c r="ER78" s="38">
        <f t="shared" si="4"/>
        <v>0</v>
      </c>
      <c r="ES78" s="38">
        <f t="shared" si="3"/>
        <v>0</v>
      </c>
      <c r="ET78" s="38">
        <f t="shared" si="3"/>
        <v>0</v>
      </c>
      <c r="EU78" s="38">
        <f t="shared" si="3"/>
        <v>0</v>
      </c>
      <c r="EV78" s="38">
        <f t="shared" si="3"/>
        <v>0</v>
      </c>
      <c r="EW78" s="38">
        <f t="shared" si="3"/>
        <v>0</v>
      </c>
      <c r="EX78" s="38">
        <f t="shared" si="3"/>
        <v>0</v>
      </c>
      <c r="EY78" s="38">
        <f t="shared" si="3"/>
        <v>0</v>
      </c>
      <c r="EZ78" s="38">
        <f t="shared" si="3"/>
        <v>0</v>
      </c>
      <c r="FA78" s="38">
        <f t="shared" si="3"/>
        <v>0</v>
      </c>
      <c r="FB78" s="38">
        <f t="shared" si="3"/>
        <v>0</v>
      </c>
      <c r="FC78" s="38">
        <f t="shared" si="3"/>
        <v>0</v>
      </c>
      <c r="FD78" s="38">
        <f t="shared" si="3"/>
        <v>0</v>
      </c>
      <c r="FE78" s="38">
        <f t="shared" si="3"/>
        <v>0</v>
      </c>
      <c r="FF78" s="38">
        <f t="shared" si="3"/>
        <v>0</v>
      </c>
      <c r="FG78" s="38">
        <f t="shared" si="3"/>
        <v>0</v>
      </c>
      <c r="FH78" s="38">
        <f t="shared" si="3"/>
        <v>0</v>
      </c>
      <c r="FI78" s="38">
        <f t="shared" si="3"/>
        <v>0</v>
      </c>
      <c r="FJ78" s="38">
        <f t="shared" si="3"/>
        <v>0</v>
      </c>
      <c r="FK78" s="38">
        <f t="shared" si="3"/>
        <v>0</v>
      </c>
    </row>
    <row r="79" spans="11:167" x14ac:dyDescent="0.2">
      <c r="K79" s="112" t="s">
        <v>19</v>
      </c>
      <c r="L79" s="113"/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U79" s="112" t="s">
        <v>19</v>
      </c>
      <c r="V79" s="113"/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E79" s="112" t="s">
        <v>19</v>
      </c>
      <c r="AF79" s="113"/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O79" s="112" t="s">
        <v>19</v>
      </c>
      <c r="AP79" s="113"/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Y79" s="112" t="s">
        <v>19</v>
      </c>
      <c r="AZ79" s="113"/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I79" s="112" t="s">
        <v>19</v>
      </c>
      <c r="BJ79" s="113"/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S79" s="12">
        <f>$B$2+6</f>
        <v>42946</v>
      </c>
      <c r="BT79" s="38">
        <f t="shared" si="5"/>
        <v>0</v>
      </c>
      <c r="BU79" s="38">
        <f t="shared" si="5"/>
        <v>0</v>
      </c>
      <c r="BV79" s="38">
        <f t="shared" si="5"/>
        <v>0</v>
      </c>
      <c r="BW79" s="38">
        <f t="shared" si="5"/>
        <v>0</v>
      </c>
      <c r="BX79" s="38">
        <f t="shared" si="5"/>
        <v>0</v>
      </c>
      <c r="BY79" s="38">
        <f t="shared" si="5"/>
        <v>0</v>
      </c>
      <c r="BZ79" s="38">
        <f t="shared" si="5"/>
        <v>0</v>
      </c>
      <c r="CA79" s="38">
        <f t="shared" si="5"/>
        <v>0</v>
      </c>
      <c r="CB79" s="38">
        <f t="shared" si="5"/>
        <v>0</v>
      </c>
      <c r="CC79" s="38">
        <f t="shared" si="5"/>
        <v>0</v>
      </c>
      <c r="CD79" s="38">
        <f t="shared" si="5"/>
        <v>0</v>
      </c>
      <c r="CE79" s="38">
        <f t="shared" si="5"/>
        <v>0</v>
      </c>
      <c r="CF79" s="38">
        <f t="shared" si="5"/>
        <v>0</v>
      </c>
      <c r="CG79" s="38">
        <f t="shared" si="5"/>
        <v>0</v>
      </c>
      <c r="CH79" s="38">
        <f t="shared" si="5"/>
        <v>0</v>
      </c>
      <c r="CI79" s="38">
        <f t="shared" si="5"/>
        <v>0</v>
      </c>
      <c r="CJ79" s="38">
        <f t="shared" si="5"/>
        <v>0</v>
      </c>
      <c r="CK79" s="38">
        <f t="shared" si="5"/>
        <v>0</v>
      </c>
      <c r="CL79" s="38">
        <f t="shared" si="5"/>
        <v>0</v>
      </c>
      <c r="CM79" s="38">
        <f t="shared" si="5"/>
        <v>0</v>
      </c>
      <c r="CN79" s="38">
        <f t="shared" si="5"/>
        <v>0</v>
      </c>
      <c r="CO79" s="38">
        <f t="shared" si="5"/>
        <v>0</v>
      </c>
      <c r="CP79" s="38">
        <f t="shared" si="5"/>
        <v>0</v>
      </c>
      <c r="CQ79" s="38">
        <f t="shared" si="5"/>
        <v>0</v>
      </c>
      <c r="CR79" s="38">
        <f t="shared" si="5"/>
        <v>0</v>
      </c>
      <c r="CS79" s="38">
        <f t="shared" si="5"/>
        <v>0</v>
      </c>
      <c r="CT79" s="38">
        <f t="shared" si="5"/>
        <v>0</v>
      </c>
      <c r="CU79" s="38">
        <f t="shared" si="5"/>
        <v>0</v>
      </c>
      <c r="CV79" s="38">
        <f t="shared" si="5"/>
        <v>0</v>
      </c>
      <c r="CW79" s="38">
        <f t="shared" si="5"/>
        <v>0</v>
      </c>
      <c r="CX79" s="38">
        <f t="shared" si="5"/>
        <v>0</v>
      </c>
      <c r="CY79" s="38">
        <f t="shared" si="5"/>
        <v>0</v>
      </c>
      <c r="CZ79" s="38">
        <f t="shared" si="5"/>
        <v>0</v>
      </c>
      <c r="DA79" s="38">
        <f t="shared" si="5"/>
        <v>0</v>
      </c>
      <c r="DB79" s="38">
        <f t="shared" si="5"/>
        <v>0</v>
      </c>
      <c r="DC79" s="38">
        <f t="shared" si="5"/>
        <v>0</v>
      </c>
      <c r="DD79" s="38">
        <f t="shared" si="5"/>
        <v>0</v>
      </c>
      <c r="DE79" s="38">
        <f t="shared" si="5"/>
        <v>0</v>
      </c>
      <c r="DF79" s="38">
        <f t="shared" si="5"/>
        <v>0</v>
      </c>
      <c r="DG79" s="38">
        <f t="shared" si="5"/>
        <v>0</v>
      </c>
      <c r="DH79" s="38">
        <f t="shared" si="5"/>
        <v>0</v>
      </c>
      <c r="DI79" s="38">
        <f t="shared" si="5"/>
        <v>0</v>
      </c>
      <c r="DJ79" s="38">
        <f t="shared" si="5"/>
        <v>0</v>
      </c>
      <c r="DK79" s="38">
        <f t="shared" si="5"/>
        <v>0</v>
      </c>
      <c r="DL79" s="38">
        <f t="shared" si="5"/>
        <v>0</v>
      </c>
      <c r="DM79" s="38">
        <f t="shared" si="5"/>
        <v>0</v>
      </c>
      <c r="DN79" s="38">
        <f t="shared" si="5"/>
        <v>0</v>
      </c>
      <c r="DO79" s="38">
        <f t="shared" si="5"/>
        <v>0</v>
      </c>
      <c r="DP79" s="38">
        <f t="shared" si="5"/>
        <v>0</v>
      </c>
      <c r="DQ79" s="38">
        <f t="shared" si="5"/>
        <v>0</v>
      </c>
      <c r="DR79" s="38">
        <f t="shared" si="5"/>
        <v>0</v>
      </c>
      <c r="DS79" s="38">
        <f t="shared" si="5"/>
        <v>0</v>
      </c>
      <c r="DT79" s="38">
        <f t="shared" si="5"/>
        <v>0</v>
      </c>
      <c r="DU79" s="38">
        <f t="shared" si="5"/>
        <v>0</v>
      </c>
      <c r="DV79" s="38">
        <f t="shared" si="5"/>
        <v>0</v>
      </c>
      <c r="DW79" s="38">
        <f t="shared" si="5"/>
        <v>0</v>
      </c>
      <c r="DX79" s="38">
        <f t="shared" si="5"/>
        <v>0</v>
      </c>
      <c r="DY79" s="38">
        <f t="shared" si="5"/>
        <v>0</v>
      </c>
      <c r="DZ79" s="38">
        <f t="shared" si="5"/>
        <v>0</v>
      </c>
      <c r="EA79" s="38">
        <f t="shared" si="5"/>
        <v>0</v>
      </c>
      <c r="EB79" s="38">
        <f t="shared" si="5"/>
        <v>0</v>
      </c>
      <c r="EC79" s="38">
        <f t="shared" si="5"/>
        <v>0</v>
      </c>
      <c r="ED79" s="38">
        <f t="shared" si="5"/>
        <v>0</v>
      </c>
      <c r="EE79" s="38">
        <f t="shared" si="5"/>
        <v>0</v>
      </c>
      <c r="EF79" s="38">
        <f t="shared" si="4"/>
        <v>0</v>
      </c>
      <c r="EG79" s="38">
        <f t="shared" si="4"/>
        <v>0</v>
      </c>
      <c r="EH79" s="38">
        <f t="shared" si="4"/>
        <v>0</v>
      </c>
      <c r="EI79" s="38">
        <f t="shared" si="4"/>
        <v>0</v>
      </c>
      <c r="EJ79" s="38">
        <f t="shared" si="4"/>
        <v>0</v>
      </c>
      <c r="EK79" s="38">
        <f t="shared" si="4"/>
        <v>0</v>
      </c>
      <c r="EL79" s="38">
        <f t="shared" si="4"/>
        <v>0</v>
      </c>
      <c r="EM79" s="38">
        <f t="shared" si="4"/>
        <v>0</v>
      </c>
      <c r="EN79" s="38">
        <f t="shared" si="4"/>
        <v>0</v>
      </c>
      <c r="EO79" s="38">
        <f t="shared" si="4"/>
        <v>0</v>
      </c>
      <c r="EP79" s="38">
        <f t="shared" si="4"/>
        <v>0</v>
      </c>
      <c r="EQ79" s="38">
        <f t="shared" si="4"/>
        <v>0</v>
      </c>
      <c r="ER79" s="38">
        <f t="shared" si="4"/>
        <v>0</v>
      </c>
      <c r="ES79" s="38">
        <f t="shared" si="3"/>
        <v>0</v>
      </c>
      <c r="ET79" s="38">
        <f t="shared" si="3"/>
        <v>0</v>
      </c>
      <c r="EU79" s="38">
        <f t="shared" si="3"/>
        <v>0</v>
      </c>
      <c r="EV79" s="38">
        <f t="shared" si="3"/>
        <v>0</v>
      </c>
      <c r="EW79" s="38">
        <f t="shared" si="3"/>
        <v>0</v>
      </c>
      <c r="EX79" s="38">
        <f t="shared" si="3"/>
        <v>0</v>
      </c>
      <c r="EY79" s="38">
        <f t="shared" si="3"/>
        <v>0</v>
      </c>
      <c r="EZ79" s="38">
        <f t="shared" si="3"/>
        <v>0</v>
      </c>
      <c r="FA79" s="38">
        <f t="shared" si="3"/>
        <v>0</v>
      </c>
      <c r="FB79" s="38">
        <f t="shared" si="3"/>
        <v>0</v>
      </c>
      <c r="FC79" s="38">
        <f t="shared" si="3"/>
        <v>0</v>
      </c>
      <c r="FD79" s="38">
        <f t="shared" si="3"/>
        <v>0</v>
      </c>
      <c r="FE79" s="38">
        <f t="shared" si="3"/>
        <v>0</v>
      </c>
      <c r="FF79" s="38">
        <f t="shared" si="3"/>
        <v>0</v>
      </c>
      <c r="FG79" s="38">
        <f t="shared" si="3"/>
        <v>0</v>
      </c>
      <c r="FH79" s="38">
        <f t="shared" si="3"/>
        <v>0</v>
      </c>
      <c r="FI79" s="38">
        <f t="shared" si="3"/>
        <v>0</v>
      </c>
      <c r="FJ79" s="38">
        <f t="shared" si="3"/>
        <v>0</v>
      </c>
      <c r="FK79" s="38">
        <f t="shared" si="3"/>
        <v>0</v>
      </c>
    </row>
    <row r="80" spans="11:167" x14ac:dyDescent="0.2">
      <c r="K80" s="112" t="s">
        <v>20</v>
      </c>
      <c r="L80" s="113"/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U80" s="112" t="s">
        <v>20</v>
      </c>
      <c r="V80" s="113"/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E80" s="112" t="s">
        <v>20</v>
      </c>
      <c r="AF80" s="113"/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O80" s="112" t="s">
        <v>20</v>
      </c>
      <c r="AP80" s="113"/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Y80" s="112" t="s">
        <v>20</v>
      </c>
      <c r="AZ80" s="113"/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I80" s="112" t="s">
        <v>20</v>
      </c>
      <c r="BJ80" s="113"/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</row>
    <row r="81" spans="11:96" x14ac:dyDescent="0.2">
      <c r="K81" s="112" t="s">
        <v>21</v>
      </c>
      <c r="L81" s="113"/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U81" s="112" t="s">
        <v>21</v>
      </c>
      <c r="V81" s="113"/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E81" s="112" t="s">
        <v>21</v>
      </c>
      <c r="AF81" s="113"/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O81" s="112" t="s">
        <v>21</v>
      </c>
      <c r="AP81" s="113"/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Y81" s="112" t="s">
        <v>21</v>
      </c>
      <c r="AZ81" s="113"/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I81" s="112" t="s">
        <v>21</v>
      </c>
      <c r="BJ81" s="113"/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T81" s="24" t="s">
        <v>37</v>
      </c>
      <c r="BU81" s="25"/>
      <c r="BV81" s="25"/>
      <c r="BW81" s="25"/>
      <c r="BX81" s="25"/>
      <c r="BY81" s="25"/>
      <c r="BZ81" s="25"/>
      <c r="CA81" s="25"/>
      <c r="CB81" s="26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71"/>
    </row>
    <row r="82" spans="11:96" x14ac:dyDescent="0.2">
      <c r="K82" s="112" t="s">
        <v>22</v>
      </c>
      <c r="L82" s="113"/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U82" s="112" t="s">
        <v>22</v>
      </c>
      <c r="V82" s="113"/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E82" s="112" t="s">
        <v>22</v>
      </c>
      <c r="AF82" s="113"/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O82" s="112" t="s">
        <v>22</v>
      </c>
      <c r="AP82" s="113"/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Y82" s="112" t="s">
        <v>22</v>
      </c>
      <c r="AZ82" s="113"/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I82" s="112" t="s">
        <v>22</v>
      </c>
      <c r="BJ82" s="113"/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T82" s="36">
        <v>0</v>
      </c>
      <c r="BU82" s="36">
        <v>4.1666666666666664E-2</v>
      </c>
      <c r="BV82" s="36">
        <v>8.3333333333333301E-2</v>
      </c>
      <c r="BW82" s="36">
        <v>0.125</v>
      </c>
      <c r="BX82" s="36">
        <v>0.16666666666666699</v>
      </c>
      <c r="BY82" s="36">
        <v>0.20833333333333301</v>
      </c>
      <c r="BZ82" s="36">
        <v>0.25</v>
      </c>
      <c r="CA82" s="36">
        <v>0.29166666666666702</v>
      </c>
      <c r="CB82" s="36">
        <v>0.33333333333333298</v>
      </c>
      <c r="CC82" s="36">
        <v>0.375</v>
      </c>
      <c r="CD82" s="36">
        <v>0.41666666666666702</v>
      </c>
      <c r="CE82" s="36">
        <v>0.45833333333333298</v>
      </c>
      <c r="CF82" s="36">
        <v>0.5</v>
      </c>
      <c r="CG82" s="36">
        <v>0.54166666666666696</v>
      </c>
      <c r="CH82" s="36">
        <v>0.58333333333333304</v>
      </c>
      <c r="CI82" s="36">
        <v>0.625</v>
      </c>
      <c r="CJ82" s="36">
        <v>0.66666666666666696</v>
      </c>
      <c r="CK82" s="36">
        <v>0.70833333333333304</v>
      </c>
      <c r="CL82" s="36">
        <v>0.75</v>
      </c>
      <c r="CM82" s="36">
        <v>0.79166666666666696</v>
      </c>
      <c r="CN82" s="36">
        <v>0.83333333333333304</v>
      </c>
      <c r="CO82" s="36">
        <v>0.875</v>
      </c>
      <c r="CP82" s="36">
        <v>0.91666666666666696</v>
      </c>
      <c r="CQ82" s="36">
        <v>0.95833333333333304</v>
      </c>
      <c r="CR82" s="30"/>
    </row>
    <row r="83" spans="11:96" x14ac:dyDescent="0.2">
      <c r="K83" s="112" t="s">
        <v>23</v>
      </c>
      <c r="L83" s="113"/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U83" s="112" t="s">
        <v>23</v>
      </c>
      <c r="V83" s="113"/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E83" s="112" t="s">
        <v>23</v>
      </c>
      <c r="AF83" s="113"/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O83" s="112" t="s">
        <v>23</v>
      </c>
      <c r="AP83" s="113"/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Y83" s="112" t="s">
        <v>23</v>
      </c>
      <c r="AZ83" s="113"/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I83" s="112" t="s">
        <v>23</v>
      </c>
      <c r="BJ83" s="113"/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S83" s="13">
        <f>$B$2</f>
        <v>42940</v>
      </c>
      <c r="BT83" s="50">
        <f>BT55-BT27</f>
        <v>0</v>
      </c>
      <c r="BU83" s="50">
        <f t="shared" ref="BU83:CQ89" si="6">BU55-BU27</f>
        <v>0</v>
      </c>
      <c r="BV83" s="50">
        <f t="shared" si="6"/>
        <v>0</v>
      </c>
      <c r="BW83" s="50">
        <f t="shared" si="6"/>
        <v>0</v>
      </c>
      <c r="BX83" s="50">
        <f t="shared" si="6"/>
        <v>0</v>
      </c>
      <c r="BY83" s="50">
        <f t="shared" si="6"/>
        <v>0</v>
      </c>
      <c r="BZ83" s="50">
        <f t="shared" si="6"/>
        <v>0</v>
      </c>
      <c r="CA83" s="50">
        <f t="shared" si="6"/>
        <v>0</v>
      </c>
      <c r="CB83" s="50">
        <f t="shared" si="6"/>
        <v>0</v>
      </c>
      <c r="CC83" s="50">
        <f t="shared" si="6"/>
        <v>0</v>
      </c>
      <c r="CD83" s="50">
        <f t="shared" si="6"/>
        <v>0</v>
      </c>
      <c r="CE83" s="50">
        <f t="shared" si="6"/>
        <v>0</v>
      </c>
      <c r="CF83" s="50">
        <f t="shared" si="6"/>
        <v>0</v>
      </c>
      <c r="CG83" s="50">
        <f t="shared" si="6"/>
        <v>0</v>
      </c>
      <c r="CH83" s="50">
        <f t="shared" si="6"/>
        <v>0</v>
      </c>
      <c r="CI83" s="50">
        <f t="shared" si="6"/>
        <v>0</v>
      </c>
      <c r="CJ83" s="50">
        <f t="shared" si="6"/>
        <v>0</v>
      </c>
      <c r="CK83" s="50">
        <f t="shared" si="6"/>
        <v>0</v>
      </c>
      <c r="CL83" s="50">
        <f t="shared" si="6"/>
        <v>0</v>
      </c>
      <c r="CM83" s="50">
        <f t="shared" si="6"/>
        <v>0</v>
      </c>
      <c r="CN83" s="50">
        <f t="shared" si="6"/>
        <v>0</v>
      </c>
      <c r="CO83" s="50">
        <f t="shared" si="6"/>
        <v>0</v>
      </c>
      <c r="CP83" s="50">
        <f t="shared" si="6"/>
        <v>0</v>
      </c>
      <c r="CQ83" s="50">
        <f t="shared" si="6"/>
        <v>0</v>
      </c>
    </row>
    <row r="84" spans="11:96" x14ac:dyDescent="0.2">
      <c r="K84" s="112" t="s">
        <v>24</v>
      </c>
      <c r="L84" s="113"/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U84" s="112" t="s">
        <v>24</v>
      </c>
      <c r="V84" s="113"/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E84" s="112" t="s">
        <v>24</v>
      </c>
      <c r="AF84" s="113"/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O84" s="112" t="s">
        <v>24</v>
      </c>
      <c r="AP84" s="113"/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Y84" s="112" t="s">
        <v>24</v>
      </c>
      <c r="AZ84" s="113"/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I84" s="112" t="s">
        <v>24</v>
      </c>
      <c r="BJ84" s="113"/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S84" s="13">
        <f>$B$2+1</f>
        <v>42941</v>
      </c>
      <c r="BT84" s="50">
        <f t="shared" ref="BT84:CI89" si="7">BT56-BT28</f>
        <v>0</v>
      </c>
      <c r="BU84" s="50">
        <f t="shared" si="7"/>
        <v>0</v>
      </c>
      <c r="BV84" s="50">
        <f t="shared" si="7"/>
        <v>0</v>
      </c>
      <c r="BW84" s="50">
        <f t="shared" si="7"/>
        <v>0</v>
      </c>
      <c r="BX84" s="50">
        <f t="shared" si="7"/>
        <v>0</v>
      </c>
      <c r="BY84" s="50">
        <f t="shared" si="7"/>
        <v>0</v>
      </c>
      <c r="BZ84" s="50">
        <f t="shared" si="7"/>
        <v>0</v>
      </c>
      <c r="CA84" s="50">
        <f t="shared" si="7"/>
        <v>0</v>
      </c>
      <c r="CB84" s="50">
        <f t="shared" si="7"/>
        <v>0</v>
      </c>
      <c r="CC84" s="50">
        <f t="shared" si="7"/>
        <v>0</v>
      </c>
      <c r="CD84" s="50">
        <f t="shared" si="7"/>
        <v>0</v>
      </c>
      <c r="CE84" s="50">
        <f t="shared" si="7"/>
        <v>0</v>
      </c>
      <c r="CF84" s="50">
        <f t="shared" si="7"/>
        <v>0</v>
      </c>
      <c r="CG84" s="50">
        <f t="shared" si="7"/>
        <v>0</v>
      </c>
      <c r="CH84" s="50">
        <f t="shared" si="7"/>
        <v>0</v>
      </c>
      <c r="CI84" s="50">
        <f t="shared" si="7"/>
        <v>0</v>
      </c>
      <c r="CJ84" s="50">
        <f t="shared" si="6"/>
        <v>0</v>
      </c>
      <c r="CK84" s="50">
        <f t="shared" si="6"/>
        <v>0</v>
      </c>
      <c r="CL84" s="50">
        <f t="shared" si="6"/>
        <v>0</v>
      </c>
      <c r="CM84" s="50">
        <f t="shared" si="6"/>
        <v>0</v>
      </c>
      <c r="CN84" s="50">
        <f t="shared" si="6"/>
        <v>0</v>
      </c>
      <c r="CO84" s="50">
        <f t="shared" si="6"/>
        <v>0</v>
      </c>
      <c r="CP84" s="50">
        <f t="shared" si="6"/>
        <v>0</v>
      </c>
      <c r="CQ84" s="50">
        <f t="shared" si="6"/>
        <v>0</v>
      </c>
    </row>
    <row r="85" spans="11:96" x14ac:dyDescent="0.2">
      <c r="K85" s="112" t="s">
        <v>25</v>
      </c>
      <c r="L85" s="113"/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U85" s="112" t="s">
        <v>25</v>
      </c>
      <c r="V85" s="113"/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E85" s="112" t="s">
        <v>25</v>
      </c>
      <c r="AF85" s="113"/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O85" s="112" t="s">
        <v>25</v>
      </c>
      <c r="AP85" s="113"/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Y85" s="112" t="s">
        <v>25</v>
      </c>
      <c r="AZ85" s="113"/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I85" s="112" t="s">
        <v>25</v>
      </c>
      <c r="BJ85" s="113"/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S85" s="13">
        <f>$B$2+2</f>
        <v>42942</v>
      </c>
      <c r="BT85" s="50">
        <f t="shared" si="7"/>
        <v>0</v>
      </c>
      <c r="BU85" s="50">
        <f t="shared" si="6"/>
        <v>0</v>
      </c>
      <c r="BV85" s="50">
        <f t="shared" si="6"/>
        <v>0</v>
      </c>
      <c r="BW85" s="50">
        <f t="shared" si="6"/>
        <v>0</v>
      </c>
      <c r="BX85" s="50">
        <f t="shared" si="6"/>
        <v>0</v>
      </c>
      <c r="BY85" s="50">
        <f t="shared" si="6"/>
        <v>0</v>
      </c>
      <c r="BZ85" s="50">
        <f t="shared" si="6"/>
        <v>0</v>
      </c>
      <c r="CA85" s="50">
        <f t="shared" si="6"/>
        <v>0</v>
      </c>
      <c r="CB85" s="50">
        <f t="shared" si="6"/>
        <v>0</v>
      </c>
      <c r="CC85" s="50">
        <f t="shared" si="6"/>
        <v>0</v>
      </c>
      <c r="CD85" s="50">
        <f t="shared" si="6"/>
        <v>0</v>
      </c>
      <c r="CE85" s="50">
        <f t="shared" si="6"/>
        <v>0</v>
      </c>
      <c r="CF85" s="50">
        <f t="shared" si="6"/>
        <v>0</v>
      </c>
      <c r="CG85" s="50">
        <f t="shared" si="6"/>
        <v>0</v>
      </c>
      <c r="CH85" s="50">
        <f t="shared" si="6"/>
        <v>0</v>
      </c>
      <c r="CI85" s="50">
        <f t="shared" si="6"/>
        <v>0</v>
      </c>
      <c r="CJ85" s="50">
        <f t="shared" si="6"/>
        <v>0</v>
      </c>
      <c r="CK85" s="50">
        <f t="shared" si="6"/>
        <v>0</v>
      </c>
      <c r="CL85" s="50">
        <f t="shared" si="6"/>
        <v>0</v>
      </c>
      <c r="CM85" s="50">
        <f t="shared" si="6"/>
        <v>0</v>
      </c>
      <c r="CN85" s="50">
        <f t="shared" si="6"/>
        <v>0</v>
      </c>
      <c r="CO85" s="50">
        <f t="shared" si="6"/>
        <v>0</v>
      </c>
      <c r="CP85" s="50">
        <f t="shared" si="6"/>
        <v>0</v>
      </c>
      <c r="CQ85" s="50">
        <f t="shared" si="6"/>
        <v>0</v>
      </c>
    </row>
    <row r="86" spans="11:96" x14ac:dyDescent="0.2">
      <c r="K86" s="112" t="s">
        <v>26</v>
      </c>
      <c r="L86" s="113"/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U86" s="112" t="s">
        <v>26</v>
      </c>
      <c r="V86" s="113"/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E86" s="112" t="s">
        <v>26</v>
      </c>
      <c r="AF86" s="113"/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O86" s="112" t="s">
        <v>26</v>
      </c>
      <c r="AP86" s="113"/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Y86" s="112" t="s">
        <v>26</v>
      </c>
      <c r="AZ86" s="113"/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I86" s="112" t="s">
        <v>26</v>
      </c>
      <c r="BJ86" s="113"/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S86" s="13">
        <f>$B$2+3</f>
        <v>42943</v>
      </c>
      <c r="BT86" s="50">
        <f t="shared" si="7"/>
        <v>0</v>
      </c>
      <c r="BU86" s="50">
        <f t="shared" si="6"/>
        <v>0</v>
      </c>
      <c r="BV86" s="50">
        <f t="shared" si="6"/>
        <v>0</v>
      </c>
      <c r="BW86" s="50">
        <f t="shared" si="6"/>
        <v>0</v>
      </c>
      <c r="BX86" s="50">
        <f t="shared" si="6"/>
        <v>0</v>
      </c>
      <c r="BY86" s="50">
        <f t="shared" si="6"/>
        <v>0</v>
      </c>
      <c r="BZ86" s="50">
        <f t="shared" si="6"/>
        <v>0</v>
      </c>
      <c r="CA86" s="50">
        <f t="shared" si="6"/>
        <v>0</v>
      </c>
      <c r="CB86" s="50">
        <f t="shared" si="6"/>
        <v>0</v>
      </c>
      <c r="CC86" s="50">
        <f t="shared" si="6"/>
        <v>0</v>
      </c>
      <c r="CD86" s="50">
        <f t="shared" si="6"/>
        <v>0</v>
      </c>
      <c r="CE86" s="50">
        <f t="shared" si="6"/>
        <v>0</v>
      </c>
      <c r="CF86" s="50">
        <f t="shared" si="6"/>
        <v>0</v>
      </c>
      <c r="CG86" s="50">
        <f t="shared" si="6"/>
        <v>0</v>
      </c>
      <c r="CH86" s="50">
        <f t="shared" si="6"/>
        <v>0</v>
      </c>
      <c r="CI86" s="50">
        <f t="shared" si="6"/>
        <v>0</v>
      </c>
      <c r="CJ86" s="50">
        <f t="shared" si="6"/>
        <v>0</v>
      </c>
      <c r="CK86" s="50">
        <f t="shared" si="6"/>
        <v>0</v>
      </c>
      <c r="CL86" s="50">
        <f t="shared" si="6"/>
        <v>0</v>
      </c>
      <c r="CM86" s="50">
        <f t="shared" si="6"/>
        <v>0</v>
      </c>
      <c r="CN86" s="50">
        <f t="shared" si="6"/>
        <v>0</v>
      </c>
      <c r="CO86" s="50">
        <f t="shared" si="6"/>
        <v>0</v>
      </c>
      <c r="CP86" s="50">
        <f t="shared" si="6"/>
        <v>0</v>
      </c>
      <c r="CQ86" s="50">
        <f t="shared" si="6"/>
        <v>0</v>
      </c>
    </row>
    <row r="87" spans="11:96" x14ac:dyDescent="0.2">
      <c r="K87" s="112" t="s">
        <v>27</v>
      </c>
      <c r="L87" s="113"/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U87" s="112" t="s">
        <v>27</v>
      </c>
      <c r="V87" s="113"/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E87" s="112" t="s">
        <v>27</v>
      </c>
      <c r="AF87" s="113"/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O87" s="112" t="s">
        <v>27</v>
      </c>
      <c r="AP87" s="113"/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Y87" s="112" t="s">
        <v>27</v>
      </c>
      <c r="AZ87" s="113"/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I87" s="112" t="s">
        <v>27</v>
      </c>
      <c r="BJ87" s="113"/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S87" s="13">
        <f>$B$2+4</f>
        <v>42944</v>
      </c>
      <c r="BT87" s="50">
        <f t="shared" si="7"/>
        <v>0</v>
      </c>
      <c r="BU87" s="50">
        <f t="shared" si="6"/>
        <v>0</v>
      </c>
      <c r="BV87" s="50">
        <f t="shared" si="6"/>
        <v>0</v>
      </c>
      <c r="BW87" s="50">
        <f t="shared" si="6"/>
        <v>0</v>
      </c>
      <c r="BX87" s="50">
        <f t="shared" si="6"/>
        <v>0</v>
      </c>
      <c r="BY87" s="50">
        <f t="shared" si="6"/>
        <v>0</v>
      </c>
      <c r="BZ87" s="50">
        <f t="shared" si="6"/>
        <v>0</v>
      </c>
      <c r="CA87" s="50">
        <f t="shared" si="6"/>
        <v>0</v>
      </c>
      <c r="CB87" s="50">
        <f t="shared" si="6"/>
        <v>0</v>
      </c>
      <c r="CC87" s="50">
        <f t="shared" si="6"/>
        <v>0</v>
      </c>
      <c r="CD87" s="50">
        <f t="shared" si="6"/>
        <v>0</v>
      </c>
      <c r="CE87" s="50">
        <f t="shared" si="6"/>
        <v>0</v>
      </c>
      <c r="CF87" s="50">
        <f t="shared" si="6"/>
        <v>0</v>
      </c>
      <c r="CG87" s="50">
        <f t="shared" si="6"/>
        <v>0</v>
      </c>
      <c r="CH87" s="50">
        <f t="shared" si="6"/>
        <v>0</v>
      </c>
      <c r="CI87" s="50">
        <f t="shared" si="6"/>
        <v>0</v>
      </c>
      <c r="CJ87" s="50">
        <f t="shared" si="6"/>
        <v>0</v>
      </c>
      <c r="CK87" s="50">
        <f t="shared" si="6"/>
        <v>0</v>
      </c>
      <c r="CL87" s="50">
        <f t="shared" si="6"/>
        <v>0</v>
      </c>
      <c r="CM87" s="50">
        <f t="shared" si="6"/>
        <v>0</v>
      </c>
      <c r="CN87" s="50">
        <f t="shared" si="6"/>
        <v>0</v>
      </c>
      <c r="CO87" s="50">
        <f t="shared" si="6"/>
        <v>0</v>
      </c>
      <c r="CP87" s="50">
        <f t="shared" si="6"/>
        <v>0</v>
      </c>
      <c r="CQ87" s="50">
        <f t="shared" si="6"/>
        <v>0</v>
      </c>
    </row>
    <row r="88" spans="11:96" x14ac:dyDescent="0.2">
      <c r="K88" s="112" t="s">
        <v>28</v>
      </c>
      <c r="L88" s="113"/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U88" s="112" t="s">
        <v>28</v>
      </c>
      <c r="V88" s="113"/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E88" s="112" t="s">
        <v>28</v>
      </c>
      <c r="AF88" s="113"/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O88" s="112" t="s">
        <v>28</v>
      </c>
      <c r="AP88" s="113"/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Y88" s="112" t="s">
        <v>28</v>
      </c>
      <c r="AZ88" s="113"/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I88" s="112" t="s">
        <v>28</v>
      </c>
      <c r="BJ88" s="113"/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S88" s="12">
        <f>$B$2+5</f>
        <v>42945</v>
      </c>
      <c r="BT88" s="50">
        <f t="shared" si="7"/>
        <v>0</v>
      </c>
      <c r="BU88" s="50">
        <f t="shared" si="6"/>
        <v>0</v>
      </c>
      <c r="BV88" s="50">
        <f t="shared" si="6"/>
        <v>0</v>
      </c>
      <c r="BW88" s="50">
        <f t="shared" si="6"/>
        <v>0</v>
      </c>
      <c r="BX88" s="50">
        <f t="shared" si="6"/>
        <v>0</v>
      </c>
      <c r="BY88" s="50">
        <f t="shared" si="6"/>
        <v>0</v>
      </c>
      <c r="BZ88" s="50">
        <f t="shared" si="6"/>
        <v>0</v>
      </c>
      <c r="CA88" s="50">
        <f t="shared" si="6"/>
        <v>0</v>
      </c>
      <c r="CB88" s="50">
        <f t="shared" si="6"/>
        <v>0</v>
      </c>
      <c r="CC88" s="50">
        <f t="shared" si="6"/>
        <v>0</v>
      </c>
      <c r="CD88" s="50">
        <f t="shared" si="6"/>
        <v>0</v>
      </c>
      <c r="CE88" s="50">
        <f t="shared" si="6"/>
        <v>0</v>
      </c>
      <c r="CF88" s="50">
        <f t="shared" si="6"/>
        <v>0</v>
      </c>
      <c r="CG88" s="50">
        <f t="shared" si="6"/>
        <v>0</v>
      </c>
      <c r="CH88" s="50">
        <f t="shared" si="6"/>
        <v>0</v>
      </c>
      <c r="CI88" s="50">
        <f t="shared" si="6"/>
        <v>0</v>
      </c>
      <c r="CJ88" s="50">
        <f t="shared" si="6"/>
        <v>0</v>
      </c>
      <c r="CK88" s="50">
        <f t="shared" si="6"/>
        <v>0</v>
      </c>
      <c r="CL88" s="50">
        <f t="shared" si="6"/>
        <v>0</v>
      </c>
      <c r="CM88" s="50">
        <f t="shared" si="6"/>
        <v>0</v>
      </c>
      <c r="CN88" s="50">
        <f t="shared" si="6"/>
        <v>0</v>
      </c>
      <c r="CO88" s="50">
        <f t="shared" si="6"/>
        <v>0</v>
      </c>
      <c r="CP88" s="50">
        <f t="shared" si="6"/>
        <v>0</v>
      </c>
      <c r="CQ88" s="50">
        <f t="shared" si="6"/>
        <v>0</v>
      </c>
    </row>
    <row r="89" spans="11:96" x14ac:dyDescent="0.2">
      <c r="K89" s="112" t="s">
        <v>29</v>
      </c>
      <c r="L89" s="113"/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U89" s="112" t="s">
        <v>29</v>
      </c>
      <c r="V89" s="113"/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E89" s="112" t="s">
        <v>29</v>
      </c>
      <c r="AF89" s="113"/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O89" s="112" t="s">
        <v>29</v>
      </c>
      <c r="AP89" s="113"/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Y89" s="112" t="s">
        <v>29</v>
      </c>
      <c r="AZ89" s="113"/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I89" s="112" t="s">
        <v>29</v>
      </c>
      <c r="BJ89" s="113"/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S89" s="12">
        <f>$B$2+6</f>
        <v>42946</v>
      </c>
      <c r="BT89" s="50">
        <f t="shared" si="7"/>
        <v>0</v>
      </c>
      <c r="BU89" s="50">
        <f t="shared" si="6"/>
        <v>0</v>
      </c>
      <c r="BV89" s="50">
        <f t="shared" si="6"/>
        <v>0</v>
      </c>
      <c r="BW89" s="50">
        <f t="shared" si="6"/>
        <v>0</v>
      </c>
      <c r="BX89" s="50">
        <f t="shared" si="6"/>
        <v>0</v>
      </c>
      <c r="BY89" s="50">
        <f t="shared" si="6"/>
        <v>0</v>
      </c>
      <c r="BZ89" s="50">
        <f t="shared" si="6"/>
        <v>0</v>
      </c>
      <c r="CA89" s="50">
        <f t="shared" si="6"/>
        <v>0</v>
      </c>
      <c r="CB89" s="50">
        <f t="shared" si="6"/>
        <v>0</v>
      </c>
      <c r="CC89" s="50">
        <f t="shared" si="6"/>
        <v>0</v>
      </c>
      <c r="CD89" s="50">
        <f t="shared" si="6"/>
        <v>0</v>
      </c>
      <c r="CE89" s="50">
        <f t="shared" si="6"/>
        <v>0</v>
      </c>
      <c r="CF89" s="50">
        <f t="shared" si="6"/>
        <v>0</v>
      </c>
      <c r="CG89" s="50">
        <f t="shared" si="6"/>
        <v>0</v>
      </c>
      <c r="CH89" s="50">
        <f t="shared" si="6"/>
        <v>0</v>
      </c>
      <c r="CI89" s="50">
        <f t="shared" si="6"/>
        <v>0</v>
      </c>
      <c r="CJ89" s="50">
        <f t="shared" si="6"/>
        <v>0</v>
      </c>
      <c r="CK89" s="50">
        <f t="shared" si="6"/>
        <v>0</v>
      </c>
      <c r="CL89" s="50">
        <f t="shared" si="6"/>
        <v>0</v>
      </c>
      <c r="CM89" s="50">
        <f t="shared" si="6"/>
        <v>0</v>
      </c>
      <c r="CN89" s="50">
        <f t="shared" si="6"/>
        <v>0</v>
      </c>
      <c r="CO89" s="50">
        <f t="shared" si="6"/>
        <v>0</v>
      </c>
      <c r="CP89" s="50">
        <f t="shared" si="6"/>
        <v>0</v>
      </c>
      <c r="CQ89" s="50">
        <f t="shared" si="6"/>
        <v>0</v>
      </c>
    </row>
    <row r="90" spans="11:96" x14ac:dyDescent="0.2">
      <c r="K90" s="112" t="s">
        <v>30</v>
      </c>
      <c r="L90" s="113"/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U90" s="112" t="s">
        <v>30</v>
      </c>
      <c r="V90" s="113"/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E90" s="112" t="s">
        <v>30</v>
      </c>
      <c r="AF90" s="113"/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O90" s="112" t="s">
        <v>30</v>
      </c>
      <c r="AP90" s="113"/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Y90" s="112" t="s">
        <v>30</v>
      </c>
      <c r="AZ90" s="113"/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I90" s="112" t="s">
        <v>30</v>
      </c>
      <c r="BJ90" s="113"/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</row>
    <row r="91" spans="11:96" x14ac:dyDescent="0.2">
      <c r="K91" s="112" t="s">
        <v>31</v>
      </c>
      <c r="L91" s="113"/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U91" s="112" t="s">
        <v>31</v>
      </c>
      <c r="V91" s="113"/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E91" s="112" t="s">
        <v>31</v>
      </c>
      <c r="AF91" s="113"/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O91" s="112" t="s">
        <v>31</v>
      </c>
      <c r="AP91" s="113"/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Y91" s="112" t="s">
        <v>31</v>
      </c>
      <c r="AZ91" s="113"/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I91" s="112" t="s">
        <v>31</v>
      </c>
      <c r="BJ91" s="113"/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</row>
    <row r="92" spans="11:96" x14ac:dyDescent="0.2">
      <c r="K92" s="112" t="s">
        <v>32</v>
      </c>
      <c r="L92" s="113"/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U92" s="112" t="s">
        <v>32</v>
      </c>
      <c r="V92" s="113"/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E92" s="112" t="s">
        <v>32</v>
      </c>
      <c r="AF92" s="113"/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O92" s="112" t="s">
        <v>32</v>
      </c>
      <c r="AP92" s="113"/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Y92" s="112" t="s">
        <v>32</v>
      </c>
      <c r="AZ92" s="113"/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I92" s="112" t="s">
        <v>32</v>
      </c>
      <c r="BJ92" s="113"/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</row>
    <row r="93" spans="11:96" x14ac:dyDescent="0.2">
      <c r="K93" s="112" t="s">
        <v>33</v>
      </c>
      <c r="L93" s="113"/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U93" s="112" t="s">
        <v>33</v>
      </c>
      <c r="V93" s="113"/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E93" s="112" t="s">
        <v>33</v>
      </c>
      <c r="AF93" s="113"/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O93" s="112" t="s">
        <v>33</v>
      </c>
      <c r="AP93" s="113"/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Y93" s="112" t="s">
        <v>33</v>
      </c>
      <c r="AZ93" s="113"/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I93" s="112" t="s">
        <v>33</v>
      </c>
      <c r="BJ93" s="113"/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</row>
    <row r="94" spans="11:96" x14ac:dyDescent="0.2">
      <c r="K94" s="112" t="s">
        <v>34</v>
      </c>
      <c r="L94" s="113"/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U94" s="112" t="s">
        <v>34</v>
      </c>
      <c r="V94" s="113"/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E94" s="112" t="s">
        <v>34</v>
      </c>
      <c r="AF94" s="113"/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O94" s="112" t="s">
        <v>34</v>
      </c>
      <c r="AP94" s="113"/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Y94" s="112" t="s">
        <v>34</v>
      </c>
      <c r="AZ94" s="113"/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I94" s="112" t="s">
        <v>34</v>
      </c>
      <c r="BJ94" s="113"/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</row>
    <row r="95" spans="11:96" x14ac:dyDescent="0.2">
      <c r="K95" s="112" t="s">
        <v>35</v>
      </c>
      <c r="L95" s="113"/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U95" s="112" t="s">
        <v>35</v>
      </c>
      <c r="V95" s="113"/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E95" s="112" t="s">
        <v>35</v>
      </c>
      <c r="AF95" s="113"/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O95" s="112" t="s">
        <v>35</v>
      </c>
      <c r="AP95" s="113"/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Y95" s="112" t="s">
        <v>35</v>
      </c>
      <c r="AZ95" s="113"/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I95" s="112" t="s">
        <v>35</v>
      </c>
      <c r="BJ95" s="113"/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</row>
    <row r="100" spans="14:14" x14ac:dyDescent="0.2">
      <c r="N100" s="48" t="s">
        <v>54</v>
      </c>
    </row>
  </sheetData>
  <mergeCells count="537">
    <mergeCell ref="AY93:AZ93"/>
    <mergeCell ref="BI93:BJ93"/>
    <mergeCell ref="AY94:AZ94"/>
    <mergeCell ref="BI94:BJ94"/>
    <mergeCell ref="AY95:AZ95"/>
    <mergeCell ref="BI95:BJ95"/>
    <mergeCell ref="AY88:AZ88"/>
    <mergeCell ref="BI88:BJ88"/>
    <mergeCell ref="AY89:AZ89"/>
    <mergeCell ref="BI89:BJ89"/>
    <mergeCell ref="AY90:AZ90"/>
    <mergeCell ref="BI90:BJ90"/>
    <mergeCell ref="AY91:AZ91"/>
    <mergeCell ref="BI91:BJ91"/>
    <mergeCell ref="AY92:AZ92"/>
    <mergeCell ref="BI92:BJ92"/>
    <mergeCell ref="AY83:AZ83"/>
    <mergeCell ref="BI83:BJ83"/>
    <mergeCell ref="AY84:AZ84"/>
    <mergeCell ref="BI84:BJ84"/>
    <mergeCell ref="AY85:AZ85"/>
    <mergeCell ref="BI85:BJ85"/>
    <mergeCell ref="AY86:AZ86"/>
    <mergeCell ref="BI86:BJ86"/>
    <mergeCell ref="AY87:AZ87"/>
    <mergeCell ref="BI87:BJ87"/>
    <mergeCell ref="AY78:AZ78"/>
    <mergeCell ref="BI78:BJ78"/>
    <mergeCell ref="AY79:AZ79"/>
    <mergeCell ref="BI79:BJ79"/>
    <mergeCell ref="AY80:AZ80"/>
    <mergeCell ref="BI80:BJ80"/>
    <mergeCell ref="AY81:AZ81"/>
    <mergeCell ref="BI81:BJ81"/>
    <mergeCell ref="AY82:AZ82"/>
    <mergeCell ref="BI82:BJ82"/>
    <mergeCell ref="AY73:AZ73"/>
    <mergeCell ref="BI73:BJ73"/>
    <mergeCell ref="AY74:AZ74"/>
    <mergeCell ref="BI74:BJ74"/>
    <mergeCell ref="AY75:AZ75"/>
    <mergeCell ref="BI75:BJ75"/>
    <mergeCell ref="AY76:AZ76"/>
    <mergeCell ref="BI76:BJ76"/>
    <mergeCell ref="AY77:AZ77"/>
    <mergeCell ref="BI77:BJ77"/>
    <mergeCell ref="AY66:AZ66"/>
    <mergeCell ref="BI66:BJ66"/>
    <mergeCell ref="AY67:AZ67"/>
    <mergeCell ref="BI67:BJ67"/>
    <mergeCell ref="AY70:BG70"/>
    <mergeCell ref="BI70:BQ70"/>
    <mergeCell ref="AY71:AZ71"/>
    <mergeCell ref="BI71:BJ71"/>
    <mergeCell ref="AY72:AZ72"/>
    <mergeCell ref="BI72:BJ72"/>
    <mergeCell ref="AY61:AZ61"/>
    <mergeCell ref="BI61:BJ61"/>
    <mergeCell ref="AY62:AZ62"/>
    <mergeCell ref="BI62:BJ62"/>
    <mergeCell ref="AY63:AZ63"/>
    <mergeCell ref="BI63:BJ63"/>
    <mergeCell ref="AY64:AZ64"/>
    <mergeCell ref="BI64:BJ64"/>
    <mergeCell ref="AY65:AZ65"/>
    <mergeCell ref="BI65:BJ65"/>
    <mergeCell ref="AY56:AZ56"/>
    <mergeCell ref="BI56:BJ56"/>
    <mergeCell ref="AY57:AZ57"/>
    <mergeCell ref="BI57:BJ57"/>
    <mergeCell ref="AY58:AZ58"/>
    <mergeCell ref="BI58:BJ58"/>
    <mergeCell ref="AY59:AZ59"/>
    <mergeCell ref="BI59:BJ59"/>
    <mergeCell ref="AY60:AZ60"/>
    <mergeCell ref="BI60:BJ60"/>
    <mergeCell ref="AY51:AZ51"/>
    <mergeCell ref="BI51:BJ51"/>
    <mergeCell ref="AY52:AZ52"/>
    <mergeCell ref="BI52:BJ52"/>
    <mergeCell ref="AY53:AZ53"/>
    <mergeCell ref="BI53:BJ53"/>
    <mergeCell ref="AY54:AZ54"/>
    <mergeCell ref="BI54:BJ54"/>
    <mergeCell ref="AY55:AZ55"/>
    <mergeCell ref="BI55:BJ55"/>
    <mergeCell ref="AY46:AZ46"/>
    <mergeCell ref="BI46:BJ46"/>
    <mergeCell ref="AY47:AZ47"/>
    <mergeCell ref="BI47:BJ47"/>
    <mergeCell ref="AY48:AZ48"/>
    <mergeCell ref="BI48:BJ48"/>
    <mergeCell ref="AY49:AZ49"/>
    <mergeCell ref="BI49:BJ49"/>
    <mergeCell ref="AY50:AZ50"/>
    <mergeCell ref="BI50:BJ50"/>
    <mergeCell ref="AY39:AZ39"/>
    <mergeCell ref="BI39:BJ39"/>
    <mergeCell ref="AY42:BG42"/>
    <mergeCell ref="BI42:BQ42"/>
    <mergeCell ref="AY43:AZ43"/>
    <mergeCell ref="BI43:BJ43"/>
    <mergeCell ref="AY44:AZ44"/>
    <mergeCell ref="BI44:BJ44"/>
    <mergeCell ref="AY45:AZ45"/>
    <mergeCell ref="BI45:BJ45"/>
    <mergeCell ref="AY34:AZ34"/>
    <mergeCell ref="BI34:BJ34"/>
    <mergeCell ref="AY35:AZ35"/>
    <mergeCell ref="BI35:BJ35"/>
    <mergeCell ref="AY36:AZ36"/>
    <mergeCell ref="BI36:BJ36"/>
    <mergeCell ref="AY37:AZ37"/>
    <mergeCell ref="BI37:BJ37"/>
    <mergeCell ref="AY38:AZ38"/>
    <mergeCell ref="BI38:BJ38"/>
    <mergeCell ref="AY29:AZ29"/>
    <mergeCell ref="BI29:BJ29"/>
    <mergeCell ref="AY30:AZ30"/>
    <mergeCell ref="BI30:BJ30"/>
    <mergeCell ref="AY31:AZ31"/>
    <mergeCell ref="BI31:BJ31"/>
    <mergeCell ref="AY32:AZ32"/>
    <mergeCell ref="BI32:BJ32"/>
    <mergeCell ref="AY33:AZ33"/>
    <mergeCell ref="BI33:BJ33"/>
    <mergeCell ref="AY24:AZ24"/>
    <mergeCell ref="BI24:BJ24"/>
    <mergeCell ref="AY25:AZ25"/>
    <mergeCell ref="BI25:BJ25"/>
    <mergeCell ref="AY26:AZ26"/>
    <mergeCell ref="BI26:BJ26"/>
    <mergeCell ref="AY27:AZ27"/>
    <mergeCell ref="BI27:BJ27"/>
    <mergeCell ref="AY28:AZ28"/>
    <mergeCell ref="BI28:BJ28"/>
    <mergeCell ref="AY19:AZ19"/>
    <mergeCell ref="BI19:BJ19"/>
    <mergeCell ref="AY20:AZ20"/>
    <mergeCell ref="BI20:BJ20"/>
    <mergeCell ref="AY21:AZ21"/>
    <mergeCell ref="BI21:BJ21"/>
    <mergeCell ref="AY22:AZ22"/>
    <mergeCell ref="BI22:BJ22"/>
    <mergeCell ref="AY23:AZ23"/>
    <mergeCell ref="BI23:BJ23"/>
    <mergeCell ref="AY14:BG14"/>
    <mergeCell ref="BI14:BQ14"/>
    <mergeCell ref="AY15:AZ15"/>
    <mergeCell ref="BI15:BJ15"/>
    <mergeCell ref="AY16:AZ16"/>
    <mergeCell ref="BI16:BJ16"/>
    <mergeCell ref="AY17:AZ17"/>
    <mergeCell ref="BI17:BJ17"/>
    <mergeCell ref="AY18:AZ18"/>
    <mergeCell ref="BI18:BJ18"/>
    <mergeCell ref="K14:S14"/>
    <mergeCell ref="U14:AC14"/>
    <mergeCell ref="AE14:AM14"/>
    <mergeCell ref="AO14:AW14"/>
    <mergeCell ref="K15:L15"/>
    <mergeCell ref="B2:C2"/>
    <mergeCell ref="D2:E2"/>
    <mergeCell ref="A8:D8"/>
    <mergeCell ref="A9:D9"/>
    <mergeCell ref="A10:D10"/>
    <mergeCell ref="A12:D12"/>
    <mergeCell ref="ER15:EU15"/>
    <mergeCell ref="EV15:EY15"/>
    <mergeCell ref="EZ15:FC15"/>
    <mergeCell ref="FD15:FG15"/>
    <mergeCell ref="FH15:FK15"/>
    <mergeCell ref="DP15:DS15"/>
    <mergeCell ref="DT15:DW15"/>
    <mergeCell ref="DX15:EA15"/>
    <mergeCell ref="EB15:EE15"/>
    <mergeCell ref="EF15:EI15"/>
    <mergeCell ref="EJ15:EM15"/>
    <mergeCell ref="K16:L16"/>
    <mergeCell ref="U16:V16"/>
    <mergeCell ref="AE16:AF16"/>
    <mergeCell ref="AO16:AP16"/>
    <mergeCell ref="K17:L17"/>
    <mergeCell ref="U17:V17"/>
    <mergeCell ref="AE17:AF17"/>
    <mergeCell ref="AO17:AP17"/>
    <mergeCell ref="EN15:EQ15"/>
    <mergeCell ref="CR15:CU15"/>
    <mergeCell ref="CV15:CY15"/>
    <mergeCell ref="CZ15:DC15"/>
    <mergeCell ref="DD15:DG15"/>
    <mergeCell ref="DH15:DK15"/>
    <mergeCell ref="DL15:DO15"/>
    <mergeCell ref="BT15:BW15"/>
    <mergeCell ref="BX15:CA15"/>
    <mergeCell ref="CB15:CE15"/>
    <mergeCell ref="CF15:CI15"/>
    <mergeCell ref="CJ15:CM15"/>
    <mergeCell ref="CN15:CQ15"/>
    <mergeCell ref="K20:L20"/>
    <mergeCell ref="U20:V20"/>
    <mergeCell ref="AE20:AF20"/>
    <mergeCell ref="AO20:AP20"/>
    <mergeCell ref="K21:L21"/>
    <mergeCell ref="U21:V21"/>
    <mergeCell ref="AE21:AF21"/>
    <mergeCell ref="AO21:AP21"/>
    <mergeCell ref="K18:L18"/>
    <mergeCell ref="U18:V18"/>
    <mergeCell ref="AE18:AF18"/>
    <mergeCell ref="AO18:AP18"/>
    <mergeCell ref="K19:L19"/>
    <mergeCell ref="U19:V19"/>
    <mergeCell ref="AE19:AF19"/>
    <mergeCell ref="AO19:AP19"/>
    <mergeCell ref="K24:L24"/>
    <mergeCell ref="U24:V24"/>
    <mergeCell ref="AE24:AF24"/>
    <mergeCell ref="AO24:AP24"/>
    <mergeCell ref="K25:L25"/>
    <mergeCell ref="U25:V25"/>
    <mergeCell ref="AE25:AF25"/>
    <mergeCell ref="AO25:AP25"/>
    <mergeCell ref="K22:L22"/>
    <mergeCell ref="U22:V22"/>
    <mergeCell ref="AE22:AF22"/>
    <mergeCell ref="AO22:AP22"/>
    <mergeCell ref="K23:L23"/>
    <mergeCell ref="U23:V23"/>
    <mergeCell ref="AE23:AF23"/>
    <mergeCell ref="AO23:AP23"/>
    <mergeCell ref="K28:L28"/>
    <mergeCell ref="U28:V28"/>
    <mergeCell ref="AE28:AF28"/>
    <mergeCell ref="AO28:AP28"/>
    <mergeCell ref="K29:L29"/>
    <mergeCell ref="U29:V29"/>
    <mergeCell ref="AE29:AF29"/>
    <mergeCell ref="AO29:AP29"/>
    <mergeCell ref="K26:L26"/>
    <mergeCell ref="U26:V26"/>
    <mergeCell ref="AE26:AF26"/>
    <mergeCell ref="AO26:AP26"/>
    <mergeCell ref="K27:L27"/>
    <mergeCell ref="U27:V27"/>
    <mergeCell ref="AE27:AF27"/>
    <mergeCell ref="AO27:AP27"/>
    <mergeCell ref="K32:L32"/>
    <mergeCell ref="U32:V32"/>
    <mergeCell ref="AE32:AF32"/>
    <mergeCell ref="AO32:AP32"/>
    <mergeCell ref="K33:L33"/>
    <mergeCell ref="U33:V33"/>
    <mergeCell ref="AE33:AF33"/>
    <mergeCell ref="AO33:AP33"/>
    <mergeCell ref="K30:L30"/>
    <mergeCell ref="U30:V30"/>
    <mergeCell ref="AE30:AF30"/>
    <mergeCell ref="AO30:AP30"/>
    <mergeCell ref="K31:L31"/>
    <mergeCell ref="U31:V31"/>
    <mergeCell ref="AE31:AF31"/>
    <mergeCell ref="AO31:AP31"/>
    <mergeCell ref="K36:L36"/>
    <mergeCell ref="U36:V36"/>
    <mergeCell ref="AE36:AF36"/>
    <mergeCell ref="AO36:AP36"/>
    <mergeCell ref="K37:L37"/>
    <mergeCell ref="U37:V37"/>
    <mergeCell ref="AE37:AF37"/>
    <mergeCell ref="AO37:AP37"/>
    <mergeCell ref="K34:L34"/>
    <mergeCell ref="U34:V34"/>
    <mergeCell ref="AE34:AF34"/>
    <mergeCell ref="AO34:AP34"/>
    <mergeCell ref="K35:L35"/>
    <mergeCell ref="U35:V35"/>
    <mergeCell ref="AE35:AF35"/>
    <mergeCell ref="AO35:AP35"/>
    <mergeCell ref="K42:S42"/>
    <mergeCell ref="U42:AC42"/>
    <mergeCell ref="AE42:AM42"/>
    <mergeCell ref="AO42:AW42"/>
    <mergeCell ref="K43:L43"/>
    <mergeCell ref="K38:L38"/>
    <mergeCell ref="U38:V38"/>
    <mergeCell ref="AE38:AF38"/>
    <mergeCell ref="AO38:AP38"/>
    <mergeCell ref="K39:L39"/>
    <mergeCell ref="U39:V39"/>
    <mergeCell ref="AE39:AF39"/>
    <mergeCell ref="AO39:AP39"/>
    <mergeCell ref="ER43:EU43"/>
    <mergeCell ref="EV43:EY43"/>
    <mergeCell ref="EZ43:FC43"/>
    <mergeCell ref="FD43:FG43"/>
    <mergeCell ref="FH43:FK43"/>
    <mergeCell ref="DP43:DS43"/>
    <mergeCell ref="DT43:DW43"/>
    <mergeCell ref="DX43:EA43"/>
    <mergeCell ref="EB43:EE43"/>
    <mergeCell ref="EF43:EI43"/>
    <mergeCell ref="EJ43:EM43"/>
    <mergeCell ref="K44:L44"/>
    <mergeCell ref="U44:V44"/>
    <mergeCell ref="AE44:AF44"/>
    <mergeCell ref="AO44:AP44"/>
    <mergeCell ref="K45:L45"/>
    <mergeCell ref="U45:V45"/>
    <mergeCell ref="AE45:AF45"/>
    <mergeCell ref="AO45:AP45"/>
    <mergeCell ref="EN43:EQ43"/>
    <mergeCell ref="CR43:CU43"/>
    <mergeCell ref="CV43:CY43"/>
    <mergeCell ref="CZ43:DC43"/>
    <mergeCell ref="DD43:DG43"/>
    <mergeCell ref="DH43:DK43"/>
    <mergeCell ref="DL43:DO43"/>
    <mergeCell ref="BT43:BW43"/>
    <mergeCell ref="BX43:CA43"/>
    <mergeCell ref="CB43:CE43"/>
    <mergeCell ref="CF43:CI43"/>
    <mergeCell ref="CJ43:CM43"/>
    <mergeCell ref="CN43:CQ43"/>
    <mergeCell ref="K48:L48"/>
    <mergeCell ref="U48:V48"/>
    <mergeCell ref="AE48:AF48"/>
    <mergeCell ref="AO48:AP48"/>
    <mergeCell ref="K49:L49"/>
    <mergeCell ref="U49:V49"/>
    <mergeCell ref="AE49:AF49"/>
    <mergeCell ref="AO49:AP49"/>
    <mergeCell ref="K46:L46"/>
    <mergeCell ref="U46:V46"/>
    <mergeCell ref="AE46:AF46"/>
    <mergeCell ref="AO46:AP46"/>
    <mergeCell ref="K47:L47"/>
    <mergeCell ref="U47:V47"/>
    <mergeCell ref="AE47:AF47"/>
    <mergeCell ref="AO47:AP47"/>
    <mergeCell ref="K52:L52"/>
    <mergeCell ref="U52:V52"/>
    <mergeCell ref="AE52:AF52"/>
    <mergeCell ref="AO52:AP52"/>
    <mergeCell ref="K53:L53"/>
    <mergeCell ref="U53:V53"/>
    <mergeCell ref="AE53:AF53"/>
    <mergeCell ref="AO53:AP53"/>
    <mergeCell ref="K50:L50"/>
    <mergeCell ref="U50:V50"/>
    <mergeCell ref="AE50:AF50"/>
    <mergeCell ref="AO50:AP50"/>
    <mergeCell ref="K51:L51"/>
    <mergeCell ref="U51:V51"/>
    <mergeCell ref="AE51:AF51"/>
    <mergeCell ref="AO51:AP51"/>
    <mergeCell ref="K56:L56"/>
    <mergeCell ref="U56:V56"/>
    <mergeCell ref="AE56:AF56"/>
    <mergeCell ref="AO56:AP56"/>
    <mergeCell ref="K57:L57"/>
    <mergeCell ref="U57:V57"/>
    <mergeCell ref="AE57:AF57"/>
    <mergeCell ref="AO57:AP57"/>
    <mergeCell ref="K54:L54"/>
    <mergeCell ref="U54:V54"/>
    <mergeCell ref="AE54:AF54"/>
    <mergeCell ref="AO54:AP54"/>
    <mergeCell ref="K55:L55"/>
    <mergeCell ref="U55:V55"/>
    <mergeCell ref="AE55:AF55"/>
    <mergeCell ref="AO55:AP55"/>
    <mergeCell ref="K60:L60"/>
    <mergeCell ref="U60:V60"/>
    <mergeCell ref="AE60:AF60"/>
    <mergeCell ref="AO60:AP60"/>
    <mergeCell ref="K61:L61"/>
    <mergeCell ref="U61:V61"/>
    <mergeCell ref="AE61:AF61"/>
    <mergeCell ref="AO61:AP61"/>
    <mergeCell ref="K58:L58"/>
    <mergeCell ref="U58:V58"/>
    <mergeCell ref="AE58:AF58"/>
    <mergeCell ref="AO58:AP58"/>
    <mergeCell ref="K59:L59"/>
    <mergeCell ref="U59:V59"/>
    <mergeCell ref="AE59:AF59"/>
    <mergeCell ref="AO59:AP59"/>
    <mergeCell ref="K64:L64"/>
    <mergeCell ref="U64:V64"/>
    <mergeCell ref="AE64:AF64"/>
    <mergeCell ref="AO64:AP64"/>
    <mergeCell ref="K65:L65"/>
    <mergeCell ref="U65:V65"/>
    <mergeCell ref="AE65:AF65"/>
    <mergeCell ref="AO65:AP65"/>
    <mergeCell ref="K62:L62"/>
    <mergeCell ref="U62:V62"/>
    <mergeCell ref="AE62:AF62"/>
    <mergeCell ref="AO62:AP62"/>
    <mergeCell ref="K63:L63"/>
    <mergeCell ref="U63:V63"/>
    <mergeCell ref="AE63:AF63"/>
    <mergeCell ref="AO63:AP63"/>
    <mergeCell ref="K70:S70"/>
    <mergeCell ref="U70:AC70"/>
    <mergeCell ref="AE70:AM70"/>
    <mergeCell ref="AO70:AW70"/>
    <mergeCell ref="K71:L71"/>
    <mergeCell ref="K66:L66"/>
    <mergeCell ref="U66:V66"/>
    <mergeCell ref="AE66:AF66"/>
    <mergeCell ref="AO66:AP66"/>
    <mergeCell ref="K67:L67"/>
    <mergeCell ref="U67:V67"/>
    <mergeCell ref="AE67:AF67"/>
    <mergeCell ref="AO67:AP67"/>
    <mergeCell ref="CR71:CU71"/>
    <mergeCell ref="CV71:CY71"/>
    <mergeCell ref="CZ71:DC71"/>
    <mergeCell ref="DD71:DG71"/>
    <mergeCell ref="DH71:DK71"/>
    <mergeCell ref="DL71:DO71"/>
    <mergeCell ref="BT71:BW71"/>
    <mergeCell ref="BX71:CA71"/>
    <mergeCell ref="CB71:CE71"/>
    <mergeCell ref="CF71:CI71"/>
    <mergeCell ref="CJ71:CM71"/>
    <mergeCell ref="CN71:CQ71"/>
    <mergeCell ref="EN71:EQ71"/>
    <mergeCell ref="ER71:EU71"/>
    <mergeCell ref="EV71:EY71"/>
    <mergeCell ref="EZ71:FC71"/>
    <mergeCell ref="FD71:FG71"/>
    <mergeCell ref="FH71:FK71"/>
    <mergeCell ref="DP71:DS71"/>
    <mergeCell ref="DT71:DW71"/>
    <mergeCell ref="DX71:EA71"/>
    <mergeCell ref="EB71:EE71"/>
    <mergeCell ref="EF71:EI71"/>
    <mergeCell ref="EJ71:EM71"/>
    <mergeCell ref="K74:L74"/>
    <mergeCell ref="U74:V74"/>
    <mergeCell ref="AE74:AF74"/>
    <mergeCell ref="AO74:AP74"/>
    <mergeCell ref="K75:L75"/>
    <mergeCell ref="U75:V75"/>
    <mergeCell ref="AE75:AF75"/>
    <mergeCell ref="AO75:AP75"/>
    <mergeCell ref="K72:L72"/>
    <mergeCell ref="U72:V72"/>
    <mergeCell ref="AE72:AF72"/>
    <mergeCell ref="AO72:AP72"/>
    <mergeCell ref="K73:L73"/>
    <mergeCell ref="U73:V73"/>
    <mergeCell ref="AE73:AF73"/>
    <mergeCell ref="AO73:AP73"/>
    <mergeCell ref="K78:L78"/>
    <mergeCell ref="U78:V78"/>
    <mergeCell ref="AE78:AF78"/>
    <mergeCell ref="AO78:AP78"/>
    <mergeCell ref="K79:L79"/>
    <mergeCell ref="U79:V79"/>
    <mergeCell ref="AE79:AF79"/>
    <mergeCell ref="AO79:AP79"/>
    <mergeCell ref="K76:L76"/>
    <mergeCell ref="U76:V76"/>
    <mergeCell ref="AE76:AF76"/>
    <mergeCell ref="AO76:AP76"/>
    <mergeCell ref="K77:L77"/>
    <mergeCell ref="U77:V77"/>
    <mergeCell ref="AE77:AF77"/>
    <mergeCell ref="AO77:AP77"/>
    <mergeCell ref="K82:L82"/>
    <mergeCell ref="U82:V82"/>
    <mergeCell ref="AE82:AF82"/>
    <mergeCell ref="AO82:AP82"/>
    <mergeCell ref="K83:L83"/>
    <mergeCell ref="U83:V83"/>
    <mergeCell ref="AE83:AF83"/>
    <mergeCell ref="AO83:AP83"/>
    <mergeCell ref="K80:L80"/>
    <mergeCell ref="U80:V80"/>
    <mergeCell ref="AE80:AF80"/>
    <mergeCell ref="AO80:AP80"/>
    <mergeCell ref="K81:L81"/>
    <mergeCell ref="U81:V81"/>
    <mergeCell ref="AE81:AF81"/>
    <mergeCell ref="AO81:AP81"/>
    <mergeCell ref="K86:L86"/>
    <mergeCell ref="U86:V86"/>
    <mergeCell ref="AE86:AF86"/>
    <mergeCell ref="AO86:AP86"/>
    <mergeCell ref="K87:L87"/>
    <mergeCell ref="U87:V87"/>
    <mergeCell ref="AE87:AF87"/>
    <mergeCell ref="AO87:AP87"/>
    <mergeCell ref="K84:L84"/>
    <mergeCell ref="U84:V84"/>
    <mergeCell ref="AE84:AF84"/>
    <mergeCell ref="AO84:AP84"/>
    <mergeCell ref="K85:L85"/>
    <mergeCell ref="U85:V85"/>
    <mergeCell ref="AE85:AF85"/>
    <mergeCell ref="AO85:AP85"/>
    <mergeCell ref="K90:L90"/>
    <mergeCell ref="U90:V90"/>
    <mergeCell ref="AE90:AF90"/>
    <mergeCell ref="AO90:AP90"/>
    <mergeCell ref="K91:L91"/>
    <mergeCell ref="U91:V91"/>
    <mergeCell ref="AE91:AF91"/>
    <mergeCell ref="AO91:AP91"/>
    <mergeCell ref="K88:L88"/>
    <mergeCell ref="U88:V88"/>
    <mergeCell ref="AE88:AF88"/>
    <mergeCell ref="AO88:AP88"/>
    <mergeCell ref="K89:L89"/>
    <mergeCell ref="U89:V89"/>
    <mergeCell ref="AE89:AF89"/>
    <mergeCell ref="AO89:AP89"/>
    <mergeCell ref="K94:L94"/>
    <mergeCell ref="U94:V94"/>
    <mergeCell ref="AE94:AF94"/>
    <mergeCell ref="AO94:AP94"/>
    <mergeCell ref="K95:L95"/>
    <mergeCell ref="U95:V95"/>
    <mergeCell ref="AE95:AF95"/>
    <mergeCell ref="AO95:AP95"/>
    <mergeCell ref="K92:L92"/>
    <mergeCell ref="U92:V92"/>
    <mergeCell ref="AE92:AF92"/>
    <mergeCell ref="AO92:AP92"/>
    <mergeCell ref="K93:L93"/>
    <mergeCell ref="U93:V93"/>
    <mergeCell ref="AE93:AF93"/>
    <mergeCell ref="AO93:AP93"/>
  </mergeCells>
  <conditionalFormatting sqref="W72:AC95">
    <cfRule type="cellIs" dxfId="80" priority="17" operator="lessThan">
      <formula>-1</formula>
    </cfRule>
    <cfRule type="cellIs" dxfId="79" priority="18" operator="lessThan">
      <formula>0</formula>
    </cfRule>
  </conditionalFormatting>
  <conditionalFormatting sqref="AG72:AM95">
    <cfRule type="cellIs" dxfId="78" priority="15" operator="lessThan">
      <formula>-1</formula>
    </cfRule>
    <cfRule type="cellIs" dxfId="77" priority="16" operator="lessThan">
      <formula>0</formula>
    </cfRule>
  </conditionalFormatting>
  <conditionalFormatting sqref="AQ72:AX95 BR72:BR95">
    <cfRule type="cellIs" dxfId="76" priority="13" operator="lessThan">
      <formula>-1</formula>
    </cfRule>
    <cfRule type="cellIs" dxfId="75" priority="14" operator="lessThan">
      <formula>0</formula>
    </cfRule>
  </conditionalFormatting>
  <conditionalFormatting sqref="M72:S95">
    <cfRule type="cellIs" dxfId="74" priority="19" operator="lessThan">
      <formula>-2</formula>
    </cfRule>
    <cfRule type="cellIs" dxfId="73" priority="20" operator="lessThan">
      <formula>-1</formula>
    </cfRule>
  </conditionalFormatting>
  <conditionalFormatting sqref="BT73:FK79">
    <cfRule type="cellIs" dxfId="72" priority="11" operator="lessThan">
      <formula>-2</formula>
    </cfRule>
    <cfRule type="cellIs" dxfId="71" priority="12" operator="lessThan">
      <formula>-1</formula>
    </cfRule>
  </conditionalFormatting>
  <conditionalFormatting sqref="BT83:CQ89">
    <cfRule type="cellIs" dxfId="70" priority="9" operator="lessThan">
      <formula>-2</formula>
    </cfRule>
    <cfRule type="cellIs" dxfId="69" priority="10" operator="lessThan">
      <formula>-1</formula>
    </cfRule>
  </conditionalFormatting>
  <conditionalFormatting sqref="BK72:BQ95">
    <cfRule type="cellIs" dxfId="68" priority="1" operator="lessThan">
      <formula>-1</formula>
    </cfRule>
    <cfRule type="cellIs" dxfId="67" priority="2" operator="lessThan">
      <formula>0</formula>
    </cfRule>
  </conditionalFormatting>
  <conditionalFormatting sqref="BH72:BH95">
    <cfRule type="cellIs" dxfId="66" priority="5" operator="lessThan">
      <formula>-1</formula>
    </cfRule>
    <cfRule type="cellIs" dxfId="65" priority="6" operator="lessThan">
      <formula>0</formula>
    </cfRule>
  </conditionalFormatting>
  <conditionalFormatting sqref="BA72:BG95">
    <cfRule type="cellIs" dxfId="64" priority="3" operator="lessThan">
      <formula>-1</formula>
    </cfRule>
    <cfRule type="cellIs" dxfId="63" priority="4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theme="9" tint="0.39997558519241921"/>
  </sheetPr>
  <dimension ref="A1:EG100"/>
  <sheetViews>
    <sheetView showGridLines="0" topLeftCell="A52" zoomScale="75" zoomScaleNormal="75" workbookViewId="0">
      <selection activeCell="S95" sqref="S95"/>
    </sheetView>
  </sheetViews>
  <sheetFormatPr defaultRowHeight="12.75" x14ac:dyDescent="0.2"/>
  <cols>
    <col min="1" max="1" width="44.5703125" style="6" bestFit="1" customWidth="1"/>
    <col min="2" max="12" width="9.7109375" style="2" customWidth="1"/>
    <col min="13" max="19" width="7.7109375" style="2" customWidth="1"/>
    <col min="20" max="20" width="1.7109375" style="2" customWidth="1"/>
    <col min="21" max="22" width="9.7109375" style="2" customWidth="1"/>
    <col min="23" max="29" width="7.7109375" style="2" customWidth="1"/>
    <col min="30" max="30" width="1.7109375" style="2" customWidth="1"/>
    <col min="31" max="32" width="9.7109375" style="2" customWidth="1"/>
    <col min="33" max="39" width="7.7109375" style="2" customWidth="1"/>
    <col min="40" max="40" width="1.7109375" style="2" customWidth="1"/>
    <col min="41" max="137" width="7.7109375" style="2" customWidth="1"/>
    <col min="138" max="16384" width="9.140625" style="2"/>
  </cols>
  <sheetData>
    <row r="1" spans="1:137" x14ac:dyDescent="0.2">
      <c r="A1" s="5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7" x14ac:dyDescent="0.2">
      <c r="A2" s="75" t="s">
        <v>61</v>
      </c>
      <c r="B2" s="126">
        <f>Сводная!B2</f>
        <v>42940</v>
      </c>
      <c r="C2" s="126"/>
      <c r="D2" s="127">
        <f>B2+6</f>
        <v>42946</v>
      </c>
      <c r="E2" s="127"/>
      <c r="F2" s="19"/>
      <c r="G2" s="19"/>
      <c r="H2" s="1"/>
      <c r="I2" s="1"/>
      <c r="J2" s="1"/>
      <c r="K2" s="1"/>
    </row>
    <row r="3" spans="1:137" x14ac:dyDescent="0.2">
      <c r="A3" s="20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37" x14ac:dyDescent="0.2">
      <c r="A4" s="20"/>
      <c r="B4" s="9" t="s">
        <v>0</v>
      </c>
      <c r="C4" s="9" t="s">
        <v>9</v>
      </c>
      <c r="D4" s="9" t="s">
        <v>55</v>
      </c>
      <c r="E4" s="18" t="s">
        <v>10</v>
      </c>
      <c r="F4" s="3"/>
      <c r="G4" s="3"/>
      <c r="H4" s="1"/>
      <c r="I4" s="1"/>
      <c r="J4" s="1"/>
      <c r="K4" s="1"/>
    </row>
    <row r="5" spans="1:137" x14ac:dyDescent="0.2">
      <c r="A5" s="15" t="s">
        <v>1</v>
      </c>
      <c r="B5" s="7">
        <f>'XSell Inbound'!B5+'XSell Presell'!B5</f>
        <v>0</v>
      </c>
      <c r="C5" s="7">
        <f>'XSell Inbound'!C5+'XSell Presell'!C5</f>
        <v>0</v>
      </c>
      <c r="D5" s="7">
        <f>'XSell Inbound'!D5+'XSell Presell'!D5</f>
        <v>0</v>
      </c>
      <c r="E5" s="9">
        <f>SUM(B5:D5)</f>
        <v>0</v>
      </c>
      <c r="F5" s="4"/>
      <c r="G5" s="1"/>
      <c r="H5" s="1"/>
      <c r="I5" s="1"/>
      <c r="J5" s="1"/>
      <c r="K5" s="1"/>
    </row>
    <row r="6" spans="1:137" x14ac:dyDescent="0.2">
      <c r="A6" s="15" t="s">
        <v>2</v>
      </c>
      <c r="B6" s="7">
        <f>B5*40</f>
        <v>0</v>
      </c>
      <c r="C6" s="7">
        <f>C5*40</f>
        <v>0</v>
      </c>
      <c r="D6" s="7">
        <f>D5*40</f>
        <v>0</v>
      </c>
      <c r="E6" s="9">
        <f>SUM(B6:D6)</f>
        <v>0</v>
      </c>
      <c r="F6" s="4"/>
      <c r="G6" s="1"/>
      <c r="H6" s="1"/>
      <c r="I6" s="1"/>
      <c r="J6" s="1"/>
      <c r="K6" s="1"/>
    </row>
    <row r="7" spans="1:137" x14ac:dyDescent="0.2">
      <c r="A7" s="5"/>
      <c r="B7" s="1"/>
      <c r="C7" s="1"/>
      <c r="D7" s="1"/>
      <c r="E7" s="16">
        <f>$B$2</f>
        <v>42940</v>
      </c>
      <c r="F7" s="16">
        <f>$B$2+1</f>
        <v>42941</v>
      </c>
      <c r="G7" s="16">
        <f>$B$2+2</f>
        <v>42942</v>
      </c>
      <c r="H7" s="16">
        <f>$B$2+3</f>
        <v>42943</v>
      </c>
      <c r="I7" s="16">
        <f>$B$2+4</f>
        <v>42944</v>
      </c>
      <c r="J7" s="17">
        <f>$B$2+5</f>
        <v>42945</v>
      </c>
      <c r="K7" s="17">
        <f>$B$2+6</f>
        <v>42946</v>
      </c>
    </row>
    <row r="8" spans="1:137" x14ac:dyDescent="0.2">
      <c r="A8" s="134" t="s">
        <v>52</v>
      </c>
      <c r="B8" s="134"/>
      <c r="C8" s="134"/>
      <c r="D8" s="134"/>
      <c r="E8" s="63" t="s">
        <v>11</v>
      </c>
      <c r="F8" s="7" t="s">
        <v>3</v>
      </c>
      <c r="G8" s="7" t="s">
        <v>4</v>
      </c>
      <c r="H8" s="7" t="s">
        <v>5</v>
      </c>
      <c r="I8" s="7" t="s">
        <v>6</v>
      </c>
      <c r="J8" s="14" t="s">
        <v>7</v>
      </c>
      <c r="K8" s="14" t="s">
        <v>8</v>
      </c>
      <c r="L8" s="18" t="s">
        <v>10</v>
      </c>
    </row>
    <row r="9" spans="1:137" x14ac:dyDescent="0.2">
      <c r="A9" s="129" t="s">
        <v>49</v>
      </c>
      <c r="B9" s="129"/>
      <c r="C9" s="129"/>
      <c r="D9" s="129"/>
      <c r="E9" s="54">
        <f>'XSell Inbound'!E9+'XSell Presell'!E9</f>
        <v>0</v>
      </c>
      <c r="F9" s="54">
        <f>'XSell Inbound'!F9+'XSell Presell'!F9</f>
        <v>0</v>
      </c>
      <c r="G9" s="54">
        <f>'XSell Inbound'!G9+'XSell Presell'!G9</f>
        <v>0</v>
      </c>
      <c r="H9" s="54">
        <f>'XSell Inbound'!H9+'XSell Presell'!H9</f>
        <v>0</v>
      </c>
      <c r="I9" s="54">
        <f>'XSell Inbound'!I9+'XSell Presell'!I9</f>
        <v>0</v>
      </c>
      <c r="J9" s="54">
        <f>'XSell Inbound'!J9+'XSell Presell'!J9</f>
        <v>0</v>
      </c>
      <c r="K9" s="54">
        <f>'XSell Inbound'!K9+'XSell Presell'!K9</f>
        <v>0</v>
      </c>
      <c r="L9" s="8">
        <f>SUM(E9:K9)</f>
        <v>0</v>
      </c>
    </row>
    <row r="10" spans="1:137" x14ac:dyDescent="0.2">
      <c r="A10" s="130" t="s">
        <v>53</v>
      </c>
      <c r="B10" s="131"/>
      <c r="C10" s="131"/>
      <c r="D10" s="132"/>
      <c r="E10" s="54" t="e">
        <f>AVERAGE('XSell Inbound'!E10,'XSell Presell'!E10)</f>
        <v>#DIV/0!</v>
      </c>
      <c r="F10" s="54" t="e">
        <f>AVERAGE('XSell Inbound'!F10,'XSell Presell'!F10)</f>
        <v>#DIV/0!</v>
      </c>
      <c r="G10" s="54" t="e">
        <f>AVERAGE('XSell Inbound'!G10,'XSell Presell'!G10)</f>
        <v>#DIV/0!</v>
      </c>
      <c r="H10" s="54" t="e">
        <f>AVERAGE('XSell Inbound'!H10,'XSell Presell'!H10)</f>
        <v>#DIV/0!</v>
      </c>
      <c r="I10" s="54" t="e">
        <f>AVERAGE('XSell Inbound'!I10,'XSell Presell'!I10)</f>
        <v>#DIV/0!</v>
      </c>
      <c r="J10" s="54" t="e">
        <f>AVERAGE('XSell Inbound'!J10,'XSell Presell'!J10)</f>
        <v>#DIV/0!</v>
      </c>
      <c r="K10" s="54" t="e">
        <f>AVERAGE('XSell Inbound'!K10,'XSell Presell'!K10)</f>
        <v>#DIV/0!</v>
      </c>
      <c r="L10" s="8" t="e">
        <f>AVERAGE(E10:K10)</f>
        <v>#DIV/0!</v>
      </c>
    </row>
    <row r="11" spans="1:137" x14ac:dyDescent="0.2">
      <c r="A11" s="103" t="s">
        <v>50</v>
      </c>
      <c r="B11" s="104"/>
      <c r="C11" s="104"/>
      <c r="D11" s="105"/>
      <c r="E11" s="62" t="e">
        <f>AVERAGE('XSell Inbound'!E11,'XSell Presell'!E11)</f>
        <v>#DIV/0!</v>
      </c>
      <c r="F11" s="62" t="e">
        <f>AVERAGE('XSell Inbound'!F11,'XSell Presell'!F11)</f>
        <v>#DIV/0!</v>
      </c>
      <c r="G11" s="62" t="e">
        <f>AVERAGE('XSell Inbound'!G11,'XSell Presell'!G11)</f>
        <v>#DIV/0!</v>
      </c>
      <c r="H11" s="62" t="e">
        <f>AVERAGE('XSell Inbound'!H11,'XSell Presell'!H11)</f>
        <v>#DIV/0!</v>
      </c>
      <c r="I11" s="62" t="e">
        <f>AVERAGE('XSell Inbound'!I11,'XSell Presell'!I11)</f>
        <v>#DIV/0!</v>
      </c>
      <c r="J11" s="62" t="e">
        <f>AVERAGE('XSell Inbound'!J11,'XSell Presell'!J11)</f>
        <v>#DIV/0!</v>
      </c>
      <c r="K11" s="62" t="e">
        <f>AVERAGE('XSell Inbound'!K11,'XSell Presell'!K11)</f>
        <v>#DIV/0!</v>
      </c>
      <c r="L11" s="44" t="e">
        <f>AVERAGE(E11:K11)</f>
        <v>#DIV/0!</v>
      </c>
    </row>
    <row r="12" spans="1:137" x14ac:dyDescent="0.2">
      <c r="A12" s="129" t="s">
        <v>51</v>
      </c>
      <c r="B12" s="129"/>
      <c r="C12" s="129"/>
      <c r="D12" s="129"/>
      <c r="E12" s="11" t="e">
        <f>E9/$L$9</f>
        <v>#DIV/0!</v>
      </c>
      <c r="F12" s="11" t="e">
        <f>F9/$L$9</f>
        <v>#DIV/0!</v>
      </c>
      <c r="G12" s="11" t="e">
        <f>G9/$L$9</f>
        <v>#DIV/0!</v>
      </c>
      <c r="H12" s="11" t="e">
        <f t="shared" ref="H12:K12" si="0">H9/$L$9</f>
        <v>#DIV/0!</v>
      </c>
      <c r="I12" s="11" t="e">
        <f t="shared" si="0"/>
        <v>#DIV/0!</v>
      </c>
      <c r="J12" s="11" t="e">
        <f t="shared" si="0"/>
        <v>#DIV/0!</v>
      </c>
      <c r="K12" s="11" t="e">
        <f t="shared" si="0"/>
        <v>#DIV/0!</v>
      </c>
      <c r="L12" s="22" t="e">
        <f>SUM(E12:K12)</f>
        <v>#DIV/0!</v>
      </c>
    </row>
    <row r="13" spans="1:137" x14ac:dyDescent="0.2">
      <c r="L13" s="23"/>
    </row>
    <row r="14" spans="1:137" x14ac:dyDescent="0.2">
      <c r="K14" s="114" t="s">
        <v>46</v>
      </c>
      <c r="L14" s="115"/>
      <c r="M14" s="115"/>
      <c r="N14" s="115"/>
      <c r="O14" s="115"/>
      <c r="P14" s="115"/>
      <c r="Q14" s="115"/>
      <c r="R14" s="115"/>
      <c r="S14" s="116"/>
      <c r="U14" s="120" t="s">
        <v>83</v>
      </c>
      <c r="V14" s="121"/>
      <c r="W14" s="121"/>
      <c r="X14" s="121"/>
      <c r="Y14" s="121"/>
      <c r="Z14" s="121"/>
      <c r="AA14" s="121"/>
      <c r="AB14" s="121"/>
      <c r="AC14" s="122"/>
      <c r="AE14" s="117" t="s">
        <v>102</v>
      </c>
      <c r="AF14" s="118"/>
      <c r="AG14" s="118"/>
      <c r="AH14" s="118"/>
      <c r="AI14" s="118"/>
      <c r="AJ14" s="118"/>
      <c r="AK14" s="118"/>
      <c r="AL14" s="118"/>
      <c r="AM14" s="119"/>
      <c r="AP14" s="24" t="s">
        <v>39</v>
      </c>
      <c r="AQ14" s="25"/>
      <c r="AR14" s="25"/>
      <c r="AS14" s="25"/>
      <c r="AT14" s="25"/>
      <c r="AU14" s="25"/>
      <c r="AV14" s="25"/>
      <c r="AW14" s="25"/>
      <c r="AX14" s="25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102"/>
    </row>
    <row r="15" spans="1:137" x14ac:dyDescent="0.2">
      <c r="K15" s="124"/>
      <c r="L15" s="125"/>
      <c r="M15" s="13">
        <f>$B$2</f>
        <v>42940</v>
      </c>
      <c r="N15" s="13">
        <f>$B$2+1</f>
        <v>42941</v>
      </c>
      <c r="O15" s="13">
        <f>$B$2+2</f>
        <v>42942</v>
      </c>
      <c r="P15" s="13">
        <f>$B$2+3</f>
        <v>42943</v>
      </c>
      <c r="Q15" s="13">
        <f>$B$2+4</f>
        <v>42944</v>
      </c>
      <c r="R15" s="12">
        <f>$B$2+5</f>
        <v>42945</v>
      </c>
      <c r="S15" s="12">
        <f>$B$2+6</f>
        <v>42946</v>
      </c>
      <c r="U15" s="27"/>
      <c r="V15" s="28"/>
      <c r="W15" s="13">
        <f>$B$2</f>
        <v>42940</v>
      </c>
      <c r="X15" s="13">
        <f>$B$2+1</f>
        <v>42941</v>
      </c>
      <c r="Y15" s="13">
        <f>$B$2+2</f>
        <v>42942</v>
      </c>
      <c r="Z15" s="13">
        <f>$B$2+3</f>
        <v>42943</v>
      </c>
      <c r="AA15" s="13">
        <f>$B$2+4</f>
        <v>42944</v>
      </c>
      <c r="AB15" s="12">
        <f>$B$2+5</f>
        <v>42945</v>
      </c>
      <c r="AC15" s="12">
        <f>$B$2+6</f>
        <v>42946</v>
      </c>
      <c r="AE15" s="27"/>
      <c r="AF15" s="28"/>
      <c r="AG15" s="13">
        <f>$B$2</f>
        <v>42940</v>
      </c>
      <c r="AH15" s="13">
        <f>$B$2+1</f>
        <v>42941</v>
      </c>
      <c r="AI15" s="13">
        <f>$B$2+2</f>
        <v>42942</v>
      </c>
      <c r="AJ15" s="13">
        <f>$B$2+3</f>
        <v>42943</v>
      </c>
      <c r="AK15" s="13">
        <f>$B$2+4</f>
        <v>42944</v>
      </c>
      <c r="AL15" s="12">
        <f>$B$2+5</f>
        <v>42945</v>
      </c>
      <c r="AM15" s="12">
        <f>$B$2+6</f>
        <v>42946</v>
      </c>
      <c r="AP15" s="123">
        <v>0</v>
      </c>
      <c r="AQ15" s="123"/>
      <c r="AR15" s="123"/>
      <c r="AS15" s="123"/>
      <c r="AT15" s="123">
        <v>4.1666666666666699E-2</v>
      </c>
      <c r="AU15" s="123"/>
      <c r="AV15" s="123"/>
      <c r="AW15" s="123"/>
      <c r="AX15" s="123">
        <v>8.3333333333333301E-2</v>
      </c>
      <c r="AY15" s="123"/>
      <c r="AZ15" s="123"/>
      <c r="BA15" s="123"/>
      <c r="BB15" s="123">
        <v>0.125</v>
      </c>
      <c r="BC15" s="123"/>
      <c r="BD15" s="123"/>
      <c r="BE15" s="123"/>
      <c r="BF15" s="123">
        <v>0.16666666666666699</v>
      </c>
      <c r="BG15" s="123"/>
      <c r="BH15" s="123"/>
      <c r="BI15" s="123"/>
      <c r="BJ15" s="123">
        <v>0.20833333333333301</v>
      </c>
      <c r="BK15" s="123"/>
      <c r="BL15" s="123"/>
      <c r="BM15" s="123"/>
      <c r="BN15" s="123">
        <v>0.25</v>
      </c>
      <c r="BO15" s="123"/>
      <c r="BP15" s="123"/>
      <c r="BQ15" s="123"/>
      <c r="BR15" s="123">
        <v>0.29166666666666702</v>
      </c>
      <c r="BS15" s="123"/>
      <c r="BT15" s="123"/>
      <c r="BU15" s="123"/>
      <c r="BV15" s="123">
        <v>0.33333333333333298</v>
      </c>
      <c r="BW15" s="123"/>
      <c r="BX15" s="123"/>
      <c r="BY15" s="123"/>
      <c r="BZ15" s="123">
        <v>0.375</v>
      </c>
      <c r="CA15" s="123"/>
      <c r="CB15" s="123"/>
      <c r="CC15" s="123"/>
      <c r="CD15" s="123">
        <v>0.41666666666666702</v>
      </c>
      <c r="CE15" s="123"/>
      <c r="CF15" s="123"/>
      <c r="CG15" s="123"/>
      <c r="CH15" s="123">
        <v>0.45833333333333298</v>
      </c>
      <c r="CI15" s="123"/>
      <c r="CJ15" s="123"/>
      <c r="CK15" s="123"/>
      <c r="CL15" s="123">
        <v>0.5</v>
      </c>
      <c r="CM15" s="123"/>
      <c r="CN15" s="123"/>
      <c r="CO15" s="123"/>
      <c r="CP15" s="123">
        <v>0.54166666666666696</v>
      </c>
      <c r="CQ15" s="123"/>
      <c r="CR15" s="123"/>
      <c r="CS15" s="123"/>
      <c r="CT15" s="123">
        <v>0.58333333333333304</v>
      </c>
      <c r="CU15" s="123"/>
      <c r="CV15" s="123"/>
      <c r="CW15" s="123"/>
      <c r="CX15" s="123">
        <v>0.625</v>
      </c>
      <c r="CY15" s="123"/>
      <c r="CZ15" s="123"/>
      <c r="DA15" s="123"/>
      <c r="DB15" s="123">
        <v>0.66666666666666696</v>
      </c>
      <c r="DC15" s="123"/>
      <c r="DD15" s="123"/>
      <c r="DE15" s="123"/>
      <c r="DF15" s="123">
        <v>0.70833333333333304</v>
      </c>
      <c r="DG15" s="123"/>
      <c r="DH15" s="123"/>
      <c r="DI15" s="123"/>
      <c r="DJ15" s="123">
        <v>0.75</v>
      </c>
      <c r="DK15" s="123"/>
      <c r="DL15" s="123"/>
      <c r="DM15" s="123"/>
      <c r="DN15" s="123">
        <v>0.79166666666666696</v>
      </c>
      <c r="DO15" s="123"/>
      <c r="DP15" s="123"/>
      <c r="DQ15" s="123"/>
      <c r="DR15" s="123">
        <v>0.83333333333333304</v>
      </c>
      <c r="DS15" s="123"/>
      <c r="DT15" s="123"/>
      <c r="DU15" s="123"/>
      <c r="DV15" s="123">
        <v>0.875</v>
      </c>
      <c r="DW15" s="123"/>
      <c r="DX15" s="123"/>
      <c r="DY15" s="123"/>
      <c r="DZ15" s="123">
        <v>0.91666666666666696</v>
      </c>
      <c r="EA15" s="123"/>
      <c r="EB15" s="123"/>
      <c r="EC15" s="123"/>
      <c r="ED15" s="123">
        <v>0.95833333333333304</v>
      </c>
      <c r="EE15" s="123"/>
      <c r="EF15" s="123"/>
      <c r="EG15" s="123"/>
    </row>
    <row r="16" spans="1:137" x14ac:dyDescent="0.2">
      <c r="K16" s="112" t="s">
        <v>12</v>
      </c>
      <c r="L16" s="113"/>
      <c r="M16" s="10">
        <f t="array" ref="M16:S39">TRANSPOSE($AP$27:$BM$33)</f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U16" s="112" t="s">
        <v>12</v>
      </c>
      <c r="V16" s="113"/>
      <c r="W16" s="10">
        <f t="array" ref="W16:AC39">TRANSPOSE('XSell Inbound'!$V$27:$AS$33)</f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E16" s="112" t="s">
        <v>12</v>
      </c>
      <c r="AF16" s="113"/>
      <c r="AG16" s="10">
        <f t="array" ref="AG16:AM39">TRANSPOSE('XSell Presell'!$V$27:$AS$33)</f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P16" s="36">
        <v>0</v>
      </c>
      <c r="AQ16" s="36">
        <v>1.0416666666666666E-2</v>
      </c>
      <c r="AR16" s="36">
        <v>2.0833333333333301E-2</v>
      </c>
      <c r="AS16" s="36">
        <v>3.125E-2</v>
      </c>
      <c r="AT16" s="36">
        <v>4.1666666666666699E-2</v>
      </c>
      <c r="AU16" s="36">
        <v>5.2083333333333301E-2</v>
      </c>
      <c r="AV16" s="36">
        <v>6.25E-2</v>
      </c>
      <c r="AW16" s="36">
        <v>7.2916666666666699E-2</v>
      </c>
      <c r="AX16" s="36">
        <v>8.3333333333333301E-2</v>
      </c>
      <c r="AY16" s="36">
        <v>9.375E-2</v>
      </c>
      <c r="AZ16" s="36">
        <v>0.104166666666667</v>
      </c>
      <c r="BA16" s="36">
        <v>0.114583333333333</v>
      </c>
      <c r="BB16" s="36">
        <v>0.125</v>
      </c>
      <c r="BC16" s="36">
        <v>0.13541666666666699</v>
      </c>
      <c r="BD16" s="36">
        <v>0.14583333333333301</v>
      </c>
      <c r="BE16" s="36">
        <v>0.15625</v>
      </c>
      <c r="BF16" s="36">
        <v>0.16666666666666699</v>
      </c>
      <c r="BG16" s="36">
        <v>0.17708333333333301</v>
      </c>
      <c r="BH16" s="36">
        <v>0.1875</v>
      </c>
      <c r="BI16" s="36">
        <v>0.19791666666666699</v>
      </c>
      <c r="BJ16" s="36">
        <v>0.20833333333333301</v>
      </c>
      <c r="BK16" s="36">
        <v>0.21875</v>
      </c>
      <c r="BL16" s="36">
        <v>0.22916666666666699</v>
      </c>
      <c r="BM16" s="36">
        <v>0.23958333333333301</v>
      </c>
      <c r="BN16" s="36">
        <v>0.25</v>
      </c>
      <c r="BO16" s="36">
        <v>0.26041666666666702</v>
      </c>
      <c r="BP16" s="36">
        <v>0.27083333333333298</v>
      </c>
      <c r="BQ16" s="36">
        <v>0.28125</v>
      </c>
      <c r="BR16" s="36">
        <v>0.29166666666666702</v>
      </c>
      <c r="BS16" s="36">
        <v>0.30208333333333298</v>
      </c>
      <c r="BT16" s="36">
        <v>0.3125</v>
      </c>
      <c r="BU16" s="36">
        <v>0.32291666666666702</v>
      </c>
      <c r="BV16" s="36">
        <v>0.33333333333333298</v>
      </c>
      <c r="BW16" s="36">
        <v>0.34375</v>
      </c>
      <c r="BX16" s="36">
        <v>0.35416666666666702</v>
      </c>
      <c r="BY16" s="36">
        <v>0.36458333333333298</v>
      </c>
      <c r="BZ16" s="36">
        <v>0.375</v>
      </c>
      <c r="CA16" s="36">
        <v>0.38541666666666702</v>
      </c>
      <c r="CB16" s="36">
        <v>0.39583333333333298</v>
      </c>
      <c r="CC16" s="36">
        <v>0.40625</v>
      </c>
      <c r="CD16" s="36">
        <v>0.41666666666666702</v>
      </c>
      <c r="CE16" s="36">
        <v>0.42708333333333298</v>
      </c>
      <c r="CF16" s="36">
        <v>0.4375</v>
      </c>
      <c r="CG16" s="36">
        <v>0.44791666666666702</v>
      </c>
      <c r="CH16" s="36">
        <v>0.45833333333333298</v>
      </c>
      <c r="CI16" s="36">
        <v>0.46875</v>
      </c>
      <c r="CJ16" s="36">
        <v>0.47916666666666702</v>
      </c>
      <c r="CK16" s="36">
        <v>0.48958333333333298</v>
      </c>
      <c r="CL16" s="36">
        <v>0.5</v>
      </c>
      <c r="CM16" s="36">
        <v>0.51041666666666696</v>
      </c>
      <c r="CN16" s="36">
        <v>0.52083333333333304</v>
      </c>
      <c r="CO16" s="36">
        <v>0.53125</v>
      </c>
      <c r="CP16" s="36">
        <v>0.54166666666666696</v>
      </c>
      <c r="CQ16" s="36">
        <v>0.55208333333333304</v>
      </c>
      <c r="CR16" s="36">
        <v>0.5625</v>
      </c>
      <c r="CS16" s="36">
        <v>0.57291666666666696</v>
      </c>
      <c r="CT16" s="36">
        <v>0.58333333333333304</v>
      </c>
      <c r="CU16" s="36">
        <v>0.59375</v>
      </c>
      <c r="CV16" s="36">
        <v>0.60416666666666696</v>
      </c>
      <c r="CW16" s="36">
        <v>0.61458333333333304</v>
      </c>
      <c r="CX16" s="36">
        <v>0.625</v>
      </c>
      <c r="CY16" s="36">
        <v>0.63541666666666696</v>
      </c>
      <c r="CZ16" s="36">
        <v>0.64583333333333304</v>
      </c>
      <c r="DA16" s="36">
        <v>0.65625</v>
      </c>
      <c r="DB16" s="36">
        <v>0.66666666666666696</v>
      </c>
      <c r="DC16" s="36">
        <v>0.67708333333333304</v>
      </c>
      <c r="DD16" s="36">
        <v>0.6875</v>
      </c>
      <c r="DE16" s="36">
        <v>0.69791666666666696</v>
      </c>
      <c r="DF16" s="36">
        <v>0.70833333333333304</v>
      </c>
      <c r="DG16" s="36">
        <v>0.71875</v>
      </c>
      <c r="DH16" s="36">
        <v>0.72916666666666696</v>
      </c>
      <c r="DI16" s="36">
        <v>0.73958333333333304</v>
      </c>
      <c r="DJ16" s="36">
        <v>0.75</v>
      </c>
      <c r="DK16" s="36">
        <v>0.76041666666666696</v>
      </c>
      <c r="DL16" s="36">
        <v>0.77083333333333304</v>
      </c>
      <c r="DM16" s="36">
        <v>0.78125</v>
      </c>
      <c r="DN16" s="36">
        <v>0.79166666666666696</v>
      </c>
      <c r="DO16" s="36">
        <v>0.80208333333333304</v>
      </c>
      <c r="DP16" s="36">
        <v>0.8125</v>
      </c>
      <c r="DQ16" s="36">
        <v>0.82291666666666696</v>
      </c>
      <c r="DR16" s="36">
        <v>0.83333333333333304</v>
      </c>
      <c r="DS16" s="36">
        <v>0.84375</v>
      </c>
      <c r="DT16" s="36">
        <v>0.85416666666666696</v>
      </c>
      <c r="DU16" s="36">
        <v>0.86458333333333304</v>
      </c>
      <c r="DV16" s="36">
        <v>0.875</v>
      </c>
      <c r="DW16" s="36">
        <v>0.88541666666666696</v>
      </c>
      <c r="DX16" s="36">
        <v>0.89583333333333304</v>
      </c>
      <c r="DY16" s="36">
        <v>0.90625</v>
      </c>
      <c r="DZ16" s="36">
        <v>0.91666666666666696</v>
      </c>
      <c r="EA16" s="36">
        <v>0.92708333333333304</v>
      </c>
      <c r="EB16" s="36">
        <v>0.9375</v>
      </c>
      <c r="EC16" s="36">
        <v>0.94791666666666696</v>
      </c>
      <c r="ED16" s="36">
        <v>0.95833333333333304</v>
      </c>
      <c r="EE16" s="36">
        <v>0.96875</v>
      </c>
      <c r="EF16" s="36">
        <v>0.97916666666666696</v>
      </c>
      <c r="EG16" s="36">
        <v>0.98958333333333304</v>
      </c>
    </row>
    <row r="17" spans="11:137" x14ac:dyDescent="0.2">
      <c r="K17" s="112" t="s">
        <v>13</v>
      </c>
      <c r="L17" s="113"/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U17" s="112" t="s">
        <v>13</v>
      </c>
      <c r="V17" s="113"/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E17" s="112" t="s">
        <v>13</v>
      </c>
      <c r="AF17" s="113"/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O17" s="13">
        <f>$B$2</f>
        <v>42940</v>
      </c>
      <c r="AP17" s="38">
        <f>'XSell Inbound'!V17+'XSell Presell'!V17</f>
        <v>0</v>
      </c>
      <c r="AQ17" s="38">
        <f>'XSell Inbound'!W17+'XSell Presell'!W17</f>
        <v>0</v>
      </c>
      <c r="AR17" s="38">
        <f>'XSell Inbound'!X17+'XSell Presell'!X17</f>
        <v>0</v>
      </c>
      <c r="AS17" s="38">
        <f>'XSell Inbound'!Y17+'XSell Presell'!Y17</f>
        <v>0</v>
      </c>
      <c r="AT17" s="38">
        <f>'XSell Inbound'!Z17+'XSell Presell'!Z17</f>
        <v>0</v>
      </c>
      <c r="AU17" s="38">
        <f>'XSell Inbound'!AA17+'XSell Presell'!AA17</f>
        <v>0</v>
      </c>
      <c r="AV17" s="38">
        <f>'XSell Inbound'!AB17+'XSell Presell'!AB17</f>
        <v>0</v>
      </c>
      <c r="AW17" s="38">
        <f>'XSell Inbound'!AC17+'XSell Presell'!AC17</f>
        <v>0</v>
      </c>
      <c r="AX17" s="38">
        <f>'XSell Inbound'!AD17+'XSell Presell'!AD17</f>
        <v>0</v>
      </c>
      <c r="AY17" s="38">
        <f>'XSell Inbound'!AE17+'XSell Presell'!AE17</f>
        <v>0</v>
      </c>
      <c r="AZ17" s="38">
        <f>'XSell Inbound'!AF17+'XSell Presell'!AF17</f>
        <v>0</v>
      </c>
      <c r="BA17" s="38">
        <f>'XSell Inbound'!AG17+'XSell Presell'!AG17</f>
        <v>0</v>
      </c>
      <c r="BB17" s="38">
        <f>'XSell Inbound'!AH17+'XSell Presell'!AH17</f>
        <v>0</v>
      </c>
      <c r="BC17" s="38">
        <f>'XSell Inbound'!AI17+'XSell Presell'!AI17</f>
        <v>0</v>
      </c>
      <c r="BD17" s="38">
        <f>'XSell Inbound'!AJ17+'XSell Presell'!AJ17</f>
        <v>0</v>
      </c>
      <c r="BE17" s="38">
        <f>'XSell Inbound'!AK17+'XSell Presell'!AK17</f>
        <v>0</v>
      </c>
      <c r="BF17" s="38">
        <f>'XSell Inbound'!AL17+'XSell Presell'!AL17</f>
        <v>0</v>
      </c>
      <c r="BG17" s="38">
        <f>'XSell Inbound'!AM17+'XSell Presell'!AM17</f>
        <v>0</v>
      </c>
      <c r="BH17" s="38">
        <f>'XSell Inbound'!AN17+'XSell Presell'!AN17</f>
        <v>0</v>
      </c>
      <c r="BI17" s="38">
        <f>'XSell Inbound'!AO17+'XSell Presell'!AO17</f>
        <v>0</v>
      </c>
      <c r="BJ17" s="38">
        <f>'XSell Inbound'!AP17+'XSell Presell'!AP17</f>
        <v>0</v>
      </c>
      <c r="BK17" s="38">
        <f>'XSell Inbound'!AQ17+'XSell Presell'!AQ17</f>
        <v>0</v>
      </c>
      <c r="BL17" s="38">
        <f>'XSell Inbound'!AR17+'XSell Presell'!AR17</f>
        <v>0</v>
      </c>
      <c r="BM17" s="38">
        <f>'XSell Inbound'!AS17+'XSell Presell'!AS17</f>
        <v>0</v>
      </c>
      <c r="BN17" s="38">
        <f>'XSell Inbound'!AT17+'XSell Presell'!AT17</f>
        <v>0</v>
      </c>
      <c r="BO17" s="38">
        <f>'XSell Inbound'!AU17+'XSell Presell'!AU17</f>
        <v>0</v>
      </c>
      <c r="BP17" s="38">
        <f>'XSell Inbound'!AV17+'XSell Presell'!AV17</f>
        <v>0</v>
      </c>
      <c r="BQ17" s="38">
        <f>'XSell Inbound'!AW17+'XSell Presell'!AW17</f>
        <v>0</v>
      </c>
      <c r="BR17" s="38">
        <f>'XSell Inbound'!AX17+'XSell Presell'!AX17</f>
        <v>0</v>
      </c>
      <c r="BS17" s="38">
        <f>'XSell Inbound'!AY17+'XSell Presell'!AY17</f>
        <v>0</v>
      </c>
      <c r="BT17" s="38">
        <f>'XSell Inbound'!AZ17+'XSell Presell'!AZ17</f>
        <v>0</v>
      </c>
      <c r="BU17" s="38">
        <f>'XSell Inbound'!BA17+'XSell Presell'!BA17</f>
        <v>0</v>
      </c>
      <c r="BV17" s="38">
        <f>'XSell Inbound'!BB17+'XSell Presell'!BB17</f>
        <v>0</v>
      </c>
      <c r="BW17" s="38">
        <f>'XSell Inbound'!BC17+'XSell Presell'!BC17</f>
        <v>0</v>
      </c>
      <c r="BX17" s="38">
        <f>'XSell Inbound'!BD17+'XSell Presell'!BD17</f>
        <v>0</v>
      </c>
      <c r="BY17" s="38">
        <f>'XSell Inbound'!BE17+'XSell Presell'!BE17</f>
        <v>0</v>
      </c>
      <c r="BZ17" s="38">
        <f>'XSell Inbound'!BF17+'XSell Presell'!BF17</f>
        <v>0</v>
      </c>
      <c r="CA17" s="38">
        <f>'XSell Inbound'!BG17+'XSell Presell'!BG17</f>
        <v>0</v>
      </c>
      <c r="CB17" s="38">
        <f>'XSell Inbound'!BH17+'XSell Presell'!BH17</f>
        <v>0</v>
      </c>
      <c r="CC17" s="38">
        <f>'XSell Inbound'!BI17+'XSell Presell'!BI17</f>
        <v>0</v>
      </c>
      <c r="CD17" s="38">
        <f>'XSell Inbound'!BJ17+'XSell Presell'!BJ17</f>
        <v>0</v>
      </c>
      <c r="CE17" s="38">
        <f>'XSell Inbound'!BK17+'XSell Presell'!BK17</f>
        <v>0</v>
      </c>
      <c r="CF17" s="38">
        <f>'XSell Inbound'!BL17+'XSell Presell'!BL17</f>
        <v>0</v>
      </c>
      <c r="CG17" s="38">
        <f>'XSell Inbound'!BM17+'XSell Presell'!BM17</f>
        <v>0</v>
      </c>
      <c r="CH17" s="38">
        <f>'XSell Inbound'!BN17+'XSell Presell'!BN17</f>
        <v>0</v>
      </c>
      <c r="CI17" s="38">
        <f>'XSell Inbound'!BO17+'XSell Presell'!BO17</f>
        <v>0</v>
      </c>
      <c r="CJ17" s="38">
        <f>'XSell Inbound'!BP17+'XSell Presell'!BP17</f>
        <v>0</v>
      </c>
      <c r="CK17" s="38">
        <f>'XSell Inbound'!BQ17+'XSell Presell'!BQ17</f>
        <v>0</v>
      </c>
      <c r="CL17" s="38">
        <f>'XSell Inbound'!BR17+'XSell Presell'!BR17</f>
        <v>0</v>
      </c>
      <c r="CM17" s="38">
        <f>'XSell Inbound'!BS17+'XSell Presell'!BS17</f>
        <v>0</v>
      </c>
      <c r="CN17" s="38">
        <f>'XSell Inbound'!BT17+'XSell Presell'!BT17</f>
        <v>0</v>
      </c>
      <c r="CO17" s="38">
        <f>'XSell Inbound'!BU17+'XSell Presell'!BU17</f>
        <v>0</v>
      </c>
      <c r="CP17" s="38">
        <f>'XSell Inbound'!BV17+'XSell Presell'!BV17</f>
        <v>0</v>
      </c>
      <c r="CQ17" s="38">
        <f>'XSell Inbound'!BW17+'XSell Presell'!BW17</f>
        <v>0</v>
      </c>
      <c r="CR17" s="38">
        <f>'XSell Inbound'!BX17+'XSell Presell'!BX17</f>
        <v>0</v>
      </c>
      <c r="CS17" s="38">
        <f>'XSell Inbound'!BY17+'XSell Presell'!BY17</f>
        <v>0</v>
      </c>
      <c r="CT17" s="38">
        <f>'XSell Inbound'!BZ17+'XSell Presell'!BZ17</f>
        <v>0</v>
      </c>
      <c r="CU17" s="38">
        <f>'XSell Inbound'!CA17+'XSell Presell'!CA17</f>
        <v>0</v>
      </c>
      <c r="CV17" s="38">
        <f>'XSell Inbound'!CB17+'XSell Presell'!CB17</f>
        <v>0</v>
      </c>
      <c r="CW17" s="38">
        <f>'XSell Inbound'!CC17+'XSell Presell'!CC17</f>
        <v>0</v>
      </c>
      <c r="CX17" s="38">
        <f>'XSell Inbound'!CD17+'XSell Presell'!CD17</f>
        <v>0</v>
      </c>
      <c r="CY17" s="38">
        <f>'XSell Inbound'!CE17+'XSell Presell'!CE17</f>
        <v>0</v>
      </c>
      <c r="CZ17" s="38">
        <f>'XSell Inbound'!CF17+'XSell Presell'!CF17</f>
        <v>0</v>
      </c>
      <c r="DA17" s="38">
        <f>'XSell Inbound'!CG17+'XSell Presell'!CG17</f>
        <v>0</v>
      </c>
      <c r="DB17" s="38">
        <f>'XSell Inbound'!CH17+'XSell Presell'!CH17</f>
        <v>0</v>
      </c>
      <c r="DC17" s="38">
        <f>'XSell Inbound'!CI17+'XSell Presell'!CI17</f>
        <v>0</v>
      </c>
      <c r="DD17" s="38">
        <f>'XSell Inbound'!CJ17+'XSell Presell'!CJ17</f>
        <v>0</v>
      </c>
      <c r="DE17" s="38">
        <f>'XSell Inbound'!CK17+'XSell Presell'!CK17</f>
        <v>0</v>
      </c>
      <c r="DF17" s="38">
        <f>'XSell Inbound'!CL17+'XSell Presell'!CL17</f>
        <v>0</v>
      </c>
      <c r="DG17" s="38">
        <f>'XSell Inbound'!CM17+'XSell Presell'!CM17</f>
        <v>0</v>
      </c>
      <c r="DH17" s="38">
        <f>'XSell Inbound'!CN17+'XSell Presell'!CN17</f>
        <v>0</v>
      </c>
      <c r="DI17" s="38">
        <f>'XSell Inbound'!CO17+'XSell Presell'!CO17</f>
        <v>0</v>
      </c>
      <c r="DJ17" s="38">
        <f>'XSell Inbound'!CP17+'XSell Presell'!CP17</f>
        <v>0</v>
      </c>
      <c r="DK17" s="38">
        <f>'XSell Inbound'!CQ17+'XSell Presell'!CQ17</f>
        <v>0</v>
      </c>
      <c r="DL17" s="38">
        <f>'XSell Inbound'!CR17+'XSell Presell'!CR17</f>
        <v>0</v>
      </c>
      <c r="DM17" s="38">
        <f>'XSell Inbound'!CS17+'XSell Presell'!CS17</f>
        <v>0</v>
      </c>
      <c r="DN17" s="38">
        <f>'XSell Inbound'!CT17+'XSell Presell'!CT17</f>
        <v>0</v>
      </c>
      <c r="DO17" s="38">
        <f>'XSell Inbound'!CU17+'XSell Presell'!CU17</f>
        <v>0</v>
      </c>
      <c r="DP17" s="38">
        <f>'XSell Inbound'!CV17+'XSell Presell'!CV17</f>
        <v>0</v>
      </c>
      <c r="DQ17" s="38">
        <f>'XSell Inbound'!CW17+'XSell Presell'!CW17</f>
        <v>0</v>
      </c>
      <c r="DR17" s="38">
        <f>'XSell Inbound'!CX17+'XSell Presell'!CX17</f>
        <v>0</v>
      </c>
      <c r="DS17" s="38">
        <f>'XSell Inbound'!CY17+'XSell Presell'!CY17</f>
        <v>0</v>
      </c>
      <c r="DT17" s="38">
        <f>'XSell Inbound'!CZ17+'XSell Presell'!CZ17</f>
        <v>0</v>
      </c>
      <c r="DU17" s="38">
        <f>'XSell Inbound'!DA17+'XSell Presell'!DA17</f>
        <v>0</v>
      </c>
      <c r="DV17" s="38">
        <f>'XSell Inbound'!DB17+'XSell Presell'!DB17</f>
        <v>0</v>
      </c>
      <c r="DW17" s="38">
        <f>'XSell Inbound'!DC17+'XSell Presell'!DC17</f>
        <v>0</v>
      </c>
      <c r="DX17" s="38">
        <f>'XSell Inbound'!DD17+'XSell Presell'!DD17</f>
        <v>0</v>
      </c>
      <c r="DY17" s="38">
        <f>'XSell Inbound'!DE17+'XSell Presell'!DE17</f>
        <v>0</v>
      </c>
      <c r="DZ17" s="38">
        <f>'XSell Inbound'!DF17+'XSell Presell'!DF17</f>
        <v>0</v>
      </c>
      <c r="EA17" s="38">
        <f>'XSell Inbound'!DG17+'XSell Presell'!DG17</f>
        <v>0</v>
      </c>
      <c r="EB17" s="38">
        <f>'XSell Inbound'!DH17+'XSell Presell'!DH17</f>
        <v>0</v>
      </c>
      <c r="EC17" s="38">
        <f>'XSell Inbound'!DI17+'XSell Presell'!DI17</f>
        <v>0</v>
      </c>
      <c r="ED17" s="38">
        <f>'XSell Inbound'!DJ17+'XSell Presell'!DJ17</f>
        <v>0</v>
      </c>
      <c r="EE17" s="38">
        <f>'XSell Inbound'!DK17+'XSell Presell'!DK17</f>
        <v>0</v>
      </c>
      <c r="EF17" s="38">
        <f>'XSell Inbound'!DL17+'XSell Presell'!DL17</f>
        <v>0</v>
      </c>
      <c r="EG17" s="38">
        <f>'XSell Inbound'!DM17+'XSell Presell'!DM17</f>
        <v>0</v>
      </c>
    </row>
    <row r="18" spans="11:137" x14ac:dyDescent="0.2">
      <c r="K18" s="112" t="s">
        <v>14</v>
      </c>
      <c r="L18" s="113"/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U18" s="112" t="s">
        <v>14</v>
      </c>
      <c r="V18" s="113"/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E18" s="112" t="s">
        <v>14</v>
      </c>
      <c r="AF18" s="113"/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O18" s="13">
        <f>$B$2+1</f>
        <v>42941</v>
      </c>
      <c r="AP18" s="38">
        <f>'XSell Inbound'!V18+'XSell Presell'!V18</f>
        <v>0</v>
      </c>
      <c r="AQ18" s="38">
        <f>'XSell Inbound'!W18+'XSell Presell'!W18</f>
        <v>0</v>
      </c>
      <c r="AR18" s="38">
        <f>'XSell Inbound'!X18+'XSell Presell'!X18</f>
        <v>0</v>
      </c>
      <c r="AS18" s="38">
        <f>'XSell Inbound'!Y18+'XSell Presell'!Y18</f>
        <v>0</v>
      </c>
      <c r="AT18" s="38">
        <f>'XSell Inbound'!Z18+'XSell Presell'!Z18</f>
        <v>0</v>
      </c>
      <c r="AU18" s="38">
        <f>'XSell Inbound'!AA18+'XSell Presell'!AA18</f>
        <v>0</v>
      </c>
      <c r="AV18" s="38">
        <f>'XSell Inbound'!AB18+'XSell Presell'!AB18</f>
        <v>0</v>
      </c>
      <c r="AW18" s="38">
        <f>'XSell Inbound'!AC18+'XSell Presell'!AC18</f>
        <v>0</v>
      </c>
      <c r="AX18" s="38">
        <f>'XSell Inbound'!AD18+'XSell Presell'!AD18</f>
        <v>0</v>
      </c>
      <c r="AY18" s="38">
        <f>'XSell Inbound'!AE18+'XSell Presell'!AE18</f>
        <v>0</v>
      </c>
      <c r="AZ18" s="38">
        <f>'XSell Inbound'!AF18+'XSell Presell'!AF18</f>
        <v>0</v>
      </c>
      <c r="BA18" s="38">
        <f>'XSell Inbound'!AG18+'XSell Presell'!AG18</f>
        <v>0</v>
      </c>
      <c r="BB18" s="38">
        <f>'XSell Inbound'!AH18+'XSell Presell'!AH18</f>
        <v>0</v>
      </c>
      <c r="BC18" s="38">
        <f>'XSell Inbound'!AI18+'XSell Presell'!AI18</f>
        <v>0</v>
      </c>
      <c r="BD18" s="38">
        <f>'XSell Inbound'!AJ18+'XSell Presell'!AJ18</f>
        <v>0</v>
      </c>
      <c r="BE18" s="38">
        <f>'XSell Inbound'!AK18+'XSell Presell'!AK18</f>
        <v>0</v>
      </c>
      <c r="BF18" s="38">
        <f>'XSell Inbound'!AL18+'XSell Presell'!AL18</f>
        <v>0</v>
      </c>
      <c r="BG18" s="38">
        <f>'XSell Inbound'!AM18+'XSell Presell'!AM18</f>
        <v>0</v>
      </c>
      <c r="BH18" s="38">
        <f>'XSell Inbound'!AN18+'XSell Presell'!AN18</f>
        <v>0</v>
      </c>
      <c r="BI18" s="38">
        <f>'XSell Inbound'!AO18+'XSell Presell'!AO18</f>
        <v>0</v>
      </c>
      <c r="BJ18" s="38">
        <f>'XSell Inbound'!AP18+'XSell Presell'!AP18</f>
        <v>0</v>
      </c>
      <c r="BK18" s="38">
        <f>'XSell Inbound'!AQ18+'XSell Presell'!AQ18</f>
        <v>0</v>
      </c>
      <c r="BL18" s="38">
        <f>'XSell Inbound'!AR18+'XSell Presell'!AR18</f>
        <v>0</v>
      </c>
      <c r="BM18" s="38">
        <f>'XSell Inbound'!AS18+'XSell Presell'!AS18</f>
        <v>0</v>
      </c>
      <c r="BN18" s="38">
        <f>'XSell Inbound'!AT18+'XSell Presell'!AT18</f>
        <v>0</v>
      </c>
      <c r="BO18" s="38">
        <f>'XSell Inbound'!AU18+'XSell Presell'!AU18</f>
        <v>0</v>
      </c>
      <c r="BP18" s="38">
        <f>'XSell Inbound'!AV18+'XSell Presell'!AV18</f>
        <v>0</v>
      </c>
      <c r="BQ18" s="38">
        <f>'XSell Inbound'!AW18+'XSell Presell'!AW18</f>
        <v>0</v>
      </c>
      <c r="BR18" s="38">
        <f>'XSell Inbound'!AX18+'XSell Presell'!AX18</f>
        <v>0</v>
      </c>
      <c r="BS18" s="38">
        <f>'XSell Inbound'!AY18+'XSell Presell'!AY18</f>
        <v>0</v>
      </c>
      <c r="BT18" s="38">
        <f>'XSell Inbound'!AZ18+'XSell Presell'!AZ18</f>
        <v>0</v>
      </c>
      <c r="BU18" s="38">
        <f>'XSell Inbound'!BA18+'XSell Presell'!BA18</f>
        <v>0</v>
      </c>
      <c r="BV18" s="38">
        <f>'XSell Inbound'!BB18+'XSell Presell'!BB18</f>
        <v>0</v>
      </c>
      <c r="BW18" s="38">
        <f>'XSell Inbound'!BC18+'XSell Presell'!BC18</f>
        <v>0</v>
      </c>
      <c r="BX18" s="38">
        <f>'XSell Inbound'!BD18+'XSell Presell'!BD18</f>
        <v>0</v>
      </c>
      <c r="BY18" s="38">
        <f>'XSell Inbound'!BE18+'XSell Presell'!BE18</f>
        <v>0</v>
      </c>
      <c r="BZ18" s="38">
        <f>'XSell Inbound'!BF18+'XSell Presell'!BF18</f>
        <v>0</v>
      </c>
      <c r="CA18" s="38">
        <f>'XSell Inbound'!BG18+'XSell Presell'!BG18</f>
        <v>0</v>
      </c>
      <c r="CB18" s="38">
        <f>'XSell Inbound'!BH18+'XSell Presell'!BH18</f>
        <v>0</v>
      </c>
      <c r="CC18" s="38">
        <f>'XSell Inbound'!BI18+'XSell Presell'!BI18</f>
        <v>0</v>
      </c>
      <c r="CD18" s="38">
        <f>'XSell Inbound'!BJ18+'XSell Presell'!BJ18</f>
        <v>0</v>
      </c>
      <c r="CE18" s="38">
        <f>'XSell Inbound'!BK18+'XSell Presell'!BK18</f>
        <v>0</v>
      </c>
      <c r="CF18" s="38">
        <f>'XSell Inbound'!BL18+'XSell Presell'!BL18</f>
        <v>0</v>
      </c>
      <c r="CG18" s="38">
        <f>'XSell Inbound'!BM18+'XSell Presell'!BM18</f>
        <v>0</v>
      </c>
      <c r="CH18" s="38">
        <f>'XSell Inbound'!BN18+'XSell Presell'!BN18</f>
        <v>0</v>
      </c>
      <c r="CI18" s="38">
        <f>'XSell Inbound'!BO18+'XSell Presell'!BO18</f>
        <v>0</v>
      </c>
      <c r="CJ18" s="38">
        <f>'XSell Inbound'!BP18+'XSell Presell'!BP18</f>
        <v>0</v>
      </c>
      <c r="CK18" s="38">
        <f>'XSell Inbound'!BQ18+'XSell Presell'!BQ18</f>
        <v>0</v>
      </c>
      <c r="CL18" s="38">
        <f>'XSell Inbound'!BR18+'XSell Presell'!BR18</f>
        <v>0</v>
      </c>
      <c r="CM18" s="38">
        <f>'XSell Inbound'!BS18+'XSell Presell'!BS18</f>
        <v>0</v>
      </c>
      <c r="CN18" s="38">
        <f>'XSell Inbound'!BT18+'XSell Presell'!BT18</f>
        <v>0</v>
      </c>
      <c r="CO18" s="38">
        <f>'XSell Inbound'!BU18+'XSell Presell'!BU18</f>
        <v>0</v>
      </c>
      <c r="CP18" s="38">
        <f>'XSell Inbound'!BV18+'XSell Presell'!BV18</f>
        <v>0</v>
      </c>
      <c r="CQ18" s="38">
        <f>'XSell Inbound'!BW18+'XSell Presell'!BW18</f>
        <v>0</v>
      </c>
      <c r="CR18" s="38">
        <f>'XSell Inbound'!BX18+'XSell Presell'!BX18</f>
        <v>0</v>
      </c>
      <c r="CS18" s="38">
        <f>'XSell Inbound'!BY18+'XSell Presell'!BY18</f>
        <v>0</v>
      </c>
      <c r="CT18" s="38">
        <f>'XSell Inbound'!BZ18+'XSell Presell'!BZ18</f>
        <v>0</v>
      </c>
      <c r="CU18" s="38">
        <f>'XSell Inbound'!CA18+'XSell Presell'!CA18</f>
        <v>0</v>
      </c>
      <c r="CV18" s="38">
        <f>'XSell Inbound'!CB18+'XSell Presell'!CB18</f>
        <v>0</v>
      </c>
      <c r="CW18" s="38">
        <f>'XSell Inbound'!CC18+'XSell Presell'!CC18</f>
        <v>0</v>
      </c>
      <c r="CX18" s="38">
        <f>'XSell Inbound'!CD18+'XSell Presell'!CD18</f>
        <v>0</v>
      </c>
      <c r="CY18" s="38">
        <f>'XSell Inbound'!CE18+'XSell Presell'!CE18</f>
        <v>0</v>
      </c>
      <c r="CZ18" s="38">
        <f>'XSell Inbound'!CF18+'XSell Presell'!CF18</f>
        <v>0</v>
      </c>
      <c r="DA18" s="38">
        <f>'XSell Inbound'!CG18+'XSell Presell'!CG18</f>
        <v>0</v>
      </c>
      <c r="DB18" s="38">
        <f>'XSell Inbound'!CH18+'XSell Presell'!CH18</f>
        <v>0</v>
      </c>
      <c r="DC18" s="38">
        <f>'XSell Inbound'!CI18+'XSell Presell'!CI18</f>
        <v>0</v>
      </c>
      <c r="DD18" s="38">
        <f>'XSell Inbound'!CJ18+'XSell Presell'!CJ18</f>
        <v>0</v>
      </c>
      <c r="DE18" s="38">
        <f>'XSell Inbound'!CK18+'XSell Presell'!CK18</f>
        <v>0</v>
      </c>
      <c r="DF18" s="38">
        <f>'XSell Inbound'!CL18+'XSell Presell'!CL18</f>
        <v>0</v>
      </c>
      <c r="DG18" s="38">
        <f>'XSell Inbound'!CM18+'XSell Presell'!CM18</f>
        <v>0</v>
      </c>
      <c r="DH18" s="38">
        <f>'XSell Inbound'!CN18+'XSell Presell'!CN18</f>
        <v>0</v>
      </c>
      <c r="DI18" s="38">
        <f>'XSell Inbound'!CO18+'XSell Presell'!CO18</f>
        <v>0</v>
      </c>
      <c r="DJ18" s="38">
        <f>'XSell Inbound'!CP18+'XSell Presell'!CP18</f>
        <v>0</v>
      </c>
      <c r="DK18" s="38">
        <f>'XSell Inbound'!CQ18+'XSell Presell'!CQ18</f>
        <v>0</v>
      </c>
      <c r="DL18" s="38">
        <f>'XSell Inbound'!CR18+'XSell Presell'!CR18</f>
        <v>0</v>
      </c>
      <c r="DM18" s="38">
        <f>'XSell Inbound'!CS18+'XSell Presell'!CS18</f>
        <v>0</v>
      </c>
      <c r="DN18" s="38">
        <f>'XSell Inbound'!CT18+'XSell Presell'!CT18</f>
        <v>0</v>
      </c>
      <c r="DO18" s="38">
        <f>'XSell Inbound'!CU18+'XSell Presell'!CU18</f>
        <v>0</v>
      </c>
      <c r="DP18" s="38">
        <f>'XSell Inbound'!CV18+'XSell Presell'!CV18</f>
        <v>0</v>
      </c>
      <c r="DQ18" s="38">
        <f>'XSell Inbound'!CW18+'XSell Presell'!CW18</f>
        <v>0</v>
      </c>
      <c r="DR18" s="38">
        <f>'XSell Inbound'!CX18+'XSell Presell'!CX18</f>
        <v>0</v>
      </c>
      <c r="DS18" s="38">
        <f>'XSell Inbound'!CY18+'XSell Presell'!CY18</f>
        <v>0</v>
      </c>
      <c r="DT18" s="38">
        <f>'XSell Inbound'!CZ18+'XSell Presell'!CZ18</f>
        <v>0</v>
      </c>
      <c r="DU18" s="38">
        <f>'XSell Inbound'!DA18+'XSell Presell'!DA18</f>
        <v>0</v>
      </c>
      <c r="DV18" s="38">
        <f>'XSell Inbound'!DB18+'XSell Presell'!DB18</f>
        <v>0</v>
      </c>
      <c r="DW18" s="38">
        <f>'XSell Inbound'!DC18+'XSell Presell'!DC18</f>
        <v>0</v>
      </c>
      <c r="DX18" s="38">
        <f>'XSell Inbound'!DD18+'XSell Presell'!DD18</f>
        <v>0</v>
      </c>
      <c r="DY18" s="38">
        <f>'XSell Inbound'!DE18+'XSell Presell'!DE18</f>
        <v>0</v>
      </c>
      <c r="DZ18" s="38">
        <f>'XSell Inbound'!DF18+'XSell Presell'!DF18</f>
        <v>0</v>
      </c>
      <c r="EA18" s="38">
        <f>'XSell Inbound'!DG18+'XSell Presell'!DG18</f>
        <v>0</v>
      </c>
      <c r="EB18" s="38">
        <f>'XSell Inbound'!DH18+'XSell Presell'!DH18</f>
        <v>0</v>
      </c>
      <c r="EC18" s="38">
        <f>'XSell Inbound'!DI18+'XSell Presell'!DI18</f>
        <v>0</v>
      </c>
      <c r="ED18" s="38">
        <f>'XSell Inbound'!DJ18+'XSell Presell'!DJ18</f>
        <v>0</v>
      </c>
      <c r="EE18" s="38">
        <f>'XSell Inbound'!DK18+'XSell Presell'!DK18</f>
        <v>0</v>
      </c>
      <c r="EF18" s="38">
        <f>'XSell Inbound'!DL18+'XSell Presell'!DL18</f>
        <v>0</v>
      </c>
      <c r="EG18" s="38">
        <f>'XSell Inbound'!DM18+'XSell Presell'!DM18</f>
        <v>0</v>
      </c>
    </row>
    <row r="19" spans="11:137" x14ac:dyDescent="0.2">
      <c r="K19" s="112" t="s">
        <v>15</v>
      </c>
      <c r="L19" s="113"/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U19" s="112" t="s">
        <v>15</v>
      </c>
      <c r="V19" s="113"/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E19" s="112" t="s">
        <v>15</v>
      </c>
      <c r="AF19" s="113"/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O19" s="13">
        <f>$B$2+2</f>
        <v>42942</v>
      </c>
      <c r="AP19" s="38">
        <f>'XSell Inbound'!V19+'XSell Presell'!V19</f>
        <v>0</v>
      </c>
      <c r="AQ19" s="38">
        <f>'XSell Inbound'!W19+'XSell Presell'!W19</f>
        <v>0</v>
      </c>
      <c r="AR19" s="38">
        <f>'XSell Inbound'!X19+'XSell Presell'!X19</f>
        <v>0</v>
      </c>
      <c r="AS19" s="38">
        <f>'XSell Inbound'!Y19+'XSell Presell'!Y19</f>
        <v>0</v>
      </c>
      <c r="AT19" s="38">
        <f>'XSell Inbound'!Z19+'XSell Presell'!Z19</f>
        <v>0</v>
      </c>
      <c r="AU19" s="38">
        <f>'XSell Inbound'!AA19+'XSell Presell'!AA19</f>
        <v>0</v>
      </c>
      <c r="AV19" s="38">
        <f>'XSell Inbound'!AB19+'XSell Presell'!AB19</f>
        <v>0</v>
      </c>
      <c r="AW19" s="38">
        <f>'XSell Inbound'!AC19+'XSell Presell'!AC19</f>
        <v>0</v>
      </c>
      <c r="AX19" s="38">
        <f>'XSell Inbound'!AD19+'XSell Presell'!AD19</f>
        <v>0</v>
      </c>
      <c r="AY19" s="38">
        <f>'XSell Inbound'!AE19+'XSell Presell'!AE19</f>
        <v>0</v>
      </c>
      <c r="AZ19" s="38">
        <f>'XSell Inbound'!AF19+'XSell Presell'!AF19</f>
        <v>0</v>
      </c>
      <c r="BA19" s="38">
        <f>'XSell Inbound'!AG19+'XSell Presell'!AG19</f>
        <v>0</v>
      </c>
      <c r="BB19" s="38">
        <f>'XSell Inbound'!AH19+'XSell Presell'!AH19</f>
        <v>0</v>
      </c>
      <c r="BC19" s="38">
        <f>'XSell Inbound'!AI19+'XSell Presell'!AI19</f>
        <v>0</v>
      </c>
      <c r="BD19" s="38">
        <f>'XSell Inbound'!AJ19+'XSell Presell'!AJ19</f>
        <v>0</v>
      </c>
      <c r="BE19" s="38">
        <f>'XSell Inbound'!AK19+'XSell Presell'!AK19</f>
        <v>0</v>
      </c>
      <c r="BF19" s="38">
        <f>'XSell Inbound'!AL19+'XSell Presell'!AL19</f>
        <v>0</v>
      </c>
      <c r="BG19" s="38">
        <f>'XSell Inbound'!AM19+'XSell Presell'!AM19</f>
        <v>0</v>
      </c>
      <c r="BH19" s="38">
        <f>'XSell Inbound'!AN19+'XSell Presell'!AN19</f>
        <v>0</v>
      </c>
      <c r="BI19" s="38">
        <f>'XSell Inbound'!AO19+'XSell Presell'!AO19</f>
        <v>0</v>
      </c>
      <c r="BJ19" s="38">
        <f>'XSell Inbound'!AP19+'XSell Presell'!AP19</f>
        <v>0</v>
      </c>
      <c r="BK19" s="38">
        <f>'XSell Inbound'!AQ19+'XSell Presell'!AQ19</f>
        <v>0</v>
      </c>
      <c r="BL19" s="38">
        <f>'XSell Inbound'!AR19+'XSell Presell'!AR19</f>
        <v>0</v>
      </c>
      <c r="BM19" s="38">
        <f>'XSell Inbound'!AS19+'XSell Presell'!AS19</f>
        <v>0</v>
      </c>
      <c r="BN19" s="38">
        <f>'XSell Inbound'!AT19+'XSell Presell'!AT19</f>
        <v>0</v>
      </c>
      <c r="BO19" s="38">
        <f>'XSell Inbound'!AU19+'XSell Presell'!AU19</f>
        <v>0</v>
      </c>
      <c r="BP19" s="38">
        <f>'XSell Inbound'!AV19+'XSell Presell'!AV19</f>
        <v>0</v>
      </c>
      <c r="BQ19" s="38">
        <f>'XSell Inbound'!AW19+'XSell Presell'!AW19</f>
        <v>0</v>
      </c>
      <c r="BR19" s="38">
        <f>'XSell Inbound'!AX19+'XSell Presell'!AX19</f>
        <v>0</v>
      </c>
      <c r="BS19" s="38">
        <f>'XSell Inbound'!AY19+'XSell Presell'!AY19</f>
        <v>0</v>
      </c>
      <c r="BT19" s="38">
        <f>'XSell Inbound'!AZ19+'XSell Presell'!AZ19</f>
        <v>0</v>
      </c>
      <c r="BU19" s="38">
        <f>'XSell Inbound'!BA19+'XSell Presell'!BA19</f>
        <v>0</v>
      </c>
      <c r="BV19" s="38">
        <f>'XSell Inbound'!BB19+'XSell Presell'!BB19</f>
        <v>0</v>
      </c>
      <c r="BW19" s="38">
        <f>'XSell Inbound'!BC19+'XSell Presell'!BC19</f>
        <v>0</v>
      </c>
      <c r="BX19" s="38">
        <f>'XSell Inbound'!BD19+'XSell Presell'!BD19</f>
        <v>0</v>
      </c>
      <c r="BY19" s="38">
        <f>'XSell Inbound'!BE19+'XSell Presell'!BE19</f>
        <v>0</v>
      </c>
      <c r="BZ19" s="38">
        <f>'XSell Inbound'!BF19+'XSell Presell'!BF19</f>
        <v>0</v>
      </c>
      <c r="CA19" s="38">
        <f>'XSell Inbound'!BG19+'XSell Presell'!BG19</f>
        <v>0</v>
      </c>
      <c r="CB19" s="38">
        <f>'XSell Inbound'!BH19+'XSell Presell'!BH19</f>
        <v>0</v>
      </c>
      <c r="CC19" s="38">
        <f>'XSell Inbound'!BI19+'XSell Presell'!BI19</f>
        <v>0</v>
      </c>
      <c r="CD19" s="38">
        <f>'XSell Inbound'!BJ19+'XSell Presell'!BJ19</f>
        <v>0</v>
      </c>
      <c r="CE19" s="38">
        <f>'XSell Inbound'!BK19+'XSell Presell'!BK19</f>
        <v>0</v>
      </c>
      <c r="CF19" s="38">
        <f>'XSell Inbound'!BL19+'XSell Presell'!BL19</f>
        <v>0</v>
      </c>
      <c r="CG19" s="38">
        <f>'XSell Inbound'!BM19+'XSell Presell'!BM19</f>
        <v>0</v>
      </c>
      <c r="CH19" s="38">
        <f>'XSell Inbound'!BN19+'XSell Presell'!BN19</f>
        <v>0</v>
      </c>
      <c r="CI19" s="38">
        <f>'XSell Inbound'!BO19+'XSell Presell'!BO19</f>
        <v>0</v>
      </c>
      <c r="CJ19" s="38">
        <f>'XSell Inbound'!BP19+'XSell Presell'!BP19</f>
        <v>0</v>
      </c>
      <c r="CK19" s="38">
        <f>'XSell Inbound'!BQ19+'XSell Presell'!BQ19</f>
        <v>0</v>
      </c>
      <c r="CL19" s="38">
        <f>'XSell Inbound'!BR19+'XSell Presell'!BR19</f>
        <v>0</v>
      </c>
      <c r="CM19" s="38">
        <f>'XSell Inbound'!BS19+'XSell Presell'!BS19</f>
        <v>0</v>
      </c>
      <c r="CN19" s="38">
        <f>'XSell Inbound'!BT19+'XSell Presell'!BT19</f>
        <v>0</v>
      </c>
      <c r="CO19" s="38">
        <f>'XSell Inbound'!BU19+'XSell Presell'!BU19</f>
        <v>0</v>
      </c>
      <c r="CP19" s="38">
        <f>'XSell Inbound'!BV19+'XSell Presell'!BV19</f>
        <v>0</v>
      </c>
      <c r="CQ19" s="38">
        <f>'XSell Inbound'!BW19+'XSell Presell'!BW19</f>
        <v>0</v>
      </c>
      <c r="CR19" s="38">
        <f>'XSell Inbound'!BX19+'XSell Presell'!BX19</f>
        <v>0</v>
      </c>
      <c r="CS19" s="38">
        <f>'XSell Inbound'!BY19+'XSell Presell'!BY19</f>
        <v>0</v>
      </c>
      <c r="CT19" s="38">
        <f>'XSell Inbound'!BZ19+'XSell Presell'!BZ19</f>
        <v>0</v>
      </c>
      <c r="CU19" s="38">
        <f>'XSell Inbound'!CA19+'XSell Presell'!CA19</f>
        <v>0</v>
      </c>
      <c r="CV19" s="38">
        <f>'XSell Inbound'!CB19+'XSell Presell'!CB19</f>
        <v>0</v>
      </c>
      <c r="CW19" s="38">
        <f>'XSell Inbound'!CC19+'XSell Presell'!CC19</f>
        <v>0</v>
      </c>
      <c r="CX19" s="38">
        <f>'XSell Inbound'!CD19+'XSell Presell'!CD19</f>
        <v>0</v>
      </c>
      <c r="CY19" s="38">
        <f>'XSell Inbound'!CE19+'XSell Presell'!CE19</f>
        <v>0</v>
      </c>
      <c r="CZ19" s="38">
        <f>'XSell Inbound'!CF19+'XSell Presell'!CF19</f>
        <v>0</v>
      </c>
      <c r="DA19" s="38">
        <f>'XSell Inbound'!CG19+'XSell Presell'!CG19</f>
        <v>0</v>
      </c>
      <c r="DB19" s="38">
        <f>'XSell Inbound'!CH19+'XSell Presell'!CH19</f>
        <v>0</v>
      </c>
      <c r="DC19" s="38">
        <f>'XSell Inbound'!CI19+'XSell Presell'!CI19</f>
        <v>0</v>
      </c>
      <c r="DD19" s="38">
        <f>'XSell Inbound'!CJ19+'XSell Presell'!CJ19</f>
        <v>0</v>
      </c>
      <c r="DE19" s="38">
        <f>'XSell Inbound'!CK19+'XSell Presell'!CK19</f>
        <v>0</v>
      </c>
      <c r="DF19" s="38">
        <f>'XSell Inbound'!CL19+'XSell Presell'!CL19</f>
        <v>0</v>
      </c>
      <c r="DG19" s="38">
        <f>'XSell Inbound'!CM19+'XSell Presell'!CM19</f>
        <v>0</v>
      </c>
      <c r="DH19" s="38">
        <f>'XSell Inbound'!CN19+'XSell Presell'!CN19</f>
        <v>0</v>
      </c>
      <c r="DI19" s="38">
        <f>'XSell Inbound'!CO19+'XSell Presell'!CO19</f>
        <v>0</v>
      </c>
      <c r="DJ19" s="38">
        <f>'XSell Inbound'!CP19+'XSell Presell'!CP19</f>
        <v>0</v>
      </c>
      <c r="DK19" s="38">
        <f>'XSell Inbound'!CQ19+'XSell Presell'!CQ19</f>
        <v>0</v>
      </c>
      <c r="DL19" s="38">
        <f>'XSell Inbound'!CR19+'XSell Presell'!CR19</f>
        <v>0</v>
      </c>
      <c r="DM19" s="38">
        <f>'XSell Inbound'!CS19+'XSell Presell'!CS19</f>
        <v>0</v>
      </c>
      <c r="DN19" s="38">
        <f>'XSell Inbound'!CT19+'XSell Presell'!CT19</f>
        <v>0</v>
      </c>
      <c r="DO19" s="38">
        <f>'XSell Inbound'!CU19+'XSell Presell'!CU19</f>
        <v>0</v>
      </c>
      <c r="DP19" s="38">
        <f>'XSell Inbound'!CV19+'XSell Presell'!CV19</f>
        <v>0</v>
      </c>
      <c r="DQ19" s="38">
        <f>'XSell Inbound'!CW19+'XSell Presell'!CW19</f>
        <v>0</v>
      </c>
      <c r="DR19" s="38">
        <f>'XSell Inbound'!CX19+'XSell Presell'!CX19</f>
        <v>0</v>
      </c>
      <c r="DS19" s="38">
        <f>'XSell Inbound'!CY19+'XSell Presell'!CY19</f>
        <v>0</v>
      </c>
      <c r="DT19" s="38">
        <f>'XSell Inbound'!CZ19+'XSell Presell'!CZ19</f>
        <v>0</v>
      </c>
      <c r="DU19" s="38">
        <f>'XSell Inbound'!DA19+'XSell Presell'!DA19</f>
        <v>0</v>
      </c>
      <c r="DV19" s="38">
        <f>'XSell Inbound'!DB19+'XSell Presell'!DB19</f>
        <v>0</v>
      </c>
      <c r="DW19" s="38">
        <f>'XSell Inbound'!DC19+'XSell Presell'!DC19</f>
        <v>0</v>
      </c>
      <c r="DX19" s="38">
        <f>'XSell Inbound'!DD19+'XSell Presell'!DD19</f>
        <v>0</v>
      </c>
      <c r="DY19" s="38">
        <f>'XSell Inbound'!DE19+'XSell Presell'!DE19</f>
        <v>0</v>
      </c>
      <c r="DZ19" s="38">
        <f>'XSell Inbound'!DF19+'XSell Presell'!DF19</f>
        <v>0</v>
      </c>
      <c r="EA19" s="38">
        <f>'XSell Inbound'!DG19+'XSell Presell'!DG19</f>
        <v>0</v>
      </c>
      <c r="EB19" s="38">
        <f>'XSell Inbound'!DH19+'XSell Presell'!DH19</f>
        <v>0</v>
      </c>
      <c r="EC19" s="38">
        <f>'XSell Inbound'!DI19+'XSell Presell'!DI19</f>
        <v>0</v>
      </c>
      <c r="ED19" s="38">
        <f>'XSell Inbound'!DJ19+'XSell Presell'!DJ19</f>
        <v>0</v>
      </c>
      <c r="EE19" s="38">
        <f>'XSell Inbound'!DK19+'XSell Presell'!DK19</f>
        <v>0</v>
      </c>
      <c r="EF19" s="38">
        <f>'XSell Inbound'!DL19+'XSell Presell'!DL19</f>
        <v>0</v>
      </c>
      <c r="EG19" s="38">
        <f>'XSell Inbound'!DM19+'XSell Presell'!DM19</f>
        <v>0</v>
      </c>
    </row>
    <row r="20" spans="11:137" x14ac:dyDescent="0.2">
      <c r="K20" s="112" t="s">
        <v>16</v>
      </c>
      <c r="L20" s="113"/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U20" s="112" t="s">
        <v>16</v>
      </c>
      <c r="V20" s="113"/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E20" s="112" t="s">
        <v>16</v>
      </c>
      <c r="AF20" s="113"/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O20" s="13">
        <f>$B$2+3</f>
        <v>42943</v>
      </c>
      <c r="AP20" s="38">
        <f>'XSell Inbound'!V20+'XSell Presell'!V20</f>
        <v>0</v>
      </c>
      <c r="AQ20" s="38">
        <f>'XSell Inbound'!W20+'XSell Presell'!W20</f>
        <v>0</v>
      </c>
      <c r="AR20" s="38">
        <f>'XSell Inbound'!X20+'XSell Presell'!X20</f>
        <v>0</v>
      </c>
      <c r="AS20" s="38">
        <f>'XSell Inbound'!Y20+'XSell Presell'!Y20</f>
        <v>0</v>
      </c>
      <c r="AT20" s="38">
        <f>'XSell Inbound'!Z20+'XSell Presell'!Z20</f>
        <v>0</v>
      </c>
      <c r="AU20" s="38">
        <f>'XSell Inbound'!AA20+'XSell Presell'!AA20</f>
        <v>0</v>
      </c>
      <c r="AV20" s="38">
        <f>'XSell Inbound'!AB20+'XSell Presell'!AB20</f>
        <v>0</v>
      </c>
      <c r="AW20" s="38">
        <f>'XSell Inbound'!AC20+'XSell Presell'!AC20</f>
        <v>0</v>
      </c>
      <c r="AX20" s="38">
        <f>'XSell Inbound'!AD20+'XSell Presell'!AD20</f>
        <v>0</v>
      </c>
      <c r="AY20" s="38">
        <f>'XSell Inbound'!AE20+'XSell Presell'!AE20</f>
        <v>0</v>
      </c>
      <c r="AZ20" s="38">
        <f>'XSell Inbound'!AF20+'XSell Presell'!AF20</f>
        <v>0</v>
      </c>
      <c r="BA20" s="38">
        <f>'XSell Inbound'!AG20+'XSell Presell'!AG20</f>
        <v>0</v>
      </c>
      <c r="BB20" s="38">
        <f>'XSell Inbound'!AH20+'XSell Presell'!AH20</f>
        <v>0</v>
      </c>
      <c r="BC20" s="38">
        <f>'XSell Inbound'!AI20+'XSell Presell'!AI20</f>
        <v>0</v>
      </c>
      <c r="BD20" s="38">
        <f>'XSell Inbound'!AJ20+'XSell Presell'!AJ20</f>
        <v>0</v>
      </c>
      <c r="BE20" s="38">
        <f>'XSell Inbound'!AK20+'XSell Presell'!AK20</f>
        <v>0</v>
      </c>
      <c r="BF20" s="38">
        <f>'XSell Inbound'!AL20+'XSell Presell'!AL20</f>
        <v>0</v>
      </c>
      <c r="BG20" s="38">
        <f>'XSell Inbound'!AM20+'XSell Presell'!AM20</f>
        <v>0</v>
      </c>
      <c r="BH20" s="38">
        <f>'XSell Inbound'!AN20+'XSell Presell'!AN20</f>
        <v>0</v>
      </c>
      <c r="BI20" s="38">
        <f>'XSell Inbound'!AO20+'XSell Presell'!AO20</f>
        <v>0</v>
      </c>
      <c r="BJ20" s="38">
        <f>'XSell Inbound'!AP20+'XSell Presell'!AP20</f>
        <v>0</v>
      </c>
      <c r="BK20" s="38">
        <f>'XSell Inbound'!AQ20+'XSell Presell'!AQ20</f>
        <v>0</v>
      </c>
      <c r="BL20" s="38">
        <f>'XSell Inbound'!AR20+'XSell Presell'!AR20</f>
        <v>0</v>
      </c>
      <c r="BM20" s="38">
        <f>'XSell Inbound'!AS20+'XSell Presell'!AS20</f>
        <v>0</v>
      </c>
      <c r="BN20" s="38">
        <f>'XSell Inbound'!AT20+'XSell Presell'!AT20</f>
        <v>0</v>
      </c>
      <c r="BO20" s="38">
        <f>'XSell Inbound'!AU20+'XSell Presell'!AU20</f>
        <v>0</v>
      </c>
      <c r="BP20" s="38">
        <f>'XSell Inbound'!AV20+'XSell Presell'!AV20</f>
        <v>0</v>
      </c>
      <c r="BQ20" s="38">
        <f>'XSell Inbound'!AW20+'XSell Presell'!AW20</f>
        <v>0</v>
      </c>
      <c r="BR20" s="38">
        <f>'XSell Inbound'!AX20+'XSell Presell'!AX20</f>
        <v>0</v>
      </c>
      <c r="BS20" s="38">
        <f>'XSell Inbound'!AY20+'XSell Presell'!AY20</f>
        <v>0</v>
      </c>
      <c r="BT20" s="38">
        <f>'XSell Inbound'!AZ20+'XSell Presell'!AZ20</f>
        <v>0</v>
      </c>
      <c r="BU20" s="38">
        <f>'XSell Inbound'!BA20+'XSell Presell'!BA20</f>
        <v>0</v>
      </c>
      <c r="BV20" s="38">
        <f>'XSell Inbound'!BB20+'XSell Presell'!BB20</f>
        <v>0</v>
      </c>
      <c r="BW20" s="38">
        <f>'XSell Inbound'!BC20+'XSell Presell'!BC20</f>
        <v>0</v>
      </c>
      <c r="BX20" s="38">
        <f>'XSell Inbound'!BD20+'XSell Presell'!BD20</f>
        <v>0</v>
      </c>
      <c r="BY20" s="38">
        <f>'XSell Inbound'!BE20+'XSell Presell'!BE20</f>
        <v>0</v>
      </c>
      <c r="BZ20" s="38">
        <f>'XSell Inbound'!BF20+'XSell Presell'!BF20</f>
        <v>0</v>
      </c>
      <c r="CA20" s="38">
        <f>'XSell Inbound'!BG20+'XSell Presell'!BG20</f>
        <v>0</v>
      </c>
      <c r="CB20" s="38">
        <f>'XSell Inbound'!BH20+'XSell Presell'!BH20</f>
        <v>0</v>
      </c>
      <c r="CC20" s="38">
        <f>'XSell Inbound'!BI20+'XSell Presell'!BI20</f>
        <v>0</v>
      </c>
      <c r="CD20" s="38">
        <f>'XSell Inbound'!BJ20+'XSell Presell'!BJ20</f>
        <v>0</v>
      </c>
      <c r="CE20" s="38">
        <f>'XSell Inbound'!BK20+'XSell Presell'!BK20</f>
        <v>0</v>
      </c>
      <c r="CF20" s="38">
        <f>'XSell Inbound'!BL20+'XSell Presell'!BL20</f>
        <v>0</v>
      </c>
      <c r="CG20" s="38">
        <f>'XSell Inbound'!BM20+'XSell Presell'!BM20</f>
        <v>0</v>
      </c>
      <c r="CH20" s="38">
        <f>'XSell Inbound'!BN20+'XSell Presell'!BN20</f>
        <v>0</v>
      </c>
      <c r="CI20" s="38">
        <f>'XSell Inbound'!BO20+'XSell Presell'!BO20</f>
        <v>0</v>
      </c>
      <c r="CJ20" s="38">
        <f>'XSell Inbound'!BP20+'XSell Presell'!BP20</f>
        <v>0</v>
      </c>
      <c r="CK20" s="38">
        <f>'XSell Inbound'!BQ20+'XSell Presell'!BQ20</f>
        <v>0</v>
      </c>
      <c r="CL20" s="38">
        <f>'XSell Inbound'!BR20+'XSell Presell'!BR20</f>
        <v>0</v>
      </c>
      <c r="CM20" s="38">
        <f>'XSell Inbound'!BS20+'XSell Presell'!BS20</f>
        <v>0</v>
      </c>
      <c r="CN20" s="38">
        <f>'XSell Inbound'!BT20+'XSell Presell'!BT20</f>
        <v>0</v>
      </c>
      <c r="CO20" s="38">
        <f>'XSell Inbound'!BU20+'XSell Presell'!BU20</f>
        <v>0</v>
      </c>
      <c r="CP20" s="38">
        <f>'XSell Inbound'!BV20+'XSell Presell'!BV20</f>
        <v>0</v>
      </c>
      <c r="CQ20" s="38">
        <f>'XSell Inbound'!BW20+'XSell Presell'!BW20</f>
        <v>0</v>
      </c>
      <c r="CR20" s="38">
        <f>'XSell Inbound'!BX20+'XSell Presell'!BX20</f>
        <v>0</v>
      </c>
      <c r="CS20" s="38">
        <f>'XSell Inbound'!BY20+'XSell Presell'!BY20</f>
        <v>0</v>
      </c>
      <c r="CT20" s="38">
        <f>'XSell Inbound'!BZ20+'XSell Presell'!BZ20</f>
        <v>0</v>
      </c>
      <c r="CU20" s="38">
        <f>'XSell Inbound'!CA20+'XSell Presell'!CA20</f>
        <v>0</v>
      </c>
      <c r="CV20" s="38">
        <f>'XSell Inbound'!CB20+'XSell Presell'!CB20</f>
        <v>0</v>
      </c>
      <c r="CW20" s="38">
        <f>'XSell Inbound'!CC20+'XSell Presell'!CC20</f>
        <v>0</v>
      </c>
      <c r="CX20" s="38">
        <f>'XSell Inbound'!CD20+'XSell Presell'!CD20</f>
        <v>0</v>
      </c>
      <c r="CY20" s="38">
        <f>'XSell Inbound'!CE20+'XSell Presell'!CE20</f>
        <v>0</v>
      </c>
      <c r="CZ20" s="38">
        <f>'XSell Inbound'!CF20+'XSell Presell'!CF20</f>
        <v>0</v>
      </c>
      <c r="DA20" s="38">
        <f>'XSell Inbound'!CG20+'XSell Presell'!CG20</f>
        <v>0</v>
      </c>
      <c r="DB20" s="38">
        <f>'XSell Inbound'!CH20+'XSell Presell'!CH20</f>
        <v>0</v>
      </c>
      <c r="DC20" s="38">
        <f>'XSell Inbound'!CI20+'XSell Presell'!CI20</f>
        <v>0</v>
      </c>
      <c r="DD20" s="38">
        <f>'XSell Inbound'!CJ20+'XSell Presell'!CJ20</f>
        <v>0</v>
      </c>
      <c r="DE20" s="38">
        <f>'XSell Inbound'!CK20+'XSell Presell'!CK20</f>
        <v>0</v>
      </c>
      <c r="DF20" s="38">
        <f>'XSell Inbound'!CL20+'XSell Presell'!CL20</f>
        <v>0</v>
      </c>
      <c r="DG20" s="38">
        <f>'XSell Inbound'!CM20+'XSell Presell'!CM20</f>
        <v>0</v>
      </c>
      <c r="DH20" s="38">
        <f>'XSell Inbound'!CN20+'XSell Presell'!CN20</f>
        <v>0</v>
      </c>
      <c r="DI20" s="38">
        <f>'XSell Inbound'!CO20+'XSell Presell'!CO20</f>
        <v>0</v>
      </c>
      <c r="DJ20" s="38">
        <f>'XSell Inbound'!CP20+'XSell Presell'!CP20</f>
        <v>0</v>
      </c>
      <c r="DK20" s="38">
        <f>'XSell Inbound'!CQ20+'XSell Presell'!CQ20</f>
        <v>0</v>
      </c>
      <c r="DL20" s="38">
        <f>'XSell Inbound'!CR20+'XSell Presell'!CR20</f>
        <v>0</v>
      </c>
      <c r="DM20" s="38">
        <f>'XSell Inbound'!CS20+'XSell Presell'!CS20</f>
        <v>0</v>
      </c>
      <c r="DN20" s="38">
        <f>'XSell Inbound'!CT20+'XSell Presell'!CT20</f>
        <v>0</v>
      </c>
      <c r="DO20" s="38">
        <f>'XSell Inbound'!CU20+'XSell Presell'!CU20</f>
        <v>0</v>
      </c>
      <c r="DP20" s="38">
        <f>'XSell Inbound'!CV20+'XSell Presell'!CV20</f>
        <v>0</v>
      </c>
      <c r="DQ20" s="38">
        <f>'XSell Inbound'!CW20+'XSell Presell'!CW20</f>
        <v>0</v>
      </c>
      <c r="DR20" s="38">
        <f>'XSell Inbound'!CX20+'XSell Presell'!CX20</f>
        <v>0</v>
      </c>
      <c r="DS20" s="38">
        <f>'XSell Inbound'!CY20+'XSell Presell'!CY20</f>
        <v>0</v>
      </c>
      <c r="DT20" s="38">
        <f>'XSell Inbound'!CZ20+'XSell Presell'!CZ20</f>
        <v>0</v>
      </c>
      <c r="DU20" s="38">
        <f>'XSell Inbound'!DA20+'XSell Presell'!DA20</f>
        <v>0</v>
      </c>
      <c r="DV20" s="38">
        <f>'XSell Inbound'!DB20+'XSell Presell'!DB20</f>
        <v>0</v>
      </c>
      <c r="DW20" s="38">
        <f>'XSell Inbound'!DC20+'XSell Presell'!DC20</f>
        <v>0</v>
      </c>
      <c r="DX20" s="38">
        <f>'XSell Inbound'!DD20+'XSell Presell'!DD20</f>
        <v>0</v>
      </c>
      <c r="DY20" s="38">
        <f>'XSell Inbound'!DE20+'XSell Presell'!DE20</f>
        <v>0</v>
      </c>
      <c r="DZ20" s="38">
        <f>'XSell Inbound'!DF20+'XSell Presell'!DF20</f>
        <v>0</v>
      </c>
      <c r="EA20" s="38">
        <f>'XSell Inbound'!DG20+'XSell Presell'!DG20</f>
        <v>0</v>
      </c>
      <c r="EB20" s="38">
        <f>'XSell Inbound'!DH20+'XSell Presell'!DH20</f>
        <v>0</v>
      </c>
      <c r="EC20" s="38">
        <f>'XSell Inbound'!DI20+'XSell Presell'!DI20</f>
        <v>0</v>
      </c>
      <c r="ED20" s="38">
        <f>'XSell Inbound'!DJ20+'XSell Presell'!DJ20</f>
        <v>0</v>
      </c>
      <c r="EE20" s="38">
        <f>'XSell Inbound'!DK20+'XSell Presell'!DK20</f>
        <v>0</v>
      </c>
      <c r="EF20" s="38">
        <f>'XSell Inbound'!DL20+'XSell Presell'!DL20</f>
        <v>0</v>
      </c>
      <c r="EG20" s="38">
        <f>'XSell Inbound'!DM20+'XSell Presell'!DM20</f>
        <v>0</v>
      </c>
    </row>
    <row r="21" spans="11:137" x14ac:dyDescent="0.2">
      <c r="K21" s="112" t="s">
        <v>17</v>
      </c>
      <c r="L21" s="113"/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U21" s="112" t="s">
        <v>17</v>
      </c>
      <c r="V21" s="113"/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E21" s="112" t="s">
        <v>17</v>
      </c>
      <c r="AF21" s="113"/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O21" s="13">
        <f>$B$2+4</f>
        <v>42944</v>
      </c>
      <c r="AP21" s="38">
        <f>'XSell Inbound'!V21+'XSell Presell'!V21</f>
        <v>0</v>
      </c>
      <c r="AQ21" s="38">
        <f>'XSell Inbound'!W21+'XSell Presell'!W21</f>
        <v>0</v>
      </c>
      <c r="AR21" s="38">
        <f>'XSell Inbound'!X21+'XSell Presell'!X21</f>
        <v>0</v>
      </c>
      <c r="AS21" s="38">
        <f>'XSell Inbound'!Y21+'XSell Presell'!Y21</f>
        <v>0</v>
      </c>
      <c r="AT21" s="38">
        <f>'XSell Inbound'!Z21+'XSell Presell'!Z21</f>
        <v>0</v>
      </c>
      <c r="AU21" s="38">
        <f>'XSell Inbound'!AA21+'XSell Presell'!AA21</f>
        <v>0</v>
      </c>
      <c r="AV21" s="38">
        <f>'XSell Inbound'!AB21+'XSell Presell'!AB21</f>
        <v>0</v>
      </c>
      <c r="AW21" s="38">
        <f>'XSell Inbound'!AC21+'XSell Presell'!AC21</f>
        <v>0</v>
      </c>
      <c r="AX21" s="38">
        <f>'XSell Inbound'!AD21+'XSell Presell'!AD21</f>
        <v>0</v>
      </c>
      <c r="AY21" s="38">
        <f>'XSell Inbound'!AE21+'XSell Presell'!AE21</f>
        <v>0</v>
      </c>
      <c r="AZ21" s="38">
        <f>'XSell Inbound'!AF21+'XSell Presell'!AF21</f>
        <v>0</v>
      </c>
      <c r="BA21" s="38">
        <f>'XSell Inbound'!AG21+'XSell Presell'!AG21</f>
        <v>0</v>
      </c>
      <c r="BB21" s="38">
        <f>'XSell Inbound'!AH21+'XSell Presell'!AH21</f>
        <v>0</v>
      </c>
      <c r="BC21" s="38">
        <f>'XSell Inbound'!AI21+'XSell Presell'!AI21</f>
        <v>0</v>
      </c>
      <c r="BD21" s="38">
        <f>'XSell Inbound'!AJ21+'XSell Presell'!AJ21</f>
        <v>0</v>
      </c>
      <c r="BE21" s="38">
        <f>'XSell Inbound'!AK21+'XSell Presell'!AK21</f>
        <v>0</v>
      </c>
      <c r="BF21" s="38">
        <f>'XSell Inbound'!AL21+'XSell Presell'!AL21</f>
        <v>0</v>
      </c>
      <c r="BG21" s="38">
        <f>'XSell Inbound'!AM21+'XSell Presell'!AM21</f>
        <v>0</v>
      </c>
      <c r="BH21" s="38">
        <f>'XSell Inbound'!AN21+'XSell Presell'!AN21</f>
        <v>0</v>
      </c>
      <c r="BI21" s="38">
        <f>'XSell Inbound'!AO21+'XSell Presell'!AO21</f>
        <v>0</v>
      </c>
      <c r="BJ21" s="38">
        <f>'XSell Inbound'!AP21+'XSell Presell'!AP21</f>
        <v>0</v>
      </c>
      <c r="BK21" s="38">
        <f>'XSell Inbound'!AQ21+'XSell Presell'!AQ21</f>
        <v>0</v>
      </c>
      <c r="BL21" s="38">
        <f>'XSell Inbound'!AR21+'XSell Presell'!AR21</f>
        <v>0</v>
      </c>
      <c r="BM21" s="38">
        <f>'XSell Inbound'!AS21+'XSell Presell'!AS21</f>
        <v>0</v>
      </c>
      <c r="BN21" s="38">
        <f>'XSell Inbound'!AT21+'XSell Presell'!AT21</f>
        <v>0</v>
      </c>
      <c r="BO21" s="38">
        <f>'XSell Inbound'!AU21+'XSell Presell'!AU21</f>
        <v>0</v>
      </c>
      <c r="BP21" s="38">
        <f>'XSell Inbound'!AV21+'XSell Presell'!AV21</f>
        <v>0</v>
      </c>
      <c r="BQ21" s="38">
        <f>'XSell Inbound'!AW21+'XSell Presell'!AW21</f>
        <v>0</v>
      </c>
      <c r="BR21" s="38">
        <f>'XSell Inbound'!AX21+'XSell Presell'!AX21</f>
        <v>0</v>
      </c>
      <c r="BS21" s="38">
        <f>'XSell Inbound'!AY21+'XSell Presell'!AY21</f>
        <v>0</v>
      </c>
      <c r="BT21" s="38">
        <f>'XSell Inbound'!AZ21+'XSell Presell'!AZ21</f>
        <v>0</v>
      </c>
      <c r="BU21" s="38">
        <f>'XSell Inbound'!BA21+'XSell Presell'!BA21</f>
        <v>0</v>
      </c>
      <c r="BV21" s="38">
        <f>'XSell Inbound'!BB21+'XSell Presell'!BB21</f>
        <v>0</v>
      </c>
      <c r="BW21" s="38">
        <f>'XSell Inbound'!BC21+'XSell Presell'!BC21</f>
        <v>0</v>
      </c>
      <c r="BX21" s="38">
        <f>'XSell Inbound'!BD21+'XSell Presell'!BD21</f>
        <v>0</v>
      </c>
      <c r="BY21" s="38">
        <f>'XSell Inbound'!BE21+'XSell Presell'!BE21</f>
        <v>0</v>
      </c>
      <c r="BZ21" s="38">
        <f>'XSell Inbound'!BF21+'XSell Presell'!BF21</f>
        <v>0</v>
      </c>
      <c r="CA21" s="38">
        <f>'XSell Inbound'!BG21+'XSell Presell'!BG21</f>
        <v>0</v>
      </c>
      <c r="CB21" s="38">
        <f>'XSell Inbound'!BH21+'XSell Presell'!BH21</f>
        <v>0</v>
      </c>
      <c r="CC21" s="38">
        <f>'XSell Inbound'!BI21+'XSell Presell'!BI21</f>
        <v>0</v>
      </c>
      <c r="CD21" s="38">
        <f>'XSell Inbound'!BJ21+'XSell Presell'!BJ21</f>
        <v>0</v>
      </c>
      <c r="CE21" s="38">
        <f>'XSell Inbound'!BK21+'XSell Presell'!BK21</f>
        <v>0</v>
      </c>
      <c r="CF21" s="38">
        <f>'XSell Inbound'!BL21+'XSell Presell'!BL21</f>
        <v>0</v>
      </c>
      <c r="CG21" s="38">
        <f>'XSell Inbound'!BM21+'XSell Presell'!BM21</f>
        <v>0</v>
      </c>
      <c r="CH21" s="38">
        <f>'XSell Inbound'!BN21+'XSell Presell'!BN21</f>
        <v>0</v>
      </c>
      <c r="CI21" s="38">
        <f>'XSell Inbound'!BO21+'XSell Presell'!BO21</f>
        <v>0</v>
      </c>
      <c r="CJ21" s="38">
        <f>'XSell Inbound'!BP21+'XSell Presell'!BP21</f>
        <v>0</v>
      </c>
      <c r="CK21" s="38">
        <f>'XSell Inbound'!BQ21+'XSell Presell'!BQ21</f>
        <v>0</v>
      </c>
      <c r="CL21" s="38">
        <f>'XSell Inbound'!BR21+'XSell Presell'!BR21</f>
        <v>0</v>
      </c>
      <c r="CM21" s="38">
        <f>'XSell Inbound'!BS21+'XSell Presell'!BS21</f>
        <v>0</v>
      </c>
      <c r="CN21" s="38">
        <f>'XSell Inbound'!BT21+'XSell Presell'!BT21</f>
        <v>0</v>
      </c>
      <c r="CO21" s="38">
        <f>'XSell Inbound'!BU21+'XSell Presell'!BU21</f>
        <v>0</v>
      </c>
      <c r="CP21" s="38">
        <f>'XSell Inbound'!BV21+'XSell Presell'!BV21</f>
        <v>0</v>
      </c>
      <c r="CQ21" s="38">
        <f>'XSell Inbound'!BW21+'XSell Presell'!BW21</f>
        <v>0</v>
      </c>
      <c r="CR21" s="38">
        <f>'XSell Inbound'!BX21+'XSell Presell'!BX21</f>
        <v>0</v>
      </c>
      <c r="CS21" s="38">
        <f>'XSell Inbound'!BY21+'XSell Presell'!BY21</f>
        <v>0</v>
      </c>
      <c r="CT21" s="38">
        <f>'XSell Inbound'!BZ21+'XSell Presell'!BZ21</f>
        <v>0</v>
      </c>
      <c r="CU21" s="38">
        <f>'XSell Inbound'!CA21+'XSell Presell'!CA21</f>
        <v>0</v>
      </c>
      <c r="CV21" s="38">
        <f>'XSell Inbound'!CB21+'XSell Presell'!CB21</f>
        <v>0</v>
      </c>
      <c r="CW21" s="38">
        <f>'XSell Inbound'!CC21+'XSell Presell'!CC21</f>
        <v>0</v>
      </c>
      <c r="CX21" s="38">
        <f>'XSell Inbound'!CD21+'XSell Presell'!CD21</f>
        <v>0</v>
      </c>
      <c r="CY21" s="38">
        <f>'XSell Inbound'!CE21+'XSell Presell'!CE21</f>
        <v>0</v>
      </c>
      <c r="CZ21" s="38">
        <f>'XSell Inbound'!CF21+'XSell Presell'!CF21</f>
        <v>0</v>
      </c>
      <c r="DA21" s="38">
        <f>'XSell Inbound'!CG21+'XSell Presell'!CG21</f>
        <v>0</v>
      </c>
      <c r="DB21" s="38">
        <f>'XSell Inbound'!CH21+'XSell Presell'!CH21</f>
        <v>0</v>
      </c>
      <c r="DC21" s="38">
        <f>'XSell Inbound'!CI21+'XSell Presell'!CI21</f>
        <v>0</v>
      </c>
      <c r="DD21" s="38">
        <f>'XSell Inbound'!CJ21+'XSell Presell'!CJ21</f>
        <v>0</v>
      </c>
      <c r="DE21" s="38">
        <f>'XSell Inbound'!CK21+'XSell Presell'!CK21</f>
        <v>0</v>
      </c>
      <c r="DF21" s="38">
        <f>'XSell Inbound'!CL21+'XSell Presell'!CL21</f>
        <v>0</v>
      </c>
      <c r="DG21" s="38">
        <f>'XSell Inbound'!CM21+'XSell Presell'!CM21</f>
        <v>0</v>
      </c>
      <c r="DH21" s="38">
        <f>'XSell Inbound'!CN21+'XSell Presell'!CN21</f>
        <v>0</v>
      </c>
      <c r="DI21" s="38">
        <f>'XSell Inbound'!CO21+'XSell Presell'!CO21</f>
        <v>0</v>
      </c>
      <c r="DJ21" s="38">
        <f>'XSell Inbound'!CP21+'XSell Presell'!CP21</f>
        <v>0</v>
      </c>
      <c r="DK21" s="38">
        <f>'XSell Inbound'!CQ21+'XSell Presell'!CQ21</f>
        <v>0</v>
      </c>
      <c r="DL21" s="38">
        <f>'XSell Inbound'!CR21+'XSell Presell'!CR21</f>
        <v>0</v>
      </c>
      <c r="DM21" s="38">
        <f>'XSell Inbound'!CS21+'XSell Presell'!CS21</f>
        <v>0</v>
      </c>
      <c r="DN21" s="38">
        <f>'XSell Inbound'!CT21+'XSell Presell'!CT21</f>
        <v>0</v>
      </c>
      <c r="DO21" s="38">
        <f>'XSell Inbound'!CU21+'XSell Presell'!CU21</f>
        <v>0</v>
      </c>
      <c r="DP21" s="38">
        <f>'XSell Inbound'!CV21+'XSell Presell'!CV21</f>
        <v>0</v>
      </c>
      <c r="DQ21" s="38">
        <f>'XSell Inbound'!CW21+'XSell Presell'!CW21</f>
        <v>0</v>
      </c>
      <c r="DR21" s="38">
        <f>'XSell Inbound'!CX21+'XSell Presell'!CX21</f>
        <v>0</v>
      </c>
      <c r="DS21" s="38">
        <f>'XSell Inbound'!CY21+'XSell Presell'!CY21</f>
        <v>0</v>
      </c>
      <c r="DT21" s="38">
        <f>'XSell Inbound'!CZ21+'XSell Presell'!CZ21</f>
        <v>0</v>
      </c>
      <c r="DU21" s="38">
        <f>'XSell Inbound'!DA21+'XSell Presell'!DA21</f>
        <v>0</v>
      </c>
      <c r="DV21" s="38">
        <f>'XSell Inbound'!DB21+'XSell Presell'!DB21</f>
        <v>0</v>
      </c>
      <c r="DW21" s="38">
        <f>'XSell Inbound'!DC21+'XSell Presell'!DC21</f>
        <v>0</v>
      </c>
      <c r="DX21" s="38">
        <f>'XSell Inbound'!DD21+'XSell Presell'!DD21</f>
        <v>0</v>
      </c>
      <c r="DY21" s="38">
        <f>'XSell Inbound'!DE21+'XSell Presell'!DE21</f>
        <v>0</v>
      </c>
      <c r="DZ21" s="38">
        <f>'XSell Inbound'!DF21+'XSell Presell'!DF21</f>
        <v>0</v>
      </c>
      <c r="EA21" s="38">
        <f>'XSell Inbound'!DG21+'XSell Presell'!DG21</f>
        <v>0</v>
      </c>
      <c r="EB21" s="38">
        <f>'XSell Inbound'!DH21+'XSell Presell'!DH21</f>
        <v>0</v>
      </c>
      <c r="EC21" s="38">
        <f>'XSell Inbound'!DI21+'XSell Presell'!DI21</f>
        <v>0</v>
      </c>
      <c r="ED21" s="38">
        <f>'XSell Inbound'!DJ21+'XSell Presell'!DJ21</f>
        <v>0</v>
      </c>
      <c r="EE21" s="38">
        <f>'XSell Inbound'!DK21+'XSell Presell'!DK21</f>
        <v>0</v>
      </c>
      <c r="EF21" s="38">
        <f>'XSell Inbound'!DL21+'XSell Presell'!DL21</f>
        <v>0</v>
      </c>
      <c r="EG21" s="38">
        <f>'XSell Inbound'!DM21+'XSell Presell'!DM21</f>
        <v>0</v>
      </c>
    </row>
    <row r="22" spans="11:137" x14ac:dyDescent="0.2">
      <c r="K22" s="112" t="s">
        <v>18</v>
      </c>
      <c r="L22" s="113"/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U22" s="112" t="s">
        <v>18</v>
      </c>
      <c r="V22" s="113"/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E22" s="112" t="s">
        <v>18</v>
      </c>
      <c r="AF22" s="113"/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O22" s="12">
        <f>$B$2+5</f>
        <v>42945</v>
      </c>
      <c r="AP22" s="38">
        <f>'XSell Inbound'!V22+'XSell Presell'!V22</f>
        <v>0</v>
      </c>
      <c r="AQ22" s="38">
        <f>'XSell Inbound'!W22+'XSell Presell'!W22</f>
        <v>0</v>
      </c>
      <c r="AR22" s="38">
        <f>'XSell Inbound'!X22+'XSell Presell'!X22</f>
        <v>0</v>
      </c>
      <c r="AS22" s="38">
        <f>'XSell Inbound'!Y22+'XSell Presell'!Y22</f>
        <v>0</v>
      </c>
      <c r="AT22" s="38">
        <f>'XSell Inbound'!Z22+'XSell Presell'!Z22</f>
        <v>0</v>
      </c>
      <c r="AU22" s="38">
        <f>'XSell Inbound'!AA22+'XSell Presell'!AA22</f>
        <v>0</v>
      </c>
      <c r="AV22" s="38">
        <f>'XSell Inbound'!AB22+'XSell Presell'!AB22</f>
        <v>0</v>
      </c>
      <c r="AW22" s="38">
        <f>'XSell Inbound'!AC22+'XSell Presell'!AC22</f>
        <v>0</v>
      </c>
      <c r="AX22" s="38">
        <f>'XSell Inbound'!AD22+'XSell Presell'!AD22</f>
        <v>0</v>
      </c>
      <c r="AY22" s="38">
        <f>'XSell Inbound'!AE22+'XSell Presell'!AE22</f>
        <v>0</v>
      </c>
      <c r="AZ22" s="38">
        <f>'XSell Inbound'!AF22+'XSell Presell'!AF22</f>
        <v>0</v>
      </c>
      <c r="BA22" s="38">
        <f>'XSell Inbound'!AG22+'XSell Presell'!AG22</f>
        <v>0</v>
      </c>
      <c r="BB22" s="38">
        <f>'XSell Inbound'!AH22+'XSell Presell'!AH22</f>
        <v>0</v>
      </c>
      <c r="BC22" s="38">
        <f>'XSell Inbound'!AI22+'XSell Presell'!AI22</f>
        <v>0</v>
      </c>
      <c r="BD22" s="38">
        <f>'XSell Inbound'!AJ22+'XSell Presell'!AJ22</f>
        <v>0</v>
      </c>
      <c r="BE22" s="38">
        <f>'XSell Inbound'!AK22+'XSell Presell'!AK22</f>
        <v>0</v>
      </c>
      <c r="BF22" s="38">
        <f>'XSell Inbound'!AL22+'XSell Presell'!AL22</f>
        <v>0</v>
      </c>
      <c r="BG22" s="38">
        <f>'XSell Inbound'!AM22+'XSell Presell'!AM22</f>
        <v>0</v>
      </c>
      <c r="BH22" s="38">
        <f>'XSell Inbound'!AN22+'XSell Presell'!AN22</f>
        <v>0</v>
      </c>
      <c r="BI22" s="38">
        <f>'XSell Inbound'!AO22+'XSell Presell'!AO22</f>
        <v>0</v>
      </c>
      <c r="BJ22" s="38">
        <f>'XSell Inbound'!AP22+'XSell Presell'!AP22</f>
        <v>0</v>
      </c>
      <c r="BK22" s="38">
        <f>'XSell Inbound'!AQ22+'XSell Presell'!AQ22</f>
        <v>0</v>
      </c>
      <c r="BL22" s="38">
        <f>'XSell Inbound'!AR22+'XSell Presell'!AR22</f>
        <v>0</v>
      </c>
      <c r="BM22" s="38">
        <f>'XSell Inbound'!AS22+'XSell Presell'!AS22</f>
        <v>0</v>
      </c>
      <c r="BN22" s="38">
        <f>'XSell Inbound'!AT22+'XSell Presell'!AT22</f>
        <v>0</v>
      </c>
      <c r="BO22" s="38">
        <f>'XSell Inbound'!AU22+'XSell Presell'!AU22</f>
        <v>0</v>
      </c>
      <c r="BP22" s="38">
        <f>'XSell Inbound'!AV22+'XSell Presell'!AV22</f>
        <v>0</v>
      </c>
      <c r="BQ22" s="38">
        <f>'XSell Inbound'!AW22+'XSell Presell'!AW22</f>
        <v>0</v>
      </c>
      <c r="BR22" s="38">
        <f>'XSell Inbound'!AX22+'XSell Presell'!AX22</f>
        <v>0</v>
      </c>
      <c r="BS22" s="38">
        <f>'XSell Inbound'!AY22+'XSell Presell'!AY22</f>
        <v>0</v>
      </c>
      <c r="BT22" s="38">
        <f>'XSell Inbound'!AZ22+'XSell Presell'!AZ22</f>
        <v>0</v>
      </c>
      <c r="BU22" s="38">
        <f>'XSell Inbound'!BA22+'XSell Presell'!BA22</f>
        <v>0</v>
      </c>
      <c r="BV22" s="38">
        <f>'XSell Inbound'!BB22+'XSell Presell'!BB22</f>
        <v>0</v>
      </c>
      <c r="BW22" s="38">
        <f>'XSell Inbound'!BC22+'XSell Presell'!BC22</f>
        <v>0</v>
      </c>
      <c r="BX22" s="38">
        <f>'XSell Inbound'!BD22+'XSell Presell'!BD22</f>
        <v>0</v>
      </c>
      <c r="BY22" s="38">
        <f>'XSell Inbound'!BE22+'XSell Presell'!BE22</f>
        <v>0</v>
      </c>
      <c r="BZ22" s="38">
        <f>'XSell Inbound'!BF22+'XSell Presell'!BF22</f>
        <v>0</v>
      </c>
      <c r="CA22" s="38">
        <f>'XSell Inbound'!BG22+'XSell Presell'!BG22</f>
        <v>0</v>
      </c>
      <c r="CB22" s="38">
        <f>'XSell Inbound'!BH22+'XSell Presell'!BH22</f>
        <v>0</v>
      </c>
      <c r="CC22" s="38">
        <f>'XSell Inbound'!BI22+'XSell Presell'!BI22</f>
        <v>0</v>
      </c>
      <c r="CD22" s="38">
        <f>'XSell Inbound'!BJ22+'XSell Presell'!BJ22</f>
        <v>0</v>
      </c>
      <c r="CE22" s="38">
        <f>'XSell Inbound'!BK22+'XSell Presell'!BK22</f>
        <v>0</v>
      </c>
      <c r="CF22" s="38">
        <f>'XSell Inbound'!BL22+'XSell Presell'!BL22</f>
        <v>0</v>
      </c>
      <c r="CG22" s="38">
        <f>'XSell Inbound'!BM22+'XSell Presell'!BM22</f>
        <v>0</v>
      </c>
      <c r="CH22" s="38">
        <f>'XSell Inbound'!BN22+'XSell Presell'!BN22</f>
        <v>0</v>
      </c>
      <c r="CI22" s="38">
        <f>'XSell Inbound'!BO22+'XSell Presell'!BO22</f>
        <v>0</v>
      </c>
      <c r="CJ22" s="38">
        <f>'XSell Inbound'!BP22+'XSell Presell'!BP22</f>
        <v>0</v>
      </c>
      <c r="CK22" s="38">
        <f>'XSell Inbound'!BQ22+'XSell Presell'!BQ22</f>
        <v>0</v>
      </c>
      <c r="CL22" s="38">
        <f>'XSell Inbound'!BR22+'XSell Presell'!BR22</f>
        <v>0</v>
      </c>
      <c r="CM22" s="38">
        <f>'XSell Inbound'!BS22+'XSell Presell'!BS22</f>
        <v>0</v>
      </c>
      <c r="CN22" s="38">
        <f>'XSell Inbound'!BT22+'XSell Presell'!BT22</f>
        <v>0</v>
      </c>
      <c r="CO22" s="38">
        <f>'XSell Inbound'!BU22+'XSell Presell'!BU22</f>
        <v>0</v>
      </c>
      <c r="CP22" s="38">
        <f>'XSell Inbound'!BV22+'XSell Presell'!BV22</f>
        <v>0</v>
      </c>
      <c r="CQ22" s="38">
        <f>'XSell Inbound'!BW22+'XSell Presell'!BW22</f>
        <v>0</v>
      </c>
      <c r="CR22" s="38">
        <f>'XSell Inbound'!BX22+'XSell Presell'!BX22</f>
        <v>0</v>
      </c>
      <c r="CS22" s="38">
        <f>'XSell Inbound'!BY22+'XSell Presell'!BY22</f>
        <v>0</v>
      </c>
      <c r="CT22" s="38">
        <f>'XSell Inbound'!BZ22+'XSell Presell'!BZ22</f>
        <v>0</v>
      </c>
      <c r="CU22" s="38">
        <f>'XSell Inbound'!CA22+'XSell Presell'!CA22</f>
        <v>0</v>
      </c>
      <c r="CV22" s="38">
        <f>'XSell Inbound'!CB22+'XSell Presell'!CB22</f>
        <v>0</v>
      </c>
      <c r="CW22" s="38">
        <f>'XSell Inbound'!CC22+'XSell Presell'!CC22</f>
        <v>0</v>
      </c>
      <c r="CX22" s="38">
        <f>'XSell Inbound'!CD22+'XSell Presell'!CD22</f>
        <v>0</v>
      </c>
      <c r="CY22" s="38">
        <f>'XSell Inbound'!CE22+'XSell Presell'!CE22</f>
        <v>0</v>
      </c>
      <c r="CZ22" s="38">
        <f>'XSell Inbound'!CF22+'XSell Presell'!CF22</f>
        <v>0</v>
      </c>
      <c r="DA22" s="38">
        <f>'XSell Inbound'!CG22+'XSell Presell'!CG22</f>
        <v>0</v>
      </c>
      <c r="DB22" s="38">
        <f>'XSell Inbound'!CH22+'XSell Presell'!CH22</f>
        <v>0</v>
      </c>
      <c r="DC22" s="38">
        <f>'XSell Inbound'!CI22+'XSell Presell'!CI22</f>
        <v>0</v>
      </c>
      <c r="DD22" s="38">
        <f>'XSell Inbound'!CJ22+'XSell Presell'!CJ22</f>
        <v>0</v>
      </c>
      <c r="DE22" s="38">
        <f>'XSell Inbound'!CK22+'XSell Presell'!CK22</f>
        <v>0</v>
      </c>
      <c r="DF22" s="38">
        <f>'XSell Inbound'!CL22+'XSell Presell'!CL22</f>
        <v>0</v>
      </c>
      <c r="DG22" s="38">
        <f>'XSell Inbound'!CM22+'XSell Presell'!CM22</f>
        <v>0</v>
      </c>
      <c r="DH22" s="38">
        <f>'XSell Inbound'!CN22+'XSell Presell'!CN22</f>
        <v>0</v>
      </c>
      <c r="DI22" s="38">
        <f>'XSell Inbound'!CO22+'XSell Presell'!CO22</f>
        <v>0</v>
      </c>
      <c r="DJ22" s="38">
        <f>'XSell Inbound'!CP22+'XSell Presell'!CP22</f>
        <v>0</v>
      </c>
      <c r="DK22" s="38">
        <f>'XSell Inbound'!CQ22+'XSell Presell'!CQ22</f>
        <v>0</v>
      </c>
      <c r="DL22" s="38">
        <f>'XSell Inbound'!CR22+'XSell Presell'!CR22</f>
        <v>0</v>
      </c>
      <c r="DM22" s="38">
        <f>'XSell Inbound'!CS22+'XSell Presell'!CS22</f>
        <v>0</v>
      </c>
      <c r="DN22" s="38">
        <f>'XSell Inbound'!CT22+'XSell Presell'!CT22</f>
        <v>0</v>
      </c>
      <c r="DO22" s="38">
        <f>'XSell Inbound'!CU22+'XSell Presell'!CU22</f>
        <v>0</v>
      </c>
      <c r="DP22" s="38">
        <f>'XSell Inbound'!CV22+'XSell Presell'!CV22</f>
        <v>0</v>
      </c>
      <c r="DQ22" s="38">
        <f>'XSell Inbound'!CW22+'XSell Presell'!CW22</f>
        <v>0</v>
      </c>
      <c r="DR22" s="38">
        <f>'XSell Inbound'!CX22+'XSell Presell'!CX22</f>
        <v>0</v>
      </c>
      <c r="DS22" s="38">
        <f>'XSell Inbound'!CY22+'XSell Presell'!CY22</f>
        <v>0</v>
      </c>
      <c r="DT22" s="38">
        <f>'XSell Inbound'!CZ22+'XSell Presell'!CZ22</f>
        <v>0</v>
      </c>
      <c r="DU22" s="38">
        <f>'XSell Inbound'!DA22+'XSell Presell'!DA22</f>
        <v>0</v>
      </c>
      <c r="DV22" s="38">
        <f>'XSell Inbound'!DB22+'XSell Presell'!DB22</f>
        <v>0</v>
      </c>
      <c r="DW22" s="38">
        <f>'XSell Inbound'!DC22+'XSell Presell'!DC22</f>
        <v>0</v>
      </c>
      <c r="DX22" s="38">
        <f>'XSell Inbound'!DD22+'XSell Presell'!DD22</f>
        <v>0</v>
      </c>
      <c r="DY22" s="38">
        <f>'XSell Inbound'!DE22+'XSell Presell'!DE22</f>
        <v>0</v>
      </c>
      <c r="DZ22" s="38">
        <f>'XSell Inbound'!DF22+'XSell Presell'!DF22</f>
        <v>0</v>
      </c>
      <c r="EA22" s="38">
        <f>'XSell Inbound'!DG22+'XSell Presell'!DG22</f>
        <v>0</v>
      </c>
      <c r="EB22" s="38">
        <f>'XSell Inbound'!DH22+'XSell Presell'!DH22</f>
        <v>0</v>
      </c>
      <c r="EC22" s="38">
        <f>'XSell Inbound'!DI22+'XSell Presell'!DI22</f>
        <v>0</v>
      </c>
      <c r="ED22" s="38">
        <f>'XSell Inbound'!DJ22+'XSell Presell'!DJ22</f>
        <v>0</v>
      </c>
      <c r="EE22" s="38">
        <f>'XSell Inbound'!DK22+'XSell Presell'!DK22</f>
        <v>0</v>
      </c>
      <c r="EF22" s="38">
        <f>'XSell Inbound'!DL22+'XSell Presell'!DL22</f>
        <v>0</v>
      </c>
      <c r="EG22" s="38">
        <f>'XSell Inbound'!DM22+'XSell Presell'!DM22</f>
        <v>0</v>
      </c>
    </row>
    <row r="23" spans="11:137" x14ac:dyDescent="0.2">
      <c r="K23" s="112" t="s">
        <v>19</v>
      </c>
      <c r="L23" s="113"/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U23" s="112" t="s">
        <v>19</v>
      </c>
      <c r="V23" s="113"/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E23" s="112" t="s">
        <v>19</v>
      </c>
      <c r="AF23" s="113"/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O23" s="12">
        <f>$B$2+6</f>
        <v>42946</v>
      </c>
      <c r="AP23" s="38">
        <f>'XSell Inbound'!V23+'XSell Presell'!V23</f>
        <v>0</v>
      </c>
      <c r="AQ23" s="38">
        <f>'XSell Inbound'!W23+'XSell Presell'!W23</f>
        <v>0</v>
      </c>
      <c r="AR23" s="38">
        <f>'XSell Inbound'!X23+'XSell Presell'!X23</f>
        <v>0</v>
      </c>
      <c r="AS23" s="38">
        <f>'XSell Inbound'!Y23+'XSell Presell'!Y23</f>
        <v>0</v>
      </c>
      <c r="AT23" s="38">
        <f>'XSell Inbound'!Z23+'XSell Presell'!Z23</f>
        <v>0</v>
      </c>
      <c r="AU23" s="38">
        <f>'XSell Inbound'!AA23+'XSell Presell'!AA23</f>
        <v>0</v>
      </c>
      <c r="AV23" s="38">
        <f>'XSell Inbound'!AB23+'XSell Presell'!AB23</f>
        <v>0</v>
      </c>
      <c r="AW23" s="38">
        <f>'XSell Inbound'!AC23+'XSell Presell'!AC23</f>
        <v>0</v>
      </c>
      <c r="AX23" s="38">
        <f>'XSell Inbound'!AD23+'XSell Presell'!AD23</f>
        <v>0</v>
      </c>
      <c r="AY23" s="38">
        <f>'XSell Inbound'!AE23+'XSell Presell'!AE23</f>
        <v>0</v>
      </c>
      <c r="AZ23" s="38">
        <f>'XSell Inbound'!AF23+'XSell Presell'!AF23</f>
        <v>0</v>
      </c>
      <c r="BA23" s="38">
        <f>'XSell Inbound'!AG23+'XSell Presell'!AG23</f>
        <v>0</v>
      </c>
      <c r="BB23" s="38">
        <f>'XSell Inbound'!AH23+'XSell Presell'!AH23</f>
        <v>0</v>
      </c>
      <c r="BC23" s="38">
        <f>'XSell Inbound'!AI23+'XSell Presell'!AI23</f>
        <v>0</v>
      </c>
      <c r="BD23" s="38">
        <f>'XSell Inbound'!AJ23+'XSell Presell'!AJ23</f>
        <v>0</v>
      </c>
      <c r="BE23" s="38">
        <f>'XSell Inbound'!AK23+'XSell Presell'!AK23</f>
        <v>0</v>
      </c>
      <c r="BF23" s="38">
        <f>'XSell Inbound'!AL23+'XSell Presell'!AL23</f>
        <v>0</v>
      </c>
      <c r="BG23" s="38">
        <f>'XSell Inbound'!AM23+'XSell Presell'!AM23</f>
        <v>0</v>
      </c>
      <c r="BH23" s="38">
        <f>'XSell Inbound'!AN23+'XSell Presell'!AN23</f>
        <v>0</v>
      </c>
      <c r="BI23" s="38">
        <f>'XSell Inbound'!AO23+'XSell Presell'!AO23</f>
        <v>0</v>
      </c>
      <c r="BJ23" s="38">
        <f>'XSell Inbound'!AP23+'XSell Presell'!AP23</f>
        <v>0</v>
      </c>
      <c r="BK23" s="38">
        <f>'XSell Inbound'!AQ23+'XSell Presell'!AQ23</f>
        <v>0</v>
      </c>
      <c r="BL23" s="38">
        <f>'XSell Inbound'!AR23+'XSell Presell'!AR23</f>
        <v>0</v>
      </c>
      <c r="BM23" s="38">
        <f>'XSell Inbound'!AS23+'XSell Presell'!AS23</f>
        <v>0</v>
      </c>
      <c r="BN23" s="38">
        <f>'XSell Inbound'!AT23+'XSell Presell'!AT23</f>
        <v>0</v>
      </c>
      <c r="BO23" s="38">
        <f>'XSell Inbound'!AU23+'XSell Presell'!AU23</f>
        <v>0</v>
      </c>
      <c r="BP23" s="38">
        <f>'XSell Inbound'!AV23+'XSell Presell'!AV23</f>
        <v>0</v>
      </c>
      <c r="BQ23" s="38">
        <f>'XSell Inbound'!AW23+'XSell Presell'!AW23</f>
        <v>0</v>
      </c>
      <c r="BR23" s="38">
        <f>'XSell Inbound'!AX23+'XSell Presell'!AX23</f>
        <v>0</v>
      </c>
      <c r="BS23" s="38">
        <f>'XSell Inbound'!AY23+'XSell Presell'!AY23</f>
        <v>0</v>
      </c>
      <c r="BT23" s="38">
        <f>'XSell Inbound'!AZ23+'XSell Presell'!AZ23</f>
        <v>0</v>
      </c>
      <c r="BU23" s="38">
        <f>'XSell Inbound'!BA23+'XSell Presell'!BA23</f>
        <v>0</v>
      </c>
      <c r="BV23" s="38">
        <f>'XSell Inbound'!BB23+'XSell Presell'!BB23</f>
        <v>0</v>
      </c>
      <c r="BW23" s="38">
        <f>'XSell Inbound'!BC23+'XSell Presell'!BC23</f>
        <v>0</v>
      </c>
      <c r="BX23" s="38">
        <f>'XSell Inbound'!BD23+'XSell Presell'!BD23</f>
        <v>0</v>
      </c>
      <c r="BY23" s="38">
        <f>'XSell Inbound'!BE23+'XSell Presell'!BE23</f>
        <v>0</v>
      </c>
      <c r="BZ23" s="38">
        <f>'XSell Inbound'!BF23+'XSell Presell'!BF23</f>
        <v>0</v>
      </c>
      <c r="CA23" s="38">
        <f>'XSell Inbound'!BG23+'XSell Presell'!BG23</f>
        <v>0</v>
      </c>
      <c r="CB23" s="38">
        <f>'XSell Inbound'!BH23+'XSell Presell'!BH23</f>
        <v>0</v>
      </c>
      <c r="CC23" s="38">
        <f>'XSell Inbound'!BI23+'XSell Presell'!BI23</f>
        <v>0</v>
      </c>
      <c r="CD23" s="38">
        <f>'XSell Inbound'!BJ23+'XSell Presell'!BJ23</f>
        <v>0</v>
      </c>
      <c r="CE23" s="38">
        <f>'XSell Inbound'!BK23+'XSell Presell'!BK23</f>
        <v>0</v>
      </c>
      <c r="CF23" s="38">
        <f>'XSell Inbound'!BL23+'XSell Presell'!BL23</f>
        <v>0</v>
      </c>
      <c r="CG23" s="38">
        <f>'XSell Inbound'!BM23+'XSell Presell'!BM23</f>
        <v>0</v>
      </c>
      <c r="CH23" s="38">
        <f>'XSell Inbound'!BN23+'XSell Presell'!BN23</f>
        <v>0</v>
      </c>
      <c r="CI23" s="38">
        <f>'XSell Inbound'!BO23+'XSell Presell'!BO23</f>
        <v>0</v>
      </c>
      <c r="CJ23" s="38">
        <f>'XSell Inbound'!BP23+'XSell Presell'!BP23</f>
        <v>0</v>
      </c>
      <c r="CK23" s="38">
        <f>'XSell Inbound'!BQ23+'XSell Presell'!BQ23</f>
        <v>0</v>
      </c>
      <c r="CL23" s="38">
        <f>'XSell Inbound'!BR23+'XSell Presell'!BR23</f>
        <v>0</v>
      </c>
      <c r="CM23" s="38">
        <f>'XSell Inbound'!BS23+'XSell Presell'!BS23</f>
        <v>0</v>
      </c>
      <c r="CN23" s="38">
        <f>'XSell Inbound'!BT23+'XSell Presell'!BT23</f>
        <v>0</v>
      </c>
      <c r="CO23" s="38">
        <f>'XSell Inbound'!BU23+'XSell Presell'!BU23</f>
        <v>0</v>
      </c>
      <c r="CP23" s="38">
        <f>'XSell Inbound'!BV23+'XSell Presell'!BV23</f>
        <v>0</v>
      </c>
      <c r="CQ23" s="38">
        <f>'XSell Inbound'!BW23+'XSell Presell'!BW23</f>
        <v>0</v>
      </c>
      <c r="CR23" s="38">
        <f>'XSell Inbound'!BX23+'XSell Presell'!BX23</f>
        <v>0</v>
      </c>
      <c r="CS23" s="38">
        <f>'XSell Inbound'!BY23+'XSell Presell'!BY23</f>
        <v>0</v>
      </c>
      <c r="CT23" s="38">
        <f>'XSell Inbound'!BZ23+'XSell Presell'!BZ23</f>
        <v>0</v>
      </c>
      <c r="CU23" s="38">
        <f>'XSell Inbound'!CA23+'XSell Presell'!CA23</f>
        <v>0</v>
      </c>
      <c r="CV23" s="38">
        <f>'XSell Inbound'!CB23+'XSell Presell'!CB23</f>
        <v>0</v>
      </c>
      <c r="CW23" s="38">
        <f>'XSell Inbound'!CC23+'XSell Presell'!CC23</f>
        <v>0</v>
      </c>
      <c r="CX23" s="38">
        <f>'XSell Inbound'!CD23+'XSell Presell'!CD23</f>
        <v>0</v>
      </c>
      <c r="CY23" s="38">
        <f>'XSell Inbound'!CE23+'XSell Presell'!CE23</f>
        <v>0</v>
      </c>
      <c r="CZ23" s="38">
        <f>'XSell Inbound'!CF23+'XSell Presell'!CF23</f>
        <v>0</v>
      </c>
      <c r="DA23" s="38">
        <f>'XSell Inbound'!CG23+'XSell Presell'!CG23</f>
        <v>0</v>
      </c>
      <c r="DB23" s="38">
        <f>'XSell Inbound'!CH23+'XSell Presell'!CH23</f>
        <v>0</v>
      </c>
      <c r="DC23" s="38">
        <f>'XSell Inbound'!CI23+'XSell Presell'!CI23</f>
        <v>0</v>
      </c>
      <c r="DD23" s="38">
        <f>'XSell Inbound'!CJ23+'XSell Presell'!CJ23</f>
        <v>0</v>
      </c>
      <c r="DE23" s="38">
        <f>'XSell Inbound'!CK23+'XSell Presell'!CK23</f>
        <v>0</v>
      </c>
      <c r="DF23" s="38">
        <f>'XSell Inbound'!CL23+'XSell Presell'!CL23</f>
        <v>0</v>
      </c>
      <c r="DG23" s="38">
        <f>'XSell Inbound'!CM23+'XSell Presell'!CM23</f>
        <v>0</v>
      </c>
      <c r="DH23" s="38">
        <f>'XSell Inbound'!CN23+'XSell Presell'!CN23</f>
        <v>0</v>
      </c>
      <c r="DI23" s="38">
        <f>'XSell Inbound'!CO23+'XSell Presell'!CO23</f>
        <v>0</v>
      </c>
      <c r="DJ23" s="38">
        <f>'XSell Inbound'!CP23+'XSell Presell'!CP23</f>
        <v>0</v>
      </c>
      <c r="DK23" s="38">
        <f>'XSell Inbound'!CQ23+'XSell Presell'!CQ23</f>
        <v>0</v>
      </c>
      <c r="DL23" s="38">
        <f>'XSell Inbound'!CR23+'XSell Presell'!CR23</f>
        <v>0</v>
      </c>
      <c r="DM23" s="38">
        <f>'XSell Inbound'!CS23+'XSell Presell'!CS23</f>
        <v>0</v>
      </c>
      <c r="DN23" s="38">
        <f>'XSell Inbound'!CT23+'XSell Presell'!CT23</f>
        <v>0</v>
      </c>
      <c r="DO23" s="38">
        <f>'XSell Inbound'!CU23+'XSell Presell'!CU23</f>
        <v>0</v>
      </c>
      <c r="DP23" s="38">
        <f>'XSell Inbound'!CV23+'XSell Presell'!CV23</f>
        <v>0</v>
      </c>
      <c r="DQ23" s="38">
        <f>'XSell Inbound'!CW23+'XSell Presell'!CW23</f>
        <v>0</v>
      </c>
      <c r="DR23" s="38">
        <f>'XSell Inbound'!CX23+'XSell Presell'!CX23</f>
        <v>0</v>
      </c>
      <c r="DS23" s="38">
        <f>'XSell Inbound'!CY23+'XSell Presell'!CY23</f>
        <v>0</v>
      </c>
      <c r="DT23" s="38">
        <f>'XSell Inbound'!CZ23+'XSell Presell'!CZ23</f>
        <v>0</v>
      </c>
      <c r="DU23" s="38">
        <f>'XSell Inbound'!DA23+'XSell Presell'!DA23</f>
        <v>0</v>
      </c>
      <c r="DV23" s="38">
        <f>'XSell Inbound'!DB23+'XSell Presell'!DB23</f>
        <v>0</v>
      </c>
      <c r="DW23" s="38">
        <f>'XSell Inbound'!DC23+'XSell Presell'!DC23</f>
        <v>0</v>
      </c>
      <c r="DX23" s="38">
        <f>'XSell Inbound'!DD23+'XSell Presell'!DD23</f>
        <v>0</v>
      </c>
      <c r="DY23" s="38">
        <f>'XSell Inbound'!DE23+'XSell Presell'!DE23</f>
        <v>0</v>
      </c>
      <c r="DZ23" s="38">
        <f>'XSell Inbound'!DF23+'XSell Presell'!DF23</f>
        <v>0</v>
      </c>
      <c r="EA23" s="38">
        <f>'XSell Inbound'!DG23+'XSell Presell'!DG23</f>
        <v>0</v>
      </c>
      <c r="EB23" s="38">
        <f>'XSell Inbound'!DH23+'XSell Presell'!DH23</f>
        <v>0</v>
      </c>
      <c r="EC23" s="38">
        <f>'XSell Inbound'!DI23+'XSell Presell'!DI23</f>
        <v>0</v>
      </c>
      <c r="ED23" s="38">
        <f>'XSell Inbound'!DJ23+'XSell Presell'!DJ23</f>
        <v>0</v>
      </c>
      <c r="EE23" s="38">
        <f>'XSell Inbound'!DK23+'XSell Presell'!DK23</f>
        <v>0</v>
      </c>
      <c r="EF23" s="38">
        <f>'XSell Inbound'!DL23+'XSell Presell'!DL23</f>
        <v>0</v>
      </c>
      <c r="EG23" s="38">
        <f>'XSell Inbound'!DM23+'XSell Presell'!DM23</f>
        <v>0</v>
      </c>
    </row>
    <row r="24" spans="11:137" x14ac:dyDescent="0.2">
      <c r="K24" s="112" t="s">
        <v>20</v>
      </c>
      <c r="L24" s="113"/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U24" s="112" t="s">
        <v>20</v>
      </c>
      <c r="V24" s="113"/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E24" s="112" t="s">
        <v>20</v>
      </c>
      <c r="AF24" s="113"/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</row>
    <row r="25" spans="11:137" x14ac:dyDescent="0.2">
      <c r="K25" s="112" t="s">
        <v>21</v>
      </c>
      <c r="L25" s="113"/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U25" s="112" t="s">
        <v>21</v>
      </c>
      <c r="V25" s="113"/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E25" s="112" t="s">
        <v>21</v>
      </c>
      <c r="AF25" s="113"/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P25" s="24" t="s">
        <v>38</v>
      </c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102"/>
    </row>
    <row r="26" spans="11:137" x14ac:dyDescent="0.2">
      <c r="K26" s="112" t="s">
        <v>22</v>
      </c>
      <c r="L26" s="113"/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U26" s="112" t="s">
        <v>22</v>
      </c>
      <c r="V26" s="113"/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E26" s="112" t="s">
        <v>22</v>
      </c>
      <c r="AF26" s="113"/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P26" s="36">
        <v>0</v>
      </c>
      <c r="AQ26" s="36">
        <v>4.1666666666666664E-2</v>
      </c>
      <c r="AR26" s="36">
        <v>8.3333333333333301E-2</v>
      </c>
      <c r="AS26" s="36">
        <v>0.125</v>
      </c>
      <c r="AT26" s="36">
        <v>0.16666666666666699</v>
      </c>
      <c r="AU26" s="36">
        <v>0.20833333333333301</v>
      </c>
      <c r="AV26" s="36">
        <v>0.25</v>
      </c>
      <c r="AW26" s="36">
        <v>0.29166666666666702</v>
      </c>
      <c r="AX26" s="36">
        <v>0.33333333333333298</v>
      </c>
      <c r="AY26" s="36">
        <v>0.375</v>
      </c>
      <c r="AZ26" s="36">
        <v>0.41666666666666702</v>
      </c>
      <c r="BA26" s="36">
        <v>0.45833333333333298</v>
      </c>
      <c r="BB26" s="36">
        <v>0.5</v>
      </c>
      <c r="BC26" s="36">
        <v>0.54166666666666696</v>
      </c>
      <c r="BD26" s="36">
        <v>0.58333333333333304</v>
      </c>
      <c r="BE26" s="36">
        <v>0.625</v>
      </c>
      <c r="BF26" s="36">
        <v>0.66666666666666696</v>
      </c>
      <c r="BG26" s="36">
        <v>0.70833333333333304</v>
      </c>
      <c r="BH26" s="36">
        <v>0.75</v>
      </c>
      <c r="BI26" s="36">
        <v>0.79166666666666696</v>
      </c>
      <c r="BJ26" s="36">
        <v>0.83333333333333304</v>
      </c>
      <c r="BK26" s="36">
        <v>0.875</v>
      </c>
      <c r="BL26" s="36">
        <v>0.91666666666666696</v>
      </c>
      <c r="BM26" s="36">
        <v>0.95833333333333304</v>
      </c>
      <c r="BN26" s="30"/>
    </row>
    <row r="27" spans="11:137" x14ac:dyDescent="0.2">
      <c r="K27" s="112" t="s">
        <v>23</v>
      </c>
      <c r="L27" s="113"/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U27" s="112" t="s">
        <v>23</v>
      </c>
      <c r="V27" s="113"/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E27" s="112" t="s">
        <v>23</v>
      </c>
      <c r="AF27" s="113"/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O27" s="13">
        <f>$B$2</f>
        <v>42940</v>
      </c>
      <c r="AP27" s="50">
        <f>'XSell Inbound'!V27+'XSell Presell'!V27</f>
        <v>0</v>
      </c>
      <c r="AQ27" s="50">
        <f>'XSell Inbound'!W27+'XSell Presell'!W27</f>
        <v>0</v>
      </c>
      <c r="AR27" s="50">
        <f>'XSell Inbound'!X27+'XSell Presell'!X27</f>
        <v>0</v>
      </c>
      <c r="AS27" s="50">
        <f>'XSell Inbound'!Y27+'XSell Presell'!Y27</f>
        <v>0</v>
      </c>
      <c r="AT27" s="50">
        <f>'XSell Inbound'!Z27+'XSell Presell'!Z27</f>
        <v>0</v>
      </c>
      <c r="AU27" s="50">
        <f>'XSell Inbound'!AA27+'XSell Presell'!AA27</f>
        <v>0</v>
      </c>
      <c r="AV27" s="50">
        <f>'XSell Inbound'!AB27+'XSell Presell'!AB27</f>
        <v>0</v>
      </c>
      <c r="AW27" s="50">
        <f>'XSell Inbound'!AC27+'XSell Presell'!AC27</f>
        <v>0</v>
      </c>
      <c r="AX27" s="50">
        <f>'XSell Inbound'!AD27+'XSell Presell'!AD27</f>
        <v>0</v>
      </c>
      <c r="AY27" s="50">
        <f>'XSell Inbound'!AE27+'XSell Presell'!AE27</f>
        <v>0</v>
      </c>
      <c r="AZ27" s="50">
        <f>'XSell Inbound'!AF27+'XSell Presell'!AF27</f>
        <v>0</v>
      </c>
      <c r="BA27" s="50">
        <f>'XSell Inbound'!AG27+'XSell Presell'!AG27</f>
        <v>0</v>
      </c>
      <c r="BB27" s="50">
        <f>'XSell Inbound'!AH27+'XSell Presell'!AH27</f>
        <v>0</v>
      </c>
      <c r="BC27" s="50">
        <f>'XSell Inbound'!AI27+'XSell Presell'!AI27</f>
        <v>0</v>
      </c>
      <c r="BD27" s="50">
        <f>'XSell Inbound'!AJ27+'XSell Presell'!AJ27</f>
        <v>0</v>
      </c>
      <c r="BE27" s="50">
        <f>'XSell Inbound'!AK27+'XSell Presell'!AK27</f>
        <v>0</v>
      </c>
      <c r="BF27" s="50">
        <f>'XSell Inbound'!AL27+'XSell Presell'!AL27</f>
        <v>0</v>
      </c>
      <c r="BG27" s="50">
        <f>'XSell Inbound'!AM27+'XSell Presell'!AM27</f>
        <v>0</v>
      </c>
      <c r="BH27" s="50">
        <f>'XSell Inbound'!AN27+'XSell Presell'!AN27</f>
        <v>0</v>
      </c>
      <c r="BI27" s="50">
        <f>'XSell Inbound'!AO27+'XSell Presell'!AO27</f>
        <v>0</v>
      </c>
      <c r="BJ27" s="50">
        <f>'XSell Inbound'!AP27+'XSell Presell'!AP27</f>
        <v>0</v>
      </c>
      <c r="BK27" s="50">
        <f>'XSell Inbound'!AQ27+'XSell Presell'!AQ27</f>
        <v>0</v>
      </c>
      <c r="BL27" s="50">
        <f>'XSell Inbound'!AR27+'XSell Presell'!AR27</f>
        <v>0</v>
      </c>
      <c r="BM27" s="50">
        <f>'XSell Inbound'!AS27+'XSell Presell'!AS27</f>
        <v>0</v>
      </c>
    </row>
    <row r="28" spans="11:137" x14ac:dyDescent="0.2">
      <c r="K28" s="112" t="s">
        <v>24</v>
      </c>
      <c r="L28" s="113"/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U28" s="112" t="s">
        <v>24</v>
      </c>
      <c r="V28" s="113"/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E28" s="112" t="s">
        <v>24</v>
      </c>
      <c r="AF28" s="113"/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O28" s="13">
        <f>$B$2+1</f>
        <v>42941</v>
      </c>
      <c r="AP28" s="50">
        <f>'XSell Inbound'!V28+'XSell Presell'!V28</f>
        <v>0</v>
      </c>
      <c r="AQ28" s="50">
        <f>'XSell Inbound'!W28+'XSell Presell'!W28</f>
        <v>0</v>
      </c>
      <c r="AR28" s="50">
        <f>'XSell Inbound'!X28+'XSell Presell'!X28</f>
        <v>0</v>
      </c>
      <c r="AS28" s="50">
        <f>'XSell Inbound'!Y28+'XSell Presell'!Y28</f>
        <v>0</v>
      </c>
      <c r="AT28" s="50">
        <f>'XSell Inbound'!Z28+'XSell Presell'!Z28</f>
        <v>0</v>
      </c>
      <c r="AU28" s="50">
        <f>'XSell Inbound'!AA28+'XSell Presell'!AA28</f>
        <v>0</v>
      </c>
      <c r="AV28" s="50">
        <f>'XSell Inbound'!AB28+'XSell Presell'!AB28</f>
        <v>0</v>
      </c>
      <c r="AW28" s="50">
        <f>'XSell Inbound'!AC28+'XSell Presell'!AC28</f>
        <v>0</v>
      </c>
      <c r="AX28" s="50">
        <f>'XSell Inbound'!AD28+'XSell Presell'!AD28</f>
        <v>0</v>
      </c>
      <c r="AY28" s="50">
        <f>'XSell Inbound'!AE28+'XSell Presell'!AE28</f>
        <v>0</v>
      </c>
      <c r="AZ28" s="50">
        <f>'XSell Inbound'!AF28+'XSell Presell'!AF28</f>
        <v>0</v>
      </c>
      <c r="BA28" s="50">
        <f>'XSell Inbound'!AG28+'XSell Presell'!AG28</f>
        <v>0</v>
      </c>
      <c r="BB28" s="50">
        <f>'XSell Inbound'!AH28+'XSell Presell'!AH28</f>
        <v>0</v>
      </c>
      <c r="BC28" s="50">
        <f>'XSell Inbound'!AI28+'XSell Presell'!AI28</f>
        <v>0</v>
      </c>
      <c r="BD28" s="50">
        <f>'XSell Inbound'!AJ28+'XSell Presell'!AJ28</f>
        <v>0</v>
      </c>
      <c r="BE28" s="50">
        <f>'XSell Inbound'!AK28+'XSell Presell'!AK28</f>
        <v>0</v>
      </c>
      <c r="BF28" s="50">
        <f>'XSell Inbound'!AL28+'XSell Presell'!AL28</f>
        <v>0</v>
      </c>
      <c r="BG28" s="50">
        <f>'XSell Inbound'!AM28+'XSell Presell'!AM28</f>
        <v>0</v>
      </c>
      <c r="BH28" s="50">
        <f>'XSell Inbound'!AN28+'XSell Presell'!AN28</f>
        <v>0</v>
      </c>
      <c r="BI28" s="50">
        <f>'XSell Inbound'!AO28+'XSell Presell'!AO28</f>
        <v>0</v>
      </c>
      <c r="BJ28" s="50">
        <f>'XSell Inbound'!AP28+'XSell Presell'!AP28</f>
        <v>0</v>
      </c>
      <c r="BK28" s="50">
        <f>'XSell Inbound'!AQ28+'XSell Presell'!AQ28</f>
        <v>0</v>
      </c>
      <c r="BL28" s="50">
        <f>'XSell Inbound'!AR28+'XSell Presell'!AR28</f>
        <v>0</v>
      </c>
      <c r="BM28" s="50">
        <f>'XSell Inbound'!AS28+'XSell Presell'!AS28</f>
        <v>0</v>
      </c>
    </row>
    <row r="29" spans="11:137" x14ac:dyDescent="0.2">
      <c r="K29" s="112" t="s">
        <v>25</v>
      </c>
      <c r="L29" s="113"/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U29" s="112" t="s">
        <v>25</v>
      </c>
      <c r="V29" s="113"/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E29" s="112" t="s">
        <v>25</v>
      </c>
      <c r="AF29" s="113"/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O29" s="13">
        <f>$B$2+2</f>
        <v>42942</v>
      </c>
      <c r="AP29" s="50">
        <f>'XSell Inbound'!V29+'XSell Presell'!V29</f>
        <v>0</v>
      </c>
      <c r="AQ29" s="50">
        <f>'XSell Inbound'!W29+'XSell Presell'!W29</f>
        <v>0</v>
      </c>
      <c r="AR29" s="50">
        <f>'XSell Inbound'!X29+'XSell Presell'!X29</f>
        <v>0</v>
      </c>
      <c r="AS29" s="50">
        <f>'XSell Inbound'!Y29+'XSell Presell'!Y29</f>
        <v>0</v>
      </c>
      <c r="AT29" s="50">
        <f>'XSell Inbound'!Z29+'XSell Presell'!Z29</f>
        <v>0</v>
      </c>
      <c r="AU29" s="50">
        <f>'XSell Inbound'!AA29+'XSell Presell'!AA29</f>
        <v>0</v>
      </c>
      <c r="AV29" s="50">
        <f>'XSell Inbound'!AB29+'XSell Presell'!AB29</f>
        <v>0</v>
      </c>
      <c r="AW29" s="50">
        <f>'XSell Inbound'!AC29+'XSell Presell'!AC29</f>
        <v>0</v>
      </c>
      <c r="AX29" s="50">
        <f>'XSell Inbound'!AD29+'XSell Presell'!AD29</f>
        <v>0</v>
      </c>
      <c r="AY29" s="50">
        <f>'XSell Inbound'!AE29+'XSell Presell'!AE29</f>
        <v>0</v>
      </c>
      <c r="AZ29" s="50">
        <f>'XSell Inbound'!AF29+'XSell Presell'!AF29</f>
        <v>0</v>
      </c>
      <c r="BA29" s="50">
        <f>'XSell Inbound'!AG29+'XSell Presell'!AG29</f>
        <v>0</v>
      </c>
      <c r="BB29" s="50">
        <f>'XSell Inbound'!AH29+'XSell Presell'!AH29</f>
        <v>0</v>
      </c>
      <c r="BC29" s="50">
        <f>'XSell Inbound'!AI29+'XSell Presell'!AI29</f>
        <v>0</v>
      </c>
      <c r="BD29" s="50">
        <f>'XSell Inbound'!AJ29+'XSell Presell'!AJ29</f>
        <v>0</v>
      </c>
      <c r="BE29" s="50">
        <f>'XSell Inbound'!AK29+'XSell Presell'!AK29</f>
        <v>0</v>
      </c>
      <c r="BF29" s="50">
        <f>'XSell Inbound'!AL29+'XSell Presell'!AL29</f>
        <v>0</v>
      </c>
      <c r="BG29" s="50">
        <f>'XSell Inbound'!AM29+'XSell Presell'!AM29</f>
        <v>0</v>
      </c>
      <c r="BH29" s="50">
        <f>'XSell Inbound'!AN29+'XSell Presell'!AN29</f>
        <v>0</v>
      </c>
      <c r="BI29" s="50">
        <f>'XSell Inbound'!AO29+'XSell Presell'!AO29</f>
        <v>0</v>
      </c>
      <c r="BJ29" s="50">
        <f>'XSell Inbound'!AP29+'XSell Presell'!AP29</f>
        <v>0</v>
      </c>
      <c r="BK29" s="50">
        <f>'XSell Inbound'!AQ29+'XSell Presell'!AQ29</f>
        <v>0</v>
      </c>
      <c r="BL29" s="50">
        <f>'XSell Inbound'!AR29+'XSell Presell'!AR29</f>
        <v>0</v>
      </c>
      <c r="BM29" s="50">
        <f>'XSell Inbound'!AS29+'XSell Presell'!AS29</f>
        <v>0</v>
      </c>
    </row>
    <row r="30" spans="11:137" x14ac:dyDescent="0.2">
      <c r="K30" s="112" t="s">
        <v>26</v>
      </c>
      <c r="L30" s="113"/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U30" s="112" t="s">
        <v>26</v>
      </c>
      <c r="V30" s="113"/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E30" s="112" t="s">
        <v>26</v>
      </c>
      <c r="AF30" s="113"/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O30" s="13">
        <f>$B$2+3</f>
        <v>42943</v>
      </c>
      <c r="AP30" s="50">
        <f>'XSell Inbound'!V30+'XSell Presell'!V30</f>
        <v>0</v>
      </c>
      <c r="AQ30" s="50">
        <f>'XSell Inbound'!W30+'XSell Presell'!W30</f>
        <v>0</v>
      </c>
      <c r="AR30" s="50">
        <f>'XSell Inbound'!X30+'XSell Presell'!X30</f>
        <v>0</v>
      </c>
      <c r="AS30" s="50">
        <f>'XSell Inbound'!Y30+'XSell Presell'!Y30</f>
        <v>0</v>
      </c>
      <c r="AT30" s="50">
        <f>'XSell Inbound'!Z30+'XSell Presell'!Z30</f>
        <v>0</v>
      </c>
      <c r="AU30" s="50">
        <f>'XSell Inbound'!AA30+'XSell Presell'!AA30</f>
        <v>0</v>
      </c>
      <c r="AV30" s="50">
        <f>'XSell Inbound'!AB30+'XSell Presell'!AB30</f>
        <v>0</v>
      </c>
      <c r="AW30" s="50">
        <f>'XSell Inbound'!AC30+'XSell Presell'!AC30</f>
        <v>0</v>
      </c>
      <c r="AX30" s="50">
        <f>'XSell Inbound'!AD30+'XSell Presell'!AD30</f>
        <v>0</v>
      </c>
      <c r="AY30" s="50">
        <f>'XSell Inbound'!AE30+'XSell Presell'!AE30</f>
        <v>0</v>
      </c>
      <c r="AZ30" s="50">
        <f>'XSell Inbound'!AF30+'XSell Presell'!AF30</f>
        <v>0</v>
      </c>
      <c r="BA30" s="50">
        <f>'XSell Inbound'!AG30+'XSell Presell'!AG30</f>
        <v>0</v>
      </c>
      <c r="BB30" s="50">
        <f>'XSell Inbound'!AH30+'XSell Presell'!AH30</f>
        <v>0</v>
      </c>
      <c r="BC30" s="50">
        <f>'XSell Inbound'!AI30+'XSell Presell'!AI30</f>
        <v>0</v>
      </c>
      <c r="BD30" s="50">
        <f>'XSell Inbound'!AJ30+'XSell Presell'!AJ30</f>
        <v>0</v>
      </c>
      <c r="BE30" s="50">
        <f>'XSell Inbound'!AK30+'XSell Presell'!AK30</f>
        <v>0</v>
      </c>
      <c r="BF30" s="50">
        <f>'XSell Inbound'!AL30+'XSell Presell'!AL30</f>
        <v>0</v>
      </c>
      <c r="BG30" s="50">
        <f>'XSell Inbound'!AM30+'XSell Presell'!AM30</f>
        <v>0</v>
      </c>
      <c r="BH30" s="50">
        <f>'XSell Inbound'!AN30+'XSell Presell'!AN30</f>
        <v>0</v>
      </c>
      <c r="BI30" s="50">
        <f>'XSell Inbound'!AO30+'XSell Presell'!AO30</f>
        <v>0</v>
      </c>
      <c r="BJ30" s="50">
        <f>'XSell Inbound'!AP30+'XSell Presell'!AP30</f>
        <v>0</v>
      </c>
      <c r="BK30" s="50">
        <f>'XSell Inbound'!AQ30+'XSell Presell'!AQ30</f>
        <v>0</v>
      </c>
      <c r="BL30" s="50">
        <f>'XSell Inbound'!AR30+'XSell Presell'!AR30</f>
        <v>0</v>
      </c>
      <c r="BM30" s="50">
        <f>'XSell Inbound'!AS30+'XSell Presell'!AS30</f>
        <v>0</v>
      </c>
    </row>
    <row r="31" spans="11:137" x14ac:dyDescent="0.2">
      <c r="K31" s="112" t="s">
        <v>27</v>
      </c>
      <c r="L31" s="113"/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U31" s="112" t="s">
        <v>27</v>
      </c>
      <c r="V31" s="113"/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E31" s="112" t="s">
        <v>27</v>
      </c>
      <c r="AF31" s="113"/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O31" s="13">
        <f>$B$2+4</f>
        <v>42944</v>
      </c>
      <c r="AP31" s="50">
        <f>'XSell Inbound'!V31+'XSell Presell'!V31</f>
        <v>0</v>
      </c>
      <c r="AQ31" s="50">
        <f>'XSell Inbound'!W31+'XSell Presell'!W31</f>
        <v>0</v>
      </c>
      <c r="AR31" s="50">
        <f>'XSell Inbound'!X31+'XSell Presell'!X31</f>
        <v>0</v>
      </c>
      <c r="AS31" s="50">
        <f>'XSell Inbound'!Y31+'XSell Presell'!Y31</f>
        <v>0</v>
      </c>
      <c r="AT31" s="50">
        <f>'XSell Inbound'!Z31+'XSell Presell'!Z31</f>
        <v>0</v>
      </c>
      <c r="AU31" s="50">
        <f>'XSell Inbound'!AA31+'XSell Presell'!AA31</f>
        <v>0</v>
      </c>
      <c r="AV31" s="50">
        <f>'XSell Inbound'!AB31+'XSell Presell'!AB31</f>
        <v>0</v>
      </c>
      <c r="AW31" s="50">
        <f>'XSell Inbound'!AC31+'XSell Presell'!AC31</f>
        <v>0</v>
      </c>
      <c r="AX31" s="50">
        <f>'XSell Inbound'!AD31+'XSell Presell'!AD31</f>
        <v>0</v>
      </c>
      <c r="AY31" s="50">
        <f>'XSell Inbound'!AE31+'XSell Presell'!AE31</f>
        <v>0</v>
      </c>
      <c r="AZ31" s="50">
        <f>'XSell Inbound'!AF31+'XSell Presell'!AF31</f>
        <v>0</v>
      </c>
      <c r="BA31" s="50">
        <f>'XSell Inbound'!AG31+'XSell Presell'!AG31</f>
        <v>0</v>
      </c>
      <c r="BB31" s="50">
        <f>'XSell Inbound'!AH31+'XSell Presell'!AH31</f>
        <v>0</v>
      </c>
      <c r="BC31" s="50">
        <f>'XSell Inbound'!AI31+'XSell Presell'!AI31</f>
        <v>0</v>
      </c>
      <c r="BD31" s="50">
        <f>'XSell Inbound'!AJ31+'XSell Presell'!AJ31</f>
        <v>0</v>
      </c>
      <c r="BE31" s="50">
        <f>'XSell Inbound'!AK31+'XSell Presell'!AK31</f>
        <v>0</v>
      </c>
      <c r="BF31" s="50">
        <f>'XSell Inbound'!AL31+'XSell Presell'!AL31</f>
        <v>0</v>
      </c>
      <c r="BG31" s="50">
        <f>'XSell Inbound'!AM31+'XSell Presell'!AM31</f>
        <v>0</v>
      </c>
      <c r="BH31" s="50">
        <f>'XSell Inbound'!AN31+'XSell Presell'!AN31</f>
        <v>0</v>
      </c>
      <c r="BI31" s="50">
        <f>'XSell Inbound'!AO31+'XSell Presell'!AO31</f>
        <v>0</v>
      </c>
      <c r="BJ31" s="50">
        <f>'XSell Inbound'!AP31+'XSell Presell'!AP31</f>
        <v>0</v>
      </c>
      <c r="BK31" s="50">
        <f>'XSell Inbound'!AQ31+'XSell Presell'!AQ31</f>
        <v>0</v>
      </c>
      <c r="BL31" s="50">
        <f>'XSell Inbound'!AR31+'XSell Presell'!AR31</f>
        <v>0</v>
      </c>
      <c r="BM31" s="50">
        <f>'XSell Inbound'!AS31+'XSell Presell'!AS31</f>
        <v>0</v>
      </c>
    </row>
    <row r="32" spans="11:137" x14ac:dyDescent="0.2">
      <c r="K32" s="112" t="s">
        <v>28</v>
      </c>
      <c r="L32" s="113"/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U32" s="112" t="s">
        <v>28</v>
      </c>
      <c r="V32" s="113"/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E32" s="112" t="s">
        <v>28</v>
      </c>
      <c r="AF32" s="113"/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O32" s="12">
        <f>$B$2+5</f>
        <v>42945</v>
      </c>
      <c r="AP32" s="50">
        <f>'XSell Inbound'!V32+'XSell Presell'!V32</f>
        <v>0</v>
      </c>
      <c r="AQ32" s="50">
        <f>'XSell Inbound'!W32+'XSell Presell'!W32</f>
        <v>0</v>
      </c>
      <c r="AR32" s="50">
        <f>'XSell Inbound'!X32+'XSell Presell'!X32</f>
        <v>0</v>
      </c>
      <c r="AS32" s="50">
        <f>'XSell Inbound'!Y32+'XSell Presell'!Y32</f>
        <v>0</v>
      </c>
      <c r="AT32" s="50">
        <f>'XSell Inbound'!Z32+'XSell Presell'!Z32</f>
        <v>0</v>
      </c>
      <c r="AU32" s="50">
        <f>'XSell Inbound'!AA32+'XSell Presell'!AA32</f>
        <v>0</v>
      </c>
      <c r="AV32" s="50">
        <f>'XSell Inbound'!AB32+'XSell Presell'!AB32</f>
        <v>0</v>
      </c>
      <c r="AW32" s="50">
        <f>'XSell Inbound'!AC32+'XSell Presell'!AC32</f>
        <v>0</v>
      </c>
      <c r="AX32" s="50">
        <f>'XSell Inbound'!AD32+'XSell Presell'!AD32</f>
        <v>0</v>
      </c>
      <c r="AY32" s="50">
        <f>'XSell Inbound'!AE32+'XSell Presell'!AE32</f>
        <v>0</v>
      </c>
      <c r="AZ32" s="50">
        <f>'XSell Inbound'!AF32+'XSell Presell'!AF32</f>
        <v>0</v>
      </c>
      <c r="BA32" s="50">
        <f>'XSell Inbound'!AG32+'XSell Presell'!AG32</f>
        <v>0</v>
      </c>
      <c r="BB32" s="50">
        <f>'XSell Inbound'!AH32+'XSell Presell'!AH32</f>
        <v>0</v>
      </c>
      <c r="BC32" s="50">
        <f>'XSell Inbound'!AI32+'XSell Presell'!AI32</f>
        <v>0</v>
      </c>
      <c r="BD32" s="50">
        <f>'XSell Inbound'!AJ32+'XSell Presell'!AJ32</f>
        <v>0</v>
      </c>
      <c r="BE32" s="50">
        <f>'XSell Inbound'!AK32+'XSell Presell'!AK32</f>
        <v>0</v>
      </c>
      <c r="BF32" s="50">
        <f>'XSell Inbound'!AL32+'XSell Presell'!AL32</f>
        <v>0</v>
      </c>
      <c r="BG32" s="50">
        <f>'XSell Inbound'!AM32+'XSell Presell'!AM32</f>
        <v>0</v>
      </c>
      <c r="BH32" s="50">
        <f>'XSell Inbound'!AN32+'XSell Presell'!AN32</f>
        <v>0</v>
      </c>
      <c r="BI32" s="50">
        <f>'XSell Inbound'!AO32+'XSell Presell'!AO32</f>
        <v>0</v>
      </c>
      <c r="BJ32" s="50">
        <f>'XSell Inbound'!AP32+'XSell Presell'!AP32</f>
        <v>0</v>
      </c>
      <c r="BK32" s="50">
        <f>'XSell Inbound'!AQ32+'XSell Presell'!AQ32</f>
        <v>0</v>
      </c>
      <c r="BL32" s="50">
        <f>'XSell Inbound'!AR32+'XSell Presell'!AR32</f>
        <v>0</v>
      </c>
      <c r="BM32" s="50">
        <f>'XSell Inbound'!AS32+'XSell Presell'!AS32</f>
        <v>0</v>
      </c>
    </row>
    <row r="33" spans="11:137" x14ac:dyDescent="0.2">
      <c r="K33" s="112" t="s">
        <v>29</v>
      </c>
      <c r="L33" s="113"/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U33" s="112" t="s">
        <v>29</v>
      </c>
      <c r="V33" s="113"/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E33" s="112" t="s">
        <v>29</v>
      </c>
      <c r="AF33" s="113"/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O33" s="12">
        <f>$B$2+6</f>
        <v>42946</v>
      </c>
      <c r="AP33" s="50">
        <f>'XSell Inbound'!V33+'XSell Presell'!V33</f>
        <v>0</v>
      </c>
      <c r="AQ33" s="50">
        <f>'XSell Inbound'!W33+'XSell Presell'!W33</f>
        <v>0</v>
      </c>
      <c r="AR33" s="50">
        <f>'XSell Inbound'!X33+'XSell Presell'!X33</f>
        <v>0</v>
      </c>
      <c r="AS33" s="50">
        <f>'XSell Inbound'!Y33+'XSell Presell'!Y33</f>
        <v>0</v>
      </c>
      <c r="AT33" s="50">
        <f>'XSell Inbound'!Z33+'XSell Presell'!Z33</f>
        <v>0</v>
      </c>
      <c r="AU33" s="50">
        <f>'XSell Inbound'!AA33+'XSell Presell'!AA33</f>
        <v>0</v>
      </c>
      <c r="AV33" s="50">
        <f>'XSell Inbound'!AB33+'XSell Presell'!AB33</f>
        <v>0</v>
      </c>
      <c r="AW33" s="50">
        <f>'XSell Inbound'!AC33+'XSell Presell'!AC33</f>
        <v>0</v>
      </c>
      <c r="AX33" s="50">
        <f>'XSell Inbound'!AD33+'XSell Presell'!AD33</f>
        <v>0</v>
      </c>
      <c r="AY33" s="50">
        <f>'XSell Inbound'!AE33+'XSell Presell'!AE33</f>
        <v>0</v>
      </c>
      <c r="AZ33" s="50">
        <f>'XSell Inbound'!AF33+'XSell Presell'!AF33</f>
        <v>0</v>
      </c>
      <c r="BA33" s="50">
        <f>'XSell Inbound'!AG33+'XSell Presell'!AG33</f>
        <v>0</v>
      </c>
      <c r="BB33" s="50">
        <f>'XSell Inbound'!AH33+'XSell Presell'!AH33</f>
        <v>0</v>
      </c>
      <c r="BC33" s="50">
        <f>'XSell Inbound'!AI33+'XSell Presell'!AI33</f>
        <v>0</v>
      </c>
      <c r="BD33" s="50">
        <f>'XSell Inbound'!AJ33+'XSell Presell'!AJ33</f>
        <v>0</v>
      </c>
      <c r="BE33" s="50">
        <f>'XSell Inbound'!AK33+'XSell Presell'!AK33</f>
        <v>0</v>
      </c>
      <c r="BF33" s="50">
        <f>'XSell Inbound'!AL33+'XSell Presell'!AL33</f>
        <v>0</v>
      </c>
      <c r="BG33" s="50">
        <f>'XSell Inbound'!AM33+'XSell Presell'!AM33</f>
        <v>0</v>
      </c>
      <c r="BH33" s="50">
        <f>'XSell Inbound'!AN33+'XSell Presell'!AN33</f>
        <v>0</v>
      </c>
      <c r="BI33" s="50">
        <f>'XSell Inbound'!AO33+'XSell Presell'!AO33</f>
        <v>0</v>
      </c>
      <c r="BJ33" s="50">
        <f>'XSell Inbound'!AP33+'XSell Presell'!AP33</f>
        <v>0</v>
      </c>
      <c r="BK33" s="50">
        <f>'XSell Inbound'!AQ33+'XSell Presell'!AQ33</f>
        <v>0</v>
      </c>
      <c r="BL33" s="50">
        <f>'XSell Inbound'!AR33+'XSell Presell'!AR33</f>
        <v>0</v>
      </c>
      <c r="BM33" s="50">
        <f>'XSell Inbound'!AS33+'XSell Presell'!AS33</f>
        <v>0</v>
      </c>
    </row>
    <row r="34" spans="11:137" x14ac:dyDescent="0.2">
      <c r="K34" s="112" t="s">
        <v>30</v>
      </c>
      <c r="L34" s="113"/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U34" s="112" t="s">
        <v>30</v>
      </c>
      <c r="V34" s="113"/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E34" s="112" t="s">
        <v>30</v>
      </c>
      <c r="AF34" s="113"/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</row>
    <row r="35" spans="11:137" x14ac:dyDescent="0.2">
      <c r="K35" s="112" t="s">
        <v>31</v>
      </c>
      <c r="L35" s="113"/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U35" s="112" t="s">
        <v>31</v>
      </c>
      <c r="V35" s="113"/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E35" s="112" t="s">
        <v>31</v>
      </c>
      <c r="AF35" s="113"/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</row>
    <row r="36" spans="11:137" x14ac:dyDescent="0.2">
      <c r="K36" s="112" t="s">
        <v>32</v>
      </c>
      <c r="L36" s="113"/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U36" s="112" t="s">
        <v>32</v>
      </c>
      <c r="V36" s="113"/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E36" s="112" t="s">
        <v>32</v>
      </c>
      <c r="AF36" s="113"/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</row>
    <row r="37" spans="11:137" x14ac:dyDescent="0.2">
      <c r="K37" s="112" t="s">
        <v>33</v>
      </c>
      <c r="L37" s="113"/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U37" s="112" t="s">
        <v>33</v>
      </c>
      <c r="V37" s="113"/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E37" s="112" t="s">
        <v>33</v>
      </c>
      <c r="AF37" s="113"/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</row>
    <row r="38" spans="11:137" x14ac:dyDescent="0.2">
      <c r="K38" s="112" t="s">
        <v>34</v>
      </c>
      <c r="L38" s="113"/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U38" s="112" t="s">
        <v>34</v>
      </c>
      <c r="V38" s="113"/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E38" s="112" t="s">
        <v>34</v>
      </c>
      <c r="AF38" s="113"/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</row>
    <row r="39" spans="11:137" x14ac:dyDescent="0.2">
      <c r="K39" s="112" t="s">
        <v>35</v>
      </c>
      <c r="L39" s="113"/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U39" s="112" t="s">
        <v>35</v>
      </c>
      <c r="V39" s="113"/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E39" s="112" t="s">
        <v>35</v>
      </c>
      <c r="AF39" s="113"/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</row>
    <row r="40" spans="11:137" ht="6.95" customHeight="1" x14ac:dyDescent="0.2">
      <c r="K40" s="29"/>
      <c r="L40" s="29"/>
      <c r="M40" s="29"/>
      <c r="N40" s="29"/>
      <c r="O40" s="29"/>
    </row>
    <row r="41" spans="11:137" ht="6.95" customHeight="1" x14ac:dyDescent="0.2"/>
    <row r="42" spans="11:137" x14ac:dyDescent="0.2">
      <c r="K42" s="114" t="s">
        <v>47</v>
      </c>
      <c r="L42" s="115"/>
      <c r="M42" s="115"/>
      <c r="N42" s="115"/>
      <c r="O42" s="115"/>
      <c r="P42" s="115"/>
      <c r="Q42" s="115"/>
      <c r="R42" s="115"/>
      <c r="S42" s="116"/>
      <c r="U42" s="120" t="s">
        <v>84</v>
      </c>
      <c r="V42" s="121"/>
      <c r="W42" s="121"/>
      <c r="X42" s="121"/>
      <c r="Y42" s="121"/>
      <c r="Z42" s="121"/>
      <c r="AA42" s="121"/>
      <c r="AB42" s="121"/>
      <c r="AC42" s="122"/>
      <c r="AE42" s="120" t="s">
        <v>103</v>
      </c>
      <c r="AF42" s="121"/>
      <c r="AG42" s="121"/>
      <c r="AH42" s="121"/>
      <c r="AI42" s="121"/>
      <c r="AJ42" s="121"/>
      <c r="AK42" s="121"/>
      <c r="AL42" s="121"/>
      <c r="AM42" s="122"/>
      <c r="AP42" s="24" t="s">
        <v>40</v>
      </c>
      <c r="AQ42" s="25"/>
      <c r="AR42" s="25"/>
      <c r="AS42" s="25"/>
      <c r="AT42" s="25"/>
      <c r="AU42" s="25"/>
      <c r="AV42" s="25"/>
      <c r="AW42" s="25"/>
      <c r="AX42" s="25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102"/>
    </row>
    <row r="43" spans="11:137" x14ac:dyDescent="0.2">
      <c r="K43" s="124"/>
      <c r="L43" s="125"/>
      <c r="M43" s="13">
        <f>$B$2</f>
        <v>42940</v>
      </c>
      <c r="N43" s="13">
        <f>$B$2+1</f>
        <v>42941</v>
      </c>
      <c r="O43" s="13">
        <f>$B$2+2</f>
        <v>42942</v>
      </c>
      <c r="P43" s="13">
        <f>$B$2+3</f>
        <v>42943</v>
      </c>
      <c r="Q43" s="13">
        <f>$B$2+4</f>
        <v>42944</v>
      </c>
      <c r="R43" s="12">
        <f>$B$2+5</f>
        <v>42945</v>
      </c>
      <c r="S43" s="12">
        <f>$B$2+6</f>
        <v>42946</v>
      </c>
      <c r="U43" s="27"/>
      <c r="V43" s="28"/>
      <c r="W43" s="13">
        <f>$B$2</f>
        <v>42940</v>
      </c>
      <c r="X43" s="13">
        <f>$B$2+1</f>
        <v>42941</v>
      </c>
      <c r="Y43" s="13">
        <f>$B$2+2</f>
        <v>42942</v>
      </c>
      <c r="Z43" s="13">
        <f>$B$2+3</f>
        <v>42943</v>
      </c>
      <c r="AA43" s="13">
        <f>$B$2+4</f>
        <v>42944</v>
      </c>
      <c r="AB43" s="12">
        <f>$B$2+5</f>
        <v>42945</v>
      </c>
      <c r="AC43" s="12">
        <f>$B$2+6</f>
        <v>42946</v>
      </c>
      <c r="AE43" s="27"/>
      <c r="AF43" s="28"/>
      <c r="AG43" s="13">
        <f>$B$2</f>
        <v>42940</v>
      </c>
      <c r="AH43" s="13">
        <f>$B$2+1</f>
        <v>42941</v>
      </c>
      <c r="AI43" s="13">
        <f>$B$2+2</f>
        <v>42942</v>
      </c>
      <c r="AJ43" s="13">
        <f>$B$2+3</f>
        <v>42943</v>
      </c>
      <c r="AK43" s="13">
        <f>$B$2+4</f>
        <v>42944</v>
      </c>
      <c r="AL43" s="12">
        <f>$B$2+5</f>
        <v>42945</v>
      </c>
      <c r="AM43" s="12">
        <f>$B$2+6</f>
        <v>42946</v>
      </c>
      <c r="AP43" s="123">
        <v>0</v>
      </c>
      <c r="AQ43" s="123"/>
      <c r="AR43" s="123"/>
      <c r="AS43" s="123"/>
      <c r="AT43" s="123">
        <v>4.1666666666666699E-2</v>
      </c>
      <c r="AU43" s="123"/>
      <c r="AV43" s="123"/>
      <c r="AW43" s="123"/>
      <c r="AX43" s="123">
        <v>8.3333333333333301E-2</v>
      </c>
      <c r="AY43" s="123"/>
      <c r="AZ43" s="123"/>
      <c r="BA43" s="123"/>
      <c r="BB43" s="123">
        <v>0.125</v>
      </c>
      <c r="BC43" s="123"/>
      <c r="BD43" s="123"/>
      <c r="BE43" s="123"/>
      <c r="BF43" s="123">
        <v>0.16666666666666699</v>
      </c>
      <c r="BG43" s="123"/>
      <c r="BH43" s="123"/>
      <c r="BI43" s="123"/>
      <c r="BJ43" s="123">
        <v>0.20833333333333301</v>
      </c>
      <c r="BK43" s="123"/>
      <c r="BL43" s="123"/>
      <c r="BM43" s="123"/>
      <c r="BN43" s="123">
        <v>0.25</v>
      </c>
      <c r="BO43" s="123"/>
      <c r="BP43" s="123"/>
      <c r="BQ43" s="123"/>
      <c r="BR43" s="123">
        <v>0.29166666666666702</v>
      </c>
      <c r="BS43" s="123"/>
      <c r="BT43" s="123"/>
      <c r="BU43" s="123"/>
      <c r="BV43" s="123">
        <v>0.33333333333333298</v>
      </c>
      <c r="BW43" s="123"/>
      <c r="BX43" s="123"/>
      <c r="BY43" s="123"/>
      <c r="BZ43" s="123">
        <v>0.375</v>
      </c>
      <c r="CA43" s="123"/>
      <c r="CB43" s="123"/>
      <c r="CC43" s="123"/>
      <c r="CD43" s="123">
        <v>0.41666666666666702</v>
      </c>
      <c r="CE43" s="123"/>
      <c r="CF43" s="123"/>
      <c r="CG43" s="123"/>
      <c r="CH43" s="123">
        <v>0.45833333333333298</v>
      </c>
      <c r="CI43" s="123"/>
      <c r="CJ43" s="123"/>
      <c r="CK43" s="123"/>
      <c r="CL43" s="123">
        <v>0.5</v>
      </c>
      <c r="CM43" s="123"/>
      <c r="CN43" s="123"/>
      <c r="CO43" s="123"/>
      <c r="CP43" s="123">
        <v>0.54166666666666696</v>
      </c>
      <c r="CQ43" s="123"/>
      <c r="CR43" s="123"/>
      <c r="CS43" s="123"/>
      <c r="CT43" s="123">
        <v>0.58333333333333304</v>
      </c>
      <c r="CU43" s="123"/>
      <c r="CV43" s="123"/>
      <c r="CW43" s="123"/>
      <c r="CX43" s="123">
        <v>0.625</v>
      </c>
      <c r="CY43" s="123"/>
      <c r="CZ43" s="123"/>
      <c r="DA43" s="123"/>
      <c r="DB43" s="123">
        <v>0.66666666666666696</v>
      </c>
      <c r="DC43" s="123"/>
      <c r="DD43" s="123"/>
      <c r="DE43" s="123"/>
      <c r="DF43" s="123">
        <v>0.70833333333333304</v>
      </c>
      <c r="DG43" s="123"/>
      <c r="DH43" s="123"/>
      <c r="DI43" s="123"/>
      <c r="DJ43" s="123">
        <v>0.75</v>
      </c>
      <c r="DK43" s="123"/>
      <c r="DL43" s="123"/>
      <c r="DM43" s="123"/>
      <c r="DN43" s="123">
        <v>0.79166666666666696</v>
      </c>
      <c r="DO43" s="123"/>
      <c r="DP43" s="123"/>
      <c r="DQ43" s="123"/>
      <c r="DR43" s="123">
        <v>0.83333333333333304</v>
      </c>
      <c r="DS43" s="123"/>
      <c r="DT43" s="123"/>
      <c r="DU43" s="123"/>
      <c r="DV43" s="123">
        <v>0.875</v>
      </c>
      <c r="DW43" s="123"/>
      <c r="DX43" s="123"/>
      <c r="DY43" s="123"/>
      <c r="DZ43" s="123">
        <v>0.91666666666666696</v>
      </c>
      <c r="EA43" s="123"/>
      <c r="EB43" s="123"/>
      <c r="EC43" s="123"/>
      <c r="ED43" s="123">
        <v>0.95833333333333304</v>
      </c>
      <c r="EE43" s="123"/>
      <c r="EF43" s="123"/>
      <c r="EG43" s="123"/>
    </row>
    <row r="44" spans="11:137" x14ac:dyDescent="0.2">
      <c r="K44" s="112" t="s">
        <v>12</v>
      </c>
      <c r="L44" s="113"/>
      <c r="M44" s="10">
        <f t="array" ref="M44:S67">TRANSPOSE($AP$55:$BM$61)</f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U44" s="112" t="s">
        <v>12</v>
      </c>
      <c r="V44" s="113"/>
      <c r="W44" s="10">
        <f t="array" ref="W44:AC67">TRANSPOSE('XSell Inbound'!$V$55:$AS$61)</f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E44" s="112" t="s">
        <v>12</v>
      </c>
      <c r="AF44" s="113"/>
      <c r="AG44" s="10">
        <f t="array" ref="AG44:AM67">TRANSPOSE('XSell Presell'!$V$55:$AS$61)</f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P44" s="36">
        <v>0</v>
      </c>
      <c r="AQ44" s="36">
        <v>1.0416666666666666E-2</v>
      </c>
      <c r="AR44" s="36">
        <v>2.0833333333333301E-2</v>
      </c>
      <c r="AS44" s="36">
        <v>3.125E-2</v>
      </c>
      <c r="AT44" s="36">
        <v>4.1666666666666699E-2</v>
      </c>
      <c r="AU44" s="36">
        <v>5.2083333333333301E-2</v>
      </c>
      <c r="AV44" s="36">
        <v>6.25E-2</v>
      </c>
      <c r="AW44" s="36">
        <v>7.2916666666666699E-2</v>
      </c>
      <c r="AX44" s="36">
        <v>8.3333333333333301E-2</v>
      </c>
      <c r="AY44" s="36">
        <v>9.375E-2</v>
      </c>
      <c r="AZ44" s="36">
        <v>0.104166666666667</v>
      </c>
      <c r="BA44" s="36">
        <v>0.114583333333333</v>
      </c>
      <c r="BB44" s="36">
        <v>0.125</v>
      </c>
      <c r="BC44" s="36">
        <v>0.13541666666666699</v>
      </c>
      <c r="BD44" s="36">
        <v>0.14583333333333301</v>
      </c>
      <c r="BE44" s="36">
        <v>0.15625</v>
      </c>
      <c r="BF44" s="36">
        <v>0.16666666666666699</v>
      </c>
      <c r="BG44" s="36">
        <v>0.17708333333333301</v>
      </c>
      <c r="BH44" s="36">
        <v>0.1875</v>
      </c>
      <c r="BI44" s="36">
        <v>0.19791666666666699</v>
      </c>
      <c r="BJ44" s="36">
        <v>0.20833333333333301</v>
      </c>
      <c r="BK44" s="36">
        <v>0.21875</v>
      </c>
      <c r="BL44" s="36">
        <v>0.22916666666666699</v>
      </c>
      <c r="BM44" s="36">
        <v>0.23958333333333301</v>
      </c>
      <c r="BN44" s="36">
        <v>0.25</v>
      </c>
      <c r="BO44" s="36">
        <v>0.26041666666666702</v>
      </c>
      <c r="BP44" s="36">
        <v>0.27083333333333298</v>
      </c>
      <c r="BQ44" s="36">
        <v>0.28125</v>
      </c>
      <c r="BR44" s="36">
        <v>0.29166666666666702</v>
      </c>
      <c r="BS44" s="36">
        <v>0.30208333333333298</v>
      </c>
      <c r="BT44" s="36">
        <v>0.3125</v>
      </c>
      <c r="BU44" s="36">
        <v>0.32291666666666702</v>
      </c>
      <c r="BV44" s="36">
        <v>0.33333333333333298</v>
      </c>
      <c r="BW44" s="36">
        <v>0.34375</v>
      </c>
      <c r="BX44" s="36">
        <v>0.35416666666666702</v>
      </c>
      <c r="BY44" s="36">
        <v>0.36458333333333298</v>
      </c>
      <c r="BZ44" s="36">
        <v>0.375</v>
      </c>
      <c r="CA44" s="36">
        <v>0.38541666666666702</v>
      </c>
      <c r="CB44" s="36">
        <v>0.39583333333333298</v>
      </c>
      <c r="CC44" s="36">
        <v>0.40625</v>
      </c>
      <c r="CD44" s="36">
        <v>0.41666666666666702</v>
      </c>
      <c r="CE44" s="36">
        <v>0.42708333333333298</v>
      </c>
      <c r="CF44" s="36">
        <v>0.4375</v>
      </c>
      <c r="CG44" s="36">
        <v>0.44791666666666702</v>
      </c>
      <c r="CH44" s="36">
        <v>0.45833333333333298</v>
      </c>
      <c r="CI44" s="36">
        <v>0.46875</v>
      </c>
      <c r="CJ44" s="36">
        <v>0.47916666666666702</v>
      </c>
      <c r="CK44" s="36">
        <v>0.48958333333333298</v>
      </c>
      <c r="CL44" s="36">
        <v>0.5</v>
      </c>
      <c r="CM44" s="36">
        <v>0.51041666666666696</v>
      </c>
      <c r="CN44" s="36">
        <v>0.52083333333333304</v>
      </c>
      <c r="CO44" s="36">
        <v>0.53125</v>
      </c>
      <c r="CP44" s="36">
        <v>0.54166666666666696</v>
      </c>
      <c r="CQ44" s="36">
        <v>0.55208333333333304</v>
      </c>
      <c r="CR44" s="36">
        <v>0.5625</v>
      </c>
      <c r="CS44" s="36">
        <v>0.57291666666666696</v>
      </c>
      <c r="CT44" s="36">
        <v>0.58333333333333304</v>
      </c>
      <c r="CU44" s="36">
        <v>0.59375</v>
      </c>
      <c r="CV44" s="36">
        <v>0.60416666666666696</v>
      </c>
      <c r="CW44" s="36">
        <v>0.61458333333333304</v>
      </c>
      <c r="CX44" s="36">
        <v>0.625</v>
      </c>
      <c r="CY44" s="36">
        <v>0.63541666666666696</v>
      </c>
      <c r="CZ44" s="36">
        <v>0.64583333333333304</v>
      </c>
      <c r="DA44" s="36">
        <v>0.65625</v>
      </c>
      <c r="DB44" s="36">
        <v>0.66666666666666696</v>
      </c>
      <c r="DC44" s="36">
        <v>0.67708333333333304</v>
      </c>
      <c r="DD44" s="36">
        <v>0.6875</v>
      </c>
      <c r="DE44" s="36">
        <v>0.69791666666666696</v>
      </c>
      <c r="DF44" s="36">
        <v>0.70833333333333304</v>
      </c>
      <c r="DG44" s="36">
        <v>0.71875</v>
      </c>
      <c r="DH44" s="36">
        <v>0.72916666666666696</v>
      </c>
      <c r="DI44" s="36">
        <v>0.73958333333333304</v>
      </c>
      <c r="DJ44" s="36">
        <v>0.75</v>
      </c>
      <c r="DK44" s="36">
        <v>0.76041666666666696</v>
      </c>
      <c r="DL44" s="36">
        <v>0.77083333333333304</v>
      </c>
      <c r="DM44" s="36">
        <v>0.78125</v>
      </c>
      <c r="DN44" s="36">
        <v>0.79166666666666696</v>
      </c>
      <c r="DO44" s="36">
        <v>0.80208333333333304</v>
      </c>
      <c r="DP44" s="36">
        <v>0.8125</v>
      </c>
      <c r="DQ44" s="36">
        <v>0.82291666666666696</v>
      </c>
      <c r="DR44" s="36">
        <v>0.83333333333333304</v>
      </c>
      <c r="DS44" s="36">
        <v>0.84375</v>
      </c>
      <c r="DT44" s="36">
        <v>0.85416666666666696</v>
      </c>
      <c r="DU44" s="36">
        <v>0.86458333333333304</v>
      </c>
      <c r="DV44" s="36">
        <v>0.875</v>
      </c>
      <c r="DW44" s="36">
        <v>0.88541666666666696</v>
      </c>
      <c r="DX44" s="36">
        <v>0.89583333333333304</v>
      </c>
      <c r="DY44" s="36">
        <v>0.90625</v>
      </c>
      <c r="DZ44" s="36">
        <v>0.91666666666666696</v>
      </c>
      <c r="EA44" s="36">
        <v>0.92708333333333304</v>
      </c>
      <c r="EB44" s="36">
        <v>0.9375</v>
      </c>
      <c r="EC44" s="36">
        <v>0.94791666666666696</v>
      </c>
      <c r="ED44" s="36">
        <v>0.95833333333333304</v>
      </c>
      <c r="EE44" s="36">
        <v>0.96875</v>
      </c>
      <c r="EF44" s="36">
        <v>0.97916666666666696</v>
      </c>
      <c r="EG44" s="36">
        <v>0.98958333333333304</v>
      </c>
    </row>
    <row r="45" spans="11:137" x14ac:dyDescent="0.2">
      <c r="K45" s="112" t="s">
        <v>13</v>
      </c>
      <c r="L45" s="113"/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U45" s="112" t="s">
        <v>13</v>
      </c>
      <c r="V45" s="113"/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E45" s="112" t="s">
        <v>13</v>
      </c>
      <c r="AF45" s="113"/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O45" s="13">
        <f>$B$2</f>
        <v>42940</v>
      </c>
      <c r="AP45" s="38">
        <f>'XSell Inbound'!V45+'XSell Presell'!V45</f>
        <v>0</v>
      </c>
      <c r="AQ45" s="38">
        <f>'XSell Inbound'!W45+'XSell Presell'!W45</f>
        <v>0</v>
      </c>
      <c r="AR45" s="38">
        <f>'XSell Inbound'!X45+'XSell Presell'!X45</f>
        <v>0</v>
      </c>
      <c r="AS45" s="38">
        <f>'XSell Inbound'!Y45+'XSell Presell'!Y45</f>
        <v>0</v>
      </c>
      <c r="AT45" s="38">
        <f>'XSell Inbound'!Z45+'XSell Presell'!Z45</f>
        <v>0</v>
      </c>
      <c r="AU45" s="38">
        <f>'XSell Inbound'!AA45+'XSell Presell'!AA45</f>
        <v>0</v>
      </c>
      <c r="AV45" s="38">
        <f>'XSell Inbound'!AB45+'XSell Presell'!AB45</f>
        <v>0</v>
      </c>
      <c r="AW45" s="38">
        <f>'XSell Inbound'!AC45+'XSell Presell'!AC45</f>
        <v>0</v>
      </c>
      <c r="AX45" s="38">
        <f>'XSell Inbound'!AD45+'XSell Presell'!AD45</f>
        <v>0</v>
      </c>
      <c r="AY45" s="38">
        <f>'XSell Inbound'!AE45+'XSell Presell'!AE45</f>
        <v>0</v>
      </c>
      <c r="AZ45" s="38">
        <f>'XSell Inbound'!AF45+'XSell Presell'!AF45</f>
        <v>0</v>
      </c>
      <c r="BA45" s="38">
        <f>'XSell Inbound'!AG45+'XSell Presell'!AG45</f>
        <v>0</v>
      </c>
      <c r="BB45" s="38">
        <f>'XSell Inbound'!AH45+'XSell Presell'!AH45</f>
        <v>0</v>
      </c>
      <c r="BC45" s="38">
        <f>'XSell Inbound'!AI45+'XSell Presell'!AI45</f>
        <v>0</v>
      </c>
      <c r="BD45" s="38">
        <f>'XSell Inbound'!AJ45+'XSell Presell'!AJ45</f>
        <v>0</v>
      </c>
      <c r="BE45" s="38">
        <f>'XSell Inbound'!AK45+'XSell Presell'!AK45</f>
        <v>0</v>
      </c>
      <c r="BF45" s="38">
        <f>'XSell Inbound'!AL45+'XSell Presell'!AL45</f>
        <v>0</v>
      </c>
      <c r="BG45" s="38">
        <f>'XSell Inbound'!AM45+'XSell Presell'!AM45</f>
        <v>0</v>
      </c>
      <c r="BH45" s="38">
        <f>'XSell Inbound'!AN45+'XSell Presell'!AN45</f>
        <v>0</v>
      </c>
      <c r="BI45" s="38">
        <f>'XSell Inbound'!AO45+'XSell Presell'!AO45</f>
        <v>0</v>
      </c>
      <c r="BJ45" s="38">
        <f>'XSell Inbound'!AP45+'XSell Presell'!AP45</f>
        <v>0</v>
      </c>
      <c r="BK45" s="38">
        <f>'XSell Inbound'!AQ45+'XSell Presell'!AQ45</f>
        <v>0</v>
      </c>
      <c r="BL45" s="38">
        <f>'XSell Inbound'!AR45+'XSell Presell'!AR45</f>
        <v>0</v>
      </c>
      <c r="BM45" s="38">
        <f>'XSell Inbound'!AS45+'XSell Presell'!AS45</f>
        <v>0</v>
      </c>
      <c r="BN45" s="38">
        <f>'XSell Inbound'!AT45+'XSell Presell'!AT45</f>
        <v>0</v>
      </c>
      <c r="BO45" s="38">
        <f>'XSell Inbound'!AU45+'XSell Presell'!AU45</f>
        <v>0</v>
      </c>
      <c r="BP45" s="38">
        <f>'XSell Inbound'!AV45+'XSell Presell'!AV45</f>
        <v>0</v>
      </c>
      <c r="BQ45" s="38">
        <f>'XSell Inbound'!AW45+'XSell Presell'!AW45</f>
        <v>0</v>
      </c>
      <c r="BR45" s="38">
        <f>'XSell Inbound'!AX45+'XSell Presell'!AX45</f>
        <v>0</v>
      </c>
      <c r="BS45" s="38">
        <f>'XSell Inbound'!AY45+'XSell Presell'!AY45</f>
        <v>0</v>
      </c>
      <c r="BT45" s="38">
        <f>'XSell Inbound'!AZ45+'XSell Presell'!AZ45</f>
        <v>0</v>
      </c>
      <c r="BU45" s="38">
        <f>'XSell Inbound'!BA45+'XSell Presell'!BA45</f>
        <v>0</v>
      </c>
      <c r="BV45" s="38">
        <f>'XSell Inbound'!BB45+'XSell Presell'!BB45</f>
        <v>0</v>
      </c>
      <c r="BW45" s="38">
        <f>'XSell Inbound'!BC45+'XSell Presell'!BC45</f>
        <v>0</v>
      </c>
      <c r="BX45" s="38">
        <f>'XSell Inbound'!BD45+'XSell Presell'!BD45</f>
        <v>0</v>
      </c>
      <c r="BY45" s="38">
        <f>'XSell Inbound'!BE45+'XSell Presell'!BE45</f>
        <v>0</v>
      </c>
      <c r="BZ45" s="38">
        <f>'XSell Inbound'!BF45+'XSell Presell'!BF45</f>
        <v>0</v>
      </c>
      <c r="CA45" s="38">
        <f>'XSell Inbound'!BG45+'XSell Presell'!BG45</f>
        <v>0</v>
      </c>
      <c r="CB45" s="38">
        <f>'XSell Inbound'!BH45+'XSell Presell'!BH45</f>
        <v>0</v>
      </c>
      <c r="CC45" s="38">
        <f>'XSell Inbound'!BI45+'XSell Presell'!BI45</f>
        <v>0</v>
      </c>
      <c r="CD45" s="38">
        <f>'XSell Inbound'!BJ45+'XSell Presell'!BJ45</f>
        <v>0</v>
      </c>
      <c r="CE45" s="38">
        <f>'XSell Inbound'!BK45+'XSell Presell'!BK45</f>
        <v>0</v>
      </c>
      <c r="CF45" s="38">
        <f>'XSell Inbound'!BL45+'XSell Presell'!BL45</f>
        <v>0</v>
      </c>
      <c r="CG45" s="38">
        <f>'XSell Inbound'!BM45+'XSell Presell'!BM45</f>
        <v>0</v>
      </c>
      <c r="CH45" s="38">
        <f>'XSell Inbound'!BN45+'XSell Presell'!BN45</f>
        <v>0</v>
      </c>
      <c r="CI45" s="38">
        <f>'XSell Inbound'!BO45+'XSell Presell'!BO45</f>
        <v>0</v>
      </c>
      <c r="CJ45" s="38">
        <f>'XSell Inbound'!BP45+'XSell Presell'!BP45</f>
        <v>0</v>
      </c>
      <c r="CK45" s="38">
        <f>'XSell Inbound'!BQ45+'XSell Presell'!BQ45</f>
        <v>0</v>
      </c>
      <c r="CL45" s="38">
        <f>'XSell Inbound'!BR45+'XSell Presell'!BR45</f>
        <v>0</v>
      </c>
      <c r="CM45" s="38">
        <f>'XSell Inbound'!BS45+'XSell Presell'!BS45</f>
        <v>0</v>
      </c>
      <c r="CN45" s="38">
        <f>'XSell Inbound'!BT45+'XSell Presell'!BT45</f>
        <v>0</v>
      </c>
      <c r="CO45" s="38">
        <f>'XSell Inbound'!BU45+'XSell Presell'!BU45</f>
        <v>0</v>
      </c>
      <c r="CP45" s="38">
        <f>'XSell Inbound'!BV45+'XSell Presell'!BV45</f>
        <v>0</v>
      </c>
      <c r="CQ45" s="38">
        <f>'XSell Inbound'!BW45+'XSell Presell'!BW45</f>
        <v>0</v>
      </c>
      <c r="CR45" s="38">
        <f>'XSell Inbound'!BX45+'XSell Presell'!BX45</f>
        <v>0</v>
      </c>
      <c r="CS45" s="38">
        <f>'XSell Inbound'!BY45+'XSell Presell'!BY45</f>
        <v>0</v>
      </c>
      <c r="CT45" s="38">
        <f>'XSell Inbound'!BZ45+'XSell Presell'!BZ45</f>
        <v>0</v>
      </c>
      <c r="CU45" s="38">
        <f>'XSell Inbound'!CA45+'XSell Presell'!CA45</f>
        <v>0</v>
      </c>
      <c r="CV45" s="38">
        <f>'XSell Inbound'!CB45+'XSell Presell'!CB45</f>
        <v>0</v>
      </c>
      <c r="CW45" s="38">
        <f>'XSell Inbound'!CC45+'XSell Presell'!CC45</f>
        <v>0</v>
      </c>
      <c r="CX45" s="38">
        <f>'XSell Inbound'!CD45+'XSell Presell'!CD45</f>
        <v>0</v>
      </c>
      <c r="CY45" s="38">
        <f>'XSell Inbound'!CE45+'XSell Presell'!CE45</f>
        <v>0</v>
      </c>
      <c r="CZ45" s="38">
        <f>'XSell Inbound'!CF45+'XSell Presell'!CF45</f>
        <v>0</v>
      </c>
      <c r="DA45" s="38">
        <f>'XSell Inbound'!CG45+'XSell Presell'!CG45</f>
        <v>0</v>
      </c>
      <c r="DB45" s="38">
        <f>'XSell Inbound'!CH45+'XSell Presell'!CH45</f>
        <v>0</v>
      </c>
      <c r="DC45" s="38">
        <f>'XSell Inbound'!CI45+'XSell Presell'!CI45</f>
        <v>0</v>
      </c>
      <c r="DD45" s="38">
        <f>'XSell Inbound'!CJ45+'XSell Presell'!CJ45</f>
        <v>0</v>
      </c>
      <c r="DE45" s="38">
        <f>'XSell Inbound'!CK45+'XSell Presell'!CK45</f>
        <v>0</v>
      </c>
      <c r="DF45" s="38">
        <f>'XSell Inbound'!CL45+'XSell Presell'!CL45</f>
        <v>0</v>
      </c>
      <c r="DG45" s="38">
        <f>'XSell Inbound'!CM45+'XSell Presell'!CM45</f>
        <v>0</v>
      </c>
      <c r="DH45" s="38">
        <f>'XSell Inbound'!CN45+'XSell Presell'!CN45</f>
        <v>0</v>
      </c>
      <c r="DI45" s="38">
        <f>'XSell Inbound'!CO45+'XSell Presell'!CO45</f>
        <v>0</v>
      </c>
      <c r="DJ45" s="38">
        <f>'XSell Inbound'!CP45+'XSell Presell'!CP45</f>
        <v>0</v>
      </c>
      <c r="DK45" s="38">
        <f>'XSell Inbound'!CQ45+'XSell Presell'!CQ45</f>
        <v>0</v>
      </c>
      <c r="DL45" s="38">
        <f>'XSell Inbound'!CR45+'XSell Presell'!CR45</f>
        <v>0</v>
      </c>
      <c r="DM45" s="38">
        <f>'XSell Inbound'!CS45+'XSell Presell'!CS45</f>
        <v>0</v>
      </c>
      <c r="DN45" s="38">
        <f>'XSell Inbound'!CT45+'XSell Presell'!CT45</f>
        <v>0</v>
      </c>
      <c r="DO45" s="38">
        <f>'XSell Inbound'!CU45+'XSell Presell'!CU45</f>
        <v>0</v>
      </c>
      <c r="DP45" s="38">
        <f>'XSell Inbound'!CV45+'XSell Presell'!CV45</f>
        <v>0</v>
      </c>
      <c r="DQ45" s="38">
        <f>'XSell Inbound'!CW45+'XSell Presell'!CW45</f>
        <v>0</v>
      </c>
      <c r="DR45" s="38">
        <f>'XSell Inbound'!CX45+'XSell Presell'!CX45</f>
        <v>0</v>
      </c>
      <c r="DS45" s="38">
        <f>'XSell Inbound'!CY45+'XSell Presell'!CY45</f>
        <v>0</v>
      </c>
      <c r="DT45" s="38">
        <f>'XSell Inbound'!CZ45+'XSell Presell'!CZ45</f>
        <v>0</v>
      </c>
      <c r="DU45" s="38">
        <f>'XSell Inbound'!DA45+'XSell Presell'!DA45</f>
        <v>0</v>
      </c>
      <c r="DV45" s="38">
        <f>'XSell Inbound'!DB45+'XSell Presell'!DB45</f>
        <v>0</v>
      </c>
      <c r="DW45" s="38">
        <f>'XSell Inbound'!DC45+'XSell Presell'!DC45</f>
        <v>0</v>
      </c>
      <c r="DX45" s="38">
        <f>'XSell Inbound'!DD45+'XSell Presell'!DD45</f>
        <v>0</v>
      </c>
      <c r="DY45" s="38">
        <f>'XSell Inbound'!DE45+'XSell Presell'!DE45</f>
        <v>0</v>
      </c>
      <c r="DZ45" s="38">
        <f>'XSell Inbound'!DF45+'XSell Presell'!DF45</f>
        <v>0</v>
      </c>
      <c r="EA45" s="38">
        <f>'XSell Inbound'!DG45+'XSell Presell'!DG45</f>
        <v>0</v>
      </c>
      <c r="EB45" s="38">
        <f>'XSell Inbound'!DH45+'XSell Presell'!DH45</f>
        <v>0</v>
      </c>
      <c r="EC45" s="38">
        <f>'XSell Inbound'!DI45+'XSell Presell'!DI45</f>
        <v>0</v>
      </c>
      <c r="ED45" s="38">
        <f>'XSell Inbound'!DJ45+'XSell Presell'!DJ45</f>
        <v>0</v>
      </c>
      <c r="EE45" s="38">
        <f>'XSell Inbound'!DK45+'XSell Presell'!DK45</f>
        <v>0</v>
      </c>
      <c r="EF45" s="38">
        <f>'XSell Inbound'!DL45+'XSell Presell'!DL45</f>
        <v>0</v>
      </c>
      <c r="EG45" s="38">
        <f>'XSell Inbound'!DM45+'XSell Presell'!DM45</f>
        <v>0</v>
      </c>
    </row>
    <row r="46" spans="11:137" x14ac:dyDescent="0.2">
      <c r="K46" s="112" t="s">
        <v>14</v>
      </c>
      <c r="L46" s="113"/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U46" s="112" t="s">
        <v>14</v>
      </c>
      <c r="V46" s="113"/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E46" s="112" t="s">
        <v>14</v>
      </c>
      <c r="AF46" s="113"/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O46" s="13">
        <f>$B$2+1</f>
        <v>42941</v>
      </c>
      <c r="AP46" s="38">
        <f>'XSell Inbound'!V46+'XSell Presell'!V46</f>
        <v>0</v>
      </c>
      <c r="AQ46" s="38">
        <f>'XSell Inbound'!W46+'XSell Presell'!W46</f>
        <v>0</v>
      </c>
      <c r="AR46" s="38">
        <f>'XSell Inbound'!X46+'XSell Presell'!X46</f>
        <v>0</v>
      </c>
      <c r="AS46" s="38">
        <f>'XSell Inbound'!Y46+'XSell Presell'!Y46</f>
        <v>0</v>
      </c>
      <c r="AT46" s="38">
        <f>'XSell Inbound'!Z46+'XSell Presell'!Z46</f>
        <v>0</v>
      </c>
      <c r="AU46" s="38">
        <f>'XSell Inbound'!AA46+'XSell Presell'!AA46</f>
        <v>0</v>
      </c>
      <c r="AV46" s="38">
        <f>'XSell Inbound'!AB46+'XSell Presell'!AB46</f>
        <v>0</v>
      </c>
      <c r="AW46" s="38">
        <f>'XSell Inbound'!AC46+'XSell Presell'!AC46</f>
        <v>0</v>
      </c>
      <c r="AX46" s="38">
        <f>'XSell Inbound'!AD46+'XSell Presell'!AD46</f>
        <v>0</v>
      </c>
      <c r="AY46" s="38">
        <f>'XSell Inbound'!AE46+'XSell Presell'!AE46</f>
        <v>0</v>
      </c>
      <c r="AZ46" s="38">
        <f>'XSell Inbound'!AF46+'XSell Presell'!AF46</f>
        <v>0</v>
      </c>
      <c r="BA46" s="38">
        <f>'XSell Inbound'!AG46+'XSell Presell'!AG46</f>
        <v>0</v>
      </c>
      <c r="BB46" s="38">
        <f>'XSell Inbound'!AH46+'XSell Presell'!AH46</f>
        <v>0</v>
      </c>
      <c r="BC46" s="38">
        <f>'XSell Inbound'!AI46+'XSell Presell'!AI46</f>
        <v>0</v>
      </c>
      <c r="BD46" s="38">
        <f>'XSell Inbound'!AJ46+'XSell Presell'!AJ46</f>
        <v>0</v>
      </c>
      <c r="BE46" s="38">
        <f>'XSell Inbound'!AK46+'XSell Presell'!AK46</f>
        <v>0</v>
      </c>
      <c r="BF46" s="38">
        <f>'XSell Inbound'!AL46+'XSell Presell'!AL46</f>
        <v>0</v>
      </c>
      <c r="BG46" s="38">
        <f>'XSell Inbound'!AM46+'XSell Presell'!AM46</f>
        <v>0</v>
      </c>
      <c r="BH46" s="38">
        <f>'XSell Inbound'!AN46+'XSell Presell'!AN46</f>
        <v>0</v>
      </c>
      <c r="BI46" s="38">
        <f>'XSell Inbound'!AO46+'XSell Presell'!AO46</f>
        <v>0</v>
      </c>
      <c r="BJ46" s="38">
        <f>'XSell Inbound'!AP46+'XSell Presell'!AP46</f>
        <v>0</v>
      </c>
      <c r="BK46" s="38">
        <f>'XSell Inbound'!AQ46+'XSell Presell'!AQ46</f>
        <v>0</v>
      </c>
      <c r="BL46" s="38">
        <f>'XSell Inbound'!AR46+'XSell Presell'!AR46</f>
        <v>0</v>
      </c>
      <c r="BM46" s="38">
        <f>'XSell Inbound'!AS46+'XSell Presell'!AS46</f>
        <v>0</v>
      </c>
      <c r="BN46" s="38">
        <f>'XSell Inbound'!AT46+'XSell Presell'!AT46</f>
        <v>0</v>
      </c>
      <c r="BO46" s="38">
        <f>'XSell Inbound'!AU46+'XSell Presell'!AU46</f>
        <v>0</v>
      </c>
      <c r="BP46" s="38">
        <f>'XSell Inbound'!AV46+'XSell Presell'!AV46</f>
        <v>0</v>
      </c>
      <c r="BQ46" s="38">
        <f>'XSell Inbound'!AW46+'XSell Presell'!AW46</f>
        <v>0</v>
      </c>
      <c r="BR46" s="38">
        <f>'XSell Inbound'!AX46+'XSell Presell'!AX46</f>
        <v>0</v>
      </c>
      <c r="BS46" s="38">
        <f>'XSell Inbound'!AY46+'XSell Presell'!AY46</f>
        <v>0</v>
      </c>
      <c r="BT46" s="38">
        <f>'XSell Inbound'!AZ46+'XSell Presell'!AZ46</f>
        <v>0</v>
      </c>
      <c r="BU46" s="38">
        <f>'XSell Inbound'!BA46+'XSell Presell'!BA46</f>
        <v>0</v>
      </c>
      <c r="BV46" s="38">
        <f>'XSell Inbound'!BB46+'XSell Presell'!BB46</f>
        <v>0</v>
      </c>
      <c r="BW46" s="38">
        <f>'XSell Inbound'!BC46+'XSell Presell'!BC46</f>
        <v>0</v>
      </c>
      <c r="BX46" s="38">
        <f>'XSell Inbound'!BD46+'XSell Presell'!BD46</f>
        <v>0</v>
      </c>
      <c r="BY46" s="38">
        <f>'XSell Inbound'!BE46+'XSell Presell'!BE46</f>
        <v>0</v>
      </c>
      <c r="BZ46" s="38">
        <f>'XSell Inbound'!BF46+'XSell Presell'!BF46</f>
        <v>0</v>
      </c>
      <c r="CA46" s="38">
        <f>'XSell Inbound'!BG46+'XSell Presell'!BG46</f>
        <v>0</v>
      </c>
      <c r="CB46" s="38">
        <f>'XSell Inbound'!BH46+'XSell Presell'!BH46</f>
        <v>0</v>
      </c>
      <c r="CC46" s="38">
        <f>'XSell Inbound'!BI46+'XSell Presell'!BI46</f>
        <v>0</v>
      </c>
      <c r="CD46" s="38">
        <f>'XSell Inbound'!BJ46+'XSell Presell'!BJ46</f>
        <v>0</v>
      </c>
      <c r="CE46" s="38">
        <f>'XSell Inbound'!BK46+'XSell Presell'!BK46</f>
        <v>0</v>
      </c>
      <c r="CF46" s="38">
        <f>'XSell Inbound'!BL46+'XSell Presell'!BL46</f>
        <v>0</v>
      </c>
      <c r="CG46" s="38">
        <f>'XSell Inbound'!BM46+'XSell Presell'!BM46</f>
        <v>0</v>
      </c>
      <c r="CH46" s="38">
        <f>'XSell Inbound'!BN46+'XSell Presell'!BN46</f>
        <v>0</v>
      </c>
      <c r="CI46" s="38">
        <f>'XSell Inbound'!BO46+'XSell Presell'!BO46</f>
        <v>0</v>
      </c>
      <c r="CJ46" s="38">
        <f>'XSell Inbound'!BP46+'XSell Presell'!BP46</f>
        <v>0</v>
      </c>
      <c r="CK46" s="38">
        <f>'XSell Inbound'!BQ46+'XSell Presell'!BQ46</f>
        <v>0</v>
      </c>
      <c r="CL46" s="38">
        <f>'XSell Inbound'!BR46+'XSell Presell'!BR46</f>
        <v>0</v>
      </c>
      <c r="CM46" s="38">
        <f>'XSell Inbound'!BS46+'XSell Presell'!BS46</f>
        <v>0</v>
      </c>
      <c r="CN46" s="38">
        <f>'XSell Inbound'!BT46+'XSell Presell'!BT46</f>
        <v>0</v>
      </c>
      <c r="CO46" s="38">
        <f>'XSell Inbound'!BU46+'XSell Presell'!BU46</f>
        <v>0</v>
      </c>
      <c r="CP46" s="38">
        <f>'XSell Inbound'!BV46+'XSell Presell'!BV46</f>
        <v>0</v>
      </c>
      <c r="CQ46" s="38">
        <f>'XSell Inbound'!BW46+'XSell Presell'!BW46</f>
        <v>0</v>
      </c>
      <c r="CR46" s="38">
        <f>'XSell Inbound'!BX46+'XSell Presell'!BX46</f>
        <v>0</v>
      </c>
      <c r="CS46" s="38">
        <f>'XSell Inbound'!BY46+'XSell Presell'!BY46</f>
        <v>0</v>
      </c>
      <c r="CT46" s="38">
        <f>'XSell Inbound'!BZ46+'XSell Presell'!BZ46</f>
        <v>0</v>
      </c>
      <c r="CU46" s="38">
        <f>'XSell Inbound'!CA46+'XSell Presell'!CA46</f>
        <v>0</v>
      </c>
      <c r="CV46" s="38">
        <f>'XSell Inbound'!CB46+'XSell Presell'!CB46</f>
        <v>0</v>
      </c>
      <c r="CW46" s="38">
        <f>'XSell Inbound'!CC46+'XSell Presell'!CC46</f>
        <v>0</v>
      </c>
      <c r="CX46" s="38">
        <f>'XSell Inbound'!CD46+'XSell Presell'!CD46</f>
        <v>0</v>
      </c>
      <c r="CY46" s="38">
        <f>'XSell Inbound'!CE46+'XSell Presell'!CE46</f>
        <v>0</v>
      </c>
      <c r="CZ46" s="38">
        <f>'XSell Inbound'!CF46+'XSell Presell'!CF46</f>
        <v>0</v>
      </c>
      <c r="DA46" s="38">
        <f>'XSell Inbound'!CG46+'XSell Presell'!CG46</f>
        <v>0</v>
      </c>
      <c r="DB46" s="38">
        <f>'XSell Inbound'!CH46+'XSell Presell'!CH46</f>
        <v>0</v>
      </c>
      <c r="DC46" s="38">
        <f>'XSell Inbound'!CI46+'XSell Presell'!CI46</f>
        <v>0</v>
      </c>
      <c r="DD46" s="38">
        <f>'XSell Inbound'!CJ46+'XSell Presell'!CJ46</f>
        <v>0</v>
      </c>
      <c r="DE46" s="38">
        <f>'XSell Inbound'!CK46+'XSell Presell'!CK46</f>
        <v>0</v>
      </c>
      <c r="DF46" s="38">
        <f>'XSell Inbound'!CL46+'XSell Presell'!CL46</f>
        <v>0</v>
      </c>
      <c r="DG46" s="38">
        <f>'XSell Inbound'!CM46+'XSell Presell'!CM46</f>
        <v>0</v>
      </c>
      <c r="DH46" s="38">
        <f>'XSell Inbound'!CN46+'XSell Presell'!CN46</f>
        <v>0</v>
      </c>
      <c r="DI46" s="38">
        <f>'XSell Inbound'!CO46+'XSell Presell'!CO46</f>
        <v>0</v>
      </c>
      <c r="DJ46" s="38">
        <f>'XSell Inbound'!CP46+'XSell Presell'!CP46</f>
        <v>0</v>
      </c>
      <c r="DK46" s="38">
        <f>'XSell Inbound'!CQ46+'XSell Presell'!CQ46</f>
        <v>0</v>
      </c>
      <c r="DL46" s="38">
        <f>'XSell Inbound'!CR46+'XSell Presell'!CR46</f>
        <v>0</v>
      </c>
      <c r="DM46" s="38">
        <f>'XSell Inbound'!CS46+'XSell Presell'!CS46</f>
        <v>0</v>
      </c>
      <c r="DN46" s="38">
        <f>'XSell Inbound'!CT46+'XSell Presell'!CT46</f>
        <v>0</v>
      </c>
      <c r="DO46" s="38">
        <f>'XSell Inbound'!CU46+'XSell Presell'!CU46</f>
        <v>0</v>
      </c>
      <c r="DP46" s="38">
        <f>'XSell Inbound'!CV46+'XSell Presell'!CV46</f>
        <v>0</v>
      </c>
      <c r="DQ46" s="38">
        <f>'XSell Inbound'!CW46+'XSell Presell'!CW46</f>
        <v>0</v>
      </c>
      <c r="DR46" s="38">
        <f>'XSell Inbound'!CX46+'XSell Presell'!CX46</f>
        <v>0</v>
      </c>
      <c r="DS46" s="38">
        <f>'XSell Inbound'!CY46+'XSell Presell'!CY46</f>
        <v>0</v>
      </c>
      <c r="DT46" s="38">
        <f>'XSell Inbound'!CZ46+'XSell Presell'!CZ46</f>
        <v>0</v>
      </c>
      <c r="DU46" s="38">
        <f>'XSell Inbound'!DA46+'XSell Presell'!DA46</f>
        <v>0</v>
      </c>
      <c r="DV46" s="38">
        <f>'XSell Inbound'!DB46+'XSell Presell'!DB46</f>
        <v>0</v>
      </c>
      <c r="DW46" s="38">
        <f>'XSell Inbound'!DC46+'XSell Presell'!DC46</f>
        <v>0</v>
      </c>
      <c r="DX46" s="38">
        <f>'XSell Inbound'!DD46+'XSell Presell'!DD46</f>
        <v>0</v>
      </c>
      <c r="DY46" s="38">
        <f>'XSell Inbound'!DE46+'XSell Presell'!DE46</f>
        <v>0</v>
      </c>
      <c r="DZ46" s="38">
        <f>'XSell Inbound'!DF46+'XSell Presell'!DF46</f>
        <v>0</v>
      </c>
      <c r="EA46" s="38">
        <f>'XSell Inbound'!DG46+'XSell Presell'!DG46</f>
        <v>0</v>
      </c>
      <c r="EB46" s="38">
        <f>'XSell Inbound'!DH46+'XSell Presell'!DH46</f>
        <v>0</v>
      </c>
      <c r="EC46" s="38">
        <f>'XSell Inbound'!DI46+'XSell Presell'!DI46</f>
        <v>0</v>
      </c>
      <c r="ED46" s="38">
        <f>'XSell Inbound'!DJ46+'XSell Presell'!DJ46</f>
        <v>0</v>
      </c>
      <c r="EE46" s="38">
        <f>'XSell Inbound'!DK46+'XSell Presell'!DK46</f>
        <v>0</v>
      </c>
      <c r="EF46" s="38">
        <f>'XSell Inbound'!DL46+'XSell Presell'!DL46</f>
        <v>0</v>
      </c>
      <c r="EG46" s="38">
        <f>'XSell Inbound'!DM46+'XSell Presell'!DM46</f>
        <v>0</v>
      </c>
    </row>
    <row r="47" spans="11:137" x14ac:dyDescent="0.2">
      <c r="K47" s="112" t="s">
        <v>15</v>
      </c>
      <c r="L47" s="113"/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U47" s="112" t="s">
        <v>15</v>
      </c>
      <c r="V47" s="113"/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E47" s="112" t="s">
        <v>15</v>
      </c>
      <c r="AF47" s="113"/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O47" s="13">
        <f>$B$2+2</f>
        <v>42942</v>
      </c>
      <c r="AP47" s="38">
        <f>'XSell Inbound'!V47+'XSell Presell'!V47</f>
        <v>0</v>
      </c>
      <c r="AQ47" s="38">
        <f>'XSell Inbound'!W47+'XSell Presell'!W47</f>
        <v>0</v>
      </c>
      <c r="AR47" s="38">
        <f>'XSell Inbound'!X47+'XSell Presell'!X47</f>
        <v>0</v>
      </c>
      <c r="AS47" s="38">
        <f>'XSell Inbound'!Y47+'XSell Presell'!Y47</f>
        <v>0</v>
      </c>
      <c r="AT47" s="38">
        <f>'XSell Inbound'!Z47+'XSell Presell'!Z47</f>
        <v>0</v>
      </c>
      <c r="AU47" s="38">
        <f>'XSell Inbound'!AA47+'XSell Presell'!AA47</f>
        <v>0</v>
      </c>
      <c r="AV47" s="38">
        <f>'XSell Inbound'!AB47+'XSell Presell'!AB47</f>
        <v>0</v>
      </c>
      <c r="AW47" s="38">
        <f>'XSell Inbound'!AC47+'XSell Presell'!AC47</f>
        <v>0</v>
      </c>
      <c r="AX47" s="38">
        <f>'XSell Inbound'!AD47+'XSell Presell'!AD47</f>
        <v>0</v>
      </c>
      <c r="AY47" s="38">
        <f>'XSell Inbound'!AE47+'XSell Presell'!AE47</f>
        <v>0</v>
      </c>
      <c r="AZ47" s="38">
        <f>'XSell Inbound'!AF47+'XSell Presell'!AF47</f>
        <v>0</v>
      </c>
      <c r="BA47" s="38">
        <f>'XSell Inbound'!AG47+'XSell Presell'!AG47</f>
        <v>0</v>
      </c>
      <c r="BB47" s="38">
        <f>'XSell Inbound'!AH47+'XSell Presell'!AH47</f>
        <v>0</v>
      </c>
      <c r="BC47" s="38">
        <f>'XSell Inbound'!AI47+'XSell Presell'!AI47</f>
        <v>0</v>
      </c>
      <c r="BD47" s="38">
        <f>'XSell Inbound'!AJ47+'XSell Presell'!AJ47</f>
        <v>0</v>
      </c>
      <c r="BE47" s="38">
        <f>'XSell Inbound'!AK47+'XSell Presell'!AK47</f>
        <v>0</v>
      </c>
      <c r="BF47" s="38">
        <f>'XSell Inbound'!AL47+'XSell Presell'!AL47</f>
        <v>0</v>
      </c>
      <c r="BG47" s="38">
        <f>'XSell Inbound'!AM47+'XSell Presell'!AM47</f>
        <v>0</v>
      </c>
      <c r="BH47" s="38">
        <f>'XSell Inbound'!AN47+'XSell Presell'!AN47</f>
        <v>0</v>
      </c>
      <c r="BI47" s="38">
        <f>'XSell Inbound'!AO47+'XSell Presell'!AO47</f>
        <v>0</v>
      </c>
      <c r="BJ47" s="38">
        <f>'XSell Inbound'!AP47+'XSell Presell'!AP47</f>
        <v>0</v>
      </c>
      <c r="BK47" s="38">
        <f>'XSell Inbound'!AQ47+'XSell Presell'!AQ47</f>
        <v>0</v>
      </c>
      <c r="BL47" s="38">
        <f>'XSell Inbound'!AR47+'XSell Presell'!AR47</f>
        <v>0</v>
      </c>
      <c r="BM47" s="38">
        <f>'XSell Inbound'!AS47+'XSell Presell'!AS47</f>
        <v>0</v>
      </c>
      <c r="BN47" s="38">
        <f>'XSell Inbound'!AT47+'XSell Presell'!AT47</f>
        <v>0</v>
      </c>
      <c r="BO47" s="38">
        <f>'XSell Inbound'!AU47+'XSell Presell'!AU47</f>
        <v>0</v>
      </c>
      <c r="BP47" s="38">
        <f>'XSell Inbound'!AV47+'XSell Presell'!AV47</f>
        <v>0</v>
      </c>
      <c r="BQ47" s="38">
        <f>'XSell Inbound'!AW47+'XSell Presell'!AW47</f>
        <v>0</v>
      </c>
      <c r="BR47" s="38">
        <f>'XSell Inbound'!AX47+'XSell Presell'!AX47</f>
        <v>0</v>
      </c>
      <c r="BS47" s="38">
        <f>'XSell Inbound'!AY47+'XSell Presell'!AY47</f>
        <v>0</v>
      </c>
      <c r="BT47" s="38">
        <f>'XSell Inbound'!AZ47+'XSell Presell'!AZ47</f>
        <v>0</v>
      </c>
      <c r="BU47" s="38">
        <f>'XSell Inbound'!BA47+'XSell Presell'!BA47</f>
        <v>0</v>
      </c>
      <c r="BV47" s="38">
        <f>'XSell Inbound'!BB47+'XSell Presell'!BB47</f>
        <v>0</v>
      </c>
      <c r="BW47" s="38">
        <f>'XSell Inbound'!BC47+'XSell Presell'!BC47</f>
        <v>0</v>
      </c>
      <c r="BX47" s="38">
        <f>'XSell Inbound'!BD47+'XSell Presell'!BD47</f>
        <v>0</v>
      </c>
      <c r="BY47" s="38">
        <f>'XSell Inbound'!BE47+'XSell Presell'!BE47</f>
        <v>0</v>
      </c>
      <c r="BZ47" s="38">
        <f>'XSell Inbound'!BF47+'XSell Presell'!BF47</f>
        <v>0</v>
      </c>
      <c r="CA47" s="38">
        <f>'XSell Inbound'!BG47+'XSell Presell'!BG47</f>
        <v>0</v>
      </c>
      <c r="CB47" s="38">
        <f>'XSell Inbound'!BH47+'XSell Presell'!BH47</f>
        <v>0</v>
      </c>
      <c r="CC47" s="38">
        <f>'XSell Inbound'!BI47+'XSell Presell'!BI47</f>
        <v>0</v>
      </c>
      <c r="CD47" s="38">
        <f>'XSell Inbound'!BJ47+'XSell Presell'!BJ47</f>
        <v>0</v>
      </c>
      <c r="CE47" s="38">
        <f>'XSell Inbound'!BK47+'XSell Presell'!BK47</f>
        <v>0</v>
      </c>
      <c r="CF47" s="38">
        <f>'XSell Inbound'!BL47+'XSell Presell'!BL47</f>
        <v>0</v>
      </c>
      <c r="CG47" s="38">
        <f>'XSell Inbound'!BM47+'XSell Presell'!BM47</f>
        <v>0</v>
      </c>
      <c r="CH47" s="38">
        <f>'XSell Inbound'!BN47+'XSell Presell'!BN47</f>
        <v>0</v>
      </c>
      <c r="CI47" s="38">
        <f>'XSell Inbound'!BO47+'XSell Presell'!BO47</f>
        <v>0</v>
      </c>
      <c r="CJ47" s="38">
        <f>'XSell Inbound'!BP47+'XSell Presell'!BP47</f>
        <v>0</v>
      </c>
      <c r="CK47" s="38">
        <f>'XSell Inbound'!BQ47+'XSell Presell'!BQ47</f>
        <v>0</v>
      </c>
      <c r="CL47" s="38">
        <f>'XSell Inbound'!BR47+'XSell Presell'!BR47</f>
        <v>0</v>
      </c>
      <c r="CM47" s="38">
        <f>'XSell Inbound'!BS47+'XSell Presell'!BS47</f>
        <v>0</v>
      </c>
      <c r="CN47" s="38">
        <f>'XSell Inbound'!BT47+'XSell Presell'!BT47</f>
        <v>0</v>
      </c>
      <c r="CO47" s="38">
        <f>'XSell Inbound'!BU47+'XSell Presell'!BU47</f>
        <v>0</v>
      </c>
      <c r="CP47" s="38">
        <f>'XSell Inbound'!BV47+'XSell Presell'!BV47</f>
        <v>0</v>
      </c>
      <c r="CQ47" s="38">
        <f>'XSell Inbound'!BW47+'XSell Presell'!BW47</f>
        <v>0</v>
      </c>
      <c r="CR47" s="38">
        <f>'XSell Inbound'!BX47+'XSell Presell'!BX47</f>
        <v>0</v>
      </c>
      <c r="CS47" s="38">
        <f>'XSell Inbound'!BY47+'XSell Presell'!BY47</f>
        <v>0</v>
      </c>
      <c r="CT47" s="38">
        <f>'XSell Inbound'!BZ47+'XSell Presell'!BZ47</f>
        <v>0</v>
      </c>
      <c r="CU47" s="38">
        <f>'XSell Inbound'!CA47+'XSell Presell'!CA47</f>
        <v>0</v>
      </c>
      <c r="CV47" s="38">
        <f>'XSell Inbound'!CB47+'XSell Presell'!CB47</f>
        <v>0</v>
      </c>
      <c r="CW47" s="38">
        <f>'XSell Inbound'!CC47+'XSell Presell'!CC47</f>
        <v>0</v>
      </c>
      <c r="CX47" s="38">
        <f>'XSell Inbound'!CD47+'XSell Presell'!CD47</f>
        <v>0</v>
      </c>
      <c r="CY47" s="38">
        <f>'XSell Inbound'!CE47+'XSell Presell'!CE47</f>
        <v>0</v>
      </c>
      <c r="CZ47" s="38">
        <f>'XSell Inbound'!CF47+'XSell Presell'!CF47</f>
        <v>0</v>
      </c>
      <c r="DA47" s="38">
        <f>'XSell Inbound'!CG47+'XSell Presell'!CG47</f>
        <v>0</v>
      </c>
      <c r="DB47" s="38">
        <f>'XSell Inbound'!CH47+'XSell Presell'!CH47</f>
        <v>0</v>
      </c>
      <c r="DC47" s="38">
        <f>'XSell Inbound'!CI47+'XSell Presell'!CI47</f>
        <v>0</v>
      </c>
      <c r="DD47" s="38">
        <f>'XSell Inbound'!CJ47+'XSell Presell'!CJ47</f>
        <v>0</v>
      </c>
      <c r="DE47" s="38">
        <f>'XSell Inbound'!CK47+'XSell Presell'!CK47</f>
        <v>0</v>
      </c>
      <c r="DF47" s="38">
        <f>'XSell Inbound'!CL47+'XSell Presell'!CL47</f>
        <v>0</v>
      </c>
      <c r="DG47" s="38">
        <f>'XSell Inbound'!CM47+'XSell Presell'!CM47</f>
        <v>0</v>
      </c>
      <c r="DH47" s="38">
        <f>'XSell Inbound'!CN47+'XSell Presell'!CN47</f>
        <v>0</v>
      </c>
      <c r="DI47" s="38">
        <f>'XSell Inbound'!CO47+'XSell Presell'!CO47</f>
        <v>0</v>
      </c>
      <c r="DJ47" s="38">
        <f>'XSell Inbound'!CP47+'XSell Presell'!CP47</f>
        <v>0</v>
      </c>
      <c r="DK47" s="38">
        <f>'XSell Inbound'!CQ47+'XSell Presell'!CQ47</f>
        <v>0</v>
      </c>
      <c r="DL47" s="38">
        <f>'XSell Inbound'!CR47+'XSell Presell'!CR47</f>
        <v>0</v>
      </c>
      <c r="DM47" s="38">
        <f>'XSell Inbound'!CS47+'XSell Presell'!CS47</f>
        <v>0</v>
      </c>
      <c r="DN47" s="38">
        <f>'XSell Inbound'!CT47+'XSell Presell'!CT47</f>
        <v>0</v>
      </c>
      <c r="DO47" s="38">
        <f>'XSell Inbound'!CU47+'XSell Presell'!CU47</f>
        <v>0</v>
      </c>
      <c r="DP47" s="38">
        <f>'XSell Inbound'!CV47+'XSell Presell'!CV47</f>
        <v>0</v>
      </c>
      <c r="DQ47" s="38">
        <f>'XSell Inbound'!CW47+'XSell Presell'!CW47</f>
        <v>0</v>
      </c>
      <c r="DR47" s="38">
        <f>'XSell Inbound'!CX47+'XSell Presell'!CX47</f>
        <v>0</v>
      </c>
      <c r="DS47" s="38">
        <f>'XSell Inbound'!CY47+'XSell Presell'!CY47</f>
        <v>0</v>
      </c>
      <c r="DT47" s="38">
        <f>'XSell Inbound'!CZ47+'XSell Presell'!CZ47</f>
        <v>0</v>
      </c>
      <c r="DU47" s="38">
        <f>'XSell Inbound'!DA47+'XSell Presell'!DA47</f>
        <v>0</v>
      </c>
      <c r="DV47" s="38">
        <f>'XSell Inbound'!DB47+'XSell Presell'!DB47</f>
        <v>0</v>
      </c>
      <c r="DW47" s="38">
        <f>'XSell Inbound'!DC47+'XSell Presell'!DC47</f>
        <v>0</v>
      </c>
      <c r="DX47" s="38">
        <f>'XSell Inbound'!DD47+'XSell Presell'!DD47</f>
        <v>0</v>
      </c>
      <c r="DY47" s="38">
        <f>'XSell Inbound'!DE47+'XSell Presell'!DE47</f>
        <v>0</v>
      </c>
      <c r="DZ47" s="38">
        <f>'XSell Inbound'!DF47+'XSell Presell'!DF47</f>
        <v>0</v>
      </c>
      <c r="EA47" s="38">
        <f>'XSell Inbound'!DG47+'XSell Presell'!DG47</f>
        <v>0</v>
      </c>
      <c r="EB47" s="38">
        <f>'XSell Inbound'!DH47+'XSell Presell'!DH47</f>
        <v>0</v>
      </c>
      <c r="EC47" s="38">
        <f>'XSell Inbound'!DI47+'XSell Presell'!DI47</f>
        <v>0</v>
      </c>
      <c r="ED47" s="38">
        <f>'XSell Inbound'!DJ47+'XSell Presell'!DJ47</f>
        <v>0</v>
      </c>
      <c r="EE47" s="38">
        <f>'XSell Inbound'!DK47+'XSell Presell'!DK47</f>
        <v>0</v>
      </c>
      <c r="EF47" s="38">
        <f>'XSell Inbound'!DL47+'XSell Presell'!DL47</f>
        <v>0</v>
      </c>
      <c r="EG47" s="38">
        <f>'XSell Inbound'!DM47+'XSell Presell'!DM47</f>
        <v>0</v>
      </c>
    </row>
    <row r="48" spans="11:137" x14ac:dyDescent="0.2">
      <c r="K48" s="112" t="s">
        <v>16</v>
      </c>
      <c r="L48" s="113"/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U48" s="112" t="s">
        <v>16</v>
      </c>
      <c r="V48" s="113"/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E48" s="112" t="s">
        <v>16</v>
      </c>
      <c r="AF48" s="113"/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O48" s="13">
        <f>$B$2+3</f>
        <v>42943</v>
      </c>
      <c r="AP48" s="38">
        <f>'XSell Inbound'!V48+'XSell Presell'!V48</f>
        <v>0</v>
      </c>
      <c r="AQ48" s="38">
        <f>'XSell Inbound'!W48+'XSell Presell'!W48</f>
        <v>0</v>
      </c>
      <c r="AR48" s="38">
        <f>'XSell Inbound'!X48+'XSell Presell'!X48</f>
        <v>0</v>
      </c>
      <c r="AS48" s="38">
        <f>'XSell Inbound'!Y48+'XSell Presell'!Y48</f>
        <v>0</v>
      </c>
      <c r="AT48" s="38">
        <f>'XSell Inbound'!Z48+'XSell Presell'!Z48</f>
        <v>0</v>
      </c>
      <c r="AU48" s="38">
        <f>'XSell Inbound'!AA48+'XSell Presell'!AA48</f>
        <v>0</v>
      </c>
      <c r="AV48" s="38">
        <f>'XSell Inbound'!AB48+'XSell Presell'!AB48</f>
        <v>0</v>
      </c>
      <c r="AW48" s="38">
        <f>'XSell Inbound'!AC48+'XSell Presell'!AC48</f>
        <v>0</v>
      </c>
      <c r="AX48" s="38">
        <f>'XSell Inbound'!AD48+'XSell Presell'!AD48</f>
        <v>0</v>
      </c>
      <c r="AY48" s="38">
        <f>'XSell Inbound'!AE48+'XSell Presell'!AE48</f>
        <v>0</v>
      </c>
      <c r="AZ48" s="38">
        <f>'XSell Inbound'!AF48+'XSell Presell'!AF48</f>
        <v>0</v>
      </c>
      <c r="BA48" s="38">
        <f>'XSell Inbound'!AG48+'XSell Presell'!AG48</f>
        <v>0</v>
      </c>
      <c r="BB48" s="38">
        <f>'XSell Inbound'!AH48+'XSell Presell'!AH48</f>
        <v>0</v>
      </c>
      <c r="BC48" s="38">
        <f>'XSell Inbound'!AI48+'XSell Presell'!AI48</f>
        <v>0</v>
      </c>
      <c r="BD48" s="38">
        <f>'XSell Inbound'!AJ48+'XSell Presell'!AJ48</f>
        <v>0</v>
      </c>
      <c r="BE48" s="38">
        <f>'XSell Inbound'!AK48+'XSell Presell'!AK48</f>
        <v>0</v>
      </c>
      <c r="BF48" s="38">
        <f>'XSell Inbound'!AL48+'XSell Presell'!AL48</f>
        <v>0</v>
      </c>
      <c r="BG48" s="38">
        <f>'XSell Inbound'!AM48+'XSell Presell'!AM48</f>
        <v>0</v>
      </c>
      <c r="BH48" s="38">
        <f>'XSell Inbound'!AN48+'XSell Presell'!AN48</f>
        <v>0</v>
      </c>
      <c r="BI48" s="38">
        <f>'XSell Inbound'!AO48+'XSell Presell'!AO48</f>
        <v>0</v>
      </c>
      <c r="BJ48" s="38">
        <f>'XSell Inbound'!AP48+'XSell Presell'!AP48</f>
        <v>0</v>
      </c>
      <c r="BK48" s="38">
        <f>'XSell Inbound'!AQ48+'XSell Presell'!AQ48</f>
        <v>0</v>
      </c>
      <c r="BL48" s="38">
        <f>'XSell Inbound'!AR48+'XSell Presell'!AR48</f>
        <v>0</v>
      </c>
      <c r="BM48" s="38">
        <f>'XSell Inbound'!AS48+'XSell Presell'!AS48</f>
        <v>0</v>
      </c>
      <c r="BN48" s="38">
        <f>'XSell Inbound'!AT48+'XSell Presell'!AT48</f>
        <v>0</v>
      </c>
      <c r="BO48" s="38">
        <f>'XSell Inbound'!AU48+'XSell Presell'!AU48</f>
        <v>0</v>
      </c>
      <c r="BP48" s="38">
        <f>'XSell Inbound'!AV48+'XSell Presell'!AV48</f>
        <v>0</v>
      </c>
      <c r="BQ48" s="38">
        <f>'XSell Inbound'!AW48+'XSell Presell'!AW48</f>
        <v>0</v>
      </c>
      <c r="BR48" s="38">
        <f>'XSell Inbound'!AX48+'XSell Presell'!AX48</f>
        <v>0</v>
      </c>
      <c r="BS48" s="38">
        <f>'XSell Inbound'!AY48+'XSell Presell'!AY48</f>
        <v>0</v>
      </c>
      <c r="BT48" s="38">
        <f>'XSell Inbound'!AZ48+'XSell Presell'!AZ48</f>
        <v>0</v>
      </c>
      <c r="BU48" s="38">
        <f>'XSell Inbound'!BA48+'XSell Presell'!BA48</f>
        <v>0</v>
      </c>
      <c r="BV48" s="38">
        <f>'XSell Inbound'!BB48+'XSell Presell'!BB48</f>
        <v>0</v>
      </c>
      <c r="BW48" s="38">
        <f>'XSell Inbound'!BC48+'XSell Presell'!BC48</f>
        <v>0</v>
      </c>
      <c r="BX48" s="38">
        <f>'XSell Inbound'!BD48+'XSell Presell'!BD48</f>
        <v>0</v>
      </c>
      <c r="BY48" s="38">
        <f>'XSell Inbound'!BE48+'XSell Presell'!BE48</f>
        <v>0</v>
      </c>
      <c r="BZ48" s="38">
        <f>'XSell Inbound'!BF48+'XSell Presell'!BF48</f>
        <v>0</v>
      </c>
      <c r="CA48" s="38">
        <f>'XSell Inbound'!BG48+'XSell Presell'!BG48</f>
        <v>0</v>
      </c>
      <c r="CB48" s="38">
        <f>'XSell Inbound'!BH48+'XSell Presell'!BH48</f>
        <v>0</v>
      </c>
      <c r="CC48" s="38">
        <f>'XSell Inbound'!BI48+'XSell Presell'!BI48</f>
        <v>0</v>
      </c>
      <c r="CD48" s="38">
        <f>'XSell Inbound'!BJ48+'XSell Presell'!BJ48</f>
        <v>0</v>
      </c>
      <c r="CE48" s="38">
        <f>'XSell Inbound'!BK48+'XSell Presell'!BK48</f>
        <v>0</v>
      </c>
      <c r="CF48" s="38">
        <f>'XSell Inbound'!BL48+'XSell Presell'!BL48</f>
        <v>0</v>
      </c>
      <c r="CG48" s="38">
        <f>'XSell Inbound'!BM48+'XSell Presell'!BM48</f>
        <v>0</v>
      </c>
      <c r="CH48" s="38">
        <f>'XSell Inbound'!BN48+'XSell Presell'!BN48</f>
        <v>0</v>
      </c>
      <c r="CI48" s="38">
        <f>'XSell Inbound'!BO48+'XSell Presell'!BO48</f>
        <v>0</v>
      </c>
      <c r="CJ48" s="38">
        <f>'XSell Inbound'!BP48+'XSell Presell'!BP48</f>
        <v>0</v>
      </c>
      <c r="CK48" s="38">
        <f>'XSell Inbound'!BQ48+'XSell Presell'!BQ48</f>
        <v>0</v>
      </c>
      <c r="CL48" s="38">
        <f>'XSell Inbound'!BR48+'XSell Presell'!BR48</f>
        <v>0</v>
      </c>
      <c r="CM48" s="38">
        <f>'XSell Inbound'!BS48+'XSell Presell'!BS48</f>
        <v>0</v>
      </c>
      <c r="CN48" s="38">
        <f>'XSell Inbound'!BT48+'XSell Presell'!BT48</f>
        <v>0</v>
      </c>
      <c r="CO48" s="38">
        <f>'XSell Inbound'!BU48+'XSell Presell'!BU48</f>
        <v>0</v>
      </c>
      <c r="CP48" s="38">
        <f>'XSell Inbound'!BV48+'XSell Presell'!BV48</f>
        <v>0</v>
      </c>
      <c r="CQ48" s="38">
        <f>'XSell Inbound'!BW48+'XSell Presell'!BW48</f>
        <v>0</v>
      </c>
      <c r="CR48" s="38">
        <f>'XSell Inbound'!BX48+'XSell Presell'!BX48</f>
        <v>0</v>
      </c>
      <c r="CS48" s="38">
        <f>'XSell Inbound'!BY48+'XSell Presell'!BY48</f>
        <v>0</v>
      </c>
      <c r="CT48" s="38">
        <f>'XSell Inbound'!BZ48+'XSell Presell'!BZ48</f>
        <v>0</v>
      </c>
      <c r="CU48" s="38">
        <f>'XSell Inbound'!CA48+'XSell Presell'!CA48</f>
        <v>0</v>
      </c>
      <c r="CV48" s="38">
        <f>'XSell Inbound'!CB48+'XSell Presell'!CB48</f>
        <v>0</v>
      </c>
      <c r="CW48" s="38">
        <f>'XSell Inbound'!CC48+'XSell Presell'!CC48</f>
        <v>0</v>
      </c>
      <c r="CX48" s="38">
        <f>'XSell Inbound'!CD48+'XSell Presell'!CD48</f>
        <v>0</v>
      </c>
      <c r="CY48" s="38">
        <f>'XSell Inbound'!CE48+'XSell Presell'!CE48</f>
        <v>0</v>
      </c>
      <c r="CZ48" s="38">
        <f>'XSell Inbound'!CF48+'XSell Presell'!CF48</f>
        <v>0</v>
      </c>
      <c r="DA48" s="38">
        <f>'XSell Inbound'!CG48+'XSell Presell'!CG48</f>
        <v>0</v>
      </c>
      <c r="DB48" s="38">
        <f>'XSell Inbound'!CH48+'XSell Presell'!CH48</f>
        <v>0</v>
      </c>
      <c r="DC48" s="38">
        <f>'XSell Inbound'!CI48+'XSell Presell'!CI48</f>
        <v>0</v>
      </c>
      <c r="DD48" s="38">
        <f>'XSell Inbound'!CJ48+'XSell Presell'!CJ48</f>
        <v>0</v>
      </c>
      <c r="DE48" s="38">
        <f>'XSell Inbound'!CK48+'XSell Presell'!CK48</f>
        <v>0</v>
      </c>
      <c r="DF48" s="38">
        <f>'XSell Inbound'!CL48+'XSell Presell'!CL48</f>
        <v>0</v>
      </c>
      <c r="DG48" s="38">
        <f>'XSell Inbound'!CM48+'XSell Presell'!CM48</f>
        <v>0</v>
      </c>
      <c r="DH48" s="38">
        <f>'XSell Inbound'!CN48+'XSell Presell'!CN48</f>
        <v>0</v>
      </c>
      <c r="DI48" s="38">
        <f>'XSell Inbound'!CO48+'XSell Presell'!CO48</f>
        <v>0</v>
      </c>
      <c r="DJ48" s="38">
        <f>'XSell Inbound'!CP48+'XSell Presell'!CP48</f>
        <v>0</v>
      </c>
      <c r="DK48" s="38">
        <f>'XSell Inbound'!CQ48+'XSell Presell'!CQ48</f>
        <v>0</v>
      </c>
      <c r="DL48" s="38">
        <f>'XSell Inbound'!CR48+'XSell Presell'!CR48</f>
        <v>0</v>
      </c>
      <c r="DM48" s="38">
        <f>'XSell Inbound'!CS48+'XSell Presell'!CS48</f>
        <v>0</v>
      </c>
      <c r="DN48" s="38">
        <f>'XSell Inbound'!CT48+'XSell Presell'!CT48</f>
        <v>0</v>
      </c>
      <c r="DO48" s="38">
        <f>'XSell Inbound'!CU48+'XSell Presell'!CU48</f>
        <v>0</v>
      </c>
      <c r="DP48" s="38">
        <f>'XSell Inbound'!CV48+'XSell Presell'!CV48</f>
        <v>0</v>
      </c>
      <c r="DQ48" s="38">
        <f>'XSell Inbound'!CW48+'XSell Presell'!CW48</f>
        <v>0</v>
      </c>
      <c r="DR48" s="38">
        <f>'XSell Inbound'!CX48+'XSell Presell'!CX48</f>
        <v>0</v>
      </c>
      <c r="DS48" s="38">
        <f>'XSell Inbound'!CY48+'XSell Presell'!CY48</f>
        <v>0</v>
      </c>
      <c r="DT48" s="38">
        <f>'XSell Inbound'!CZ48+'XSell Presell'!CZ48</f>
        <v>0</v>
      </c>
      <c r="DU48" s="38">
        <f>'XSell Inbound'!DA48+'XSell Presell'!DA48</f>
        <v>0</v>
      </c>
      <c r="DV48" s="38">
        <f>'XSell Inbound'!DB48+'XSell Presell'!DB48</f>
        <v>0</v>
      </c>
      <c r="DW48" s="38">
        <f>'XSell Inbound'!DC48+'XSell Presell'!DC48</f>
        <v>0</v>
      </c>
      <c r="DX48" s="38">
        <f>'XSell Inbound'!DD48+'XSell Presell'!DD48</f>
        <v>0</v>
      </c>
      <c r="DY48" s="38">
        <f>'XSell Inbound'!DE48+'XSell Presell'!DE48</f>
        <v>0</v>
      </c>
      <c r="DZ48" s="38">
        <f>'XSell Inbound'!DF48+'XSell Presell'!DF48</f>
        <v>0</v>
      </c>
      <c r="EA48" s="38">
        <f>'XSell Inbound'!DG48+'XSell Presell'!DG48</f>
        <v>0</v>
      </c>
      <c r="EB48" s="38">
        <f>'XSell Inbound'!DH48+'XSell Presell'!DH48</f>
        <v>0</v>
      </c>
      <c r="EC48" s="38">
        <f>'XSell Inbound'!DI48+'XSell Presell'!DI48</f>
        <v>0</v>
      </c>
      <c r="ED48" s="38">
        <f>'XSell Inbound'!DJ48+'XSell Presell'!DJ48</f>
        <v>0</v>
      </c>
      <c r="EE48" s="38">
        <f>'XSell Inbound'!DK48+'XSell Presell'!DK48</f>
        <v>0</v>
      </c>
      <c r="EF48" s="38">
        <f>'XSell Inbound'!DL48+'XSell Presell'!DL48</f>
        <v>0</v>
      </c>
      <c r="EG48" s="38">
        <f>'XSell Inbound'!DM48+'XSell Presell'!DM48</f>
        <v>0</v>
      </c>
    </row>
    <row r="49" spans="11:137" x14ac:dyDescent="0.2">
      <c r="K49" s="112" t="s">
        <v>17</v>
      </c>
      <c r="L49" s="113"/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U49" s="112" t="s">
        <v>17</v>
      </c>
      <c r="V49" s="113"/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E49" s="112" t="s">
        <v>17</v>
      </c>
      <c r="AF49" s="113"/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O49" s="13">
        <f>$B$2+4</f>
        <v>42944</v>
      </c>
      <c r="AP49" s="38">
        <f>'XSell Inbound'!V49+'XSell Presell'!V49</f>
        <v>0</v>
      </c>
      <c r="AQ49" s="38">
        <f>'XSell Inbound'!W49+'XSell Presell'!W49</f>
        <v>0</v>
      </c>
      <c r="AR49" s="38">
        <f>'XSell Inbound'!X49+'XSell Presell'!X49</f>
        <v>0</v>
      </c>
      <c r="AS49" s="38">
        <f>'XSell Inbound'!Y49+'XSell Presell'!Y49</f>
        <v>0</v>
      </c>
      <c r="AT49" s="38">
        <f>'XSell Inbound'!Z49+'XSell Presell'!Z49</f>
        <v>0</v>
      </c>
      <c r="AU49" s="38">
        <f>'XSell Inbound'!AA49+'XSell Presell'!AA49</f>
        <v>0</v>
      </c>
      <c r="AV49" s="38">
        <f>'XSell Inbound'!AB49+'XSell Presell'!AB49</f>
        <v>0</v>
      </c>
      <c r="AW49" s="38">
        <f>'XSell Inbound'!AC49+'XSell Presell'!AC49</f>
        <v>0</v>
      </c>
      <c r="AX49" s="38">
        <f>'XSell Inbound'!AD49+'XSell Presell'!AD49</f>
        <v>0</v>
      </c>
      <c r="AY49" s="38">
        <f>'XSell Inbound'!AE49+'XSell Presell'!AE49</f>
        <v>0</v>
      </c>
      <c r="AZ49" s="38">
        <f>'XSell Inbound'!AF49+'XSell Presell'!AF49</f>
        <v>0</v>
      </c>
      <c r="BA49" s="38">
        <f>'XSell Inbound'!AG49+'XSell Presell'!AG49</f>
        <v>0</v>
      </c>
      <c r="BB49" s="38">
        <f>'XSell Inbound'!AH49+'XSell Presell'!AH49</f>
        <v>0</v>
      </c>
      <c r="BC49" s="38">
        <f>'XSell Inbound'!AI49+'XSell Presell'!AI49</f>
        <v>0</v>
      </c>
      <c r="BD49" s="38">
        <f>'XSell Inbound'!AJ49+'XSell Presell'!AJ49</f>
        <v>0</v>
      </c>
      <c r="BE49" s="38">
        <f>'XSell Inbound'!AK49+'XSell Presell'!AK49</f>
        <v>0</v>
      </c>
      <c r="BF49" s="38">
        <f>'XSell Inbound'!AL49+'XSell Presell'!AL49</f>
        <v>0</v>
      </c>
      <c r="BG49" s="38">
        <f>'XSell Inbound'!AM49+'XSell Presell'!AM49</f>
        <v>0</v>
      </c>
      <c r="BH49" s="38">
        <f>'XSell Inbound'!AN49+'XSell Presell'!AN49</f>
        <v>0</v>
      </c>
      <c r="BI49" s="38">
        <f>'XSell Inbound'!AO49+'XSell Presell'!AO49</f>
        <v>0</v>
      </c>
      <c r="BJ49" s="38">
        <f>'XSell Inbound'!AP49+'XSell Presell'!AP49</f>
        <v>0</v>
      </c>
      <c r="BK49" s="38">
        <f>'XSell Inbound'!AQ49+'XSell Presell'!AQ49</f>
        <v>0</v>
      </c>
      <c r="BL49" s="38">
        <f>'XSell Inbound'!AR49+'XSell Presell'!AR49</f>
        <v>0</v>
      </c>
      <c r="BM49" s="38">
        <f>'XSell Inbound'!AS49+'XSell Presell'!AS49</f>
        <v>0</v>
      </c>
      <c r="BN49" s="38">
        <f>'XSell Inbound'!AT49+'XSell Presell'!AT49</f>
        <v>0</v>
      </c>
      <c r="BO49" s="38">
        <f>'XSell Inbound'!AU49+'XSell Presell'!AU49</f>
        <v>0</v>
      </c>
      <c r="BP49" s="38">
        <f>'XSell Inbound'!AV49+'XSell Presell'!AV49</f>
        <v>0</v>
      </c>
      <c r="BQ49" s="38">
        <f>'XSell Inbound'!AW49+'XSell Presell'!AW49</f>
        <v>0</v>
      </c>
      <c r="BR49" s="38">
        <f>'XSell Inbound'!AX49+'XSell Presell'!AX49</f>
        <v>0</v>
      </c>
      <c r="BS49" s="38">
        <f>'XSell Inbound'!AY49+'XSell Presell'!AY49</f>
        <v>0</v>
      </c>
      <c r="BT49" s="38">
        <f>'XSell Inbound'!AZ49+'XSell Presell'!AZ49</f>
        <v>0</v>
      </c>
      <c r="BU49" s="38">
        <f>'XSell Inbound'!BA49+'XSell Presell'!BA49</f>
        <v>0</v>
      </c>
      <c r="BV49" s="38">
        <f>'XSell Inbound'!BB49+'XSell Presell'!BB49</f>
        <v>0</v>
      </c>
      <c r="BW49" s="38">
        <f>'XSell Inbound'!BC49+'XSell Presell'!BC49</f>
        <v>0</v>
      </c>
      <c r="BX49" s="38">
        <f>'XSell Inbound'!BD49+'XSell Presell'!BD49</f>
        <v>0</v>
      </c>
      <c r="BY49" s="38">
        <f>'XSell Inbound'!BE49+'XSell Presell'!BE49</f>
        <v>0</v>
      </c>
      <c r="BZ49" s="38">
        <f>'XSell Inbound'!BF49+'XSell Presell'!BF49</f>
        <v>0</v>
      </c>
      <c r="CA49" s="38">
        <f>'XSell Inbound'!BG49+'XSell Presell'!BG49</f>
        <v>0</v>
      </c>
      <c r="CB49" s="38">
        <f>'XSell Inbound'!BH49+'XSell Presell'!BH49</f>
        <v>0</v>
      </c>
      <c r="CC49" s="38">
        <f>'XSell Inbound'!BI49+'XSell Presell'!BI49</f>
        <v>0</v>
      </c>
      <c r="CD49" s="38">
        <f>'XSell Inbound'!BJ49+'XSell Presell'!BJ49</f>
        <v>0</v>
      </c>
      <c r="CE49" s="38">
        <f>'XSell Inbound'!BK49+'XSell Presell'!BK49</f>
        <v>0</v>
      </c>
      <c r="CF49" s="38">
        <f>'XSell Inbound'!BL49+'XSell Presell'!BL49</f>
        <v>0</v>
      </c>
      <c r="CG49" s="38">
        <f>'XSell Inbound'!BM49+'XSell Presell'!BM49</f>
        <v>0</v>
      </c>
      <c r="CH49" s="38">
        <f>'XSell Inbound'!BN49+'XSell Presell'!BN49</f>
        <v>0</v>
      </c>
      <c r="CI49" s="38">
        <f>'XSell Inbound'!BO49+'XSell Presell'!BO49</f>
        <v>0</v>
      </c>
      <c r="CJ49" s="38">
        <f>'XSell Inbound'!BP49+'XSell Presell'!BP49</f>
        <v>0</v>
      </c>
      <c r="CK49" s="38">
        <f>'XSell Inbound'!BQ49+'XSell Presell'!BQ49</f>
        <v>0</v>
      </c>
      <c r="CL49" s="38">
        <f>'XSell Inbound'!BR49+'XSell Presell'!BR49</f>
        <v>0</v>
      </c>
      <c r="CM49" s="38">
        <f>'XSell Inbound'!BS49+'XSell Presell'!BS49</f>
        <v>0</v>
      </c>
      <c r="CN49" s="38">
        <f>'XSell Inbound'!BT49+'XSell Presell'!BT49</f>
        <v>0</v>
      </c>
      <c r="CO49" s="38">
        <f>'XSell Inbound'!BU49+'XSell Presell'!BU49</f>
        <v>0</v>
      </c>
      <c r="CP49" s="38">
        <f>'XSell Inbound'!BV49+'XSell Presell'!BV49</f>
        <v>0</v>
      </c>
      <c r="CQ49" s="38">
        <f>'XSell Inbound'!BW49+'XSell Presell'!BW49</f>
        <v>0</v>
      </c>
      <c r="CR49" s="38">
        <f>'XSell Inbound'!BX49+'XSell Presell'!BX49</f>
        <v>0</v>
      </c>
      <c r="CS49" s="38">
        <f>'XSell Inbound'!BY49+'XSell Presell'!BY49</f>
        <v>0</v>
      </c>
      <c r="CT49" s="38">
        <f>'XSell Inbound'!BZ49+'XSell Presell'!BZ49</f>
        <v>0</v>
      </c>
      <c r="CU49" s="38">
        <f>'XSell Inbound'!CA49+'XSell Presell'!CA49</f>
        <v>0</v>
      </c>
      <c r="CV49" s="38">
        <f>'XSell Inbound'!CB49+'XSell Presell'!CB49</f>
        <v>0</v>
      </c>
      <c r="CW49" s="38">
        <f>'XSell Inbound'!CC49+'XSell Presell'!CC49</f>
        <v>0</v>
      </c>
      <c r="CX49" s="38">
        <f>'XSell Inbound'!CD49+'XSell Presell'!CD49</f>
        <v>0</v>
      </c>
      <c r="CY49" s="38">
        <f>'XSell Inbound'!CE49+'XSell Presell'!CE49</f>
        <v>0</v>
      </c>
      <c r="CZ49" s="38">
        <f>'XSell Inbound'!CF49+'XSell Presell'!CF49</f>
        <v>0</v>
      </c>
      <c r="DA49" s="38">
        <f>'XSell Inbound'!CG49+'XSell Presell'!CG49</f>
        <v>0</v>
      </c>
      <c r="DB49" s="38">
        <f>'XSell Inbound'!CH49+'XSell Presell'!CH49</f>
        <v>0</v>
      </c>
      <c r="DC49" s="38">
        <f>'XSell Inbound'!CI49+'XSell Presell'!CI49</f>
        <v>0</v>
      </c>
      <c r="DD49" s="38">
        <f>'XSell Inbound'!CJ49+'XSell Presell'!CJ49</f>
        <v>0</v>
      </c>
      <c r="DE49" s="38">
        <f>'XSell Inbound'!CK49+'XSell Presell'!CK49</f>
        <v>0</v>
      </c>
      <c r="DF49" s="38">
        <f>'XSell Inbound'!CL49+'XSell Presell'!CL49</f>
        <v>0</v>
      </c>
      <c r="DG49" s="38">
        <f>'XSell Inbound'!CM49+'XSell Presell'!CM49</f>
        <v>0</v>
      </c>
      <c r="DH49" s="38">
        <f>'XSell Inbound'!CN49+'XSell Presell'!CN49</f>
        <v>0</v>
      </c>
      <c r="DI49" s="38">
        <f>'XSell Inbound'!CO49+'XSell Presell'!CO49</f>
        <v>0</v>
      </c>
      <c r="DJ49" s="38">
        <f>'XSell Inbound'!CP49+'XSell Presell'!CP49</f>
        <v>0</v>
      </c>
      <c r="DK49" s="38">
        <f>'XSell Inbound'!CQ49+'XSell Presell'!CQ49</f>
        <v>0</v>
      </c>
      <c r="DL49" s="38">
        <f>'XSell Inbound'!CR49+'XSell Presell'!CR49</f>
        <v>0</v>
      </c>
      <c r="DM49" s="38">
        <f>'XSell Inbound'!CS49+'XSell Presell'!CS49</f>
        <v>0</v>
      </c>
      <c r="DN49" s="38">
        <f>'XSell Inbound'!CT49+'XSell Presell'!CT49</f>
        <v>0</v>
      </c>
      <c r="DO49" s="38">
        <f>'XSell Inbound'!CU49+'XSell Presell'!CU49</f>
        <v>0</v>
      </c>
      <c r="DP49" s="38">
        <f>'XSell Inbound'!CV49+'XSell Presell'!CV49</f>
        <v>0</v>
      </c>
      <c r="DQ49" s="38">
        <f>'XSell Inbound'!CW49+'XSell Presell'!CW49</f>
        <v>0</v>
      </c>
      <c r="DR49" s="38">
        <f>'XSell Inbound'!CX49+'XSell Presell'!CX49</f>
        <v>0</v>
      </c>
      <c r="DS49" s="38">
        <f>'XSell Inbound'!CY49+'XSell Presell'!CY49</f>
        <v>0</v>
      </c>
      <c r="DT49" s="38">
        <f>'XSell Inbound'!CZ49+'XSell Presell'!CZ49</f>
        <v>0</v>
      </c>
      <c r="DU49" s="38">
        <f>'XSell Inbound'!DA49+'XSell Presell'!DA49</f>
        <v>0</v>
      </c>
      <c r="DV49" s="38">
        <f>'XSell Inbound'!DB49+'XSell Presell'!DB49</f>
        <v>0</v>
      </c>
      <c r="DW49" s="38">
        <f>'XSell Inbound'!DC49+'XSell Presell'!DC49</f>
        <v>0</v>
      </c>
      <c r="DX49" s="38">
        <f>'XSell Inbound'!DD49+'XSell Presell'!DD49</f>
        <v>0</v>
      </c>
      <c r="DY49" s="38">
        <f>'XSell Inbound'!DE49+'XSell Presell'!DE49</f>
        <v>0</v>
      </c>
      <c r="DZ49" s="38">
        <f>'XSell Inbound'!DF49+'XSell Presell'!DF49</f>
        <v>0</v>
      </c>
      <c r="EA49" s="38">
        <f>'XSell Inbound'!DG49+'XSell Presell'!DG49</f>
        <v>0</v>
      </c>
      <c r="EB49" s="38">
        <f>'XSell Inbound'!DH49+'XSell Presell'!DH49</f>
        <v>0</v>
      </c>
      <c r="EC49" s="38">
        <f>'XSell Inbound'!DI49+'XSell Presell'!DI49</f>
        <v>0</v>
      </c>
      <c r="ED49" s="38">
        <f>'XSell Inbound'!DJ49+'XSell Presell'!DJ49</f>
        <v>0</v>
      </c>
      <c r="EE49" s="38">
        <f>'XSell Inbound'!DK49+'XSell Presell'!DK49</f>
        <v>0</v>
      </c>
      <c r="EF49" s="38">
        <f>'XSell Inbound'!DL49+'XSell Presell'!DL49</f>
        <v>0</v>
      </c>
      <c r="EG49" s="38">
        <f>'XSell Inbound'!DM49+'XSell Presell'!DM49</f>
        <v>0</v>
      </c>
    </row>
    <row r="50" spans="11:137" x14ac:dyDescent="0.2">
      <c r="K50" s="112" t="s">
        <v>18</v>
      </c>
      <c r="L50" s="113"/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U50" s="112" t="s">
        <v>18</v>
      </c>
      <c r="V50" s="113"/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E50" s="112" t="s">
        <v>18</v>
      </c>
      <c r="AF50" s="113"/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O50" s="12">
        <f>$B$2+5</f>
        <v>42945</v>
      </c>
      <c r="AP50" s="38">
        <f>'XSell Inbound'!V50+'XSell Presell'!V50</f>
        <v>0</v>
      </c>
      <c r="AQ50" s="38">
        <f>'XSell Inbound'!W50+'XSell Presell'!W50</f>
        <v>0</v>
      </c>
      <c r="AR50" s="38">
        <f>'XSell Inbound'!X50+'XSell Presell'!X50</f>
        <v>0</v>
      </c>
      <c r="AS50" s="38">
        <f>'XSell Inbound'!Y50+'XSell Presell'!Y50</f>
        <v>0</v>
      </c>
      <c r="AT50" s="38">
        <f>'XSell Inbound'!Z50+'XSell Presell'!Z50</f>
        <v>0</v>
      </c>
      <c r="AU50" s="38">
        <f>'XSell Inbound'!AA50+'XSell Presell'!AA50</f>
        <v>0</v>
      </c>
      <c r="AV50" s="38">
        <f>'XSell Inbound'!AB50+'XSell Presell'!AB50</f>
        <v>0</v>
      </c>
      <c r="AW50" s="38">
        <f>'XSell Inbound'!AC50+'XSell Presell'!AC50</f>
        <v>0</v>
      </c>
      <c r="AX50" s="38">
        <f>'XSell Inbound'!AD50+'XSell Presell'!AD50</f>
        <v>0</v>
      </c>
      <c r="AY50" s="38">
        <f>'XSell Inbound'!AE50+'XSell Presell'!AE50</f>
        <v>0</v>
      </c>
      <c r="AZ50" s="38">
        <f>'XSell Inbound'!AF50+'XSell Presell'!AF50</f>
        <v>0</v>
      </c>
      <c r="BA50" s="38">
        <f>'XSell Inbound'!AG50+'XSell Presell'!AG50</f>
        <v>0</v>
      </c>
      <c r="BB50" s="38">
        <f>'XSell Inbound'!AH50+'XSell Presell'!AH50</f>
        <v>0</v>
      </c>
      <c r="BC50" s="38">
        <f>'XSell Inbound'!AI50+'XSell Presell'!AI50</f>
        <v>0</v>
      </c>
      <c r="BD50" s="38">
        <f>'XSell Inbound'!AJ50+'XSell Presell'!AJ50</f>
        <v>0</v>
      </c>
      <c r="BE50" s="38">
        <f>'XSell Inbound'!AK50+'XSell Presell'!AK50</f>
        <v>0</v>
      </c>
      <c r="BF50" s="38">
        <f>'XSell Inbound'!AL50+'XSell Presell'!AL50</f>
        <v>0</v>
      </c>
      <c r="BG50" s="38">
        <f>'XSell Inbound'!AM50+'XSell Presell'!AM50</f>
        <v>0</v>
      </c>
      <c r="BH50" s="38">
        <f>'XSell Inbound'!AN50+'XSell Presell'!AN50</f>
        <v>0</v>
      </c>
      <c r="BI50" s="38">
        <f>'XSell Inbound'!AO50+'XSell Presell'!AO50</f>
        <v>0</v>
      </c>
      <c r="BJ50" s="38">
        <f>'XSell Inbound'!AP50+'XSell Presell'!AP50</f>
        <v>0</v>
      </c>
      <c r="BK50" s="38">
        <f>'XSell Inbound'!AQ50+'XSell Presell'!AQ50</f>
        <v>0</v>
      </c>
      <c r="BL50" s="38">
        <f>'XSell Inbound'!AR50+'XSell Presell'!AR50</f>
        <v>0</v>
      </c>
      <c r="BM50" s="38">
        <f>'XSell Inbound'!AS50+'XSell Presell'!AS50</f>
        <v>0</v>
      </c>
      <c r="BN50" s="38">
        <f>'XSell Inbound'!AT50+'XSell Presell'!AT50</f>
        <v>0</v>
      </c>
      <c r="BO50" s="38">
        <f>'XSell Inbound'!AU50+'XSell Presell'!AU50</f>
        <v>0</v>
      </c>
      <c r="BP50" s="38">
        <f>'XSell Inbound'!AV50+'XSell Presell'!AV50</f>
        <v>0</v>
      </c>
      <c r="BQ50" s="38">
        <f>'XSell Inbound'!AW50+'XSell Presell'!AW50</f>
        <v>0</v>
      </c>
      <c r="BR50" s="38">
        <f>'XSell Inbound'!AX50+'XSell Presell'!AX50</f>
        <v>0</v>
      </c>
      <c r="BS50" s="38">
        <f>'XSell Inbound'!AY50+'XSell Presell'!AY50</f>
        <v>0</v>
      </c>
      <c r="BT50" s="38">
        <f>'XSell Inbound'!AZ50+'XSell Presell'!AZ50</f>
        <v>0</v>
      </c>
      <c r="BU50" s="38">
        <f>'XSell Inbound'!BA50+'XSell Presell'!BA50</f>
        <v>0</v>
      </c>
      <c r="BV50" s="38">
        <f>'XSell Inbound'!BB50+'XSell Presell'!BB50</f>
        <v>0</v>
      </c>
      <c r="BW50" s="38">
        <f>'XSell Inbound'!BC50+'XSell Presell'!BC50</f>
        <v>0</v>
      </c>
      <c r="BX50" s="38">
        <f>'XSell Inbound'!BD50+'XSell Presell'!BD50</f>
        <v>0</v>
      </c>
      <c r="BY50" s="38">
        <f>'XSell Inbound'!BE50+'XSell Presell'!BE50</f>
        <v>0</v>
      </c>
      <c r="BZ50" s="38">
        <f>'XSell Inbound'!BF50+'XSell Presell'!BF50</f>
        <v>0</v>
      </c>
      <c r="CA50" s="38">
        <f>'XSell Inbound'!BG50+'XSell Presell'!BG50</f>
        <v>0</v>
      </c>
      <c r="CB50" s="38">
        <f>'XSell Inbound'!BH50+'XSell Presell'!BH50</f>
        <v>0</v>
      </c>
      <c r="CC50" s="38">
        <f>'XSell Inbound'!BI50+'XSell Presell'!BI50</f>
        <v>0</v>
      </c>
      <c r="CD50" s="38">
        <f>'XSell Inbound'!BJ50+'XSell Presell'!BJ50</f>
        <v>0</v>
      </c>
      <c r="CE50" s="38">
        <f>'XSell Inbound'!BK50+'XSell Presell'!BK50</f>
        <v>0</v>
      </c>
      <c r="CF50" s="38">
        <f>'XSell Inbound'!BL50+'XSell Presell'!BL50</f>
        <v>0</v>
      </c>
      <c r="CG50" s="38">
        <f>'XSell Inbound'!BM50+'XSell Presell'!BM50</f>
        <v>0</v>
      </c>
      <c r="CH50" s="38">
        <f>'XSell Inbound'!BN50+'XSell Presell'!BN50</f>
        <v>0</v>
      </c>
      <c r="CI50" s="38">
        <f>'XSell Inbound'!BO50+'XSell Presell'!BO50</f>
        <v>0</v>
      </c>
      <c r="CJ50" s="38">
        <f>'XSell Inbound'!BP50+'XSell Presell'!BP50</f>
        <v>0</v>
      </c>
      <c r="CK50" s="38">
        <f>'XSell Inbound'!BQ50+'XSell Presell'!BQ50</f>
        <v>0</v>
      </c>
      <c r="CL50" s="38">
        <f>'XSell Inbound'!BR50+'XSell Presell'!BR50</f>
        <v>0</v>
      </c>
      <c r="CM50" s="38">
        <f>'XSell Inbound'!BS50+'XSell Presell'!BS50</f>
        <v>0</v>
      </c>
      <c r="CN50" s="38">
        <f>'XSell Inbound'!BT50+'XSell Presell'!BT50</f>
        <v>0</v>
      </c>
      <c r="CO50" s="38">
        <f>'XSell Inbound'!BU50+'XSell Presell'!BU50</f>
        <v>0</v>
      </c>
      <c r="CP50" s="38">
        <f>'XSell Inbound'!BV50+'XSell Presell'!BV50</f>
        <v>0</v>
      </c>
      <c r="CQ50" s="38">
        <f>'XSell Inbound'!BW50+'XSell Presell'!BW50</f>
        <v>0</v>
      </c>
      <c r="CR50" s="38">
        <f>'XSell Inbound'!BX50+'XSell Presell'!BX50</f>
        <v>0</v>
      </c>
      <c r="CS50" s="38">
        <f>'XSell Inbound'!BY50+'XSell Presell'!BY50</f>
        <v>0</v>
      </c>
      <c r="CT50" s="38">
        <f>'XSell Inbound'!BZ50+'XSell Presell'!BZ50</f>
        <v>0</v>
      </c>
      <c r="CU50" s="38">
        <f>'XSell Inbound'!CA50+'XSell Presell'!CA50</f>
        <v>0</v>
      </c>
      <c r="CV50" s="38">
        <f>'XSell Inbound'!CB50+'XSell Presell'!CB50</f>
        <v>0</v>
      </c>
      <c r="CW50" s="38">
        <f>'XSell Inbound'!CC50+'XSell Presell'!CC50</f>
        <v>0</v>
      </c>
      <c r="CX50" s="38">
        <f>'XSell Inbound'!CD50+'XSell Presell'!CD50</f>
        <v>0</v>
      </c>
      <c r="CY50" s="38">
        <f>'XSell Inbound'!CE50+'XSell Presell'!CE50</f>
        <v>0</v>
      </c>
      <c r="CZ50" s="38">
        <f>'XSell Inbound'!CF50+'XSell Presell'!CF50</f>
        <v>0</v>
      </c>
      <c r="DA50" s="38">
        <f>'XSell Inbound'!CG50+'XSell Presell'!CG50</f>
        <v>0</v>
      </c>
      <c r="DB50" s="38">
        <f>'XSell Inbound'!CH50+'XSell Presell'!CH50</f>
        <v>0</v>
      </c>
      <c r="DC50" s="38">
        <f>'XSell Inbound'!CI50+'XSell Presell'!CI50</f>
        <v>0</v>
      </c>
      <c r="DD50" s="38">
        <f>'XSell Inbound'!CJ50+'XSell Presell'!CJ50</f>
        <v>0</v>
      </c>
      <c r="DE50" s="38">
        <f>'XSell Inbound'!CK50+'XSell Presell'!CK50</f>
        <v>0</v>
      </c>
      <c r="DF50" s="38">
        <f>'XSell Inbound'!CL50+'XSell Presell'!CL50</f>
        <v>0</v>
      </c>
      <c r="DG50" s="38">
        <f>'XSell Inbound'!CM50+'XSell Presell'!CM50</f>
        <v>0</v>
      </c>
      <c r="DH50" s="38">
        <f>'XSell Inbound'!CN50+'XSell Presell'!CN50</f>
        <v>0</v>
      </c>
      <c r="DI50" s="38">
        <f>'XSell Inbound'!CO50+'XSell Presell'!CO50</f>
        <v>0</v>
      </c>
      <c r="DJ50" s="38">
        <f>'XSell Inbound'!CP50+'XSell Presell'!CP50</f>
        <v>0</v>
      </c>
      <c r="DK50" s="38">
        <f>'XSell Inbound'!CQ50+'XSell Presell'!CQ50</f>
        <v>0</v>
      </c>
      <c r="DL50" s="38">
        <f>'XSell Inbound'!CR50+'XSell Presell'!CR50</f>
        <v>0</v>
      </c>
      <c r="DM50" s="38">
        <f>'XSell Inbound'!CS50+'XSell Presell'!CS50</f>
        <v>0</v>
      </c>
      <c r="DN50" s="38">
        <f>'XSell Inbound'!CT50+'XSell Presell'!CT50</f>
        <v>0</v>
      </c>
      <c r="DO50" s="38">
        <f>'XSell Inbound'!CU50+'XSell Presell'!CU50</f>
        <v>0</v>
      </c>
      <c r="DP50" s="38">
        <f>'XSell Inbound'!CV50+'XSell Presell'!CV50</f>
        <v>0</v>
      </c>
      <c r="DQ50" s="38">
        <f>'XSell Inbound'!CW50+'XSell Presell'!CW50</f>
        <v>0</v>
      </c>
      <c r="DR50" s="38">
        <f>'XSell Inbound'!CX50+'XSell Presell'!CX50</f>
        <v>0</v>
      </c>
      <c r="DS50" s="38">
        <f>'XSell Inbound'!CY50+'XSell Presell'!CY50</f>
        <v>0</v>
      </c>
      <c r="DT50" s="38">
        <f>'XSell Inbound'!CZ50+'XSell Presell'!CZ50</f>
        <v>0</v>
      </c>
      <c r="DU50" s="38">
        <f>'XSell Inbound'!DA50+'XSell Presell'!DA50</f>
        <v>0</v>
      </c>
      <c r="DV50" s="38">
        <f>'XSell Inbound'!DB50+'XSell Presell'!DB50</f>
        <v>0</v>
      </c>
      <c r="DW50" s="38">
        <f>'XSell Inbound'!DC50+'XSell Presell'!DC50</f>
        <v>0</v>
      </c>
      <c r="DX50" s="38">
        <f>'XSell Inbound'!DD50+'XSell Presell'!DD50</f>
        <v>0</v>
      </c>
      <c r="DY50" s="38">
        <f>'XSell Inbound'!DE50+'XSell Presell'!DE50</f>
        <v>0</v>
      </c>
      <c r="DZ50" s="38">
        <f>'XSell Inbound'!DF50+'XSell Presell'!DF50</f>
        <v>0</v>
      </c>
      <c r="EA50" s="38">
        <f>'XSell Inbound'!DG50+'XSell Presell'!DG50</f>
        <v>0</v>
      </c>
      <c r="EB50" s="38">
        <f>'XSell Inbound'!DH50+'XSell Presell'!DH50</f>
        <v>0</v>
      </c>
      <c r="EC50" s="38">
        <f>'XSell Inbound'!DI50+'XSell Presell'!DI50</f>
        <v>0</v>
      </c>
      <c r="ED50" s="38">
        <f>'XSell Inbound'!DJ50+'XSell Presell'!DJ50</f>
        <v>0</v>
      </c>
      <c r="EE50" s="38">
        <f>'XSell Inbound'!DK50+'XSell Presell'!DK50</f>
        <v>0</v>
      </c>
      <c r="EF50" s="38">
        <f>'XSell Inbound'!DL50+'XSell Presell'!DL50</f>
        <v>0</v>
      </c>
      <c r="EG50" s="38">
        <f>'XSell Inbound'!DM50+'XSell Presell'!DM50</f>
        <v>0</v>
      </c>
    </row>
    <row r="51" spans="11:137" x14ac:dyDescent="0.2">
      <c r="K51" s="112" t="s">
        <v>19</v>
      </c>
      <c r="L51" s="113"/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U51" s="112" t="s">
        <v>19</v>
      </c>
      <c r="V51" s="113"/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E51" s="112" t="s">
        <v>19</v>
      </c>
      <c r="AF51" s="113"/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O51" s="12">
        <f>$B$2+6</f>
        <v>42946</v>
      </c>
      <c r="AP51" s="38">
        <f>'XSell Inbound'!V51+'XSell Presell'!V51</f>
        <v>0</v>
      </c>
      <c r="AQ51" s="38">
        <f>'XSell Inbound'!W51+'XSell Presell'!W51</f>
        <v>0</v>
      </c>
      <c r="AR51" s="38">
        <f>'XSell Inbound'!X51+'XSell Presell'!X51</f>
        <v>0</v>
      </c>
      <c r="AS51" s="38">
        <f>'XSell Inbound'!Y51+'XSell Presell'!Y51</f>
        <v>0</v>
      </c>
      <c r="AT51" s="38">
        <f>'XSell Inbound'!Z51+'XSell Presell'!Z51</f>
        <v>0</v>
      </c>
      <c r="AU51" s="38">
        <f>'XSell Inbound'!AA51+'XSell Presell'!AA51</f>
        <v>0</v>
      </c>
      <c r="AV51" s="38">
        <f>'XSell Inbound'!AB51+'XSell Presell'!AB51</f>
        <v>0</v>
      </c>
      <c r="AW51" s="38">
        <f>'XSell Inbound'!AC51+'XSell Presell'!AC51</f>
        <v>0</v>
      </c>
      <c r="AX51" s="38">
        <f>'XSell Inbound'!AD51+'XSell Presell'!AD51</f>
        <v>0</v>
      </c>
      <c r="AY51" s="38">
        <f>'XSell Inbound'!AE51+'XSell Presell'!AE51</f>
        <v>0</v>
      </c>
      <c r="AZ51" s="38">
        <f>'XSell Inbound'!AF51+'XSell Presell'!AF51</f>
        <v>0</v>
      </c>
      <c r="BA51" s="38">
        <f>'XSell Inbound'!AG51+'XSell Presell'!AG51</f>
        <v>0</v>
      </c>
      <c r="BB51" s="38">
        <f>'XSell Inbound'!AH51+'XSell Presell'!AH51</f>
        <v>0</v>
      </c>
      <c r="BC51" s="38">
        <f>'XSell Inbound'!AI51+'XSell Presell'!AI51</f>
        <v>0</v>
      </c>
      <c r="BD51" s="38">
        <f>'XSell Inbound'!AJ51+'XSell Presell'!AJ51</f>
        <v>0</v>
      </c>
      <c r="BE51" s="38">
        <f>'XSell Inbound'!AK51+'XSell Presell'!AK51</f>
        <v>0</v>
      </c>
      <c r="BF51" s="38">
        <f>'XSell Inbound'!AL51+'XSell Presell'!AL51</f>
        <v>0</v>
      </c>
      <c r="BG51" s="38">
        <f>'XSell Inbound'!AM51+'XSell Presell'!AM51</f>
        <v>0</v>
      </c>
      <c r="BH51" s="38">
        <f>'XSell Inbound'!AN51+'XSell Presell'!AN51</f>
        <v>0</v>
      </c>
      <c r="BI51" s="38">
        <f>'XSell Inbound'!AO51+'XSell Presell'!AO51</f>
        <v>0</v>
      </c>
      <c r="BJ51" s="38">
        <f>'XSell Inbound'!AP51+'XSell Presell'!AP51</f>
        <v>0</v>
      </c>
      <c r="BK51" s="38">
        <f>'XSell Inbound'!AQ51+'XSell Presell'!AQ51</f>
        <v>0</v>
      </c>
      <c r="BL51" s="38">
        <f>'XSell Inbound'!AR51+'XSell Presell'!AR51</f>
        <v>0</v>
      </c>
      <c r="BM51" s="38">
        <f>'XSell Inbound'!AS51+'XSell Presell'!AS51</f>
        <v>0</v>
      </c>
      <c r="BN51" s="38">
        <f>'XSell Inbound'!AT51+'XSell Presell'!AT51</f>
        <v>0</v>
      </c>
      <c r="BO51" s="38">
        <f>'XSell Inbound'!AU51+'XSell Presell'!AU51</f>
        <v>0</v>
      </c>
      <c r="BP51" s="38">
        <f>'XSell Inbound'!AV51+'XSell Presell'!AV51</f>
        <v>0</v>
      </c>
      <c r="BQ51" s="38">
        <f>'XSell Inbound'!AW51+'XSell Presell'!AW51</f>
        <v>0</v>
      </c>
      <c r="BR51" s="38">
        <f>'XSell Inbound'!AX51+'XSell Presell'!AX51</f>
        <v>0</v>
      </c>
      <c r="BS51" s="38">
        <f>'XSell Inbound'!AY51+'XSell Presell'!AY51</f>
        <v>0</v>
      </c>
      <c r="BT51" s="38">
        <f>'XSell Inbound'!AZ51+'XSell Presell'!AZ51</f>
        <v>0</v>
      </c>
      <c r="BU51" s="38">
        <f>'XSell Inbound'!BA51+'XSell Presell'!BA51</f>
        <v>0</v>
      </c>
      <c r="BV51" s="38">
        <f>'XSell Inbound'!BB51+'XSell Presell'!BB51</f>
        <v>0</v>
      </c>
      <c r="BW51" s="38">
        <f>'XSell Inbound'!BC51+'XSell Presell'!BC51</f>
        <v>0</v>
      </c>
      <c r="BX51" s="38">
        <f>'XSell Inbound'!BD51+'XSell Presell'!BD51</f>
        <v>0</v>
      </c>
      <c r="BY51" s="38">
        <f>'XSell Inbound'!BE51+'XSell Presell'!BE51</f>
        <v>0</v>
      </c>
      <c r="BZ51" s="38">
        <f>'XSell Inbound'!BF51+'XSell Presell'!BF51</f>
        <v>0</v>
      </c>
      <c r="CA51" s="38">
        <f>'XSell Inbound'!BG51+'XSell Presell'!BG51</f>
        <v>0</v>
      </c>
      <c r="CB51" s="38">
        <f>'XSell Inbound'!BH51+'XSell Presell'!BH51</f>
        <v>0</v>
      </c>
      <c r="CC51" s="38">
        <f>'XSell Inbound'!BI51+'XSell Presell'!BI51</f>
        <v>0</v>
      </c>
      <c r="CD51" s="38">
        <f>'XSell Inbound'!BJ51+'XSell Presell'!BJ51</f>
        <v>0</v>
      </c>
      <c r="CE51" s="38">
        <f>'XSell Inbound'!BK51+'XSell Presell'!BK51</f>
        <v>0</v>
      </c>
      <c r="CF51" s="38">
        <f>'XSell Inbound'!BL51+'XSell Presell'!BL51</f>
        <v>0</v>
      </c>
      <c r="CG51" s="38">
        <f>'XSell Inbound'!BM51+'XSell Presell'!BM51</f>
        <v>0</v>
      </c>
      <c r="CH51" s="38">
        <f>'XSell Inbound'!BN51+'XSell Presell'!BN51</f>
        <v>0</v>
      </c>
      <c r="CI51" s="38">
        <f>'XSell Inbound'!BO51+'XSell Presell'!BO51</f>
        <v>0</v>
      </c>
      <c r="CJ51" s="38">
        <f>'XSell Inbound'!BP51+'XSell Presell'!BP51</f>
        <v>0</v>
      </c>
      <c r="CK51" s="38">
        <f>'XSell Inbound'!BQ51+'XSell Presell'!BQ51</f>
        <v>0</v>
      </c>
      <c r="CL51" s="38">
        <f>'XSell Inbound'!BR51+'XSell Presell'!BR51</f>
        <v>0</v>
      </c>
      <c r="CM51" s="38">
        <f>'XSell Inbound'!BS51+'XSell Presell'!BS51</f>
        <v>0</v>
      </c>
      <c r="CN51" s="38">
        <f>'XSell Inbound'!BT51+'XSell Presell'!BT51</f>
        <v>0</v>
      </c>
      <c r="CO51" s="38">
        <f>'XSell Inbound'!BU51+'XSell Presell'!BU51</f>
        <v>0</v>
      </c>
      <c r="CP51" s="38">
        <f>'XSell Inbound'!BV51+'XSell Presell'!BV51</f>
        <v>0</v>
      </c>
      <c r="CQ51" s="38">
        <f>'XSell Inbound'!BW51+'XSell Presell'!BW51</f>
        <v>0</v>
      </c>
      <c r="CR51" s="38">
        <f>'XSell Inbound'!BX51+'XSell Presell'!BX51</f>
        <v>0</v>
      </c>
      <c r="CS51" s="38">
        <f>'XSell Inbound'!BY51+'XSell Presell'!BY51</f>
        <v>0</v>
      </c>
      <c r="CT51" s="38">
        <f>'XSell Inbound'!BZ51+'XSell Presell'!BZ51</f>
        <v>0</v>
      </c>
      <c r="CU51" s="38">
        <f>'XSell Inbound'!CA51+'XSell Presell'!CA51</f>
        <v>0</v>
      </c>
      <c r="CV51" s="38">
        <f>'XSell Inbound'!CB51+'XSell Presell'!CB51</f>
        <v>0</v>
      </c>
      <c r="CW51" s="38">
        <f>'XSell Inbound'!CC51+'XSell Presell'!CC51</f>
        <v>0</v>
      </c>
      <c r="CX51" s="38">
        <f>'XSell Inbound'!CD51+'XSell Presell'!CD51</f>
        <v>0</v>
      </c>
      <c r="CY51" s="38">
        <f>'XSell Inbound'!CE51+'XSell Presell'!CE51</f>
        <v>0</v>
      </c>
      <c r="CZ51" s="38">
        <f>'XSell Inbound'!CF51+'XSell Presell'!CF51</f>
        <v>0</v>
      </c>
      <c r="DA51" s="38">
        <f>'XSell Inbound'!CG51+'XSell Presell'!CG51</f>
        <v>0</v>
      </c>
      <c r="DB51" s="38">
        <f>'XSell Inbound'!CH51+'XSell Presell'!CH51</f>
        <v>0</v>
      </c>
      <c r="DC51" s="38">
        <f>'XSell Inbound'!CI51+'XSell Presell'!CI51</f>
        <v>0</v>
      </c>
      <c r="DD51" s="38">
        <f>'XSell Inbound'!CJ51+'XSell Presell'!CJ51</f>
        <v>0</v>
      </c>
      <c r="DE51" s="38">
        <f>'XSell Inbound'!CK51+'XSell Presell'!CK51</f>
        <v>0</v>
      </c>
      <c r="DF51" s="38">
        <f>'XSell Inbound'!CL51+'XSell Presell'!CL51</f>
        <v>0</v>
      </c>
      <c r="DG51" s="38">
        <f>'XSell Inbound'!CM51+'XSell Presell'!CM51</f>
        <v>0</v>
      </c>
      <c r="DH51" s="38">
        <f>'XSell Inbound'!CN51+'XSell Presell'!CN51</f>
        <v>0</v>
      </c>
      <c r="DI51" s="38">
        <f>'XSell Inbound'!CO51+'XSell Presell'!CO51</f>
        <v>0</v>
      </c>
      <c r="DJ51" s="38">
        <f>'XSell Inbound'!CP51+'XSell Presell'!CP51</f>
        <v>0</v>
      </c>
      <c r="DK51" s="38">
        <f>'XSell Inbound'!CQ51+'XSell Presell'!CQ51</f>
        <v>0</v>
      </c>
      <c r="DL51" s="38">
        <f>'XSell Inbound'!CR51+'XSell Presell'!CR51</f>
        <v>0</v>
      </c>
      <c r="DM51" s="38">
        <f>'XSell Inbound'!CS51+'XSell Presell'!CS51</f>
        <v>0</v>
      </c>
      <c r="DN51" s="38">
        <f>'XSell Inbound'!CT51+'XSell Presell'!CT51</f>
        <v>0</v>
      </c>
      <c r="DO51" s="38">
        <f>'XSell Inbound'!CU51+'XSell Presell'!CU51</f>
        <v>0</v>
      </c>
      <c r="DP51" s="38">
        <f>'XSell Inbound'!CV51+'XSell Presell'!CV51</f>
        <v>0</v>
      </c>
      <c r="DQ51" s="38">
        <f>'XSell Inbound'!CW51+'XSell Presell'!CW51</f>
        <v>0</v>
      </c>
      <c r="DR51" s="38">
        <f>'XSell Inbound'!CX51+'XSell Presell'!CX51</f>
        <v>0</v>
      </c>
      <c r="DS51" s="38">
        <f>'XSell Inbound'!CY51+'XSell Presell'!CY51</f>
        <v>0</v>
      </c>
      <c r="DT51" s="38">
        <f>'XSell Inbound'!CZ51+'XSell Presell'!CZ51</f>
        <v>0</v>
      </c>
      <c r="DU51" s="38">
        <f>'XSell Inbound'!DA51+'XSell Presell'!DA51</f>
        <v>0</v>
      </c>
      <c r="DV51" s="38">
        <f>'XSell Inbound'!DB51+'XSell Presell'!DB51</f>
        <v>0</v>
      </c>
      <c r="DW51" s="38">
        <f>'XSell Inbound'!DC51+'XSell Presell'!DC51</f>
        <v>0</v>
      </c>
      <c r="DX51" s="38">
        <f>'XSell Inbound'!DD51+'XSell Presell'!DD51</f>
        <v>0</v>
      </c>
      <c r="DY51" s="38">
        <f>'XSell Inbound'!DE51+'XSell Presell'!DE51</f>
        <v>0</v>
      </c>
      <c r="DZ51" s="38">
        <f>'XSell Inbound'!DF51+'XSell Presell'!DF51</f>
        <v>0</v>
      </c>
      <c r="EA51" s="38">
        <f>'XSell Inbound'!DG51+'XSell Presell'!DG51</f>
        <v>0</v>
      </c>
      <c r="EB51" s="38">
        <f>'XSell Inbound'!DH51+'XSell Presell'!DH51</f>
        <v>0</v>
      </c>
      <c r="EC51" s="38">
        <f>'XSell Inbound'!DI51+'XSell Presell'!DI51</f>
        <v>0</v>
      </c>
      <c r="ED51" s="38">
        <f>'XSell Inbound'!DJ51+'XSell Presell'!DJ51</f>
        <v>0</v>
      </c>
      <c r="EE51" s="38">
        <f>'XSell Inbound'!DK51+'XSell Presell'!DK51</f>
        <v>0</v>
      </c>
      <c r="EF51" s="38">
        <f>'XSell Inbound'!DL51+'XSell Presell'!DL51</f>
        <v>0</v>
      </c>
      <c r="EG51" s="38">
        <f>'XSell Inbound'!DM51+'XSell Presell'!DM51</f>
        <v>0</v>
      </c>
    </row>
    <row r="52" spans="11:137" x14ac:dyDescent="0.2">
      <c r="K52" s="112" t="s">
        <v>20</v>
      </c>
      <c r="L52" s="113"/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U52" s="112" t="s">
        <v>20</v>
      </c>
      <c r="V52" s="113"/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E52" s="112" t="s">
        <v>20</v>
      </c>
      <c r="AF52" s="113"/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</row>
    <row r="53" spans="11:137" x14ac:dyDescent="0.2">
      <c r="K53" s="112" t="s">
        <v>21</v>
      </c>
      <c r="L53" s="113"/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U53" s="112" t="s">
        <v>21</v>
      </c>
      <c r="V53" s="113"/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E53" s="112" t="s">
        <v>21</v>
      </c>
      <c r="AF53" s="113"/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P53" s="24" t="s">
        <v>41</v>
      </c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102"/>
    </row>
    <row r="54" spans="11:137" x14ac:dyDescent="0.2">
      <c r="K54" s="112" t="s">
        <v>22</v>
      </c>
      <c r="L54" s="113"/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U54" s="112" t="s">
        <v>22</v>
      </c>
      <c r="V54" s="113"/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E54" s="112" t="s">
        <v>22</v>
      </c>
      <c r="AF54" s="113"/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P54" s="36">
        <v>0</v>
      </c>
      <c r="AQ54" s="36">
        <v>4.1666666666666664E-2</v>
      </c>
      <c r="AR54" s="36">
        <v>8.3333333333333301E-2</v>
      </c>
      <c r="AS54" s="36">
        <v>0.125</v>
      </c>
      <c r="AT54" s="36">
        <v>0.16666666666666699</v>
      </c>
      <c r="AU54" s="36">
        <v>0.20833333333333301</v>
      </c>
      <c r="AV54" s="36">
        <v>0.25</v>
      </c>
      <c r="AW54" s="36">
        <v>0.29166666666666702</v>
      </c>
      <c r="AX54" s="36">
        <v>0.33333333333333298</v>
      </c>
      <c r="AY54" s="36">
        <v>0.375</v>
      </c>
      <c r="AZ54" s="36">
        <v>0.41666666666666702</v>
      </c>
      <c r="BA54" s="36">
        <v>0.45833333333333298</v>
      </c>
      <c r="BB54" s="36">
        <v>0.5</v>
      </c>
      <c r="BC54" s="36">
        <v>0.54166666666666696</v>
      </c>
      <c r="BD54" s="36">
        <v>0.58333333333333304</v>
      </c>
      <c r="BE54" s="36">
        <v>0.625</v>
      </c>
      <c r="BF54" s="36">
        <v>0.66666666666666696</v>
      </c>
      <c r="BG54" s="36">
        <v>0.70833333333333304</v>
      </c>
      <c r="BH54" s="36">
        <v>0.75</v>
      </c>
      <c r="BI54" s="36">
        <v>0.79166666666666696</v>
      </c>
      <c r="BJ54" s="36">
        <v>0.83333333333333304</v>
      </c>
      <c r="BK54" s="36">
        <v>0.875</v>
      </c>
      <c r="BL54" s="36">
        <v>0.91666666666666696</v>
      </c>
      <c r="BM54" s="36">
        <v>0.95833333333333304</v>
      </c>
      <c r="BN54" s="30"/>
    </row>
    <row r="55" spans="11:137" x14ac:dyDescent="0.2">
      <c r="K55" s="112" t="s">
        <v>23</v>
      </c>
      <c r="L55" s="113"/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U55" s="112" t="s">
        <v>23</v>
      </c>
      <c r="V55" s="113"/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E55" s="112" t="s">
        <v>23</v>
      </c>
      <c r="AF55" s="113"/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O55" s="13">
        <f>$B$2</f>
        <v>42940</v>
      </c>
      <c r="AP55" s="50">
        <f>'XSell Inbound'!V55+'XSell Presell'!V55</f>
        <v>0</v>
      </c>
      <c r="AQ55" s="50">
        <f>'XSell Inbound'!W55+'XSell Presell'!W55</f>
        <v>0</v>
      </c>
      <c r="AR55" s="50">
        <f>'XSell Inbound'!X55+'XSell Presell'!X55</f>
        <v>0</v>
      </c>
      <c r="AS55" s="50">
        <f>'XSell Inbound'!Y55+'XSell Presell'!Y55</f>
        <v>0</v>
      </c>
      <c r="AT55" s="50">
        <f>'XSell Inbound'!Z55+'XSell Presell'!Z55</f>
        <v>0</v>
      </c>
      <c r="AU55" s="50">
        <f>'XSell Inbound'!AA55+'XSell Presell'!AA55</f>
        <v>0</v>
      </c>
      <c r="AV55" s="50">
        <f>'XSell Inbound'!AB55+'XSell Presell'!AB55</f>
        <v>0</v>
      </c>
      <c r="AW55" s="50">
        <f>'XSell Inbound'!AC55+'XSell Presell'!AC55</f>
        <v>0</v>
      </c>
      <c r="AX55" s="50">
        <f>'XSell Inbound'!AD55+'XSell Presell'!AD55</f>
        <v>0</v>
      </c>
      <c r="AY55" s="50">
        <f>'XSell Inbound'!AE55+'XSell Presell'!AE55</f>
        <v>0</v>
      </c>
      <c r="AZ55" s="50">
        <f>'XSell Inbound'!AF55+'XSell Presell'!AF55</f>
        <v>0</v>
      </c>
      <c r="BA55" s="50">
        <f>'XSell Inbound'!AG55+'XSell Presell'!AG55</f>
        <v>0</v>
      </c>
      <c r="BB55" s="50">
        <f>'XSell Inbound'!AH55+'XSell Presell'!AH55</f>
        <v>0</v>
      </c>
      <c r="BC55" s="50">
        <f>'XSell Inbound'!AI55+'XSell Presell'!AI55</f>
        <v>0</v>
      </c>
      <c r="BD55" s="50">
        <f>'XSell Inbound'!AJ55+'XSell Presell'!AJ55</f>
        <v>0</v>
      </c>
      <c r="BE55" s="50">
        <f>'XSell Inbound'!AK55+'XSell Presell'!AK55</f>
        <v>0</v>
      </c>
      <c r="BF55" s="50">
        <f>'XSell Inbound'!AL55+'XSell Presell'!AL55</f>
        <v>0</v>
      </c>
      <c r="BG55" s="50">
        <f>'XSell Inbound'!AM55+'XSell Presell'!AM55</f>
        <v>0</v>
      </c>
      <c r="BH55" s="50">
        <f>'XSell Inbound'!AN55+'XSell Presell'!AN55</f>
        <v>0</v>
      </c>
      <c r="BI55" s="50">
        <f>'XSell Inbound'!AO55+'XSell Presell'!AO55</f>
        <v>0</v>
      </c>
      <c r="BJ55" s="50">
        <f>'XSell Inbound'!AP55+'XSell Presell'!AP55</f>
        <v>0</v>
      </c>
      <c r="BK55" s="50">
        <f>'XSell Inbound'!AQ55+'XSell Presell'!AQ55</f>
        <v>0</v>
      </c>
      <c r="BL55" s="50">
        <f>'XSell Inbound'!AR55+'XSell Presell'!AR55</f>
        <v>0</v>
      </c>
      <c r="BM55" s="50">
        <f>'XSell Inbound'!AS55+'XSell Presell'!AS55</f>
        <v>0</v>
      </c>
    </row>
    <row r="56" spans="11:137" x14ac:dyDescent="0.2">
      <c r="K56" s="112" t="s">
        <v>24</v>
      </c>
      <c r="L56" s="113"/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U56" s="112" t="s">
        <v>24</v>
      </c>
      <c r="V56" s="113"/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E56" s="112" t="s">
        <v>24</v>
      </c>
      <c r="AF56" s="113"/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O56" s="13">
        <f>$B$2+1</f>
        <v>42941</v>
      </c>
      <c r="AP56" s="50">
        <f>'XSell Inbound'!V56+'XSell Presell'!V56</f>
        <v>0</v>
      </c>
      <c r="AQ56" s="50">
        <f>'XSell Inbound'!W56+'XSell Presell'!W56</f>
        <v>0</v>
      </c>
      <c r="AR56" s="50">
        <f>'XSell Inbound'!X56+'XSell Presell'!X56</f>
        <v>0</v>
      </c>
      <c r="AS56" s="50">
        <f>'XSell Inbound'!Y56+'XSell Presell'!Y56</f>
        <v>0</v>
      </c>
      <c r="AT56" s="50">
        <f>'XSell Inbound'!Z56+'XSell Presell'!Z56</f>
        <v>0</v>
      </c>
      <c r="AU56" s="50">
        <f>'XSell Inbound'!AA56+'XSell Presell'!AA56</f>
        <v>0</v>
      </c>
      <c r="AV56" s="50">
        <f>'XSell Inbound'!AB56+'XSell Presell'!AB56</f>
        <v>0</v>
      </c>
      <c r="AW56" s="50">
        <f>'XSell Inbound'!AC56+'XSell Presell'!AC56</f>
        <v>0</v>
      </c>
      <c r="AX56" s="50">
        <f>'XSell Inbound'!AD56+'XSell Presell'!AD56</f>
        <v>0</v>
      </c>
      <c r="AY56" s="50">
        <f>'XSell Inbound'!AE56+'XSell Presell'!AE56</f>
        <v>0</v>
      </c>
      <c r="AZ56" s="50">
        <f>'XSell Inbound'!AF56+'XSell Presell'!AF56</f>
        <v>0</v>
      </c>
      <c r="BA56" s="50">
        <f>'XSell Inbound'!AG56+'XSell Presell'!AG56</f>
        <v>0</v>
      </c>
      <c r="BB56" s="50">
        <f>'XSell Inbound'!AH56+'XSell Presell'!AH56</f>
        <v>0</v>
      </c>
      <c r="BC56" s="50">
        <f>'XSell Inbound'!AI56+'XSell Presell'!AI56</f>
        <v>0</v>
      </c>
      <c r="BD56" s="50">
        <f>'XSell Inbound'!AJ56+'XSell Presell'!AJ56</f>
        <v>0</v>
      </c>
      <c r="BE56" s="50">
        <f>'XSell Inbound'!AK56+'XSell Presell'!AK56</f>
        <v>0</v>
      </c>
      <c r="BF56" s="50">
        <f>'XSell Inbound'!AL56+'XSell Presell'!AL56</f>
        <v>0</v>
      </c>
      <c r="BG56" s="50">
        <f>'XSell Inbound'!AM56+'XSell Presell'!AM56</f>
        <v>0</v>
      </c>
      <c r="BH56" s="50">
        <f>'XSell Inbound'!AN56+'XSell Presell'!AN56</f>
        <v>0</v>
      </c>
      <c r="BI56" s="50">
        <f>'XSell Inbound'!AO56+'XSell Presell'!AO56</f>
        <v>0</v>
      </c>
      <c r="BJ56" s="50">
        <f>'XSell Inbound'!AP56+'XSell Presell'!AP56</f>
        <v>0</v>
      </c>
      <c r="BK56" s="50">
        <f>'XSell Inbound'!AQ56+'XSell Presell'!AQ56</f>
        <v>0</v>
      </c>
      <c r="BL56" s="50">
        <f>'XSell Inbound'!AR56+'XSell Presell'!AR56</f>
        <v>0</v>
      </c>
      <c r="BM56" s="50">
        <f>'XSell Inbound'!AS56+'XSell Presell'!AS56</f>
        <v>0</v>
      </c>
    </row>
    <row r="57" spans="11:137" x14ac:dyDescent="0.2">
      <c r="K57" s="112" t="s">
        <v>25</v>
      </c>
      <c r="L57" s="113"/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U57" s="112" t="s">
        <v>25</v>
      </c>
      <c r="V57" s="113"/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E57" s="112" t="s">
        <v>25</v>
      </c>
      <c r="AF57" s="113"/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O57" s="13">
        <f>$B$2+2</f>
        <v>42942</v>
      </c>
      <c r="AP57" s="50">
        <f>'XSell Inbound'!V57+'XSell Presell'!V57</f>
        <v>0</v>
      </c>
      <c r="AQ57" s="50">
        <f>'XSell Inbound'!W57+'XSell Presell'!W57</f>
        <v>0</v>
      </c>
      <c r="AR57" s="50">
        <f>'XSell Inbound'!X57+'XSell Presell'!X57</f>
        <v>0</v>
      </c>
      <c r="AS57" s="50">
        <f>'XSell Inbound'!Y57+'XSell Presell'!Y57</f>
        <v>0</v>
      </c>
      <c r="AT57" s="50">
        <f>'XSell Inbound'!Z57+'XSell Presell'!Z57</f>
        <v>0</v>
      </c>
      <c r="AU57" s="50">
        <f>'XSell Inbound'!AA57+'XSell Presell'!AA57</f>
        <v>0</v>
      </c>
      <c r="AV57" s="50">
        <f>'XSell Inbound'!AB57+'XSell Presell'!AB57</f>
        <v>0</v>
      </c>
      <c r="AW57" s="50">
        <f>'XSell Inbound'!AC57+'XSell Presell'!AC57</f>
        <v>0</v>
      </c>
      <c r="AX57" s="50">
        <f>'XSell Inbound'!AD57+'XSell Presell'!AD57</f>
        <v>0</v>
      </c>
      <c r="AY57" s="50">
        <f>'XSell Inbound'!AE57+'XSell Presell'!AE57</f>
        <v>0</v>
      </c>
      <c r="AZ57" s="50">
        <f>'XSell Inbound'!AF57+'XSell Presell'!AF57</f>
        <v>0</v>
      </c>
      <c r="BA57" s="50">
        <f>'XSell Inbound'!AG57+'XSell Presell'!AG57</f>
        <v>0</v>
      </c>
      <c r="BB57" s="50">
        <f>'XSell Inbound'!AH57+'XSell Presell'!AH57</f>
        <v>0</v>
      </c>
      <c r="BC57" s="50">
        <f>'XSell Inbound'!AI57+'XSell Presell'!AI57</f>
        <v>0</v>
      </c>
      <c r="BD57" s="50">
        <f>'XSell Inbound'!AJ57+'XSell Presell'!AJ57</f>
        <v>0</v>
      </c>
      <c r="BE57" s="50">
        <f>'XSell Inbound'!AK57+'XSell Presell'!AK57</f>
        <v>0</v>
      </c>
      <c r="BF57" s="50">
        <f>'XSell Inbound'!AL57+'XSell Presell'!AL57</f>
        <v>0</v>
      </c>
      <c r="BG57" s="50">
        <f>'XSell Inbound'!AM57+'XSell Presell'!AM57</f>
        <v>0</v>
      </c>
      <c r="BH57" s="50">
        <f>'XSell Inbound'!AN57+'XSell Presell'!AN57</f>
        <v>0</v>
      </c>
      <c r="BI57" s="50">
        <f>'XSell Inbound'!AO57+'XSell Presell'!AO57</f>
        <v>0</v>
      </c>
      <c r="BJ57" s="50">
        <f>'XSell Inbound'!AP57+'XSell Presell'!AP57</f>
        <v>0</v>
      </c>
      <c r="BK57" s="50">
        <f>'XSell Inbound'!AQ57+'XSell Presell'!AQ57</f>
        <v>0</v>
      </c>
      <c r="BL57" s="50">
        <f>'XSell Inbound'!AR57+'XSell Presell'!AR57</f>
        <v>0</v>
      </c>
      <c r="BM57" s="50">
        <f>'XSell Inbound'!AS57+'XSell Presell'!AS57</f>
        <v>0</v>
      </c>
    </row>
    <row r="58" spans="11:137" x14ac:dyDescent="0.2">
      <c r="K58" s="112" t="s">
        <v>26</v>
      </c>
      <c r="L58" s="113"/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U58" s="112" t="s">
        <v>26</v>
      </c>
      <c r="V58" s="113"/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E58" s="112" t="s">
        <v>26</v>
      </c>
      <c r="AF58" s="113"/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O58" s="13">
        <f>$B$2+3</f>
        <v>42943</v>
      </c>
      <c r="AP58" s="50">
        <f>'XSell Inbound'!V58+'XSell Presell'!V58</f>
        <v>0</v>
      </c>
      <c r="AQ58" s="50">
        <f>'XSell Inbound'!W58+'XSell Presell'!W58</f>
        <v>0</v>
      </c>
      <c r="AR58" s="50">
        <f>'XSell Inbound'!X58+'XSell Presell'!X58</f>
        <v>0</v>
      </c>
      <c r="AS58" s="50">
        <f>'XSell Inbound'!Y58+'XSell Presell'!Y58</f>
        <v>0</v>
      </c>
      <c r="AT58" s="50">
        <f>'XSell Inbound'!Z58+'XSell Presell'!Z58</f>
        <v>0</v>
      </c>
      <c r="AU58" s="50">
        <f>'XSell Inbound'!AA58+'XSell Presell'!AA58</f>
        <v>0</v>
      </c>
      <c r="AV58" s="50">
        <f>'XSell Inbound'!AB58+'XSell Presell'!AB58</f>
        <v>0</v>
      </c>
      <c r="AW58" s="50">
        <f>'XSell Inbound'!AC58+'XSell Presell'!AC58</f>
        <v>0</v>
      </c>
      <c r="AX58" s="50">
        <f>'XSell Inbound'!AD58+'XSell Presell'!AD58</f>
        <v>0</v>
      </c>
      <c r="AY58" s="50">
        <f>'XSell Inbound'!AE58+'XSell Presell'!AE58</f>
        <v>0</v>
      </c>
      <c r="AZ58" s="50">
        <f>'XSell Inbound'!AF58+'XSell Presell'!AF58</f>
        <v>0</v>
      </c>
      <c r="BA58" s="50">
        <f>'XSell Inbound'!AG58+'XSell Presell'!AG58</f>
        <v>0</v>
      </c>
      <c r="BB58" s="50">
        <f>'XSell Inbound'!AH58+'XSell Presell'!AH58</f>
        <v>0</v>
      </c>
      <c r="BC58" s="50">
        <f>'XSell Inbound'!AI58+'XSell Presell'!AI58</f>
        <v>0</v>
      </c>
      <c r="BD58" s="50">
        <f>'XSell Inbound'!AJ58+'XSell Presell'!AJ58</f>
        <v>0</v>
      </c>
      <c r="BE58" s="50">
        <f>'XSell Inbound'!AK58+'XSell Presell'!AK58</f>
        <v>0</v>
      </c>
      <c r="BF58" s="50">
        <f>'XSell Inbound'!AL58+'XSell Presell'!AL58</f>
        <v>0</v>
      </c>
      <c r="BG58" s="50">
        <f>'XSell Inbound'!AM58+'XSell Presell'!AM58</f>
        <v>0</v>
      </c>
      <c r="BH58" s="50">
        <f>'XSell Inbound'!AN58+'XSell Presell'!AN58</f>
        <v>0</v>
      </c>
      <c r="BI58" s="50">
        <f>'XSell Inbound'!AO58+'XSell Presell'!AO58</f>
        <v>0</v>
      </c>
      <c r="BJ58" s="50">
        <f>'XSell Inbound'!AP58+'XSell Presell'!AP58</f>
        <v>0</v>
      </c>
      <c r="BK58" s="50">
        <f>'XSell Inbound'!AQ58+'XSell Presell'!AQ58</f>
        <v>0</v>
      </c>
      <c r="BL58" s="50">
        <f>'XSell Inbound'!AR58+'XSell Presell'!AR58</f>
        <v>0</v>
      </c>
      <c r="BM58" s="50">
        <f>'XSell Inbound'!AS58+'XSell Presell'!AS58</f>
        <v>0</v>
      </c>
    </row>
    <row r="59" spans="11:137" x14ac:dyDescent="0.2">
      <c r="K59" s="112" t="s">
        <v>27</v>
      </c>
      <c r="L59" s="113"/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U59" s="112" t="s">
        <v>27</v>
      </c>
      <c r="V59" s="113"/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E59" s="112" t="s">
        <v>27</v>
      </c>
      <c r="AF59" s="113"/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O59" s="13">
        <f>$B$2+4</f>
        <v>42944</v>
      </c>
      <c r="AP59" s="50">
        <f>'XSell Inbound'!V59+'XSell Presell'!V59</f>
        <v>0</v>
      </c>
      <c r="AQ59" s="50">
        <f>'XSell Inbound'!W59+'XSell Presell'!W59</f>
        <v>0</v>
      </c>
      <c r="AR59" s="50">
        <f>'XSell Inbound'!X59+'XSell Presell'!X59</f>
        <v>0</v>
      </c>
      <c r="AS59" s="50">
        <f>'XSell Inbound'!Y59+'XSell Presell'!Y59</f>
        <v>0</v>
      </c>
      <c r="AT59" s="50">
        <f>'XSell Inbound'!Z59+'XSell Presell'!Z59</f>
        <v>0</v>
      </c>
      <c r="AU59" s="50">
        <f>'XSell Inbound'!AA59+'XSell Presell'!AA59</f>
        <v>0</v>
      </c>
      <c r="AV59" s="50">
        <f>'XSell Inbound'!AB59+'XSell Presell'!AB59</f>
        <v>0</v>
      </c>
      <c r="AW59" s="50">
        <f>'XSell Inbound'!AC59+'XSell Presell'!AC59</f>
        <v>0</v>
      </c>
      <c r="AX59" s="50">
        <f>'XSell Inbound'!AD59+'XSell Presell'!AD59</f>
        <v>0</v>
      </c>
      <c r="AY59" s="50">
        <f>'XSell Inbound'!AE59+'XSell Presell'!AE59</f>
        <v>0</v>
      </c>
      <c r="AZ59" s="50">
        <f>'XSell Inbound'!AF59+'XSell Presell'!AF59</f>
        <v>0</v>
      </c>
      <c r="BA59" s="50">
        <f>'XSell Inbound'!AG59+'XSell Presell'!AG59</f>
        <v>0</v>
      </c>
      <c r="BB59" s="50">
        <f>'XSell Inbound'!AH59+'XSell Presell'!AH59</f>
        <v>0</v>
      </c>
      <c r="BC59" s="50">
        <f>'XSell Inbound'!AI59+'XSell Presell'!AI59</f>
        <v>0</v>
      </c>
      <c r="BD59" s="50">
        <f>'XSell Inbound'!AJ59+'XSell Presell'!AJ59</f>
        <v>0</v>
      </c>
      <c r="BE59" s="50">
        <f>'XSell Inbound'!AK59+'XSell Presell'!AK59</f>
        <v>0</v>
      </c>
      <c r="BF59" s="50">
        <f>'XSell Inbound'!AL59+'XSell Presell'!AL59</f>
        <v>0</v>
      </c>
      <c r="BG59" s="50">
        <f>'XSell Inbound'!AM59+'XSell Presell'!AM59</f>
        <v>0</v>
      </c>
      <c r="BH59" s="50">
        <f>'XSell Inbound'!AN59+'XSell Presell'!AN59</f>
        <v>0</v>
      </c>
      <c r="BI59" s="50">
        <f>'XSell Inbound'!AO59+'XSell Presell'!AO59</f>
        <v>0</v>
      </c>
      <c r="BJ59" s="50">
        <f>'XSell Inbound'!AP59+'XSell Presell'!AP59</f>
        <v>0</v>
      </c>
      <c r="BK59" s="50">
        <f>'XSell Inbound'!AQ59+'XSell Presell'!AQ59</f>
        <v>0</v>
      </c>
      <c r="BL59" s="50">
        <f>'XSell Inbound'!AR59+'XSell Presell'!AR59</f>
        <v>0</v>
      </c>
      <c r="BM59" s="50">
        <f>'XSell Inbound'!AS59+'XSell Presell'!AS59</f>
        <v>0</v>
      </c>
    </row>
    <row r="60" spans="11:137" x14ac:dyDescent="0.2">
      <c r="K60" s="112" t="s">
        <v>28</v>
      </c>
      <c r="L60" s="113"/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U60" s="112" t="s">
        <v>28</v>
      </c>
      <c r="V60" s="113"/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E60" s="112" t="s">
        <v>28</v>
      </c>
      <c r="AF60" s="113"/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O60" s="12">
        <f>$B$2+5</f>
        <v>42945</v>
      </c>
      <c r="AP60" s="50">
        <f>'XSell Inbound'!V60+'XSell Presell'!V60</f>
        <v>0</v>
      </c>
      <c r="AQ60" s="50">
        <f>'XSell Inbound'!W60+'XSell Presell'!W60</f>
        <v>0</v>
      </c>
      <c r="AR60" s="50">
        <f>'XSell Inbound'!X60+'XSell Presell'!X60</f>
        <v>0</v>
      </c>
      <c r="AS60" s="50">
        <f>'XSell Inbound'!Y60+'XSell Presell'!Y60</f>
        <v>0</v>
      </c>
      <c r="AT60" s="50">
        <f>'XSell Inbound'!Z60+'XSell Presell'!Z60</f>
        <v>0</v>
      </c>
      <c r="AU60" s="50">
        <f>'XSell Inbound'!AA60+'XSell Presell'!AA60</f>
        <v>0</v>
      </c>
      <c r="AV60" s="50">
        <f>'XSell Inbound'!AB60+'XSell Presell'!AB60</f>
        <v>0</v>
      </c>
      <c r="AW60" s="50">
        <f>'XSell Inbound'!AC60+'XSell Presell'!AC60</f>
        <v>0</v>
      </c>
      <c r="AX60" s="50">
        <f>'XSell Inbound'!AD60+'XSell Presell'!AD60</f>
        <v>0</v>
      </c>
      <c r="AY60" s="50">
        <f>'XSell Inbound'!AE60+'XSell Presell'!AE60</f>
        <v>0</v>
      </c>
      <c r="AZ60" s="50">
        <f>'XSell Inbound'!AF60+'XSell Presell'!AF60</f>
        <v>0</v>
      </c>
      <c r="BA60" s="50">
        <f>'XSell Inbound'!AG60+'XSell Presell'!AG60</f>
        <v>0</v>
      </c>
      <c r="BB60" s="50">
        <f>'XSell Inbound'!AH60+'XSell Presell'!AH60</f>
        <v>0</v>
      </c>
      <c r="BC60" s="50">
        <f>'XSell Inbound'!AI60+'XSell Presell'!AI60</f>
        <v>0</v>
      </c>
      <c r="BD60" s="50">
        <f>'XSell Inbound'!AJ60+'XSell Presell'!AJ60</f>
        <v>0</v>
      </c>
      <c r="BE60" s="50">
        <f>'XSell Inbound'!AK60+'XSell Presell'!AK60</f>
        <v>0</v>
      </c>
      <c r="BF60" s="50">
        <f>'XSell Inbound'!AL60+'XSell Presell'!AL60</f>
        <v>0</v>
      </c>
      <c r="BG60" s="50">
        <f>'XSell Inbound'!AM60+'XSell Presell'!AM60</f>
        <v>0</v>
      </c>
      <c r="BH60" s="50">
        <f>'XSell Inbound'!AN60+'XSell Presell'!AN60</f>
        <v>0</v>
      </c>
      <c r="BI60" s="50">
        <f>'XSell Inbound'!AO60+'XSell Presell'!AO60</f>
        <v>0</v>
      </c>
      <c r="BJ60" s="50">
        <f>'XSell Inbound'!AP60+'XSell Presell'!AP60</f>
        <v>0</v>
      </c>
      <c r="BK60" s="50">
        <f>'XSell Inbound'!AQ60+'XSell Presell'!AQ60</f>
        <v>0</v>
      </c>
      <c r="BL60" s="50">
        <f>'XSell Inbound'!AR60+'XSell Presell'!AR60</f>
        <v>0</v>
      </c>
      <c r="BM60" s="50">
        <f>'XSell Inbound'!AS60+'XSell Presell'!AS60</f>
        <v>0</v>
      </c>
    </row>
    <row r="61" spans="11:137" x14ac:dyDescent="0.2">
      <c r="K61" s="112" t="s">
        <v>29</v>
      </c>
      <c r="L61" s="113"/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U61" s="112" t="s">
        <v>29</v>
      </c>
      <c r="V61" s="113"/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E61" s="112" t="s">
        <v>29</v>
      </c>
      <c r="AF61" s="113"/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O61" s="12">
        <f>$B$2+6</f>
        <v>42946</v>
      </c>
      <c r="AP61" s="50">
        <f>'XSell Inbound'!V61+'XSell Presell'!V61</f>
        <v>0</v>
      </c>
      <c r="AQ61" s="50">
        <f>'XSell Inbound'!W61+'XSell Presell'!W61</f>
        <v>0</v>
      </c>
      <c r="AR61" s="50">
        <f>'XSell Inbound'!X61+'XSell Presell'!X61</f>
        <v>0</v>
      </c>
      <c r="AS61" s="50">
        <f>'XSell Inbound'!Y61+'XSell Presell'!Y61</f>
        <v>0</v>
      </c>
      <c r="AT61" s="50">
        <f>'XSell Inbound'!Z61+'XSell Presell'!Z61</f>
        <v>0</v>
      </c>
      <c r="AU61" s="50">
        <f>'XSell Inbound'!AA61+'XSell Presell'!AA61</f>
        <v>0</v>
      </c>
      <c r="AV61" s="50">
        <f>'XSell Inbound'!AB61+'XSell Presell'!AB61</f>
        <v>0</v>
      </c>
      <c r="AW61" s="50">
        <f>'XSell Inbound'!AC61+'XSell Presell'!AC61</f>
        <v>0</v>
      </c>
      <c r="AX61" s="50">
        <f>'XSell Inbound'!AD61+'XSell Presell'!AD61</f>
        <v>0</v>
      </c>
      <c r="AY61" s="50">
        <f>'XSell Inbound'!AE61+'XSell Presell'!AE61</f>
        <v>0</v>
      </c>
      <c r="AZ61" s="50">
        <f>'XSell Inbound'!AF61+'XSell Presell'!AF61</f>
        <v>0</v>
      </c>
      <c r="BA61" s="50">
        <f>'XSell Inbound'!AG61+'XSell Presell'!AG61</f>
        <v>0</v>
      </c>
      <c r="BB61" s="50">
        <f>'XSell Inbound'!AH61+'XSell Presell'!AH61</f>
        <v>0</v>
      </c>
      <c r="BC61" s="50">
        <f>'XSell Inbound'!AI61+'XSell Presell'!AI61</f>
        <v>0</v>
      </c>
      <c r="BD61" s="50">
        <f>'XSell Inbound'!AJ61+'XSell Presell'!AJ61</f>
        <v>0</v>
      </c>
      <c r="BE61" s="50">
        <f>'XSell Inbound'!AK61+'XSell Presell'!AK61</f>
        <v>0</v>
      </c>
      <c r="BF61" s="50">
        <f>'XSell Inbound'!AL61+'XSell Presell'!AL61</f>
        <v>0</v>
      </c>
      <c r="BG61" s="50">
        <f>'XSell Inbound'!AM61+'XSell Presell'!AM61</f>
        <v>0</v>
      </c>
      <c r="BH61" s="50">
        <f>'XSell Inbound'!AN61+'XSell Presell'!AN61</f>
        <v>0</v>
      </c>
      <c r="BI61" s="50">
        <f>'XSell Inbound'!AO61+'XSell Presell'!AO61</f>
        <v>0</v>
      </c>
      <c r="BJ61" s="50">
        <f>'XSell Inbound'!AP61+'XSell Presell'!AP61</f>
        <v>0</v>
      </c>
      <c r="BK61" s="50">
        <f>'XSell Inbound'!AQ61+'XSell Presell'!AQ61</f>
        <v>0</v>
      </c>
      <c r="BL61" s="50">
        <f>'XSell Inbound'!AR61+'XSell Presell'!AR61</f>
        <v>0</v>
      </c>
      <c r="BM61" s="50">
        <f>'XSell Inbound'!AS61+'XSell Presell'!AS61</f>
        <v>0</v>
      </c>
    </row>
    <row r="62" spans="11:137" x14ac:dyDescent="0.2">
      <c r="K62" s="112" t="s">
        <v>30</v>
      </c>
      <c r="L62" s="113"/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U62" s="112" t="s">
        <v>30</v>
      </c>
      <c r="V62" s="113"/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E62" s="112" t="s">
        <v>30</v>
      </c>
      <c r="AF62" s="113"/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</row>
    <row r="63" spans="11:137" x14ac:dyDescent="0.2">
      <c r="K63" s="112" t="s">
        <v>31</v>
      </c>
      <c r="L63" s="113"/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U63" s="112" t="s">
        <v>31</v>
      </c>
      <c r="V63" s="113"/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E63" s="112" t="s">
        <v>31</v>
      </c>
      <c r="AF63" s="113"/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</row>
    <row r="64" spans="11:137" x14ac:dyDescent="0.2">
      <c r="K64" s="112" t="s">
        <v>32</v>
      </c>
      <c r="L64" s="113"/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U64" s="112" t="s">
        <v>32</v>
      </c>
      <c r="V64" s="113"/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E64" s="112" t="s">
        <v>32</v>
      </c>
      <c r="AF64" s="113"/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</row>
    <row r="65" spans="11:137" x14ac:dyDescent="0.2">
      <c r="K65" s="112" t="s">
        <v>33</v>
      </c>
      <c r="L65" s="113"/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U65" s="112" t="s">
        <v>33</v>
      </c>
      <c r="V65" s="113"/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E65" s="112" t="s">
        <v>33</v>
      </c>
      <c r="AF65" s="113"/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</row>
    <row r="66" spans="11:137" x14ac:dyDescent="0.2">
      <c r="K66" s="112" t="s">
        <v>34</v>
      </c>
      <c r="L66" s="113"/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U66" s="112" t="s">
        <v>34</v>
      </c>
      <c r="V66" s="113"/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E66" s="112" t="s">
        <v>34</v>
      </c>
      <c r="AF66" s="113"/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</row>
    <row r="67" spans="11:137" x14ac:dyDescent="0.2">
      <c r="K67" s="112" t="s">
        <v>35</v>
      </c>
      <c r="L67" s="113"/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U67" s="112" t="s">
        <v>35</v>
      </c>
      <c r="V67" s="113"/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E67" s="112" t="s">
        <v>35</v>
      </c>
      <c r="AF67" s="113"/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</row>
    <row r="68" spans="11:137" ht="6.95" customHeight="1" x14ac:dyDescent="0.2">
      <c r="K68" s="29"/>
      <c r="L68" s="29"/>
      <c r="M68" s="29"/>
    </row>
    <row r="69" spans="11:137" ht="6.95" customHeight="1" x14ac:dyDescent="0.2"/>
    <row r="70" spans="11:137" x14ac:dyDescent="0.2">
      <c r="K70" s="114" t="s">
        <v>109</v>
      </c>
      <c r="L70" s="115"/>
      <c r="M70" s="115"/>
      <c r="N70" s="115"/>
      <c r="O70" s="115"/>
      <c r="P70" s="115"/>
      <c r="Q70" s="115"/>
      <c r="R70" s="115"/>
      <c r="S70" s="116"/>
      <c r="U70" s="120" t="s">
        <v>82</v>
      </c>
      <c r="V70" s="121"/>
      <c r="W70" s="121"/>
      <c r="X70" s="121"/>
      <c r="Y70" s="121"/>
      <c r="Z70" s="121"/>
      <c r="AA70" s="121"/>
      <c r="AB70" s="121"/>
      <c r="AC70" s="122"/>
      <c r="AE70" s="120" t="s">
        <v>104</v>
      </c>
      <c r="AF70" s="121"/>
      <c r="AG70" s="121"/>
      <c r="AH70" s="121"/>
      <c r="AI70" s="121"/>
      <c r="AJ70" s="121"/>
      <c r="AK70" s="121"/>
      <c r="AL70" s="121"/>
      <c r="AM70" s="122"/>
      <c r="AP70" s="24" t="s">
        <v>42</v>
      </c>
      <c r="AQ70" s="25"/>
      <c r="AR70" s="25"/>
      <c r="AS70" s="25"/>
      <c r="AT70" s="25"/>
      <c r="AU70" s="25"/>
      <c r="AV70" s="25"/>
      <c r="AW70" s="25"/>
      <c r="AX70" s="25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102"/>
    </row>
    <row r="71" spans="11:137" x14ac:dyDescent="0.2">
      <c r="K71" s="124"/>
      <c r="L71" s="125"/>
      <c r="M71" s="13">
        <f>$B$2</f>
        <v>42940</v>
      </c>
      <c r="N71" s="13">
        <f>$B$2+1</f>
        <v>42941</v>
      </c>
      <c r="O71" s="13">
        <f>$B$2+2</f>
        <v>42942</v>
      </c>
      <c r="P71" s="13">
        <f>$B$2+3</f>
        <v>42943</v>
      </c>
      <c r="Q71" s="13">
        <f>$B$2+4</f>
        <v>42944</v>
      </c>
      <c r="R71" s="12">
        <f>$B$2+5</f>
        <v>42945</v>
      </c>
      <c r="S71" s="12">
        <f>$B$2+6</f>
        <v>42946</v>
      </c>
      <c r="U71" s="27"/>
      <c r="V71" s="28"/>
      <c r="W71" s="13">
        <f>$B$2</f>
        <v>42940</v>
      </c>
      <c r="X71" s="13">
        <f>$B$2+1</f>
        <v>42941</v>
      </c>
      <c r="Y71" s="13">
        <f>$B$2+2</f>
        <v>42942</v>
      </c>
      <c r="Z71" s="13">
        <f>$B$2+3</f>
        <v>42943</v>
      </c>
      <c r="AA71" s="13">
        <f>$B$2+4</f>
        <v>42944</v>
      </c>
      <c r="AB71" s="12">
        <f>$B$2+5</f>
        <v>42945</v>
      </c>
      <c r="AC71" s="12">
        <f>$B$2+6</f>
        <v>42946</v>
      </c>
      <c r="AE71" s="27"/>
      <c r="AF71" s="28"/>
      <c r="AG71" s="13">
        <f>$B$2</f>
        <v>42940</v>
      </c>
      <c r="AH71" s="13">
        <f>$B$2+1</f>
        <v>42941</v>
      </c>
      <c r="AI71" s="13">
        <f>$B$2+2</f>
        <v>42942</v>
      </c>
      <c r="AJ71" s="13">
        <f>$B$2+3</f>
        <v>42943</v>
      </c>
      <c r="AK71" s="13">
        <f>$B$2+4</f>
        <v>42944</v>
      </c>
      <c r="AL71" s="12">
        <f>$B$2+5</f>
        <v>42945</v>
      </c>
      <c r="AM71" s="12">
        <f>$B$2+6</f>
        <v>42946</v>
      </c>
      <c r="AP71" s="123">
        <v>0</v>
      </c>
      <c r="AQ71" s="123"/>
      <c r="AR71" s="123"/>
      <c r="AS71" s="123"/>
      <c r="AT71" s="123">
        <v>4.1666666666666699E-2</v>
      </c>
      <c r="AU71" s="123"/>
      <c r="AV71" s="123"/>
      <c r="AW71" s="123"/>
      <c r="AX71" s="123">
        <v>8.3333333333333301E-2</v>
      </c>
      <c r="AY71" s="123"/>
      <c r="AZ71" s="123"/>
      <c r="BA71" s="123"/>
      <c r="BB71" s="123">
        <v>0.125</v>
      </c>
      <c r="BC71" s="123"/>
      <c r="BD71" s="123"/>
      <c r="BE71" s="123"/>
      <c r="BF71" s="123">
        <v>0.16666666666666699</v>
      </c>
      <c r="BG71" s="123"/>
      <c r="BH71" s="123"/>
      <c r="BI71" s="123"/>
      <c r="BJ71" s="123">
        <v>0.20833333333333301</v>
      </c>
      <c r="BK71" s="123"/>
      <c r="BL71" s="123"/>
      <c r="BM71" s="123"/>
      <c r="BN71" s="123">
        <v>0.25</v>
      </c>
      <c r="BO71" s="123"/>
      <c r="BP71" s="123"/>
      <c r="BQ71" s="123"/>
      <c r="BR71" s="123">
        <v>0.29166666666666702</v>
      </c>
      <c r="BS71" s="123"/>
      <c r="BT71" s="123"/>
      <c r="BU71" s="123"/>
      <c r="BV71" s="123">
        <v>0.33333333333333298</v>
      </c>
      <c r="BW71" s="123"/>
      <c r="BX71" s="123"/>
      <c r="BY71" s="123"/>
      <c r="BZ71" s="123">
        <v>0.375</v>
      </c>
      <c r="CA71" s="123"/>
      <c r="CB71" s="123"/>
      <c r="CC71" s="123"/>
      <c r="CD71" s="123">
        <v>0.41666666666666702</v>
      </c>
      <c r="CE71" s="123"/>
      <c r="CF71" s="123"/>
      <c r="CG71" s="123"/>
      <c r="CH71" s="123">
        <v>0.45833333333333298</v>
      </c>
      <c r="CI71" s="123"/>
      <c r="CJ71" s="123"/>
      <c r="CK71" s="123"/>
      <c r="CL71" s="123">
        <v>0.5</v>
      </c>
      <c r="CM71" s="123"/>
      <c r="CN71" s="123"/>
      <c r="CO71" s="123"/>
      <c r="CP71" s="123">
        <v>0.54166666666666696</v>
      </c>
      <c r="CQ71" s="123"/>
      <c r="CR71" s="123"/>
      <c r="CS71" s="123"/>
      <c r="CT71" s="123">
        <v>0.58333333333333304</v>
      </c>
      <c r="CU71" s="123"/>
      <c r="CV71" s="123"/>
      <c r="CW71" s="123"/>
      <c r="CX71" s="123">
        <v>0.625</v>
      </c>
      <c r="CY71" s="123"/>
      <c r="CZ71" s="123"/>
      <c r="DA71" s="123"/>
      <c r="DB71" s="123">
        <v>0.66666666666666696</v>
      </c>
      <c r="DC71" s="123"/>
      <c r="DD71" s="123"/>
      <c r="DE71" s="123"/>
      <c r="DF71" s="123">
        <v>0.70833333333333304</v>
      </c>
      <c r="DG71" s="123"/>
      <c r="DH71" s="123"/>
      <c r="DI71" s="123"/>
      <c r="DJ71" s="123">
        <v>0.75</v>
      </c>
      <c r="DK71" s="123"/>
      <c r="DL71" s="123"/>
      <c r="DM71" s="123"/>
      <c r="DN71" s="123">
        <v>0.79166666666666696</v>
      </c>
      <c r="DO71" s="123"/>
      <c r="DP71" s="123"/>
      <c r="DQ71" s="123"/>
      <c r="DR71" s="123">
        <v>0.83333333333333304</v>
      </c>
      <c r="DS71" s="123"/>
      <c r="DT71" s="123"/>
      <c r="DU71" s="123"/>
      <c r="DV71" s="123">
        <v>0.875</v>
      </c>
      <c r="DW71" s="123"/>
      <c r="DX71" s="123"/>
      <c r="DY71" s="123"/>
      <c r="DZ71" s="123">
        <v>0.91666666666666696</v>
      </c>
      <c r="EA71" s="123"/>
      <c r="EB71" s="123"/>
      <c r="EC71" s="123"/>
      <c r="ED71" s="123">
        <v>0.95833333333333304</v>
      </c>
      <c r="EE71" s="123"/>
      <c r="EF71" s="123"/>
      <c r="EG71" s="123"/>
    </row>
    <row r="72" spans="11:137" x14ac:dyDescent="0.2">
      <c r="K72" s="112" t="s">
        <v>12</v>
      </c>
      <c r="L72" s="113"/>
      <c r="M72" s="10">
        <f t="array" ref="M72:S95">TRANSPOSE($AP$83:$BM$89)</f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U72" s="112" t="s">
        <v>12</v>
      </c>
      <c r="V72" s="113"/>
      <c r="W72" s="10">
        <f t="array" ref="W72:AC95">TRANSPOSE('XSell Inbound'!$V$83:$AS$89)</f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E72" s="112" t="s">
        <v>12</v>
      </c>
      <c r="AF72" s="113"/>
      <c r="AG72" s="10">
        <f t="array" ref="AG72:AM95">TRANSPOSE('XSell Presell'!$V$83:$AS$89)</f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P72" s="36">
        <v>0</v>
      </c>
      <c r="AQ72" s="36">
        <v>1.0416666666666666E-2</v>
      </c>
      <c r="AR72" s="36">
        <v>2.0833333333333301E-2</v>
      </c>
      <c r="AS72" s="36">
        <v>3.125E-2</v>
      </c>
      <c r="AT72" s="36">
        <v>4.1666666666666699E-2</v>
      </c>
      <c r="AU72" s="36">
        <v>5.2083333333333301E-2</v>
      </c>
      <c r="AV72" s="36">
        <v>6.25E-2</v>
      </c>
      <c r="AW72" s="36">
        <v>7.2916666666666699E-2</v>
      </c>
      <c r="AX72" s="36">
        <v>8.3333333333333301E-2</v>
      </c>
      <c r="AY72" s="36">
        <v>9.375E-2</v>
      </c>
      <c r="AZ72" s="36">
        <v>0.104166666666667</v>
      </c>
      <c r="BA72" s="36">
        <v>0.114583333333333</v>
      </c>
      <c r="BB72" s="36">
        <v>0.125</v>
      </c>
      <c r="BC72" s="36">
        <v>0.13541666666666699</v>
      </c>
      <c r="BD72" s="36">
        <v>0.14583333333333301</v>
      </c>
      <c r="BE72" s="36">
        <v>0.15625</v>
      </c>
      <c r="BF72" s="36">
        <v>0.16666666666666699</v>
      </c>
      <c r="BG72" s="36">
        <v>0.17708333333333301</v>
      </c>
      <c r="BH72" s="36">
        <v>0.1875</v>
      </c>
      <c r="BI72" s="36">
        <v>0.19791666666666699</v>
      </c>
      <c r="BJ72" s="36">
        <v>0.20833333333333301</v>
      </c>
      <c r="BK72" s="36">
        <v>0.21875</v>
      </c>
      <c r="BL72" s="36">
        <v>0.22916666666666699</v>
      </c>
      <c r="BM72" s="36">
        <v>0.23958333333333301</v>
      </c>
      <c r="BN72" s="36">
        <v>0.25</v>
      </c>
      <c r="BO72" s="36">
        <v>0.26041666666666702</v>
      </c>
      <c r="BP72" s="36">
        <v>0.27083333333333298</v>
      </c>
      <c r="BQ72" s="36">
        <v>0.28125</v>
      </c>
      <c r="BR72" s="36">
        <v>0.29166666666666702</v>
      </c>
      <c r="BS72" s="36">
        <v>0.30208333333333298</v>
      </c>
      <c r="BT72" s="36">
        <v>0.3125</v>
      </c>
      <c r="BU72" s="36">
        <v>0.32291666666666702</v>
      </c>
      <c r="BV72" s="36">
        <v>0.33333333333333298</v>
      </c>
      <c r="BW72" s="36">
        <v>0.34375</v>
      </c>
      <c r="BX72" s="36">
        <v>0.35416666666666702</v>
      </c>
      <c r="BY72" s="36">
        <v>0.36458333333333298</v>
      </c>
      <c r="BZ72" s="36">
        <v>0.375</v>
      </c>
      <c r="CA72" s="36">
        <v>0.38541666666666702</v>
      </c>
      <c r="CB72" s="36">
        <v>0.39583333333333298</v>
      </c>
      <c r="CC72" s="36">
        <v>0.40625</v>
      </c>
      <c r="CD72" s="36">
        <v>0.41666666666666702</v>
      </c>
      <c r="CE72" s="36">
        <v>0.42708333333333298</v>
      </c>
      <c r="CF72" s="36">
        <v>0.4375</v>
      </c>
      <c r="CG72" s="36">
        <v>0.44791666666666702</v>
      </c>
      <c r="CH72" s="36">
        <v>0.45833333333333298</v>
      </c>
      <c r="CI72" s="36">
        <v>0.46875</v>
      </c>
      <c r="CJ72" s="36">
        <v>0.47916666666666702</v>
      </c>
      <c r="CK72" s="36">
        <v>0.48958333333333298</v>
      </c>
      <c r="CL72" s="36">
        <v>0.5</v>
      </c>
      <c r="CM72" s="36">
        <v>0.51041666666666696</v>
      </c>
      <c r="CN72" s="36">
        <v>0.52083333333333304</v>
      </c>
      <c r="CO72" s="36">
        <v>0.53125</v>
      </c>
      <c r="CP72" s="36">
        <v>0.54166666666666696</v>
      </c>
      <c r="CQ72" s="36">
        <v>0.55208333333333304</v>
      </c>
      <c r="CR72" s="36">
        <v>0.5625</v>
      </c>
      <c r="CS72" s="36">
        <v>0.57291666666666696</v>
      </c>
      <c r="CT72" s="36">
        <v>0.58333333333333304</v>
      </c>
      <c r="CU72" s="36">
        <v>0.59375</v>
      </c>
      <c r="CV72" s="36">
        <v>0.60416666666666696</v>
      </c>
      <c r="CW72" s="36">
        <v>0.61458333333333304</v>
      </c>
      <c r="CX72" s="36">
        <v>0.625</v>
      </c>
      <c r="CY72" s="36">
        <v>0.63541666666666696</v>
      </c>
      <c r="CZ72" s="36">
        <v>0.64583333333333304</v>
      </c>
      <c r="DA72" s="36">
        <v>0.65625</v>
      </c>
      <c r="DB72" s="36">
        <v>0.66666666666666696</v>
      </c>
      <c r="DC72" s="36">
        <v>0.67708333333333304</v>
      </c>
      <c r="DD72" s="36">
        <v>0.6875</v>
      </c>
      <c r="DE72" s="36">
        <v>0.69791666666666696</v>
      </c>
      <c r="DF72" s="36">
        <v>0.70833333333333304</v>
      </c>
      <c r="DG72" s="36">
        <v>0.71875</v>
      </c>
      <c r="DH72" s="36">
        <v>0.72916666666666696</v>
      </c>
      <c r="DI72" s="36">
        <v>0.73958333333333304</v>
      </c>
      <c r="DJ72" s="36">
        <v>0.75</v>
      </c>
      <c r="DK72" s="36">
        <v>0.76041666666666696</v>
      </c>
      <c r="DL72" s="36">
        <v>0.77083333333333304</v>
      </c>
      <c r="DM72" s="36">
        <v>0.78125</v>
      </c>
      <c r="DN72" s="36">
        <v>0.79166666666666696</v>
      </c>
      <c r="DO72" s="36">
        <v>0.80208333333333304</v>
      </c>
      <c r="DP72" s="36">
        <v>0.8125</v>
      </c>
      <c r="DQ72" s="36">
        <v>0.82291666666666696</v>
      </c>
      <c r="DR72" s="36">
        <v>0.83333333333333304</v>
      </c>
      <c r="DS72" s="36">
        <v>0.84375</v>
      </c>
      <c r="DT72" s="36">
        <v>0.85416666666666696</v>
      </c>
      <c r="DU72" s="36">
        <v>0.86458333333333304</v>
      </c>
      <c r="DV72" s="36">
        <v>0.875</v>
      </c>
      <c r="DW72" s="36">
        <v>0.88541666666666696</v>
      </c>
      <c r="DX72" s="36">
        <v>0.89583333333333304</v>
      </c>
      <c r="DY72" s="36">
        <v>0.90625</v>
      </c>
      <c r="DZ72" s="36">
        <v>0.91666666666666696</v>
      </c>
      <c r="EA72" s="36">
        <v>0.92708333333333304</v>
      </c>
      <c r="EB72" s="36">
        <v>0.9375</v>
      </c>
      <c r="EC72" s="36">
        <v>0.94791666666666696</v>
      </c>
      <c r="ED72" s="36">
        <v>0.95833333333333304</v>
      </c>
      <c r="EE72" s="36">
        <v>0.96875</v>
      </c>
      <c r="EF72" s="36">
        <v>0.97916666666666696</v>
      </c>
      <c r="EG72" s="36">
        <v>0.98958333333333304</v>
      </c>
    </row>
    <row r="73" spans="11:137" x14ac:dyDescent="0.2">
      <c r="K73" s="112" t="s">
        <v>13</v>
      </c>
      <c r="L73" s="113"/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U73" s="112" t="s">
        <v>13</v>
      </c>
      <c r="V73" s="113"/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E73" s="112" t="s">
        <v>13</v>
      </c>
      <c r="AF73" s="113"/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O73" s="13">
        <f>$B$2</f>
        <v>42940</v>
      </c>
      <c r="AP73" s="38">
        <f>AP45-AP17</f>
        <v>0</v>
      </c>
      <c r="AQ73" s="38">
        <f t="shared" ref="AP73:DA76" si="1">AQ45-AQ17</f>
        <v>0</v>
      </c>
      <c r="AR73" s="38">
        <f t="shared" si="1"/>
        <v>0</v>
      </c>
      <c r="AS73" s="38">
        <f t="shared" si="1"/>
        <v>0</v>
      </c>
      <c r="AT73" s="38">
        <f t="shared" si="1"/>
        <v>0</v>
      </c>
      <c r="AU73" s="38">
        <f t="shared" si="1"/>
        <v>0</v>
      </c>
      <c r="AV73" s="38">
        <f t="shared" si="1"/>
        <v>0</v>
      </c>
      <c r="AW73" s="38">
        <f t="shared" si="1"/>
        <v>0</v>
      </c>
      <c r="AX73" s="38">
        <f t="shared" si="1"/>
        <v>0</v>
      </c>
      <c r="AY73" s="38">
        <f t="shared" si="1"/>
        <v>0</v>
      </c>
      <c r="AZ73" s="38">
        <f t="shared" si="1"/>
        <v>0</v>
      </c>
      <c r="BA73" s="38">
        <f t="shared" si="1"/>
        <v>0</v>
      </c>
      <c r="BB73" s="38">
        <f t="shared" si="1"/>
        <v>0</v>
      </c>
      <c r="BC73" s="38">
        <f t="shared" si="1"/>
        <v>0</v>
      </c>
      <c r="BD73" s="38">
        <f t="shared" si="1"/>
        <v>0</v>
      </c>
      <c r="BE73" s="38">
        <f t="shared" si="1"/>
        <v>0</v>
      </c>
      <c r="BF73" s="38">
        <f t="shared" si="1"/>
        <v>0</v>
      </c>
      <c r="BG73" s="38">
        <f t="shared" si="1"/>
        <v>0</v>
      </c>
      <c r="BH73" s="38">
        <f t="shared" si="1"/>
        <v>0</v>
      </c>
      <c r="BI73" s="38">
        <f t="shared" si="1"/>
        <v>0</v>
      </c>
      <c r="BJ73" s="38">
        <f t="shared" si="1"/>
        <v>0</v>
      </c>
      <c r="BK73" s="38">
        <f t="shared" si="1"/>
        <v>0</v>
      </c>
      <c r="BL73" s="38">
        <f t="shared" si="1"/>
        <v>0</v>
      </c>
      <c r="BM73" s="38">
        <f t="shared" si="1"/>
        <v>0</v>
      </c>
      <c r="BN73" s="38">
        <f t="shared" si="1"/>
        <v>0</v>
      </c>
      <c r="BO73" s="38">
        <f t="shared" si="1"/>
        <v>0</v>
      </c>
      <c r="BP73" s="38">
        <f t="shared" si="1"/>
        <v>0</v>
      </c>
      <c r="BQ73" s="38">
        <f t="shared" si="1"/>
        <v>0</v>
      </c>
      <c r="BR73" s="38">
        <f t="shared" si="1"/>
        <v>0</v>
      </c>
      <c r="BS73" s="38">
        <f t="shared" si="1"/>
        <v>0</v>
      </c>
      <c r="BT73" s="38">
        <f t="shared" si="1"/>
        <v>0</v>
      </c>
      <c r="BU73" s="38">
        <f t="shared" si="1"/>
        <v>0</v>
      </c>
      <c r="BV73" s="38">
        <f t="shared" si="1"/>
        <v>0</v>
      </c>
      <c r="BW73" s="38">
        <f t="shared" si="1"/>
        <v>0</v>
      </c>
      <c r="BX73" s="38">
        <f t="shared" si="1"/>
        <v>0</v>
      </c>
      <c r="BY73" s="38">
        <f t="shared" si="1"/>
        <v>0</v>
      </c>
      <c r="BZ73" s="38">
        <f t="shared" si="1"/>
        <v>0</v>
      </c>
      <c r="CA73" s="38">
        <f t="shared" si="1"/>
        <v>0</v>
      </c>
      <c r="CB73" s="38">
        <f t="shared" si="1"/>
        <v>0</v>
      </c>
      <c r="CC73" s="38">
        <f t="shared" si="1"/>
        <v>0</v>
      </c>
      <c r="CD73" s="38">
        <f t="shared" si="1"/>
        <v>0</v>
      </c>
      <c r="CE73" s="38">
        <f t="shared" si="1"/>
        <v>0</v>
      </c>
      <c r="CF73" s="38">
        <f t="shared" si="1"/>
        <v>0</v>
      </c>
      <c r="CG73" s="38">
        <f t="shared" si="1"/>
        <v>0</v>
      </c>
      <c r="CH73" s="38">
        <f t="shared" si="1"/>
        <v>0</v>
      </c>
      <c r="CI73" s="38">
        <f t="shared" si="1"/>
        <v>0</v>
      </c>
      <c r="CJ73" s="38">
        <f t="shared" si="1"/>
        <v>0</v>
      </c>
      <c r="CK73" s="38">
        <f t="shared" si="1"/>
        <v>0</v>
      </c>
      <c r="CL73" s="38">
        <f t="shared" si="1"/>
        <v>0</v>
      </c>
      <c r="CM73" s="38">
        <f t="shared" si="1"/>
        <v>0</v>
      </c>
      <c r="CN73" s="38">
        <f t="shared" si="1"/>
        <v>0</v>
      </c>
      <c r="CO73" s="38">
        <f t="shared" si="1"/>
        <v>0</v>
      </c>
      <c r="CP73" s="38">
        <f t="shared" si="1"/>
        <v>0</v>
      </c>
      <c r="CQ73" s="38">
        <f t="shared" si="1"/>
        <v>0</v>
      </c>
      <c r="CR73" s="38">
        <f t="shared" si="1"/>
        <v>0</v>
      </c>
      <c r="CS73" s="38">
        <f t="shared" si="1"/>
        <v>0</v>
      </c>
      <c r="CT73" s="38">
        <f t="shared" si="1"/>
        <v>0</v>
      </c>
      <c r="CU73" s="38">
        <f t="shared" si="1"/>
        <v>0</v>
      </c>
      <c r="CV73" s="38">
        <f t="shared" si="1"/>
        <v>0</v>
      </c>
      <c r="CW73" s="38">
        <f t="shared" si="1"/>
        <v>0</v>
      </c>
      <c r="CX73" s="38">
        <f t="shared" si="1"/>
        <v>0</v>
      </c>
      <c r="CY73" s="38">
        <f t="shared" si="1"/>
        <v>0</v>
      </c>
      <c r="CZ73" s="38">
        <f t="shared" si="1"/>
        <v>0</v>
      </c>
      <c r="DA73" s="38">
        <f t="shared" si="1"/>
        <v>0</v>
      </c>
      <c r="DB73" s="38">
        <f t="shared" ref="DB73:EG79" si="2">DB45-DB17</f>
        <v>0</v>
      </c>
      <c r="DC73" s="38">
        <f t="shared" si="2"/>
        <v>0</v>
      </c>
      <c r="DD73" s="38">
        <f t="shared" si="2"/>
        <v>0</v>
      </c>
      <c r="DE73" s="38">
        <f t="shared" si="2"/>
        <v>0</v>
      </c>
      <c r="DF73" s="38">
        <f t="shared" si="2"/>
        <v>0</v>
      </c>
      <c r="DG73" s="38">
        <f t="shared" si="2"/>
        <v>0</v>
      </c>
      <c r="DH73" s="38">
        <f t="shared" si="2"/>
        <v>0</v>
      </c>
      <c r="DI73" s="38">
        <f t="shared" si="2"/>
        <v>0</v>
      </c>
      <c r="DJ73" s="38">
        <f t="shared" si="2"/>
        <v>0</v>
      </c>
      <c r="DK73" s="38">
        <f t="shared" si="2"/>
        <v>0</v>
      </c>
      <c r="DL73" s="38">
        <f t="shared" si="2"/>
        <v>0</v>
      </c>
      <c r="DM73" s="38">
        <f t="shared" si="2"/>
        <v>0</v>
      </c>
      <c r="DN73" s="38">
        <f t="shared" si="2"/>
        <v>0</v>
      </c>
      <c r="DO73" s="38">
        <f t="shared" si="2"/>
        <v>0</v>
      </c>
      <c r="DP73" s="38">
        <f t="shared" si="2"/>
        <v>0</v>
      </c>
      <c r="DQ73" s="38">
        <f t="shared" si="2"/>
        <v>0</v>
      </c>
      <c r="DR73" s="38">
        <f t="shared" si="2"/>
        <v>0</v>
      </c>
      <c r="DS73" s="38">
        <f t="shared" si="2"/>
        <v>0</v>
      </c>
      <c r="DT73" s="38">
        <f t="shared" si="2"/>
        <v>0</v>
      </c>
      <c r="DU73" s="38">
        <f t="shared" si="2"/>
        <v>0</v>
      </c>
      <c r="DV73" s="38">
        <f t="shared" si="2"/>
        <v>0</v>
      </c>
      <c r="DW73" s="38">
        <f t="shared" si="2"/>
        <v>0</v>
      </c>
      <c r="DX73" s="38">
        <f t="shared" si="2"/>
        <v>0</v>
      </c>
      <c r="DY73" s="38">
        <f t="shared" si="2"/>
        <v>0</v>
      </c>
      <c r="DZ73" s="38">
        <f t="shared" si="2"/>
        <v>0</v>
      </c>
      <c r="EA73" s="38">
        <f t="shared" si="2"/>
        <v>0</v>
      </c>
      <c r="EB73" s="38">
        <f t="shared" si="2"/>
        <v>0</v>
      </c>
      <c r="EC73" s="38">
        <f t="shared" si="2"/>
        <v>0</v>
      </c>
      <c r="ED73" s="38">
        <f t="shared" si="2"/>
        <v>0</v>
      </c>
      <c r="EE73" s="38">
        <f t="shared" si="2"/>
        <v>0</v>
      </c>
      <c r="EF73" s="38">
        <f t="shared" si="2"/>
        <v>0</v>
      </c>
      <c r="EG73" s="38">
        <f t="shared" si="2"/>
        <v>0</v>
      </c>
    </row>
    <row r="74" spans="11:137" x14ac:dyDescent="0.2">
      <c r="K74" s="112" t="s">
        <v>14</v>
      </c>
      <c r="L74" s="113"/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U74" s="112" t="s">
        <v>14</v>
      </c>
      <c r="V74" s="113"/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E74" s="112" t="s">
        <v>14</v>
      </c>
      <c r="AF74" s="113"/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O74" s="13">
        <f>$B$2+1</f>
        <v>42941</v>
      </c>
      <c r="AP74" s="38">
        <f t="shared" si="1"/>
        <v>0</v>
      </c>
      <c r="AQ74" s="38">
        <f t="shared" si="1"/>
        <v>0</v>
      </c>
      <c r="AR74" s="38">
        <f t="shared" si="1"/>
        <v>0</v>
      </c>
      <c r="AS74" s="38">
        <f t="shared" si="1"/>
        <v>0</v>
      </c>
      <c r="AT74" s="38">
        <f t="shared" si="1"/>
        <v>0</v>
      </c>
      <c r="AU74" s="38">
        <f t="shared" si="1"/>
        <v>0</v>
      </c>
      <c r="AV74" s="38">
        <f t="shared" si="1"/>
        <v>0</v>
      </c>
      <c r="AW74" s="38">
        <f t="shared" si="1"/>
        <v>0</v>
      </c>
      <c r="AX74" s="38">
        <f t="shared" si="1"/>
        <v>0</v>
      </c>
      <c r="AY74" s="38">
        <f t="shared" si="1"/>
        <v>0</v>
      </c>
      <c r="AZ74" s="38">
        <f t="shared" si="1"/>
        <v>0</v>
      </c>
      <c r="BA74" s="38">
        <f t="shared" si="1"/>
        <v>0</v>
      </c>
      <c r="BB74" s="38">
        <f t="shared" si="1"/>
        <v>0</v>
      </c>
      <c r="BC74" s="38">
        <f t="shared" si="1"/>
        <v>0</v>
      </c>
      <c r="BD74" s="38">
        <f t="shared" si="1"/>
        <v>0</v>
      </c>
      <c r="BE74" s="38">
        <f t="shared" si="1"/>
        <v>0</v>
      </c>
      <c r="BF74" s="38">
        <f t="shared" si="1"/>
        <v>0</v>
      </c>
      <c r="BG74" s="38">
        <f t="shared" si="1"/>
        <v>0</v>
      </c>
      <c r="BH74" s="38">
        <f t="shared" si="1"/>
        <v>0</v>
      </c>
      <c r="BI74" s="38">
        <f t="shared" si="1"/>
        <v>0</v>
      </c>
      <c r="BJ74" s="38">
        <f t="shared" si="1"/>
        <v>0</v>
      </c>
      <c r="BK74" s="38">
        <f t="shared" si="1"/>
        <v>0</v>
      </c>
      <c r="BL74" s="38">
        <f t="shared" si="1"/>
        <v>0</v>
      </c>
      <c r="BM74" s="38">
        <f t="shared" si="1"/>
        <v>0</v>
      </c>
      <c r="BN74" s="38">
        <f t="shared" si="1"/>
        <v>0</v>
      </c>
      <c r="BO74" s="38">
        <f t="shared" si="1"/>
        <v>0</v>
      </c>
      <c r="BP74" s="38">
        <f t="shared" si="1"/>
        <v>0</v>
      </c>
      <c r="BQ74" s="38">
        <f t="shared" si="1"/>
        <v>0</v>
      </c>
      <c r="BR74" s="38">
        <f t="shared" si="1"/>
        <v>0</v>
      </c>
      <c r="BS74" s="38">
        <f t="shared" si="1"/>
        <v>0</v>
      </c>
      <c r="BT74" s="38">
        <f t="shared" si="1"/>
        <v>0</v>
      </c>
      <c r="BU74" s="38">
        <f t="shared" si="1"/>
        <v>0</v>
      </c>
      <c r="BV74" s="38">
        <f t="shared" si="1"/>
        <v>0</v>
      </c>
      <c r="BW74" s="38">
        <f t="shared" si="1"/>
        <v>0</v>
      </c>
      <c r="BX74" s="38">
        <f t="shared" si="1"/>
        <v>0</v>
      </c>
      <c r="BY74" s="38">
        <f t="shared" si="1"/>
        <v>0</v>
      </c>
      <c r="BZ74" s="38">
        <f t="shared" si="1"/>
        <v>0</v>
      </c>
      <c r="CA74" s="38">
        <f t="shared" si="1"/>
        <v>0</v>
      </c>
      <c r="CB74" s="38">
        <f t="shared" si="1"/>
        <v>0</v>
      </c>
      <c r="CC74" s="38">
        <f t="shared" si="1"/>
        <v>0</v>
      </c>
      <c r="CD74" s="38">
        <f t="shared" si="1"/>
        <v>0</v>
      </c>
      <c r="CE74" s="38">
        <f t="shared" si="1"/>
        <v>0</v>
      </c>
      <c r="CF74" s="38">
        <f t="shared" si="1"/>
        <v>0</v>
      </c>
      <c r="CG74" s="38">
        <f t="shared" si="1"/>
        <v>0</v>
      </c>
      <c r="CH74" s="38">
        <f t="shared" si="1"/>
        <v>0</v>
      </c>
      <c r="CI74" s="38">
        <f t="shared" si="1"/>
        <v>0</v>
      </c>
      <c r="CJ74" s="38">
        <f t="shared" si="1"/>
        <v>0</v>
      </c>
      <c r="CK74" s="38">
        <f t="shared" si="1"/>
        <v>0</v>
      </c>
      <c r="CL74" s="38">
        <f t="shared" si="1"/>
        <v>0</v>
      </c>
      <c r="CM74" s="38">
        <f t="shared" si="1"/>
        <v>0</v>
      </c>
      <c r="CN74" s="38">
        <f t="shared" si="1"/>
        <v>0</v>
      </c>
      <c r="CO74" s="38">
        <f t="shared" si="1"/>
        <v>0</v>
      </c>
      <c r="CP74" s="38">
        <f t="shared" si="1"/>
        <v>0</v>
      </c>
      <c r="CQ74" s="38">
        <f t="shared" si="1"/>
        <v>0</v>
      </c>
      <c r="CR74" s="38">
        <f t="shared" si="1"/>
        <v>0</v>
      </c>
      <c r="CS74" s="38">
        <f t="shared" si="1"/>
        <v>0</v>
      </c>
      <c r="CT74" s="38">
        <f t="shared" si="1"/>
        <v>0</v>
      </c>
      <c r="CU74" s="38">
        <f t="shared" si="1"/>
        <v>0</v>
      </c>
      <c r="CV74" s="38">
        <f t="shared" si="1"/>
        <v>0</v>
      </c>
      <c r="CW74" s="38">
        <f t="shared" si="1"/>
        <v>0</v>
      </c>
      <c r="CX74" s="38">
        <f t="shared" si="1"/>
        <v>0</v>
      </c>
      <c r="CY74" s="38">
        <f t="shared" si="1"/>
        <v>0</v>
      </c>
      <c r="CZ74" s="38">
        <f t="shared" si="1"/>
        <v>0</v>
      </c>
      <c r="DA74" s="38">
        <f t="shared" si="1"/>
        <v>0</v>
      </c>
      <c r="DB74" s="38">
        <f t="shared" si="2"/>
        <v>0</v>
      </c>
      <c r="DC74" s="38">
        <f t="shared" si="2"/>
        <v>0</v>
      </c>
      <c r="DD74" s="38">
        <f t="shared" si="2"/>
        <v>0</v>
      </c>
      <c r="DE74" s="38">
        <f t="shared" si="2"/>
        <v>0</v>
      </c>
      <c r="DF74" s="38">
        <f t="shared" si="2"/>
        <v>0</v>
      </c>
      <c r="DG74" s="38">
        <f t="shared" si="2"/>
        <v>0</v>
      </c>
      <c r="DH74" s="38">
        <f t="shared" si="2"/>
        <v>0</v>
      </c>
      <c r="DI74" s="38">
        <f t="shared" si="2"/>
        <v>0</v>
      </c>
      <c r="DJ74" s="38">
        <f t="shared" si="2"/>
        <v>0</v>
      </c>
      <c r="DK74" s="38">
        <f t="shared" si="2"/>
        <v>0</v>
      </c>
      <c r="DL74" s="38">
        <f t="shared" si="2"/>
        <v>0</v>
      </c>
      <c r="DM74" s="38">
        <f t="shared" si="2"/>
        <v>0</v>
      </c>
      <c r="DN74" s="38">
        <f t="shared" si="2"/>
        <v>0</v>
      </c>
      <c r="DO74" s="38">
        <f t="shared" si="2"/>
        <v>0</v>
      </c>
      <c r="DP74" s="38">
        <f t="shared" si="2"/>
        <v>0</v>
      </c>
      <c r="DQ74" s="38">
        <f t="shared" si="2"/>
        <v>0</v>
      </c>
      <c r="DR74" s="38">
        <f t="shared" si="2"/>
        <v>0</v>
      </c>
      <c r="DS74" s="38">
        <f t="shared" si="2"/>
        <v>0</v>
      </c>
      <c r="DT74" s="38">
        <f t="shared" si="2"/>
        <v>0</v>
      </c>
      <c r="DU74" s="38">
        <f t="shared" si="2"/>
        <v>0</v>
      </c>
      <c r="DV74" s="38">
        <f t="shared" si="2"/>
        <v>0</v>
      </c>
      <c r="DW74" s="38">
        <f t="shared" si="2"/>
        <v>0</v>
      </c>
      <c r="DX74" s="38">
        <f t="shared" si="2"/>
        <v>0</v>
      </c>
      <c r="DY74" s="38">
        <f t="shared" si="2"/>
        <v>0</v>
      </c>
      <c r="DZ74" s="38">
        <f t="shared" si="2"/>
        <v>0</v>
      </c>
      <c r="EA74" s="38">
        <f t="shared" si="2"/>
        <v>0</v>
      </c>
      <c r="EB74" s="38">
        <f t="shared" si="2"/>
        <v>0</v>
      </c>
      <c r="EC74" s="38">
        <f t="shared" si="2"/>
        <v>0</v>
      </c>
      <c r="ED74" s="38">
        <f t="shared" si="2"/>
        <v>0</v>
      </c>
      <c r="EE74" s="38">
        <f t="shared" si="2"/>
        <v>0</v>
      </c>
      <c r="EF74" s="38">
        <f t="shared" si="2"/>
        <v>0</v>
      </c>
      <c r="EG74" s="38">
        <f t="shared" si="2"/>
        <v>0</v>
      </c>
    </row>
    <row r="75" spans="11:137" x14ac:dyDescent="0.2">
      <c r="K75" s="112" t="s">
        <v>15</v>
      </c>
      <c r="L75" s="113"/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U75" s="112" t="s">
        <v>15</v>
      </c>
      <c r="V75" s="113"/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E75" s="112" t="s">
        <v>15</v>
      </c>
      <c r="AF75" s="113"/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O75" s="13">
        <f>$B$2+2</f>
        <v>42942</v>
      </c>
      <c r="AP75" s="38">
        <f t="shared" si="1"/>
        <v>0</v>
      </c>
      <c r="AQ75" s="38">
        <f t="shared" si="1"/>
        <v>0</v>
      </c>
      <c r="AR75" s="38">
        <f t="shared" si="1"/>
        <v>0</v>
      </c>
      <c r="AS75" s="38">
        <f t="shared" si="1"/>
        <v>0</v>
      </c>
      <c r="AT75" s="38">
        <f t="shared" si="1"/>
        <v>0</v>
      </c>
      <c r="AU75" s="38">
        <f t="shared" si="1"/>
        <v>0</v>
      </c>
      <c r="AV75" s="38">
        <f t="shared" si="1"/>
        <v>0</v>
      </c>
      <c r="AW75" s="38">
        <f t="shared" si="1"/>
        <v>0</v>
      </c>
      <c r="AX75" s="38">
        <f t="shared" si="1"/>
        <v>0</v>
      </c>
      <c r="AY75" s="38">
        <f t="shared" si="1"/>
        <v>0</v>
      </c>
      <c r="AZ75" s="38">
        <f t="shared" si="1"/>
        <v>0</v>
      </c>
      <c r="BA75" s="38">
        <f t="shared" si="1"/>
        <v>0</v>
      </c>
      <c r="BB75" s="38">
        <f t="shared" si="1"/>
        <v>0</v>
      </c>
      <c r="BC75" s="38">
        <f t="shared" si="1"/>
        <v>0</v>
      </c>
      <c r="BD75" s="38">
        <f t="shared" si="1"/>
        <v>0</v>
      </c>
      <c r="BE75" s="38">
        <f t="shared" si="1"/>
        <v>0</v>
      </c>
      <c r="BF75" s="38">
        <f t="shared" si="1"/>
        <v>0</v>
      </c>
      <c r="BG75" s="38">
        <f t="shared" si="1"/>
        <v>0</v>
      </c>
      <c r="BH75" s="38">
        <f t="shared" si="1"/>
        <v>0</v>
      </c>
      <c r="BI75" s="38">
        <f t="shared" si="1"/>
        <v>0</v>
      </c>
      <c r="BJ75" s="38">
        <f t="shared" si="1"/>
        <v>0</v>
      </c>
      <c r="BK75" s="38">
        <f t="shared" si="1"/>
        <v>0</v>
      </c>
      <c r="BL75" s="38">
        <f t="shared" si="1"/>
        <v>0</v>
      </c>
      <c r="BM75" s="38">
        <f t="shared" si="1"/>
        <v>0</v>
      </c>
      <c r="BN75" s="38">
        <f t="shared" si="1"/>
        <v>0</v>
      </c>
      <c r="BO75" s="38">
        <f t="shared" si="1"/>
        <v>0</v>
      </c>
      <c r="BP75" s="38">
        <f t="shared" si="1"/>
        <v>0</v>
      </c>
      <c r="BQ75" s="38">
        <f t="shared" si="1"/>
        <v>0</v>
      </c>
      <c r="BR75" s="38">
        <f t="shared" si="1"/>
        <v>0</v>
      </c>
      <c r="BS75" s="38">
        <f t="shared" si="1"/>
        <v>0</v>
      </c>
      <c r="BT75" s="38">
        <f t="shared" si="1"/>
        <v>0</v>
      </c>
      <c r="BU75" s="38">
        <f t="shared" si="1"/>
        <v>0</v>
      </c>
      <c r="BV75" s="38">
        <f t="shared" si="1"/>
        <v>0</v>
      </c>
      <c r="BW75" s="38">
        <f t="shared" si="1"/>
        <v>0</v>
      </c>
      <c r="BX75" s="38">
        <f t="shared" si="1"/>
        <v>0</v>
      </c>
      <c r="BY75" s="38">
        <f t="shared" si="1"/>
        <v>0</v>
      </c>
      <c r="BZ75" s="38">
        <f t="shared" si="1"/>
        <v>0</v>
      </c>
      <c r="CA75" s="38">
        <f t="shared" si="1"/>
        <v>0</v>
      </c>
      <c r="CB75" s="38">
        <f t="shared" si="1"/>
        <v>0</v>
      </c>
      <c r="CC75" s="38">
        <f t="shared" si="1"/>
        <v>0</v>
      </c>
      <c r="CD75" s="38">
        <f t="shared" si="1"/>
        <v>0</v>
      </c>
      <c r="CE75" s="38">
        <f t="shared" si="1"/>
        <v>0</v>
      </c>
      <c r="CF75" s="38">
        <f t="shared" si="1"/>
        <v>0</v>
      </c>
      <c r="CG75" s="38">
        <f t="shared" si="1"/>
        <v>0</v>
      </c>
      <c r="CH75" s="38">
        <f t="shared" si="1"/>
        <v>0</v>
      </c>
      <c r="CI75" s="38">
        <f t="shared" si="1"/>
        <v>0</v>
      </c>
      <c r="CJ75" s="38">
        <f t="shared" si="1"/>
        <v>0</v>
      </c>
      <c r="CK75" s="38">
        <f t="shared" si="1"/>
        <v>0</v>
      </c>
      <c r="CL75" s="38">
        <f t="shared" si="1"/>
        <v>0</v>
      </c>
      <c r="CM75" s="38">
        <f t="shared" si="1"/>
        <v>0</v>
      </c>
      <c r="CN75" s="38">
        <f t="shared" si="1"/>
        <v>0</v>
      </c>
      <c r="CO75" s="38">
        <f t="shared" si="1"/>
        <v>0</v>
      </c>
      <c r="CP75" s="38">
        <f t="shared" si="1"/>
        <v>0</v>
      </c>
      <c r="CQ75" s="38">
        <f t="shared" si="1"/>
        <v>0</v>
      </c>
      <c r="CR75" s="38">
        <f t="shared" si="1"/>
        <v>0</v>
      </c>
      <c r="CS75" s="38">
        <f t="shared" si="1"/>
        <v>0</v>
      </c>
      <c r="CT75" s="38">
        <f t="shared" si="1"/>
        <v>0</v>
      </c>
      <c r="CU75" s="38">
        <f t="shared" si="1"/>
        <v>0</v>
      </c>
      <c r="CV75" s="38">
        <f t="shared" si="1"/>
        <v>0</v>
      </c>
      <c r="CW75" s="38">
        <f t="shared" si="1"/>
        <v>0</v>
      </c>
      <c r="CX75" s="38">
        <f t="shared" si="1"/>
        <v>0</v>
      </c>
      <c r="CY75" s="38">
        <f t="shared" si="1"/>
        <v>0</v>
      </c>
      <c r="CZ75" s="38">
        <f t="shared" si="1"/>
        <v>0</v>
      </c>
      <c r="DA75" s="38">
        <f t="shared" si="1"/>
        <v>0</v>
      </c>
      <c r="DB75" s="38">
        <f t="shared" si="2"/>
        <v>0</v>
      </c>
      <c r="DC75" s="38">
        <f t="shared" si="2"/>
        <v>0</v>
      </c>
      <c r="DD75" s="38">
        <f t="shared" si="2"/>
        <v>0</v>
      </c>
      <c r="DE75" s="38">
        <f t="shared" si="2"/>
        <v>0</v>
      </c>
      <c r="DF75" s="38">
        <f t="shared" si="2"/>
        <v>0</v>
      </c>
      <c r="DG75" s="38">
        <f t="shared" si="2"/>
        <v>0</v>
      </c>
      <c r="DH75" s="38">
        <f t="shared" si="2"/>
        <v>0</v>
      </c>
      <c r="DI75" s="38">
        <f t="shared" si="2"/>
        <v>0</v>
      </c>
      <c r="DJ75" s="38">
        <f t="shared" si="2"/>
        <v>0</v>
      </c>
      <c r="DK75" s="38">
        <f t="shared" si="2"/>
        <v>0</v>
      </c>
      <c r="DL75" s="38">
        <f t="shared" si="2"/>
        <v>0</v>
      </c>
      <c r="DM75" s="38">
        <f t="shared" si="2"/>
        <v>0</v>
      </c>
      <c r="DN75" s="38">
        <f t="shared" si="2"/>
        <v>0</v>
      </c>
      <c r="DO75" s="38">
        <f t="shared" si="2"/>
        <v>0</v>
      </c>
      <c r="DP75" s="38">
        <f t="shared" si="2"/>
        <v>0</v>
      </c>
      <c r="DQ75" s="38">
        <f t="shared" si="2"/>
        <v>0</v>
      </c>
      <c r="DR75" s="38">
        <f t="shared" si="2"/>
        <v>0</v>
      </c>
      <c r="DS75" s="38">
        <f t="shared" si="2"/>
        <v>0</v>
      </c>
      <c r="DT75" s="38">
        <f t="shared" si="2"/>
        <v>0</v>
      </c>
      <c r="DU75" s="38">
        <f t="shared" si="2"/>
        <v>0</v>
      </c>
      <c r="DV75" s="38">
        <f t="shared" si="2"/>
        <v>0</v>
      </c>
      <c r="DW75" s="38">
        <f t="shared" si="2"/>
        <v>0</v>
      </c>
      <c r="DX75" s="38">
        <f t="shared" si="2"/>
        <v>0</v>
      </c>
      <c r="DY75" s="38">
        <f t="shared" si="2"/>
        <v>0</v>
      </c>
      <c r="DZ75" s="38">
        <f t="shared" si="2"/>
        <v>0</v>
      </c>
      <c r="EA75" s="38">
        <f t="shared" si="2"/>
        <v>0</v>
      </c>
      <c r="EB75" s="38">
        <f t="shared" si="2"/>
        <v>0</v>
      </c>
      <c r="EC75" s="38">
        <f t="shared" si="2"/>
        <v>0</v>
      </c>
      <c r="ED75" s="38">
        <f t="shared" si="2"/>
        <v>0</v>
      </c>
      <c r="EE75" s="38">
        <f t="shared" si="2"/>
        <v>0</v>
      </c>
      <c r="EF75" s="38">
        <f t="shared" si="2"/>
        <v>0</v>
      </c>
      <c r="EG75" s="38">
        <f t="shared" si="2"/>
        <v>0</v>
      </c>
    </row>
    <row r="76" spans="11:137" x14ac:dyDescent="0.2">
      <c r="K76" s="112" t="s">
        <v>16</v>
      </c>
      <c r="L76" s="113"/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U76" s="112" t="s">
        <v>16</v>
      </c>
      <c r="V76" s="113"/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E76" s="112" t="s">
        <v>16</v>
      </c>
      <c r="AF76" s="113"/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O76" s="13">
        <f>$B$2+3</f>
        <v>42943</v>
      </c>
      <c r="AP76" s="38">
        <f t="shared" si="1"/>
        <v>0</v>
      </c>
      <c r="AQ76" s="38">
        <f t="shared" si="1"/>
        <v>0</v>
      </c>
      <c r="AR76" s="38">
        <f t="shared" si="1"/>
        <v>0</v>
      </c>
      <c r="AS76" s="38">
        <f t="shared" si="1"/>
        <v>0</v>
      </c>
      <c r="AT76" s="38">
        <f t="shared" si="1"/>
        <v>0</v>
      </c>
      <c r="AU76" s="38">
        <f t="shared" si="1"/>
        <v>0</v>
      </c>
      <c r="AV76" s="38">
        <f t="shared" si="1"/>
        <v>0</v>
      </c>
      <c r="AW76" s="38">
        <f t="shared" si="1"/>
        <v>0</v>
      </c>
      <c r="AX76" s="38">
        <f t="shared" si="1"/>
        <v>0</v>
      </c>
      <c r="AY76" s="38">
        <f t="shared" si="1"/>
        <v>0</v>
      </c>
      <c r="AZ76" s="38">
        <f t="shared" si="1"/>
        <v>0</v>
      </c>
      <c r="BA76" s="38">
        <f t="shared" si="1"/>
        <v>0</v>
      </c>
      <c r="BB76" s="38">
        <f t="shared" si="1"/>
        <v>0</v>
      </c>
      <c r="BC76" s="38">
        <f t="shared" si="1"/>
        <v>0</v>
      </c>
      <c r="BD76" s="38">
        <f t="shared" si="1"/>
        <v>0</v>
      </c>
      <c r="BE76" s="38">
        <f t="shared" si="1"/>
        <v>0</v>
      </c>
      <c r="BF76" s="38">
        <f t="shared" si="1"/>
        <v>0</v>
      </c>
      <c r="BG76" s="38">
        <f t="shared" si="1"/>
        <v>0</v>
      </c>
      <c r="BH76" s="38">
        <f t="shared" si="1"/>
        <v>0</v>
      </c>
      <c r="BI76" s="38">
        <f t="shared" si="1"/>
        <v>0</v>
      </c>
      <c r="BJ76" s="38">
        <f t="shared" si="1"/>
        <v>0</v>
      </c>
      <c r="BK76" s="38">
        <f t="shared" si="1"/>
        <v>0</v>
      </c>
      <c r="BL76" s="38">
        <f t="shared" si="1"/>
        <v>0</v>
      </c>
      <c r="BM76" s="38">
        <f t="shared" si="1"/>
        <v>0</v>
      </c>
      <c r="BN76" s="38">
        <f t="shared" si="1"/>
        <v>0</v>
      </c>
      <c r="BO76" s="38">
        <f t="shared" si="1"/>
        <v>0</v>
      </c>
      <c r="BP76" s="38">
        <f t="shared" si="1"/>
        <v>0</v>
      </c>
      <c r="BQ76" s="38">
        <f t="shared" si="1"/>
        <v>0</v>
      </c>
      <c r="BR76" s="38">
        <f t="shared" si="1"/>
        <v>0</v>
      </c>
      <c r="BS76" s="38">
        <f t="shared" si="1"/>
        <v>0</v>
      </c>
      <c r="BT76" s="38">
        <f t="shared" si="1"/>
        <v>0</v>
      </c>
      <c r="BU76" s="38">
        <f t="shared" si="1"/>
        <v>0</v>
      </c>
      <c r="BV76" s="38">
        <f t="shared" si="1"/>
        <v>0</v>
      </c>
      <c r="BW76" s="38">
        <f t="shared" si="1"/>
        <v>0</v>
      </c>
      <c r="BX76" s="38">
        <f t="shared" si="1"/>
        <v>0</v>
      </c>
      <c r="BY76" s="38">
        <f t="shared" si="1"/>
        <v>0</v>
      </c>
      <c r="BZ76" s="38">
        <f t="shared" si="1"/>
        <v>0</v>
      </c>
      <c r="CA76" s="38">
        <f t="shared" si="1"/>
        <v>0</v>
      </c>
      <c r="CB76" s="38">
        <f t="shared" si="1"/>
        <v>0</v>
      </c>
      <c r="CC76" s="38">
        <f t="shared" si="1"/>
        <v>0</v>
      </c>
      <c r="CD76" s="38">
        <f t="shared" si="1"/>
        <v>0</v>
      </c>
      <c r="CE76" s="38">
        <f t="shared" si="1"/>
        <v>0</v>
      </c>
      <c r="CF76" s="38">
        <f t="shared" si="1"/>
        <v>0</v>
      </c>
      <c r="CG76" s="38">
        <f t="shared" si="1"/>
        <v>0</v>
      </c>
      <c r="CH76" s="38">
        <f t="shared" si="1"/>
        <v>0</v>
      </c>
      <c r="CI76" s="38">
        <f t="shared" si="1"/>
        <v>0</v>
      </c>
      <c r="CJ76" s="38">
        <f t="shared" si="1"/>
        <v>0</v>
      </c>
      <c r="CK76" s="38">
        <f t="shared" si="1"/>
        <v>0</v>
      </c>
      <c r="CL76" s="38">
        <f t="shared" si="1"/>
        <v>0</v>
      </c>
      <c r="CM76" s="38">
        <f t="shared" si="1"/>
        <v>0</v>
      </c>
      <c r="CN76" s="38">
        <f t="shared" si="1"/>
        <v>0</v>
      </c>
      <c r="CO76" s="38">
        <f t="shared" si="1"/>
        <v>0</v>
      </c>
      <c r="CP76" s="38">
        <f t="shared" si="1"/>
        <v>0</v>
      </c>
      <c r="CQ76" s="38">
        <f t="shared" si="1"/>
        <v>0</v>
      </c>
      <c r="CR76" s="38">
        <f t="shared" si="1"/>
        <v>0</v>
      </c>
      <c r="CS76" s="38">
        <f t="shared" si="1"/>
        <v>0</v>
      </c>
      <c r="CT76" s="38">
        <f t="shared" si="1"/>
        <v>0</v>
      </c>
      <c r="CU76" s="38">
        <f t="shared" si="1"/>
        <v>0</v>
      </c>
      <c r="CV76" s="38">
        <f t="shared" si="1"/>
        <v>0</v>
      </c>
      <c r="CW76" s="38">
        <f t="shared" si="1"/>
        <v>0</v>
      </c>
      <c r="CX76" s="38">
        <f t="shared" si="1"/>
        <v>0</v>
      </c>
      <c r="CY76" s="38">
        <f t="shared" si="1"/>
        <v>0</v>
      </c>
      <c r="CZ76" s="38">
        <f t="shared" si="1"/>
        <v>0</v>
      </c>
      <c r="DA76" s="38">
        <f t="shared" ref="DA76:DN79" si="3">DA48-DA20</f>
        <v>0</v>
      </c>
      <c r="DB76" s="38">
        <f t="shared" si="3"/>
        <v>0</v>
      </c>
      <c r="DC76" s="38">
        <f t="shared" si="3"/>
        <v>0</v>
      </c>
      <c r="DD76" s="38">
        <f t="shared" si="3"/>
        <v>0</v>
      </c>
      <c r="DE76" s="38">
        <f t="shared" si="3"/>
        <v>0</v>
      </c>
      <c r="DF76" s="38">
        <f t="shared" si="3"/>
        <v>0</v>
      </c>
      <c r="DG76" s="38">
        <f t="shared" si="3"/>
        <v>0</v>
      </c>
      <c r="DH76" s="38">
        <f t="shared" si="3"/>
        <v>0</v>
      </c>
      <c r="DI76" s="38">
        <f t="shared" si="3"/>
        <v>0</v>
      </c>
      <c r="DJ76" s="38">
        <f t="shared" si="3"/>
        <v>0</v>
      </c>
      <c r="DK76" s="38">
        <f t="shared" si="3"/>
        <v>0</v>
      </c>
      <c r="DL76" s="38">
        <f t="shared" si="3"/>
        <v>0</v>
      </c>
      <c r="DM76" s="38">
        <f t="shared" si="3"/>
        <v>0</v>
      </c>
      <c r="DN76" s="38">
        <f t="shared" si="3"/>
        <v>0</v>
      </c>
      <c r="DO76" s="38">
        <f t="shared" si="2"/>
        <v>0</v>
      </c>
      <c r="DP76" s="38">
        <f t="shared" si="2"/>
        <v>0</v>
      </c>
      <c r="DQ76" s="38">
        <f t="shared" si="2"/>
        <v>0</v>
      </c>
      <c r="DR76" s="38">
        <f t="shared" si="2"/>
        <v>0</v>
      </c>
      <c r="DS76" s="38">
        <f t="shared" si="2"/>
        <v>0</v>
      </c>
      <c r="DT76" s="38">
        <f t="shared" si="2"/>
        <v>0</v>
      </c>
      <c r="DU76" s="38">
        <f t="shared" si="2"/>
        <v>0</v>
      </c>
      <c r="DV76" s="38">
        <f t="shared" si="2"/>
        <v>0</v>
      </c>
      <c r="DW76" s="38">
        <f t="shared" si="2"/>
        <v>0</v>
      </c>
      <c r="DX76" s="38">
        <f t="shared" si="2"/>
        <v>0</v>
      </c>
      <c r="DY76" s="38">
        <f t="shared" si="2"/>
        <v>0</v>
      </c>
      <c r="DZ76" s="38">
        <f t="shared" si="2"/>
        <v>0</v>
      </c>
      <c r="EA76" s="38">
        <f t="shared" si="2"/>
        <v>0</v>
      </c>
      <c r="EB76" s="38">
        <f t="shared" si="2"/>
        <v>0</v>
      </c>
      <c r="EC76" s="38">
        <f t="shared" si="2"/>
        <v>0</v>
      </c>
      <c r="ED76" s="38">
        <f t="shared" si="2"/>
        <v>0</v>
      </c>
      <c r="EE76" s="38">
        <f t="shared" si="2"/>
        <v>0</v>
      </c>
      <c r="EF76" s="38">
        <f t="shared" si="2"/>
        <v>0</v>
      </c>
      <c r="EG76" s="38">
        <f t="shared" si="2"/>
        <v>0</v>
      </c>
    </row>
    <row r="77" spans="11:137" x14ac:dyDescent="0.2">
      <c r="K77" s="112" t="s">
        <v>17</v>
      </c>
      <c r="L77" s="113"/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U77" s="112" t="s">
        <v>17</v>
      </c>
      <c r="V77" s="113"/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E77" s="112" t="s">
        <v>17</v>
      </c>
      <c r="AF77" s="113"/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O77" s="13">
        <f>$B$2+4</f>
        <v>42944</v>
      </c>
      <c r="AP77" s="38">
        <f t="shared" ref="AP77:DA79" si="4">AP49-AP21</f>
        <v>0</v>
      </c>
      <c r="AQ77" s="38">
        <f t="shared" si="4"/>
        <v>0</v>
      </c>
      <c r="AR77" s="38">
        <f t="shared" si="4"/>
        <v>0</v>
      </c>
      <c r="AS77" s="38">
        <f t="shared" si="4"/>
        <v>0</v>
      </c>
      <c r="AT77" s="38">
        <f t="shared" si="4"/>
        <v>0</v>
      </c>
      <c r="AU77" s="38">
        <f t="shared" si="4"/>
        <v>0</v>
      </c>
      <c r="AV77" s="38">
        <f t="shared" si="4"/>
        <v>0</v>
      </c>
      <c r="AW77" s="38">
        <f t="shared" si="4"/>
        <v>0</v>
      </c>
      <c r="AX77" s="38">
        <f t="shared" si="4"/>
        <v>0</v>
      </c>
      <c r="AY77" s="38">
        <f t="shared" si="4"/>
        <v>0</v>
      </c>
      <c r="AZ77" s="38">
        <f t="shared" si="4"/>
        <v>0</v>
      </c>
      <c r="BA77" s="38">
        <f t="shared" si="4"/>
        <v>0</v>
      </c>
      <c r="BB77" s="38">
        <f t="shared" si="4"/>
        <v>0</v>
      </c>
      <c r="BC77" s="38">
        <f t="shared" si="4"/>
        <v>0</v>
      </c>
      <c r="BD77" s="38">
        <f t="shared" si="4"/>
        <v>0</v>
      </c>
      <c r="BE77" s="38">
        <f t="shared" si="4"/>
        <v>0</v>
      </c>
      <c r="BF77" s="38">
        <f t="shared" si="4"/>
        <v>0</v>
      </c>
      <c r="BG77" s="38">
        <f t="shared" si="4"/>
        <v>0</v>
      </c>
      <c r="BH77" s="38">
        <f t="shared" si="4"/>
        <v>0</v>
      </c>
      <c r="BI77" s="38">
        <f t="shared" si="4"/>
        <v>0</v>
      </c>
      <c r="BJ77" s="38">
        <f t="shared" si="4"/>
        <v>0</v>
      </c>
      <c r="BK77" s="38">
        <f t="shared" si="4"/>
        <v>0</v>
      </c>
      <c r="BL77" s="38">
        <f t="shared" si="4"/>
        <v>0</v>
      </c>
      <c r="BM77" s="38">
        <f t="shared" si="4"/>
        <v>0</v>
      </c>
      <c r="BN77" s="38">
        <f t="shared" si="4"/>
        <v>0</v>
      </c>
      <c r="BO77" s="38">
        <f t="shared" si="4"/>
        <v>0</v>
      </c>
      <c r="BP77" s="38">
        <f t="shared" si="4"/>
        <v>0</v>
      </c>
      <c r="BQ77" s="38">
        <f t="shared" si="4"/>
        <v>0</v>
      </c>
      <c r="BR77" s="38">
        <f t="shared" si="4"/>
        <v>0</v>
      </c>
      <c r="BS77" s="38">
        <f t="shared" si="4"/>
        <v>0</v>
      </c>
      <c r="BT77" s="38">
        <f t="shared" si="4"/>
        <v>0</v>
      </c>
      <c r="BU77" s="38">
        <f t="shared" si="4"/>
        <v>0</v>
      </c>
      <c r="BV77" s="38">
        <f t="shared" si="4"/>
        <v>0</v>
      </c>
      <c r="BW77" s="38">
        <f t="shared" si="4"/>
        <v>0</v>
      </c>
      <c r="BX77" s="38">
        <f t="shared" si="4"/>
        <v>0</v>
      </c>
      <c r="BY77" s="38">
        <f t="shared" si="4"/>
        <v>0</v>
      </c>
      <c r="BZ77" s="38">
        <f t="shared" si="4"/>
        <v>0</v>
      </c>
      <c r="CA77" s="38">
        <f t="shared" si="4"/>
        <v>0</v>
      </c>
      <c r="CB77" s="38">
        <f t="shared" si="4"/>
        <v>0</v>
      </c>
      <c r="CC77" s="38">
        <f t="shared" si="4"/>
        <v>0</v>
      </c>
      <c r="CD77" s="38">
        <f t="shared" si="4"/>
        <v>0</v>
      </c>
      <c r="CE77" s="38">
        <f t="shared" si="4"/>
        <v>0</v>
      </c>
      <c r="CF77" s="38">
        <f t="shared" si="4"/>
        <v>0</v>
      </c>
      <c r="CG77" s="38">
        <f t="shared" si="4"/>
        <v>0</v>
      </c>
      <c r="CH77" s="38">
        <f t="shared" si="4"/>
        <v>0</v>
      </c>
      <c r="CI77" s="38">
        <f t="shared" si="4"/>
        <v>0</v>
      </c>
      <c r="CJ77" s="38">
        <f t="shared" si="4"/>
        <v>0</v>
      </c>
      <c r="CK77" s="38">
        <f t="shared" si="4"/>
        <v>0</v>
      </c>
      <c r="CL77" s="38">
        <f t="shared" si="4"/>
        <v>0</v>
      </c>
      <c r="CM77" s="38">
        <f t="shared" si="4"/>
        <v>0</v>
      </c>
      <c r="CN77" s="38">
        <f t="shared" si="4"/>
        <v>0</v>
      </c>
      <c r="CO77" s="38">
        <f t="shared" si="4"/>
        <v>0</v>
      </c>
      <c r="CP77" s="38">
        <f t="shared" si="4"/>
        <v>0</v>
      </c>
      <c r="CQ77" s="38">
        <f t="shared" si="4"/>
        <v>0</v>
      </c>
      <c r="CR77" s="38">
        <f t="shared" si="4"/>
        <v>0</v>
      </c>
      <c r="CS77" s="38">
        <f t="shared" si="4"/>
        <v>0</v>
      </c>
      <c r="CT77" s="38">
        <f t="shared" si="4"/>
        <v>0</v>
      </c>
      <c r="CU77" s="38">
        <f t="shared" si="4"/>
        <v>0</v>
      </c>
      <c r="CV77" s="38">
        <f t="shared" si="4"/>
        <v>0</v>
      </c>
      <c r="CW77" s="38">
        <f t="shared" si="4"/>
        <v>0</v>
      </c>
      <c r="CX77" s="38">
        <f t="shared" si="4"/>
        <v>0</v>
      </c>
      <c r="CY77" s="38">
        <f t="shared" si="4"/>
        <v>0</v>
      </c>
      <c r="CZ77" s="38">
        <f t="shared" si="4"/>
        <v>0</v>
      </c>
      <c r="DA77" s="38">
        <f t="shared" si="4"/>
        <v>0</v>
      </c>
      <c r="DB77" s="38">
        <f t="shared" si="3"/>
        <v>0</v>
      </c>
      <c r="DC77" s="38">
        <f t="shared" si="3"/>
        <v>0</v>
      </c>
      <c r="DD77" s="38">
        <f t="shared" si="3"/>
        <v>0</v>
      </c>
      <c r="DE77" s="38">
        <f t="shared" si="3"/>
        <v>0</v>
      </c>
      <c r="DF77" s="38">
        <f t="shared" si="3"/>
        <v>0</v>
      </c>
      <c r="DG77" s="38">
        <f t="shared" si="3"/>
        <v>0</v>
      </c>
      <c r="DH77" s="38">
        <f t="shared" si="3"/>
        <v>0</v>
      </c>
      <c r="DI77" s="38">
        <f t="shared" si="3"/>
        <v>0</v>
      </c>
      <c r="DJ77" s="38">
        <f t="shared" si="3"/>
        <v>0</v>
      </c>
      <c r="DK77" s="38">
        <f t="shared" si="3"/>
        <v>0</v>
      </c>
      <c r="DL77" s="38">
        <f t="shared" si="3"/>
        <v>0</v>
      </c>
      <c r="DM77" s="38">
        <f t="shared" si="3"/>
        <v>0</v>
      </c>
      <c r="DN77" s="38">
        <f t="shared" si="3"/>
        <v>0</v>
      </c>
      <c r="DO77" s="38">
        <f t="shared" si="2"/>
        <v>0</v>
      </c>
      <c r="DP77" s="38">
        <f t="shared" si="2"/>
        <v>0</v>
      </c>
      <c r="DQ77" s="38">
        <f t="shared" si="2"/>
        <v>0</v>
      </c>
      <c r="DR77" s="38">
        <f t="shared" si="2"/>
        <v>0</v>
      </c>
      <c r="DS77" s="38">
        <f t="shared" si="2"/>
        <v>0</v>
      </c>
      <c r="DT77" s="38">
        <f t="shared" si="2"/>
        <v>0</v>
      </c>
      <c r="DU77" s="38">
        <f t="shared" si="2"/>
        <v>0</v>
      </c>
      <c r="DV77" s="38">
        <f t="shared" si="2"/>
        <v>0</v>
      </c>
      <c r="DW77" s="38">
        <f t="shared" si="2"/>
        <v>0</v>
      </c>
      <c r="DX77" s="38">
        <f t="shared" si="2"/>
        <v>0</v>
      </c>
      <c r="DY77" s="38">
        <f t="shared" si="2"/>
        <v>0</v>
      </c>
      <c r="DZ77" s="38">
        <f t="shared" si="2"/>
        <v>0</v>
      </c>
      <c r="EA77" s="38">
        <f t="shared" si="2"/>
        <v>0</v>
      </c>
      <c r="EB77" s="38">
        <f t="shared" si="2"/>
        <v>0</v>
      </c>
      <c r="EC77" s="38">
        <f t="shared" si="2"/>
        <v>0</v>
      </c>
      <c r="ED77" s="38">
        <f t="shared" si="2"/>
        <v>0</v>
      </c>
      <c r="EE77" s="38">
        <f t="shared" si="2"/>
        <v>0</v>
      </c>
      <c r="EF77" s="38">
        <f t="shared" si="2"/>
        <v>0</v>
      </c>
      <c r="EG77" s="38">
        <f t="shared" si="2"/>
        <v>0</v>
      </c>
    </row>
    <row r="78" spans="11:137" x14ac:dyDescent="0.2">
      <c r="K78" s="112" t="s">
        <v>18</v>
      </c>
      <c r="L78" s="113"/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U78" s="112" t="s">
        <v>18</v>
      </c>
      <c r="V78" s="113"/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E78" s="112" t="s">
        <v>18</v>
      </c>
      <c r="AF78" s="113"/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O78" s="12">
        <f>$B$2+5</f>
        <v>42945</v>
      </c>
      <c r="AP78" s="38">
        <f t="shared" si="4"/>
        <v>0</v>
      </c>
      <c r="AQ78" s="38">
        <f t="shared" si="4"/>
        <v>0</v>
      </c>
      <c r="AR78" s="38">
        <f t="shared" si="4"/>
        <v>0</v>
      </c>
      <c r="AS78" s="38">
        <f t="shared" si="4"/>
        <v>0</v>
      </c>
      <c r="AT78" s="38">
        <f t="shared" si="4"/>
        <v>0</v>
      </c>
      <c r="AU78" s="38">
        <f t="shared" si="4"/>
        <v>0</v>
      </c>
      <c r="AV78" s="38">
        <f t="shared" si="4"/>
        <v>0</v>
      </c>
      <c r="AW78" s="38">
        <f t="shared" si="4"/>
        <v>0</v>
      </c>
      <c r="AX78" s="38">
        <f t="shared" si="4"/>
        <v>0</v>
      </c>
      <c r="AY78" s="38">
        <f t="shared" si="4"/>
        <v>0</v>
      </c>
      <c r="AZ78" s="38">
        <f t="shared" si="4"/>
        <v>0</v>
      </c>
      <c r="BA78" s="38">
        <f t="shared" si="4"/>
        <v>0</v>
      </c>
      <c r="BB78" s="38">
        <f t="shared" si="4"/>
        <v>0</v>
      </c>
      <c r="BC78" s="38">
        <f t="shared" si="4"/>
        <v>0</v>
      </c>
      <c r="BD78" s="38">
        <f t="shared" si="4"/>
        <v>0</v>
      </c>
      <c r="BE78" s="38">
        <f t="shared" si="4"/>
        <v>0</v>
      </c>
      <c r="BF78" s="38">
        <f t="shared" si="4"/>
        <v>0</v>
      </c>
      <c r="BG78" s="38">
        <f t="shared" si="4"/>
        <v>0</v>
      </c>
      <c r="BH78" s="38">
        <f t="shared" si="4"/>
        <v>0</v>
      </c>
      <c r="BI78" s="38">
        <f t="shared" si="4"/>
        <v>0</v>
      </c>
      <c r="BJ78" s="38">
        <f t="shared" si="4"/>
        <v>0</v>
      </c>
      <c r="BK78" s="38">
        <f t="shared" si="4"/>
        <v>0</v>
      </c>
      <c r="BL78" s="38">
        <f t="shared" si="4"/>
        <v>0</v>
      </c>
      <c r="BM78" s="38">
        <f t="shared" si="4"/>
        <v>0</v>
      </c>
      <c r="BN78" s="38">
        <f t="shared" si="4"/>
        <v>0</v>
      </c>
      <c r="BO78" s="38">
        <f t="shared" si="4"/>
        <v>0</v>
      </c>
      <c r="BP78" s="38">
        <f t="shared" si="4"/>
        <v>0</v>
      </c>
      <c r="BQ78" s="38">
        <f t="shared" si="4"/>
        <v>0</v>
      </c>
      <c r="BR78" s="38">
        <f t="shared" si="4"/>
        <v>0</v>
      </c>
      <c r="BS78" s="38">
        <f t="shared" si="4"/>
        <v>0</v>
      </c>
      <c r="BT78" s="38">
        <f t="shared" si="4"/>
        <v>0</v>
      </c>
      <c r="BU78" s="38">
        <f t="shared" si="4"/>
        <v>0</v>
      </c>
      <c r="BV78" s="38">
        <f t="shared" si="4"/>
        <v>0</v>
      </c>
      <c r="BW78" s="38">
        <f t="shared" si="4"/>
        <v>0</v>
      </c>
      <c r="BX78" s="38">
        <f t="shared" si="4"/>
        <v>0</v>
      </c>
      <c r="BY78" s="38">
        <f t="shared" si="4"/>
        <v>0</v>
      </c>
      <c r="BZ78" s="38">
        <f t="shared" si="4"/>
        <v>0</v>
      </c>
      <c r="CA78" s="38">
        <f t="shared" si="4"/>
        <v>0</v>
      </c>
      <c r="CB78" s="38">
        <f t="shared" si="4"/>
        <v>0</v>
      </c>
      <c r="CC78" s="38">
        <f t="shared" si="4"/>
        <v>0</v>
      </c>
      <c r="CD78" s="38">
        <f t="shared" si="4"/>
        <v>0</v>
      </c>
      <c r="CE78" s="38">
        <f t="shared" si="4"/>
        <v>0</v>
      </c>
      <c r="CF78" s="38">
        <f t="shared" si="4"/>
        <v>0</v>
      </c>
      <c r="CG78" s="38">
        <f t="shared" si="4"/>
        <v>0</v>
      </c>
      <c r="CH78" s="38">
        <f t="shared" si="4"/>
        <v>0</v>
      </c>
      <c r="CI78" s="38">
        <f t="shared" si="4"/>
        <v>0</v>
      </c>
      <c r="CJ78" s="38">
        <f t="shared" si="4"/>
        <v>0</v>
      </c>
      <c r="CK78" s="38">
        <f t="shared" si="4"/>
        <v>0</v>
      </c>
      <c r="CL78" s="38">
        <f t="shared" si="4"/>
        <v>0</v>
      </c>
      <c r="CM78" s="38">
        <f t="shared" si="4"/>
        <v>0</v>
      </c>
      <c r="CN78" s="38">
        <f t="shared" si="4"/>
        <v>0</v>
      </c>
      <c r="CO78" s="38">
        <f t="shared" si="4"/>
        <v>0</v>
      </c>
      <c r="CP78" s="38">
        <f t="shared" si="4"/>
        <v>0</v>
      </c>
      <c r="CQ78" s="38">
        <f t="shared" si="4"/>
        <v>0</v>
      </c>
      <c r="CR78" s="38">
        <f t="shared" si="4"/>
        <v>0</v>
      </c>
      <c r="CS78" s="38">
        <f t="shared" si="4"/>
        <v>0</v>
      </c>
      <c r="CT78" s="38">
        <f t="shared" si="4"/>
        <v>0</v>
      </c>
      <c r="CU78" s="38">
        <f t="shared" si="4"/>
        <v>0</v>
      </c>
      <c r="CV78" s="38">
        <f t="shared" si="4"/>
        <v>0</v>
      </c>
      <c r="CW78" s="38">
        <f t="shared" si="4"/>
        <v>0</v>
      </c>
      <c r="CX78" s="38">
        <f t="shared" si="4"/>
        <v>0</v>
      </c>
      <c r="CY78" s="38">
        <f t="shared" si="4"/>
        <v>0</v>
      </c>
      <c r="CZ78" s="38">
        <f t="shared" si="4"/>
        <v>0</v>
      </c>
      <c r="DA78" s="38">
        <f t="shared" si="4"/>
        <v>0</v>
      </c>
      <c r="DB78" s="38">
        <f t="shared" si="3"/>
        <v>0</v>
      </c>
      <c r="DC78" s="38">
        <f t="shared" si="3"/>
        <v>0</v>
      </c>
      <c r="DD78" s="38">
        <f t="shared" si="3"/>
        <v>0</v>
      </c>
      <c r="DE78" s="38">
        <f t="shared" si="3"/>
        <v>0</v>
      </c>
      <c r="DF78" s="38">
        <f t="shared" si="3"/>
        <v>0</v>
      </c>
      <c r="DG78" s="38">
        <f t="shared" si="3"/>
        <v>0</v>
      </c>
      <c r="DH78" s="38">
        <f t="shared" si="3"/>
        <v>0</v>
      </c>
      <c r="DI78" s="38">
        <f t="shared" si="3"/>
        <v>0</v>
      </c>
      <c r="DJ78" s="38">
        <f t="shared" si="3"/>
        <v>0</v>
      </c>
      <c r="DK78" s="38">
        <f t="shared" si="3"/>
        <v>0</v>
      </c>
      <c r="DL78" s="38">
        <f t="shared" si="3"/>
        <v>0</v>
      </c>
      <c r="DM78" s="38">
        <f t="shared" si="3"/>
        <v>0</v>
      </c>
      <c r="DN78" s="38">
        <f t="shared" si="3"/>
        <v>0</v>
      </c>
      <c r="DO78" s="38">
        <f t="shared" si="2"/>
        <v>0</v>
      </c>
      <c r="DP78" s="38">
        <f t="shared" si="2"/>
        <v>0</v>
      </c>
      <c r="DQ78" s="38">
        <f t="shared" si="2"/>
        <v>0</v>
      </c>
      <c r="DR78" s="38">
        <f t="shared" si="2"/>
        <v>0</v>
      </c>
      <c r="DS78" s="38">
        <f t="shared" si="2"/>
        <v>0</v>
      </c>
      <c r="DT78" s="38">
        <f t="shared" si="2"/>
        <v>0</v>
      </c>
      <c r="DU78" s="38">
        <f t="shared" si="2"/>
        <v>0</v>
      </c>
      <c r="DV78" s="38">
        <f t="shared" si="2"/>
        <v>0</v>
      </c>
      <c r="DW78" s="38">
        <f t="shared" si="2"/>
        <v>0</v>
      </c>
      <c r="DX78" s="38">
        <f t="shared" si="2"/>
        <v>0</v>
      </c>
      <c r="DY78" s="38">
        <f t="shared" si="2"/>
        <v>0</v>
      </c>
      <c r="DZ78" s="38">
        <f t="shared" si="2"/>
        <v>0</v>
      </c>
      <c r="EA78" s="38">
        <f t="shared" si="2"/>
        <v>0</v>
      </c>
      <c r="EB78" s="38">
        <f t="shared" si="2"/>
        <v>0</v>
      </c>
      <c r="EC78" s="38">
        <f t="shared" si="2"/>
        <v>0</v>
      </c>
      <c r="ED78" s="38">
        <f t="shared" si="2"/>
        <v>0</v>
      </c>
      <c r="EE78" s="38">
        <f t="shared" si="2"/>
        <v>0</v>
      </c>
      <c r="EF78" s="38">
        <f t="shared" si="2"/>
        <v>0</v>
      </c>
      <c r="EG78" s="38">
        <f t="shared" si="2"/>
        <v>0</v>
      </c>
    </row>
    <row r="79" spans="11:137" x14ac:dyDescent="0.2">
      <c r="K79" s="112" t="s">
        <v>19</v>
      </c>
      <c r="L79" s="113"/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U79" s="112" t="s">
        <v>19</v>
      </c>
      <c r="V79" s="113"/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E79" s="112" t="s">
        <v>19</v>
      </c>
      <c r="AF79" s="113"/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O79" s="12">
        <f>$B$2+6</f>
        <v>42946</v>
      </c>
      <c r="AP79" s="38">
        <f t="shared" si="4"/>
        <v>0</v>
      </c>
      <c r="AQ79" s="38">
        <f t="shared" si="4"/>
        <v>0</v>
      </c>
      <c r="AR79" s="38">
        <f t="shared" si="4"/>
        <v>0</v>
      </c>
      <c r="AS79" s="38">
        <f t="shared" si="4"/>
        <v>0</v>
      </c>
      <c r="AT79" s="38">
        <f t="shared" si="4"/>
        <v>0</v>
      </c>
      <c r="AU79" s="38">
        <f t="shared" si="4"/>
        <v>0</v>
      </c>
      <c r="AV79" s="38">
        <f t="shared" si="4"/>
        <v>0</v>
      </c>
      <c r="AW79" s="38">
        <f t="shared" si="4"/>
        <v>0</v>
      </c>
      <c r="AX79" s="38">
        <f t="shared" si="4"/>
        <v>0</v>
      </c>
      <c r="AY79" s="38">
        <f t="shared" si="4"/>
        <v>0</v>
      </c>
      <c r="AZ79" s="38">
        <f t="shared" si="4"/>
        <v>0</v>
      </c>
      <c r="BA79" s="38">
        <f t="shared" si="4"/>
        <v>0</v>
      </c>
      <c r="BB79" s="38">
        <f t="shared" si="4"/>
        <v>0</v>
      </c>
      <c r="BC79" s="38">
        <f t="shared" si="4"/>
        <v>0</v>
      </c>
      <c r="BD79" s="38">
        <f t="shared" si="4"/>
        <v>0</v>
      </c>
      <c r="BE79" s="38">
        <f t="shared" si="4"/>
        <v>0</v>
      </c>
      <c r="BF79" s="38">
        <f t="shared" si="4"/>
        <v>0</v>
      </c>
      <c r="BG79" s="38">
        <f t="shared" si="4"/>
        <v>0</v>
      </c>
      <c r="BH79" s="38">
        <f t="shared" si="4"/>
        <v>0</v>
      </c>
      <c r="BI79" s="38">
        <f t="shared" si="4"/>
        <v>0</v>
      </c>
      <c r="BJ79" s="38">
        <f t="shared" si="4"/>
        <v>0</v>
      </c>
      <c r="BK79" s="38">
        <f t="shared" si="4"/>
        <v>0</v>
      </c>
      <c r="BL79" s="38">
        <f t="shared" si="4"/>
        <v>0</v>
      </c>
      <c r="BM79" s="38">
        <f t="shared" si="4"/>
        <v>0</v>
      </c>
      <c r="BN79" s="38">
        <f t="shared" si="4"/>
        <v>0</v>
      </c>
      <c r="BO79" s="38">
        <f t="shared" si="4"/>
        <v>0</v>
      </c>
      <c r="BP79" s="38">
        <f t="shared" si="4"/>
        <v>0</v>
      </c>
      <c r="BQ79" s="38">
        <f t="shared" si="4"/>
        <v>0</v>
      </c>
      <c r="BR79" s="38">
        <f t="shared" si="4"/>
        <v>0</v>
      </c>
      <c r="BS79" s="38">
        <f t="shared" si="4"/>
        <v>0</v>
      </c>
      <c r="BT79" s="38">
        <f t="shared" si="4"/>
        <v>0</v>
      </c>
      <c r="BU79" s="38">
        <f t="shared" si="4"/>
        <v>0</v>
      </c>
      <c r="BV79" s="38">
        <f t="shared" si="4"/>
        <v>0</v>
      </c>
      <c r="BW79" s="38">
        <f t="shared" si="4"/>
        <v>0</v>
      </c>
      <c r="BX79" s="38">
        <f t="shared" si="4"/>
        <v>0</v>
      </c>
      <c r="BY79" s="38">
        <f t="shared" si="4"/>
        <v>0</v>
      </c>
      <c r="BZ79" s="38">
        <f t="shared" si="4"/>
        <v>0</v>
      </c>
      <c r="CA79" s="38">
        <f t="shared" si="4"/>
        <v>0</v>
      </c>
      <c r="CB79" s="38">
        <f t="shared" si="4"/>
        <v>0</v>
      </c>
      <c r="CC79" s="38">
        <f t="shared" si="4"/>
        <v>0</v>
      </c>
      <c r="CD79" s="38">
        <f t="shared" si="4"/>
        <v>0</v>
      </c>
      <c r="CE79" s="38">
        <f t="shared" si="4"/>
        <v>0</v>
      </c>
      <c r="CF79" s="38">
        <f t="shared" si="4"/>
        <v>0</v>
      </c>
      <c r="CG79" s="38">
        <f t="shared" si="4"/>
        <v>0</v>
      </c>
      <c r="CH79" s="38">
        <f t="shared" si="4"/>
        <v>0</v>
      </c>
      <c r="CI79" s="38">
        <f t="shared" si="4"/>
        <v>0</v>
      </c>
      <c r="CJ79" s="38">
        <f t="shared" si="4"/>
        <v>0</v>
      </c>
      <c r="CK79" s="38">
        <f t="shared" si="4"/>
        <v>0</v>
      </c>
      <c r="CL79" s="38">
        <f t="shared" si="4"/>
        <v>0</v>
      </c>
      <c r="CM79" s="38">
        <f t="shared" si="4"/>
        <v>0</v>
      </c>
      <c r="CN79" s="38">
        <f t="shared" si="4"/>
        <v>0</v>
      </c>
      <c r="CO79" s="38">
        <f t="shared" si="4"/>
        <v>0</v>
      </c>
      <c r="CP79" s="38">
        <f t="shared" si="4"/>
        <v>0</v>
      </c>
      <c r="CQ79" s="38">
        <f t="shared" si="4"/>
        <v>0</v>
      </c>
      <c r="CR79" s="38">
        <f t="shared" si="4"/>
        <v>0</v>
      </c>
      <c r="CS79" s="38">
        <f t="shared" si="4"/>
        <v>0</v>
      </c>
      <c r="CT79" s="38">
        <f t="shared" si="4"/>
        <v>0</v>
      </c>
      <c r="CU79" s="38">
        <f t="shared" si="4"/>
        <v>0</v>
      </c>
      <c r="CV79" s="38">
        <f t="shared" si="4"/>
        <v>0</v>
      </c>
      <c r="CW79" s="38">
        <f t="shared" si="4"/>
        <v>0</v>
      </c>
      <c r="CX79" s="38">
        <f t="shared" si="4"/>
        <v>0</v>
      </c>
      <c r="CY79" s="38">
        <f t="shared" si="4"/>
        <v>0</v>
      </c>
      <c r="CZ79" s="38">
        <f t="shared" si="4"/>
        <v>0</v>
      </c>
      <c r="DA79" s="38">
        <f t="shared" si="4"/>
        <v>0</v>
      </c>
      <c r="DB79" s="38">
        <f t="shared" si="3"/>
        <v>0</v>
      </c>
      <c r="DC79" s="38">
        <f t="shared" si="3"/>
        <v>0</v>
      </c>
      <c r="DD79" s="38">
        <f t="shared" si="3"/>
        <v>0</v>
      </c>
      <c r="DE79" s="38">
        <f t="shared" si="3"/>
        <v>0</v>
      </c>
      <c r="DF79" s="38">
        <f t="shared" si="3"/>
        <v>0</v>
      </c>
      <c r="DG79" s="38">
        <f t="shared" si="3"/>
        <v>0</v>
      </c>
      <c r="DH79" s="38">
        <f t="shared" si="3"/>
        <v>0</v>
      </c>
      <c r="DI79" s="38">
        <f t="shared" si="3"/>
        <v>0</v>
      </c>
      <c r="DJ79" s="38">
        <f t="shared" si="3"/>
        <v>0</v>
      </c>
      <c r="DK79" s="38">
        <f t="shared" si="3"/>
        <v>0</v>
      </c>
      <c r="DL79" s="38">
        <f t="shared" si="3"/>
        <v>0</v>
      </c>
      <c r="DM79" s="38">
        <f t="shared" si="3"/>
        <v>0</v>
      </c>
      <c r="DN79" s="38">
        <f t="shared" si="3"/>
        <v>0</v>
      </c>
      <c r="DO79" s="38">
        <f t="shared" si="2"/>
        <v>0</v>
      </c>
      <c r="DP79" s="38">
        <f t="shared" si="2"/>
        <v>0</v>
      </c>
      <c r="DQ79" s="38">
        <f t="shared" si="2"/>
        <v>0</v>
      </c>
      <c r="DR79" s="38">
        <f t="shared" si="2"/>
        <v>0</v>
      </c>
      <c r="DS79" s="38">
        <f t="shared" si="2"/>
        <v>0</v>
      </c>
      <c r="DT79" s="38">
        <f t="shared" si="2"/>
        <v>0</v>
      </c>
      <c r="DU79" s="38">
        <f t="shared" si="2"/>
        <v>0</v>
      </c>
      <c r="DV79" s="38">
        <f t="shared" si="2"/>
        <v>0</v>
      </c>
      <c r="DW79" s="38">
        <f t="shared" si="2"/>
        <v>0</v>
      </c>
      <c r="DX79" s="38">
        <f t="shared" si="2"/>
        <v>0</v>
      </c>
      <c r="DY79" s="38">
        <f t="shared" si="2"/>
        <v>0</v>
      </c>
      <c r="DZ79" s="38">
        <f t="shared" si="2"/>
        <v>0</v>
      </c>
      <c r="EA79" s="38">
        <f t="shared" si="2"/>
        <v>0</v>
      </c>
      <c r="EB79" s="38">
        <f t="shared" si="2"/>
        <v>0</v>
      </c>
      <c r="EC79" s="38">
        <f t="shared" si="2"/>
        <v>0</v>
      </c>
      <c r="ED79" s="38">
        <f t="shared" si="2"/>
        <v>0</v>
      </c>
      <c r="EE79" s="38">
        <f t="shared" si="2"/>
        <v>0</v>
      </c>
      <c r="EF79" s="38">
        <f t="shared" si="2"/>
        <v>0</v>
      </c>
      <c r="EG79" s="38">
        <f t="shared" si="2"/>
        <v>0</v>
      </c>
    </row>
    <row r="80" spans="11:137" x14ac:dyDescent="0.2">
      <c r="K80" s="112" t="s">
        <v>20</v>
      </c>
      <c r="L80" s="113"/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U80" s="112" t="s">
        <v>20</v>
      </c>
      <c r="V80" s="113"/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E80" s="112" t="s">
        <v>20</v>
      </c>
      <c r="AF80" s="113"/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</row>
    <row r="81" spans="11:66" x14ac:dyDescent="0.2">
      <c r="K81" s="112" t="s">
        <v>21</v>
      </c>
      <c r="L81" s="113"/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U81" s="112" t="s">
        <v>21</v>
      </c>
      <c r="V81" s="113"/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E81" s="112" t="s">
        <v>21</v>
      </c>
      <c r="AF81" s="113"/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P81" s="24" t="s">
        <v>37</v>
      </c>
      <c r="AQ81" s="25"/>
      <c r="AR81" s="25"/>
      <c r="AS81" s="25"/>
      <c r="AT81" s="25"/>
      <c r="AU81" s="25"/>
      <c r="AV81" s="25"/>
      <c r="AW81" s="25"/>
      <c r="AX81" s="26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102"/>
    </row>
    <row r="82" spans="11:66" x14ac:dyDescent="0.2">
      <c r="K82" s="112" t="s">
        <v>22</v>
      </c>
      <c r="L82" s="113"/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U82" s="112" t="s">
        <v>22</v>
      </c>
      <c r="V82" s="113"/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E82" s="112" t="s">
        <v>22</v>
      </c>
      <c r="AF82" s="113"/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P82" s="36">
        <v>0</v>
      </c>
      <c r="AQ82" s="36">
        <v>4.1666666666666664E-2</v>
      </c>
      <c r="AR82" s="36">
        <v>8.3333333333333301E-2</v>
      </c>
      <c r="AS82" s="36">
        <v>0.125</v>
      </c>
      <c r="AT82" s="36">
        <v>0.16666666666666699</v>
      </c>
      <c r="AU82" s="36">
        <v>0.20833333333333301</v>
      </c>
      <c r="AV82" s="36">
        <v>0.25</v>
      </c>
      <c r="AW82" s="36">
        <v>0.29166666666666702</v>
      </c>
      <c r="AX82" s="36">
        <v>0.33333333333333298</v>
      </c>
      <c r="AY82" s="36">
        <v>0.375</v>
      </c>
      <c r="AZ82" s="36">
        <v>0.41666666666666702</v>
      </c>
      <c r="BA82" s="36">
        <v>0.45833333333333298</v>
      </c>
      <c r="BB82" s="36">
        <v>0.5</v>
      </c>
      <c r="BC82" s="36">
        <v>0.54166666666666696</v>
      </c>
      <c r="BD82" s="36">
        <v>0.58333333333333304</v>
      </c>
      <c r="BE82" s="36">
        <v>0.625</v>
      </c>
      <c r="BF82" s="36">
        <v>0.66666666666666696</v>
      </c>
      <c r="BG82" s="36">
        <v>0.70833333333333304</v>
      </c>
      <c r="BH82" s="36">
        <v>0.75</v>
      </c>
      <c r="BI82" s="36">
        <v>0.79166666666666696</v>
      </c>
      <c r="BJ82" s="36">
        <v>0.83333333333333304</v>
      </c>
      <c r="BK82" s="36">
        <v>0.875</v>
      </c>
      <c r="BL82" s="36">
        <v>0.91666666666666696</v>
      </c>
      <c r="BM82" s="36">
        <v>0.95833333333333304</v>
      </c>
      <c r="BN82" s="30"/>
    </row>
    <row r="83" spans="11:66" x14ac:dyDescent="0.2">
      <c r="K83" s="112" t="s">
        <v>23</v>
      </c>
      <c r="L83" s="113"/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U83" s="112" t="s">
        <v>23</v>
      </c>
      <c r="V83" s="113"/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E83" s="112" t="s">
        <v>23</v>
      </c>
      <c r="AF83" s="113"/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O83" s="13">
        <f>$B$2</f>
        <v>42940</v>
      </c>
      <c r="AP83" s="50">
        <f>AP55-AP27</f>
        <v>0</v>
      </c>
      <c r="AQ83" s="50">
        <f t="shared" ref="AQ83:BM89" si="5">AQ55-AQ27</f>
        <v>0</v>
      </c>
      <c r="AR83" s="50">
        <f t="shared" si="5"/>
        <v>0</v>
      </c>
      <c r="AS83" s="50">
        <f t="shared" si="5"/>
        <v>0</v>
      </c>
      <c r="AT83" s="50">
        <f t="shared" si="5"/>
        <v>0</v>
      </c>
      <c r="AU83" s="50">
        <f t="shared" si="5"/>
        <v>0</v>
      </c>
      <c r="AV83" s="50">
        <f t="shared" si="5"/>
        <v>0</v>
      </c>
      <c r="AW83" s="50">
        <f t="shared" si="5"/>
        <v>0</v>
      </c>
      <c r="AX83" s="50">
        <f t="shared" si="5"/>
        <v>0</v>
      </c>
      <c r="AY83" s="50">
        <f t="shared" si="5"/>
        <v>0</v>
      </c>
      <c r="AZ83" s="50">
        <f t="shared" si="5"/>
        <v>0</v>
      </c>
      <c r="BA83" s="50">
        <f t="shared" si="5"/>
        <v>0</v>
      </c>
      <c r="BB83" s="50">
        <f t="shared" si="5"/>
        <v>0</v>
      </c>
      <c r="BC83" s="50">
        <f t="shared" si="5"/>
        <v>0</v>
      </c>
      <c r="BD83" s="50">
        <f t="shared" si="5"/>
        <v>0</v>
      </c>
      <c r="BE83" s="50">
        <f t="shared" si="5"/>
        <v>0</v>
      </c>
      <c r="BF83" s="50">
        <f t="shared" si="5"/>
        <v>0</v>
      </c>
      <c r="BG83" s="50">
        <f t="shared" si="5"/>
        <v>0</v>
      </c>
      <c r="BH83" s="50">
        <f t="shared" si="5"/>
        <v>0</v>
      </c>
      <c r="BI83" s="50">
        <f t="shared" si="5"/>
        <v>0</v>
      </c>
      <c r="BJ83" s="50">
        <f t="shared" si="5"/>
        <v>0</v>
      </c>
      <c r="BK83" s="50">
        <f t="shared" si="5"/>
        <v>0</v>
      </c>
      <c r="BL83" s="50">
        <f t="shared" si="5"/>
        <v>0</v>
      </c>
      <c r="BM83" s="50">
        <f t="shared" si="5"/>
        <v>0</v>
      </c>
    </row>
    <row r="84" spans="11:66" x14ac:dyDescent="0.2">
      <c r="K84" s="112" t="s">
        <v>24</v>
      </c>
      <c r="L84" s="113"/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U84" s="112" t="s">
        <v>24</v>
      </c>
      <c r="V84" s="113"/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E84" s="112" t="s">
        <v>24</v>
      </c>
      <c r="AF84" s="113"/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O84" s="13">
        <f>$B$2+1</f>
        <v>42941</v>
      </c>
      <c r="AP84" s="50">
        <f t="shared" ref="AP84:BE89" si="6">AP56-AP28</f>
        <v>0</v>
      </c>
      <c r="AQ84" s="50">
        <f t="shared" si="6"/>
        <v>0</v>
      </c>
      <c r="AR84" s="50">
        <f t="shared" si="6"/>
        <v>0</v>
      </c>
      <c r="AS84" s="50">
        <f t="shared" si="6"/>
        <v>0</v>
      </c>
      <c r="AT84" s="50">
        <f t="shared" si="6"/>
        <v>0</v>
      </c>
      <c r="AU84" s="50">
        <f t="shared" si="6"/>
        <v>0</v>
      </c>
      <c r="AV84" s="50">
        <f t="shared" si="6"/>
        <v>0</v>
      </c>
      <c r="AW84" s="50">
        <f t="shared" si="6"/>
        <v>0</v>
      </c>
      <c r="AX84" s="50">
        <f t="shared" si="6"/>
        <v>0</v>
      </c>
      <c r="AY84" s="50">
        <f t="shared" si="6"/>
        <v>0</v>
      </c>
      <c r="AZ84" s="50">
        <f t="shared" si="6"/>
        <v>0</v>
      </c>
      <c r="BA84" s="50">
        <f t="shared" si="6"/>
        <v>0</v>
      </c>
      <c r="BB84" s="50">
        <f t="shared" si="6"/>
        <v>0</v>
      </c>
      <c r="BC84" s="50">
        <f t="shared" si="6"/>
        <v>0</v>
      </c>
      <c r="BD84" s="50">
        <f t="shared" si="6"/>
        <v>0</v>
      </c>
      <c r="BE84" s="50">
        <f t="shared" si="6"/>
        <v>0</v>
      </c>
      <c r="BF84" s="50">
        <f t="shared" si="5"/>
        <v>0</v>
      </c>
      <c r="BG84" s="50">
        <f t="shared" si="5"/>
        <v>0</v>
      </c>
      <c r="BH84" s="50">
        <f t="shared" si="5"/>
        <v>0</v>
      </c>
      <c r="BI84" s="50">
        <f t="shared" si="5"/>
        <v>0</v>
      </c>
      <c r="BJ84" s="50">
        <f t="shared" si="5"/>
        <v>0</v>
      </c>
      <c r="BK84" s="50">
        <f t="shared" si="5"/>
        <v>0</v>
      </c>
      <c r="BL84" s="50">
        <f t="shared" si="5"/>
        <v>0</v>
      </c>
      <c r="BM84" s="50">
        <f t="shared" si="5"/>
        <v>0</v>
      </c>
    </row>
    <row r="85" spans="11:66" x14ac:dyDescent="0.2">
      <c r="K85" s="112" t="s">
        <v>25</v>
      </c>
      <c r="L85" s="113"/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U85" s="112" t="s">
        <v>25</v>
      </c>
      <c r="V85" s="113"/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E85" s="112" t="s">
        <v>25</v>
      </c>
      <c r="AF85" s="113"/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O85" s="13">
        <f>$B$2+2</f>
        <v>42942</v>
      </c>
      <c r="AP85" s="50">
        <f t="shared" si="6"/>
        <v>0</v>
      </c>
      <c r="AQ85" s="50">
        <f t="shared" si="5"/>
        <v>0</v>
      </c>
      <c r="AR85" s="50">
        <f t="shared" si="5"/>
        <v>0</v>
      </c>
      <c r="AS85" s="50">
        <f t="shared" si="5"/>
        <v>0</v>
      </c>
      <c r="AT85" s="50">
        <f t="shared" si="5"/>
        <v>0</v>
      </c>
      <c r="AU85" s="50">
        <f t="shared" si="5"/>
        <v>0</v>
      </c>
      <c r="AV85" s="50">
        <f t="shared" si="5"/>
        <v>0</v>
      </c>
      <c r="AW85" s="50">
        <f t="shared" si="5"/>
        <v>0</v>
      </c>
      <c r="AX85" s="50">
        <f t="shared" si="5"/>
        <v>0</v>
      </c>
      <c r="AY85" s="50">
        <f t="shared" si="5"/>
        <v>0</v>
      </c>
      <c r="AZ85" s="50">
        <f t="shared" si="5"/>
        <v>0</v>
      </c>
      <c r="BA85" s="50">
        <f t="shared" si="5"/>
        <v>0</v>
      </c>
      <c r="BB85" s="50">
        <f t="shared" si="5"/>
        <v>0</v>
      </c>
      <c r="BC85" s="50">
        <f t="shared" si="5"/>
        <v>0</v>
      </c>
      <c r="BD85" s="50">
        <f t="shared" si="5"/>
        <v>0</v>
      </c>
      <c r="BE85" s="50">
        <f t="shared" si="5"/>
        <v>0</v>
      </c>
      <c r="BF85" s="50">
        <f t="shared" si="5"/>
        <v>0</v>
      </c>
      <c r="BG85" s="50">
        <f t="shared" si="5"/>
        <v>0</v>
      </c>
      <c r="BH85" s="50">
        <f t="shared" si="5"/>
        <v>0</v>
      </c>
      <c r="BI85" s="50">
        <f t="shared" si="5"/>
        <v>0</v>
      </c>
      <c r="BJ85" s="50">
        <f t="shared" si="5"/>
        <v>0</v>
      </c>
      <c r="BK85" s="50">
        <f t="shared" si="5"/>
        <v>0</v>
      </c>
      <c r="BL85" s="50">
        <f t="shared" si="5"/>
        <v>0</v>
      </c>
      <c r="BM85" s="50">
        <f t="shared" si="5"/>
        <v>0</v>
      </c>
    </row>
    <row r="86" spans="11:66" x14ac:dyDescent="0.2">
      <c r="K86" s="112" t="s">
        <v>26</v>
      </c>
      <c r="L86" s="113"/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U86" s="112" t="s">
        <v>26</v>
      </c>
      <c r="V86" s="113"/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E86" s="112" t="s">
        <v>26</v>
      </c>
      <c r="AF86" s="113"/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O86" s="13">
        <f>$B$2+3</f>
        <v>42943</v>
      </c>
      <c r="AP86" s="50">
        <f t="shared" si="6"/>
        <v>0</v>
      </c>
      <c r="AQ86" s="50">
        <f t="shared" si="5"/>
        <v>0</v>
      </c>
      <c r="AR86" s="50">
        <f t="shared" si="5"/>
        <v>0</v>
      </c>
      <c r="AS86" s="50">
        <f t="shared" si="5"/>
        <v>0</v>
      </c>
      <c r="AT86" s="50">
        <f t="shared" si="5"/>
        <v>0</v>
      </c>
      <c r="AU86" s="50">
        <f t="shared" si="5"/>
        <v>0</v>
      </c>
      <c r="AV86" s="50">
        <f t="shared" si="5"/>
        <v>0</v>
      </c>
      <c r="AW86" s="50">
        <f t="shared" si="5"/>
        <v>0</v>
      </c>
      <c r="AX86" s="50">
        <f t="shared" si="5"/>
        <v>0</v>
      </c>
      <c r="AY86" s="50">
        <f t="shared" si="5"/>
        <v>0</v>
      </c>
      <c r="AZ86" s="50">
        <f t="shared" si="5"/>
        <v>0</v>
      </c>
      <c r="BA86" s="50">
        <f t="shared" si="5"/>
        <v>0</v>
      </c>
      <c r="BB86" s="50">
        <f t="shared" si="5"/>
        <v>0</v>
      </c>
      <c r="BC86" s="50">
        <f t="shared" si="5"/>
        <v>0</v>
      </c>
      <c r="BD86" s="50">
        <f t="shared" si="5"/>
        <v>0</v>
      </c>
      <c r="BE86" s="50">
        <f t="shared" si="5"/>
        <v>0</v>
      </c>
      <c r="BF86" s="50">
        <f t="shared" si="5"/>
        <v>0</v>
      </c>
      <c r="BG86" s="50">
        <f t="shared" si="5"/>
        <v>0</v>
      </c>
      <c r="BH86" s="50">
        <f t="shared" si="5"/>
        <v>0</v>
      </c>
      <c r="BI86" s="50">
        <f t="shared" si="5"/>
        <v>0</v>
      </c>
      <c r="BJ86" s="50">
        <f t="shared" si="5"/>
        <v>0</v>
      </c>
      <c r="BK86" s="50">
        <f t="shared" si="5"/>
        <v>0</v>
      </c>
      <c r="BL86" s="50">
        <f t="shared" si="5"/>
        <v>0</v>
      </c>
      <c r="BM86" s="50">
        <f t="shared" si="5"/>
        <v>0</v>
      </c>
    </row>
    <row r="87" spans="11:66" x14ac:dyDescent="0.2">
      <c r="K87" s="112" t="s">
        <v>27</v>
      </c>
      <c r="L87" s="113"/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U87" s="112" t="s">
        <v>27</v>
      </c>
      <c r="V87" s="113"/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E87" s="112" t="s">
        <v>27</v>
      </c>
      <c r="AF87" s="113"/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O87" s="13">
        <f>$B$2+4</f>
        <v>42944</v>
      </c>
      <c r="AP87" s="50">
        <f t="shared" si="6"/>
        <v>0</v>
      </c>
      <c r="AQ87" s="50">
        <f t="shared" si="5"/>
        <v>0</v>
      </c>
      <c r="AR87" s="50">
        <f t="shared" si="5"/>
        <v>0</v>
      </c>
      <c r="AS87" s="50">
        <f t="shared" si="5"/>
        <v>0</v>
      </c>
      <c r="AT87" s="50">
        <f t="shared" si="5"/>
        <v>0</v>
      </c>
      <c r="AU87" s="50">
        <f t="shared" si="5"/>
        <v>0</v>
      </c>
      <c r="AV87" s="50">
        <f t="shared" si="5"/>
        <v>0</v>
      </c>
      <c r="AW87" s="50">
        <f t="shared" si="5"/>
        <v>0</v>
      </c>
      <c r="AX87" s="50">
        <f t="shared" si="5"/>
        <v>0</v>
      </c>
      <c r="AY87" s="50">
        <f t="shared" si="5"/>
        <v>0</v>
      </c>
      <c r="AZ87" s="50">
        <f t="shared" si="5"/>
        <v>0</v>
      </c>
      <c r="BA87" s="50">
        <f t="shared" si="5"/>
        <v>0</v>
      </c>
      <c r="BB87" s="50">
        <f t="shared" si="5"/>
        <v>0</v>
      </c>
      <c r="BC87" s="50">
        <f t="shared" si="5"/>
        <v>0</v>
      </c>
      <c r="BD87" s="50">
        <f t="shared" si="5"/>
        <v>0</v>
      </c>
      <c r="BE87" s="50">
        <f t="shared" si="5"/>
        <v>0</v>
      </c>
      <c r="BF87" s="50">
        <f t="shared" si="5"/>
        <v>0</v>
      </c>
      <c r="BG87" s="50">
        <f t="shared" si="5"/>
        <v>0</v>
      </c>
      <c r="BH87" s="50">
        <f t="shared" si="5"/>
        <v>0</v>
      </c>
      <c r="BI87" s="50">
        <f t="shared" si="5"/>
        <v>0</v>
      </c>
      <c r="BJ87" s="50">
        <f t="shared" si="5"/>
        <v>0</v>
      </c>
      <c r="BK87" s="50">
        <f t="shared" si="5"/>
        <v>0</v>
      </c>
      <c r="BL87" s="50">
        <f t="shared" si="5"/>
        <v>0</v>
      </c>
      <c r="BM87" s="50">
        <f t="shared" si="5"/>
        <v>0</v>
      </c>
    </row>
    <row r="88" spans="11:66" x14ac:dyDescent="0.2">
      <c r="K88" s="112" t="s">
        <v>28</v>
      </c>
      <c r="L88" s="113"/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U88" s="112" t="s">
        <v>28</v>
      </c>
      <c r="V88" s="113"/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E88" s="112" t="s">
        <v>28</v>
      </c>
      <c r="AF88" s="113"/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O88" s="12">
        <f>$B$2+5</f>
        <v>42945</v>
      </c>
      <c r="AP88" s="50">
        <f t="shared" si="6"/>
        <v>0</v>
      </c>
      <c r="AQ88" s="50">
        <f t="shared" si="5"/>
        <v>0</v>
      </c>
      <c r="AR88" s="50">
        <f t="shared" si="5"/>
        <v>0</v>
      </c>
      <c r="AS88" s="50">
        <f t="shared" si="5"/>
        <v>0</v>
      </c>
      <c r="AT88" s="50">
        <f t="shared" si="5"/>
        <v>0</v>
      </c>
      <c r="AU88" s="50">
        <f t="shared" si="5"/>
        <v>0</v>
      </c>
      <c r="AV88" s="50">
        <f t="shared" si="5"/>
        <v>0</v>
      </c>
      <c r="AW88" s="50">
        <f t="shared" si="5"/>
        <v>0</v>
      </c>
      <c r="AX88" s="50">
        <f t="shared" si="5"/>
        <v>0</v>
      </c>
      <c r="AY88" s="50">
        <f t="shared" si="5"/>
        <v>0</v>
      </c>
      <c r="AZ88" s="50">
        <f t="shared" si="5"/>
        <v>0</v>
      </c>
      <c r="BA88" s="50">
        <f t="shared" si="5"/>
        <v>0</v>
      </c>
      <c r="BB88" s="50">
        <f t="shared" si="5"/>
        <v>0</v>
      </c>
      <c r="BC88" s="50">
        <f t="shared" si="5"/>
        <v>0</v>
      </c>
      <c r="BD88" s="50">
        <f t="shared" si="5"/>
        <v>0</v>
      </c>
      <c r="BE88" s="50">
        <f t="shared" si="5"/>
        <v>0</v>
      </c>
      <c r="BF88" s="50">
        <f t="shared" si="5"/>
        <v>0</v>
      </c>
      <c r="BG88" s="50">
        <f t="shared" si="5"/>
        <v>0</v>
      </c>
      <c r="BH88" s="50">
        <f t="shared" si="5"/>
        <v>0</v>
      </c>
      <c r="BI88" s="50">
        <f t="shared" si="5"/>
        <v>0</v>
      </c>
      <c r="BJ88" s="50">
        <f t="shared" si="5"/>
        <v>0</v>
      </c>
      <c r="BK88" s="50">
        <f t="shared" si="5"/>
        <v>0</v>
      </c>
      <c r="BL88" s="50">
        <f t="shared" si="5"/>
        <v>0</v>
      </c>
      <c r="BM88" s="50">
        <f t="shared" si="5"/>
        <v>0</v>
      </c>
    </row>
    <row r="89" spans="11:66" x14ac:dyDescent="0.2">
      <c r="K89" s="112" t="s">
        <v>29</v>
      </c>
      <c r="L89" s="113"/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U89" s="112" t="s">
        <v>29</v>
      </c>
      <c r="V89" s="113"/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E89" s="112" t="s">
        <v>29</v>
      </c>
      <c r="AF89" s="113"/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O89" s="12">
        <f>$B$2+6</f>
        <v>42946</v>
      </c>
      <c r="AP89" s="50">
        <f t="shared" si="6"/>
        <v>0</v>
      </c>
      <c r="AQ89" s="50">
        <f t="shared" si="5"/>
        <v>0</v>
      </c>
      <c r="AR89" s="50">
        <f t="shared" si="5"/>
        <v>0</v>
      </c>
      <c r="AS89" s="50">
        <f t="shared" si="5"/>
        <v>0</v>
      </c>
      <c r="AT89" s="50">
        <f t="shared" si="5"/>
        <v>0</v>
      </c>
      <c r="AU89" s="50">
        <f t="shared" si="5"/>
        <v>0</v>
      </c>
      <c r="AV89" s="50">
        <f t="shared" si="5"/>
        <v>0</v>
      </c>
      <c r="AW89" s="50">
        <f t="shared" si="5"/>
        <v>0</v>
      </c>
      <c r="AX89" s="50">
        <f t="shared" si="5"/>
        <v>0</v>
      </c>
      <c r="AY89" s="50">
        <f t="shared" si="5"/>
        <v>0</v>
      </c>
      <c r="AZ89" s="50">
        <f t="shared" si="5"/>
        <v>0</v>
      </c>
      <c r="BA89" s="50">
        <f t="shared" si="5"/>
        <v>0</v>
      </c>
      <c r="BB89" s="50">
        <f t="shared" si="5"/>
        <v>0</v>
      </c>
      <c r="BC89" s="50">
        <f t="shared" si="5"/>
        <v>0</v>
      </c>
      <c r="BD89" s="50">
        <f t="shared" si="5"/>
        <v>0</v>
      </c>
      <c r="BE89" s="50">
        <f t="shared" si="5"/>
        <v>0</v>
      </c>
      <c r="BF89" s="50">
        <f t="shared" si="5"/>
        <v>0</v>
      </c>
      <c r="BG89" s="50">
        <f t="shared" si="5"/>
        <v>0</v>
      </c>
      <c r="BH89" s="50">
        <f t="shared" si="5"/>
        <v>0</v>
      </c>
      <c r="BI89" s="50">
        <f t="shared" si="5"/>
        <v>0</v>
      </c>
      <c r="BJ89" s="50">
        <f t="shared" si="5"/>
        <v>0</v>
      </c>
      <c r="BK89" s="50">
        <f t="shared" si="5"/>
        <v>0</v>
      </c>
      <c r="BL89" s="50">
        <f t="shared" si="5"/>
        <v>0</v>
      </c>
      <c r="BM89" s="50">
        <f t="shared" si="5"/>
        <v>0</v>
      </c>
    </row>
    <row r="90" spans="11:66" x14ac:dyDescent="0.2">
      <c r="K90" s="112" t="s">
        <v>30</v>
      </c>
      <c r="L90" s="113"/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U90" s="112" t="s">
        <v>30</v>
      </c>
      <c r="V90" s="113"/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E90" s="112" t="s">
        <v>30</v>
      </c>
      <c r="AF90" s="113"/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</row>
    <row r="91" spans="11:66" x14ac:dyDescent="0.2">
      <c r="K91" s="112" t="s">
        <v>31</v>
      </c>
      <c r="L91" s="113"/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U91" s="112" t="s">
        <v>31</v>
      </c>
      <c r="V91" s="113"/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E91" s="112" t="s">
        <v>31</v>
      </c>
      <c r="AF91" s="113"/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</row>
    <row r="92" spans="11:66" x14ac:dyDescent="0.2">
      <c r="K92" s="112" t="s">
        <v>32</v>
      </c>
      <c r="L92" s="113"/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U92" s="112" t="s">
        <v>32</v>
      </c>
      <c r="V92" s="113"/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E92" s="112" t="s">
        <v>32</v>
      </c>
      <c r="AF92" s="113"/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</row>
    <row r="93" spans="11:66" x14ac:dyDescent="0.2">
      <c r="K93" s="112" t="s">
        <v>33</v>
      </c>
      <c r="L93" s="113"/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U93" s="112" t="s">
        <v>33</v>
      </c>
      <c r="V93" s="113"/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E93" s="112" t="s">
        <v>33</v>
      </c>
      <c r="AF93" s="113"/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</row>
    <row r="94" spans="11:66" x14ac:dyDescent="0.2">
      <c r="K94" s="112" t="s">
        <v>34</v>
      </c>
      <c r="L94" s="113"/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U94" s="112" t="s">
        <v>34</v>
      </c>
      <c r="V94" s="113"/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E94" s="112" t="s">
        <v>34</v>
      </c>
      <c r="AF94" s="113"/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</row>
    <row r="95" spans="11:66" x14ac:dyDescent="0.2">
      <c r="K95" s="112" t="s">
        <v>35</v>
      </c>
      <c r="L95" s="113"/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U95" s="112" t="s">
        <v>35</v>
      </c>
      <c r="V95" s="113"/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E95" s="112" t="s">
        <v>35</v>
      </c>
      <c r="AF95" s="113"/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</row>
    <row r="100" spans="14:14" x14ac:dyDescent="0.2">
      <c r="N100" s="48" t="s">
        <v>54</v>
      </c>
    </row>
  </sheetData>
  <mergeCells count="306">
    <mergeCell ref="B2:C2"/>
    <mergeCell ref="D2:E2"/>
    <mergeCell ref="A8:D8"/>
    <mergeCell ref="A9:D9"/>
    <mergeCell ref="A10:D10"/>
    <mergeCell ref="A12:D12"/>
    <mergeCell ref="BN15:BQ15"/>
    <mergeCell ref="BR15:BU15"/>
    <mergeCell ref="BV15:BY15"/>
    <mergeCell ref="K15:L15"/>
    <mergeCell ref="AP15:AS15"/>
    <mergeCell ref="AT15:AW15"/>
    <mergeCell ref="AX15:BA15"/>
    <mergeCell ref="K14:S14"/>
    <mergeCell ref="U14:AC14"/>
    <mergeCell ref="AE14:AM14"/>
    <mergeCell ref="K17:L17"/>
    <mergeCell ref="U17:V17"/>
    <mergeCell ref="AE17:AF17"/>
    <mergeCell ref="DV15:DY15"/>
    <mergeCell ref="DZ15:EC15"/>
    <mergeCell ref="ED15:EG15"/>
    <mergeCell ref="K16:L16"/>
    <mergeCell ref="U16:V16"/>
    <mergeCell ref="AE16:AF16"/>
    <mergeCell ref="CX15:DA15"/>
    <mergeCell ref="DB15:DE15"/>
    <mergeCell ref="DF15:DI15"/>
    <mergeCell ref="DJ15:DM15"/>
    <mergeCell ref="DN15:DQ15"/>
    <mergeCell ref="DR15:DU15"/>
    <mergeCell ref="BZ15:CC15"/>
    <mergeCell ref="CD15:CG15"/>
    <mergeCell ref="CH15:CK15"/>
    <mergeCell ref="CL15:CO15"/>
    <mergeCell ref="CP15:CS15"/>
    <mergeCell ref="CT15:CW15"/>
    <mergeCell ref="BB15:BE15"/>
    <mergeCell ref="BF15:BI15"/>
    <mergeCell ref="BJ15:BM15"/>
    <mergeCell ref="K20:L20"/>
    <mergeCell ref="U20:V20"/>
    <mergeCell ref="AE20:AF20"/>
    <mergeCell ref="K19:L19"/>
    <mergeCell ref="U19:V19"/>
    <mergeCell ref="AE19:AF19"/>
    <mergeCell ref="K18:L18"/>
    <mergeCell ref="U18:V18"/>
    <mergeCell ref="AE18:AF18"/>
    <mergeCell ref="K23:L23"/>
    <mergeCell ref="U23:V23"/>
    <mergeCell ref="AE23:AF23"/>
    <mergeCell ref="K22:L22"/>
    <mergeCell ref="U22:V22"/>
    <mergeCell ref="AE22:AF22"/>
    <mergeCell ref="K21:L21"/>
    <mergeCell ref="U21:V21"/>
    <mergeCell ref="AE21:AF21"/>
    <mergeCell ref="K26:L26"/>
    <mergeCell ref="U26:V26"/>
    <mergeCell ref="AE26:AF26"/>
    <mergeCell ref="K25:L25"/>
    <mergeCell ref="U25:V25"/>
    <mergeCell ref="AE25:AF25"/>
    <mergeCell ref="K24:L24"/>
    <mergeCell ref="U24:V24"/>
    <mergeCell ref="AE24:AF24"/>
    <mergeCell ref="K29:L29"/>
    <mergeCell ref="U29:V29"/>
    <mergeCell ref="AE29:AF29"/>
    <mergeCell ref="K28:L28"/>
    <mergeCell ref="U28:V28"/>
    <mergeCell ref="AE28:AF28"/>
    <mergeCell ref="K27:L27"/>
    <mergeCell ref="U27:V27"/>
    <mergeCell ref="AE27:AF27"/>
    <mergeCell ref="K32:L32"/>
    <mergeCell ref="U32:V32"/>
    <mergeCell ref="AE32:AF32"/>
    <mergeCell ref="K31:L31"/>
    <mergeCell ref="U31:V31"/>
    <mergeCell ref="AE31:AF31"/>
    <mergeCell ref="K30:L30"/>
    <mergeCell ref="U30:V30"/>
    <mergeCell ref="AE30:AF30"/>
    <mergeCell ref="K35:L35"/>
    <mergeCell ref="U35:V35"/>
    <mergeCell ref="AE35:AF35"/>
    <mergeCell ref="K34:L34"/>
    <mergeCell ref="U34:V34"/>
    <mergeCell ref="AE34:AF34"/>
    <mergeCell ref="K33:L33"/>
    <mergeCell ref="U33:V33"/>
    <mergeCell ref="AE33:AF33"/>
    <mergeCell ref="K38:L38"/>
    <mergeCell ref="U38:V38"/>
    <mergeCell ref="AE38:AF38"/>
    <mergeCell ref="K37:L37"/>
    <mergeCell ref="U37:V37"/>
    <mergeCell ref="AE37:AF37"/>
    <mergeCell ref="K36:L36"/>
    <mergeCell ref="U36:V36"/>
    <mergeCell ref="AE36:AF36"/>
    <mergeCell ref="K43:L43"/>
    <mergeCell ref="AP43:AS43"/>
    <mergeCell ref="AT43:AW43"/>
    <mergeCell ref="AX43:BA43"/>
    <mergeCell ref="K42:S42"/>
    <mergeCell ref="U42:AC42"/>
    <mergeCell ref="AE42:AM42"/>
    <mergeCell ref="K39:L39"/>
    <mergeCell ref="U39:V39"/>
    <mergeCell ref="AE39:AF39"/>
    <mergeCell ref="DV43:DY43"/>
    <mergeCell ref="DZ43:EC43"/>
    <mergeCell ref="ED43:EG43"/>
    <mergeCell ref="K44:L44"/>
    <mergeCell ref="U44:V44"/>
    <mergeCell ref="AE44:AF44"/>
    <mergeCell ref="CX43:DA43"/>
    <mergeCell ref="DB43:DE43"/>
    <mergeCell ref="DF43:DI43"/>
    <mergeCell ref="DJ43:DM43"/>
    <mergeCell ref="DN43:DQ43"/>
    <mergeCell ref="DR43:DU43"/>
    <mergeCell ref="BZ43:CC43"/>
    <mergeCell ref="CD43:CG43"/>
    <mergeCell ref="CH43:CK43"/>
    <mergeCell ref="CL43:CO43"/>
    <mergeCell ref="CP43:CS43"/>
    <mergeCell ref="CT43:CW43"/>
    <mergeCell ref="BB43:BE43"/>
    <mergeCell ref="BF43:BI43"/>
    <mergeCell ref="BJ43:BM43"/>
    <mergeCell ref="BN43:BQ43"/>
    <mergeCell ref="BR43:BU43"/>
    <mergeCell ref="BV43:BY43"/>
    <mergeCell ref="K47:L47"/>
    <mergeCell ref="U47:V47"/>
    <mergeCell ref="AE47:AF47"/>
    <mergeCell ref="K46:L46"/>
    <mergeCell ref="U46:V46"/>
    <mergeCell ref="AE46:AF46"/>
    <mergeCell ref="K45:L45"/>
    <mergeCell ref="U45:V45"/>
    <mergeCell ref="AE45:AF45"/>
    <mergeCell ref="K50:L50"/>
    <mergeCell ref="U50:V50"/>
    <mergeCell ref="AE50:AF50"/>
    <mergeCell ref="K49:L49"/>
    <mergeCell ref="U49:V49"/>
    <mergeCell ref="AE49:AF49"/>
    <mergeCell ref="K48:L48"/>
    <mergeCell ref="U48:V48"/>
    <mergeCell ref="AE48:AF48"/>
    <mergeCell ref="K53:L53"/>
    <mergeCell ref="U53:V53"/>
    <mergeCell ref="AE53:AF53"/>
    <mergeCell ref="K52:L52"/>
    <mergeCell ref="U52:V52"/>
    <mergeCell ref="AE52:AF52"/>
    <mergeCell ref="K51:L51"/>
    <mergeCell ref="U51:V51"/>
    <mergeCell ref="AE51:AF51"/>
    <mergeCell ref="K56:L56"/>
    <mergeCell ref="U56:V56"/>
    <mergeCell ref="AE56:AF56"/>
    <mergeCell ref="K55:L55"/>
    <mergeCell ref="U55:V55"/>
    <mergeCell ref="AE55:AF55"/>
    <mergeCell ref="K54:L54"/>
    <mergeCell ref="U54:V54"/>
    <mergeCell ref="AE54:AF54"/>
    <mergeCell ref="K59:L59"/>
    <mergeCell ref="U59:V59"/>
    <mergeCell ref="AE59:AF59"/>
    <mergeCell ref="K58:L58"/>
    <mergeCell ref="U58:V58"/>
    <mergeCell ref="AE58:AF58"/>
    <mergeCell ref="K57:L57"/>
    <mergeCell ref="U57:V57"/>
    <mergeCell ref="AE57:AF57"/>
    <mergeCell ref="K62:L62"/>
    <mergeCell ref="U62:V62"/>
    <mergeCell ref="AE62:AF62"/>
    <mergeCell ref="K61:L61"/>
    <mergeCell ref="U61:V61"/>
    <mergeCell ref="AE61:AF61"/>
    <mergeCell ref="K60:L60"/>
    <mergeCell ref="U60:V60"/>
    <mergeCell ref="AE60:AF60"/>
    <mergeCell ref="K65:L65"/>
    <mergeCell ref="U65:V65"/>
    <mergeCell ref="AE65:AF65"/>
    <mergeCell ref="K64:L64"/>
    <mergeCell ref="U64:V64"/>
    <mergeCell ref="AE64:AF64"/>
    <mergeCell ref="K63:L63"/>
    <mergeCell ref="U63:V63"/>
    <mergeCell ref="AE63:AF63"/>
    <mergeCell ref="K70:S70"/>
    <mergeCell ref="U70:AC70"/>
    <mergeCell ref="AE70:AM70"/>
    <mergeCell ref="K67:L67"/>
    <mergeCell ref="U67:V67"/>
    <mergeCell ref="AE67:AF67"/>
    <mergeCell ref="K66:L66"/>
    <mergeCell ref="U66:V66"/>
    <mergeCell ref="AE66:AF66"/>
    <mergeCell ref="BB71:BE71"/>
    <mergeCell ref="BF71:BI71"/>
    <mergeCell ref="BJ71:BM71"/>
    <mergeCell ref="BN71:BQ71"/>
    <mergeCell ref="BR71:BU71"/>
    <mergeCell ref="BV71:BY71"/>
    <mergeCell ref="K71:L71"/>
    <mergeCell ref="AP71:AS71"/>
    <mergeCell ref="AT71:AW71"/>
    <mergeCell ref="AX71:BA71"/>
    <mergeCell ref="K74:L74"/>
    <mergeCell ref="U74:V74"/>
    <mergeCell ref="AE74:AF74"/>
    <mergeCell ref="K73:L73"/>
    <mergeCell ref="U73:V73"/>
    <mergeCell ref="AE73:AF73"/>
    <mergeCell ref="DV71:DY71"/>
    <mergeCell ref="DZ71:EC71"/>
    <mergeCell ref="ED71:EG71"/>
    <mergeCell ref="K72:L72"/>
    <mergeCell ref="U72:V72"/>
    <mergeCell ref="AE72:AF72"/>
    <mergeCell ref="CX71:DA71"/>
    <mergeCell ref="DB71:DE71"/>
    <mergeCell ref="DF71:DI71"/>
    <mergeCell ref="DJ71:DM71"/>
    <mergeCell ref="DN71:DQ71"/>
    <mergeCell ref="DR71:DU71"/>
    <mergeCell ref="BZ71:CC71"/>
    <mergeCell ref="CD71:CG71"/>
    <mergeCell ref="CH71:CK71"/>
    <mergeCell ref="CL71:CO71"/>
    <mergeCell ref="CP71:CS71"/>
    <mergeCell ref="CT71:CW71"/>
    <mergeCell ref="K77:L77"/>
    <mergeCell ref="U77:V77"/>
    <mergeCell ref="AE77:AF77"/>
    <mergeCell ref="K76:L76"/>
    <mergeCell ref="U76:V76"/>
    <mergeCell ref="AE76:AF76"/>
    <mergeCell ref="K75:L75"/>
    <mergeCell ref="U75:V75"/>
    <mergeCell ref="AE75:AF75"/>
    <mergeCell ref="K80:L80"/>
    <mergeCell ref="U80:V80"/>
    <mergeCell ref="AE80:AF80"/>
    <mergeCell ref="K79:L79"/>
    <mergeCell ref="U79:V79"/>
    <mergeCell ref="AE79:AF79"/>
    <mergeCell ref="K78:L78"/>
    <mergeCell ref="U78:V78"/>
    <mergeCell ref="AE78:AF78"/>
    <mergeCell ref="K83:L83"/>
    <mergeCell ref="U83:V83"/>
    <mergeCell ref="AE83:AF83"/>
    <mergeCell ref="K82:L82"/>
    <mergeCell ref="U82:V82"/>
    <mergeCell ref="AE82:AF82"/>
    <mergeCell ref="K81:L81"/>
    <mergeCell ref="U81:V81"/>
    <mergeCell ref="AE81:AF81"/>
    <mergeCell ref="K86:L86"/>
    <mergeCell ref="U86:V86"/>
    <mergeCell ref="AE86:AF86"/>
    <mergeCell ref="K85:L85"/>
    <mergeCell ref="U85:V85"/>
    <mergeCell ref="AE85:AF85"/>
    <mergeCell ref="K84:L84"/>
    <mergeCell ref="U84:V84"/>
    <mergeCell ref="AE84:AF84"/>
    <mergeCell ref="K89:L89"/>
    <mergeCell ref="U89:V89"/>
    <mergeCell ref="AE89:AF89"/>
    <mergeCell ref="K88:L88"/>
    <mergeCell ref="U88:V88"/>
    <mergeCell ref="AE88:AF88"/>
    <mergeCell ref="K87:L87"/>
    <mergeCell ref="U87:V87"/>
    <mergeCell ref="AE87:AF87"/>
    <mergeCell ref="K92:L92"/>
    <mergeCell ref="U92:V92"/>
    <mergeCell ref="AE92:AF92"/>
    <mergeCell ref="K91:L91"/>
    <mergeCell ref="U91:V91"/>
    <mergeCell ref="AE91:AF91"/>
    <mergeCell ref="K90:L90"/>
    <mergeCell ref="U90:V90"/>
    <mergeCell ref="AE90:AF90"/>
    <mergeCell ref="K95:L95"/>
    <mergeCell ref="U95:V95"/>
    <mergeCell ref="AE95:AF95"/>
    <mergeCell ref="K94:L94"/>
    <mergeCell ref="U94:V94"/>
    <mergeCell ref="AE94:AF94"/>
    <mergeCell ref="K93:L93"/>
    <mergeCell ref="U93:V93"/>
    <mergeCell ref="AE93:AF93"/>
  </mergeCells>
  <conditionalFormatting sqref="W72:AC95">
    <cfRule type="cellIs" dxfId="62" priority="15" operator="lessThan">
      <formula>-1</formula>
    </cfRule>
    <cfRule type="cellIs" dxfId="61" priority="16" operator="lessThan">
      <formula>0</formula>
    </cfRule>
  </conditionalFormatting>
  <conditionalFormatting sqref="AG72:AM95">
    <cfRule type="cellIs" dxfId="60" priority="13" operator="lessThan">
      <formula>-1</formula>
    </cfRule>
    <cfRule type="cellIs" dxfId="59" priority="14" operator="lessThan">
      <formula>0</formula>
    </cfRule>
  </conditionalFormatting>
  <conditionalFormatting sqref="M72:S95">
    <cfRule type="cellIs" dxfId="58" priority="17" operator="lessThan">
      <formula>-2</formula>
    </cfRule>
    <cfRule type="cellIs" dxfId="57" priority="18" operator="lessThan">
      <formula>-1</formula>
    </cfRule>
  </conditionalFormatting>
  <conditionalFormatting sqref="AP73:EG79">
    <cfRule type="cellIs" dxfId="56" priority="9" operator="lessThan">
      <formula>-2</formula>
    </cfRule>
    <cfRule type="cellIs" dxfId="55" priority="10" operator="lessThan">
      <formula>-1</formula>
    </cfRule>
  </conditionalFormatting>
  <conditionalFormatting sqref="AP83:BM89">
    <cfRule type="cellIs" dxfId="54" priority="7" operator="lessThan">
      <formula>-2</formula>
    </cfRule>
    <cfRule type="cellIs" dxfId="53" priority="8" operator="lessThan">
      <formula>-1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rgb="FFB4F000"/>
  </sheetPr>
  <dimension ref="A1:DM95"/>
  <sheetViews>
    <sheetView showGridLines="0" topLeftCell="A52" zoomScale="75" zoomScaleNormal="75" workbookViewId="0">
      <selection activeCell="S95" sqref="S95"/>
    </sheetView>
  </sheetViews>
  <sheetFormatPr defaultRowHeight="12.75" x14ac:dyDescent="0.2"/>
  <cols>
    <col min="1" max="1" width="44.5703125" style="6" bestFit="1" customWidth="1"/>
    <col min="2" max="12" width="9.7109375" style="2" customWidth="1"/>
    <col min="13" max="19" width="7.7109375" style="2" customWidth="1"/>
    <col min="20" max="20" width="1.7109375" style="2" customWidth="1"/>
    <col min="21" max="147" width="7.7109375" style="2" customWidth="1"/>
    <col min="148" max="16384" width="9.140625" style="2"/>
  </cols>
  <sheetData>
    <row r="1" spans="1:117" x14ac:dyDescent="0.2">
      <c r="A1" s="5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7" x14ac:dyDescent="0.2">
      <c r="A2" s="61" t="s">
        <v>81</v>
      </c>
      <c r="B2" s="126">
        <f>Сводная!B2</f>
        <v>42940</v>
      </c>
      <c r="C2" s="126"/>
      <c r="D2" s="127">
        <f>B2+6</f>
        <v>42946</v>
      </c>
      <c r="E2" s="127"/>
      <c r="F2" s="19"/>
      <c r="G2" s="19"/>
      <c r="H2" s="1"/>
      <c r="I2" s="1"/>
      <c r="J2" s="1"/>
      <c r="K2" s="1"/>
    </row>
    <row r="3" spans="1:117" x14ac:dyDescent="0.2">
      <c r="A3" s="20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7" x14ac:dyDescent="0.2">
      <c r="A4" s="20"/>
      <c r="B4" s="9" t="s">
        <v>0</v>
      </c>
      <c r="C4" s="9" t="s">
        <v>9</v>
      </c>
      <c r="D4" s="9" t="s">
        <v>55</v>
      </c>
      <c r="E4" s="18" t="s">
        <v>10</v>
      </c>
      <c r="F4" s="3"/>
      <c r="G4" s="3"/>
      <c r="H4" s="1"/>
      <c r="I4" s="1"/>
      <c r="J4" s="1"/>
      <c r="K4" s="1"/>
    </row>
    <row r="5" spans="1:117" x14ac:dyDescent="0.2">
      <c r="A5" s="15" t="s">
        <v>1</v>
      </c>
      <c r="B5" s="7"/>
      <c r="C5" s="7"/>
      <c r="D5" s="7"/>
      <c r="E5" s="9">
        <f>SUM(B5:D5)</f>
        <v>0</v>
      </c>
      <c r="F5" s="4"/>
      <c r="G5" s="1"/>
      <c r="H5" s="1"/>
      <c r="I5" s="1"/>
      <c r="J5" s="1"/>
      <c r="K5" s="1"/>
    </row>
    <row r="6" spans="1:117" x14ac:dyDescent="0.2">
      <c r="A6" s="15" t="s">
        <v>2</v>
      </c>
      <c r="B6" s="7">
        <f>B5*40</f>
        <v>0</v>
      </c>
      <c r="C6" s="7">
        <f>C5*40</f>
        <v>0</v>
      </c>
      <c r="D6" s="7">
        <f>D5*40</f>
        <v>0</v>
      </c>
      <c r="E6" s="9">
        <f>SUM(B6:D6)</f>
        <v>0</v>
      </c>
      <c r="F6" s="4"/>
      <c r="G6" s="4"/>
      <c r="H6" s="4"/>
      <c r="I6" s="4"/>
      <c r="J6" s="4"/>
      <c r="K6" s="4"/>
    </row>
    <row r="7" spans="1:117" x14ac:dyDescent="0.2">
      <c r="A7" s="5"/>
      <c r="B7" s="1"/>
      <c r="C7" s="1"/>
      <c r="D7" s="1"/>
      <c r="E7" s="16">
        <f>$B$2</f>
        <v>42940</v>
      </c>
      <c r="F7" s="16">
        <f>$B$2+1</f>
        <v>42941</v>
      </c>
      <c r="G7" s="16">
        <f>$B$2+2</f>
        <v>42942</v>
      </c>
      <c r="H7" s="16">
        <f>$B$2+3</f>
        <v>42943</v>
      </c>
      <c r="I7" s="16">
        <f>$B$2+4</f>
        <v>42944</v>
      </c>
      <c r="J7" s="17">
        <f>$B$2+5</f>
        <v>42945</v>
      </c>
      <c r="K7" s="17">
        <f>$B$2+6</f>
        <v>42946</v>
      </c>
    </row>
    <row r="8" spans="1:117" x14ac:dyDescent="0.2">
      <c r="A8" s="128" t="s">
        <v>52</v>
      </c>
      <c r="B8" s="128"/>
      <c r="C8" s="128"/>
      <c r="D8" s="128"/>
      <c r="E8" s="64" t="s">
        <v>11</v>
      </c>
      <c r="F8" s="52" t="s">
        <v>3</v>
      </c>
      <c r="G8" s="52" t="s">
        <v>4</v>
      </c>
      <c r="H8" s="52" t="s">
        <v>5</v>
      </c>
      <c r="I8" s="52" t="s">
        <v>6</v>
      </c>
      <c r="J8" s="53" t="s">
        <v>7</v>
      </c>
      <c r="K8" s="53" t="s">
        <v>8</v>
      </c>
      <c r="L8" s="18" t="s">
        <v>10</v>
      </c>
    </row>
    <row r="9" spans="1:117" x14ac:dyDescent="0.2">
      <c r="A9" s="129" t="s">
        <v>49</v>
      </c>
      <c r="B9" s="129"/>
      <c r="C9" s="129"/>
      <c r="D9" s="130"/>
      <c r="E9" s="109"/>
      <c r="F9" s="109"/>
      <c r="G9" s="109"/>
      <c r="H9" s="109"/>
      <c r="I9" s="109"/>
      <c r="J9" s="109"/>
      <c r="K9" s="80"/>
      <c r="L9" s="42">
        <f>SUM(E9:K9)</f>
        <v>0</v>
      </c>
    </row>
    <row r="10" spans="1:117" x14ac:dyDescent="0.2">
      <c r="A10" s="130" t="s">
        <v>53</v>
      </c>
      <c r="B10" s="131"/>
      <c r="C10" s="131"/>
      <c r="D10" s="131"/>
      <c r="E10" s="109"/>
      <c r="F10" s="109"/>
      <c r="G10" s="109"/>
      <c r="H10" s="109"/>
      <c r="I10" s="109"/>
      <c r="J10" s="109"/>
      <c r="K10" s="80"/>
      <c r="L10" s="42" t="e">
        <f>AVERAGE(E10:K10)</f>
        <v>#DIV/0!</v>
      </c>
    </row>
    <row r="11" spans="1:117" x14ac:dyDescent="0.2">
      <c r="A11" s="58" t="s">
        <v>50</v>
      </c>
      <c r="B11" s="59"/>
      <c r="C11" s="59"/>
      <c r="D11" s="59"/>
      <c r="E11" s="110"/>
      <c r="F11" s="110"/>
      <c r="G11" s="110"/>
      <c r="H11" s="110"/>
      <c r="I11" s="110"/>
      <c r="J11" s="110"/>
      <c r="K11" s="79"/>
      <c r="L11" s="45" t="e">
        <f>AVERAGE(E11:K11)</f>
        <v>#DIV/0!</v>
      </c>
    </row>
    <row r="12" spans="1:117" x14ac:dyDescent="0.2">
      <c r="A12" s="129" t="s">
        <v>51</v>
      </c>
      <c r="B12" s="129"/>
      <c r="C12" s="129"/>
      <c r="D12" s="129"/>
      <c r="E12" s="49" t="e">
        <f t="shared" ref="E12:K12" si="0">E9/$L$9</f>
        <v>#DIV/0!</v>
      </c>
      <c r="F12" s="49" t="e">
        <f t="shared" si="0"/>
        <v>#DIV/0!</v>
      </c>
      <c r="G12" s="49" t="e">
        <f t="shared" si="0"/>
        <v>#DIV/0!</v>
      </c>
      <c r="H12" s="49" t="e">
        <f t="shared" si="0"/>
        <v>#DIV/0!</v>
      </c>
      <c r="I12" s="49" t="e">
        <f t="shared" si="0"/>
        <v>#DIV/0!</v>
      </c>
      <c r="J12" s="49" t="e">
        <f t="shared" si="0"/>
        <v>#DIV/0!</v>
      </c>
      <c r="K12" s="49" t="e">
        <f t="shared" si="0"/>
        <v>#DIV/0!</v>
      </c>
      <c r="L12" s="22" t="e">
        <f>SUM(E12:K12)</f>
        <v>#DIV/0!</v>
      </c>
    </row>
    <row r="13" spans="1:117" x14ac:dyDescent="0.2">
      <c r="E13" s="55"/>
      <c r="F13" s="55"/>
      <c r="G13" s="55"/>
      <c r="H13" s="55"/>
      <c r="I13" s="55"/>
      <c r="J13" s="55"/>
      <c r="K13" s="55"/>
      <c r="L13" s="23"/>
    </row>
    <row r="14" spans="1:117" x14ac:dyDescent="0.2">
      <c r="K14" s="114" t="s">
        <v>38</v>
      </c>
      <c r="L14" s="115"/>
      <c r="M14" s="115"/>
      <c r="N14" s="115"/>
      <c r="O14" s="115"/>
      <c r="P14" s="115"/>
      <c r="Q14" s="115"/>
      <c r="R14" s="115"/>
      <c r="S14" s="116"/>
      <c r="V14" s="24" t="s">
        <v>39</v>
      </c>
      <c r="W14" s="25"/>
      <c r="X14" s="25"/>
      <c r="Y14" s="25"/>
      <c r="Z14" s="25"/>
      <c r="AA14" s="25"/>
      <c r="AB14" s="25"/>
      <c r="AC14" s="25"/>
      <c r="AD14" s="25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60"/>
    </row>
    <row r="15" spans="1:117" x14ac:dyDescent="0.2">
      <c r="K15" s="124"/>
      <c r="L15" s="125"/>
      <c r="M15" s="13">
        <f>$B$2</f>
        <v>42940</v>
      </c>
      <c r="N15" s="13">
        <f>$B$2+1</f>
        <v>42941</v>
      </c>
      <c r="O15" s="13">
        <f>$B$2+2</f>
        <v>42942</v>
      </c>
      <c r="P15" s="13">
        <f>$B$2+3</f>
        <v>42943</v>
      </c>
      <c r="Q15" s="13">
        <f>$B$2+4</f>
        <v>42944</v>
      </c>
      <c r="R15" s="12">
        <f>$B$2+5</f>
        <v>42945</v>
      </c>
      <c r="S15" s="12">
        <f>$B$2+6</f>
        <v>42946</v>
      </c>
      <c r="V15" s="123">
        <v>0</v>
      </c>
      <c r="W15" s="123"/>
      <c r="X15" s="123"/>
      <c r="Y15" s="123"/>
      <c r="Z15" s="123">
        <v>4.1666666666666699E-2</v>
      </c>
      <c r="AA15" s="123"/>
      <c r="AB15" s="123"/>
      <c r="AC15" s="123"/>
      <c r="AD15" s="123">
        <v>8.3333333333333301E-2</v>
      </c>
      <c r="AE15" s="123"/>
      <c r="AF15" s="123"/>
      <c r="AG15" s="123"/>
      <c r="AH15" s="123">
        <v>0.125</v>
      </c>
      <c r="AI15" s="123"/>
      <c r="AJ15" s="123"/>
      <c r="AK15" s="123"/>
      <c r="AL15" s="123">
        <v>0.16666666666666699</v>
      </c>
      <c r="AM15" s="123"/>
      <c r="AN15" s="123"/>
      <c r="AO15" s="123"/>
      <c r="AP15" s="123">
        <v>0.20833333333333301</v>
      </c>
      <c r="AQ15" s="123"/>
      <c r="AR15" s="123"/>
      <c r="AS15" s="123"/>
      <c r="AT15" s="123">
        <v>0.25</v>
      </c>
      <c r="AU15" s="123"/>
      <c r="AV15" s="123"/>
      <c r="AW15" s="123"/>
      <c r="AX15" s="123">
        <v>0.29166666666666702</v>
      </c>
      <c r="AY15" s="123"/>
      <c r="AZ15" s="123"/>
      <c r="BA15" s="123"/>
      <c r="BB15" s="123">
        <v>0.33333333333333298</v>
      </c>
      <c r="BC15" s="123"/>
      <c r="BD15" s="123"/>
      <c r="BE15" s="123"/>
      <c r="BF15" s="123">
        <v>0.375</v>
      </c>
      <c r="BG15" s="123"/>
      <c r="BH15" s="123"/>
      <c r="BI15" s="123"/>
      <c r="BJ15" s="123">
        <v>0.41666666666666702</v>
      </c>
      <c r="BK15" s="123"/>
      <c r="BL15" s="123"/>
      <c r="BM15" s="123"/>
      <c r="BN15" s="123">
        <v>0.45833333333333298</v>
      </c>
      <c r="BO15" s="123"/>
      <c r="BP15" s="123"/>
      <c r="BQ15" s="123"/>
      <c r="BR15" s="123">
        <v>0.5</v>
      </c>
      <c r="BS15" s="123"/>
      <c r="BT15" s="123"/>
      <c r="BU15" s="123"/>
      <c r="BV15" s="123">
        <v>0.54166666666666696</v>
      </c>
      <c r="BW15" s="123"/>
      <c r="BX15" s="123"/>
      <c r="BY15" s="123"/>
      <c r="BZ15" s="123">
        <v>0.58333333333333304</v>
      </c>
      <c r="CA15" s="123"/>
      <c r="CB15" s="123"/>
      <c r="CC15" s="123"/>
      <c r="CD15" s="123">
        <v>0.625</v>
      </c>
      <c r="CE15" s="123"/>
      <c r="CF15" s="123"/>
      <c r="CG15" s="123"/>
      <c r="CH15" s="123">
        <v>0.66666666666666696</v>
      </c>
      <c r="CI15" s="123"/>
      <c r="CJ15" s="123"/>
      <c r="CK15" s="123"/>
      <c r="CL15" s="123">
        <v>0.70833333333333304</v>
      </c>
      <c r="CM15" s="123"/>
      <c r="CN15" s="123"/>
      <c r="CO15" s="123"/>
      <c r="CP15" s="123">
        <v>0.75</v>
      </c>
      <c r="CQ15" s="123"/>
      <c r="CR15" s="123"/>
      <c r="CS15" s="123"/>
      <c r="CT15" s="123">
        <v>0.79166666666666696</v>
      </c>
      <c r="CU15" s="123"/>
      <c r="CV15" s="123"/>
      <c r="CW15" s="123"/>
      <c r="CX15" s="123">
        <v>0.83333333333333304</v>
      </c>
      <c r="CY15" s="123"/>
      <c r="CZ15" s="123"/>
      <c r="DA15" s="123"/>
      <c r="DB15" s="123">
        <v>0.875</v>
      </c>
      <c r="DC15" s="123"/>
      <c r="DD15" s="123"/>
      <c r="DE15" s="123"/>
      <c r="DF15" s="123">
        <v>0.91666666666666696</v>
      </c>
      <c r="DG15" s="123"/>
      <c r="DH15" s="123"/>
      <c r="DI15" s="123"/>
      <c r="DJ15" s="123">
        <v>0.95833333333333304</v>
      </c>
      <c r="DK15" s="123"/>
      <c r="DL15" s="123"/>
      <c r="DM15" s="123"/>
    </row>
    <row r="16" spans="1:117" x14ac:dyDescent="0.2">
      <c r="K16" s="112" t="s">
        <v>12</v>
      </c>
      <c r="L16" s="113"/>
      <c r="M16" s="10">
        <f t="array" ref="M16:S39">TRANSPOSE($V$27:$AS$33)</f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V16" s="36">
        <v>0</v>
      </c>
      <c r="W16" s="36">
        <v>1.0416666666666666E-2</v>
      </c>
      <c r="X16" s="36">
        <v>2.0833333333333301E-2</v>
      </c>
      <c r="Y16" s="36">
        <v>3.125E-2</v>
      </c>
      <c r="Z16" s="36">
        <v>4.1666666666666699E-2</v>
      </c>
      <c r="AA16" s="36">
        <v>5.2083333333333301E-2</v>
      </c>
      <c r="AB16" s="36">
        <v>6.25E-2</v>
      </c>
      <c r="AC16" s="36">
        <v>7.2916666666666699E-2</v>
      </c>
      <c r="AD16" s="36">
        <v>8.3333333333333301E-2</v>
      </c>
      <c r="AE16" s="36">
        <v>9.375E-2</v>
      </c>
      <c r="AF16" s="36">
        <v>0.104166666666667</v>
      </c>
      <c r="AG16" s="36">
        <v>0.114583333333333</v>
      </c>
      <c r="AH16" s="36">
        <v>0.125</v>
      </c>
      <c r="AI16" s="36">
        <v>0.13541666666666699</v>
      </c>
      <c r="AJ16" s="36">
        <v>0.14583333333333301</v>
      </c>
      <c r="AK16" s="36">
        <v>0.15625</v>
      </c>
      <c r="AL16" s="36">
        <v>0.16666666666666699</v>
      </c>
      <c r="AM16" s="36">
        <v>0.17708333333333301</v>
      </c>
      <c r="AN16" s="36">
        <v>0.1875</v>
      </c>
      <c r="AO16" s="36">
        <v>0.19791666666666699</v>
      </c>
      <c r="AP16" s="36">
        <v>0.20833333333333301</v>
      </c>
      <c r="AQ16" s="36">
        <v>0.21875</v>
      </c>
      <c r="AR16" s="36">
        <v>0.22916666666666699</v>
      </c>
      <c r="AS16" s="36">
        <v>0.23958333333333301</v>
      </c>
      <c r="AT16" s="36">
        <v>0.25</v>
      </c>
      <c r="AU16" s="36">
        <v>0.26041666666666702</v>
      </c>
      <c r="AV16" s="36">
        <v>0.27083333333333298</v>
      </c>
      <c r="AW16" s="36">
        <v>0.28125</v>
      </c>
      <c r="AX16" s="36">
        <v>0.29166666666666702</v>
      </c>
      <c r="AY16" s="36">
        <v>0.30208333333333298</v>
      </c>
      <c r="AZ16" s="36">
        <v>0.3125</v>
      </c>
      <c r="BA16" s="36">
        <v>0.32291666666666702</v>
      </c>
      <c r="BB16" s="36">
        <v>0.33333333333333298</v>
      </c>
      <c r="BC16" s="36">
        <v>0.34375</v>
      </c>
      <c r="BD16" s="36">
        <v>0.35416666666666702</v>
      </c>
      <c r="BE16" s="36">
        <v>0.36458333333333298</v>
      </c>
      <c r="BF16" s="36">
        <v>0.375</v>
      </c>
      <c r="BG16" s="36">
        <v>0.38541666666666702</v>
      </c>
      <c r="BH16" s="36">
        <v>0.39583333333333298</v>
      </c>
      <c r="BI16" s="36">
        <v>0.40625</v>
      </c>
      <c r="BJ16" s="36">
        <v>0.41666666666666702</v>
      </c>
      <c r="BK16" s="36">
        <v>0.42708333333333298</v>
      </c>
      <c r="BL16" s="36">
        <v>0.4375</v>
      </c>
      <c r="BM16" s="36">
        <v>0.44791666666666702</v>
      </c>
      <c r="BN16" s="36">
        <v>0.45833333333333298</v>
      </c>
      <c r="BO16" s="36">
        <v>0.46875</v>
      </c>
      <c r="BP16" s="36">
        <v>0.47916666666666702</v>
      </c>
      <c r="BQ16" s="36">
        <v>0.48958333333333298</v>
      </c>
      <c r="BR16" s="36">
        <v>0.5</v>
      </c>
      <c r="BS16" s="36">
        <v>0.51041666666666696</v>
      </c>
      <c r="BT16" s="36">
        <v>0.52083333333333304</v>
      </c>
      <c r="BU16" s="36">
        <v>0.53125</v>
      </c>
      <c r="BV16" s="36">
        <v>0.54166666666666696</v>
      </c>
      <c r="BW16" s="36">
        <v>0.55208333333333304</v>
      </c>
      <c r="BX16" s="36">
        <v>0.5625</v>
      </c>
      <c r="BY16" s="36">
        <v>0.57291666666666696</v>
      </c>
      <c r="BZ16" s="36">
        <v>0.58333333333333304</v>
      </c>
      <c r="CA16" s="36">
        <v>0.59375</v>
      </c>
      <c r="CB16" s="36">
        <v>0.60416666666666696</v>
      </c>
      <c r="CC16" s="36">
        <v>0.61458333333333304</v>
      </c>
      <c r="CD16" s="36">
        <v>0.625</v>
      </c>
      <c r="CE16" s="36">
        <v>0.63541666666666696</v>
      </c>
      <c r="CF16" s="36">
        <v>0.64583333333333304</v>
      </c>
      <c r="CG16" s="36">
        <v>0.65625</v>
      </c>
      <c r="CH16" s="36">
        <v>0.66666666666666696</v>
      </c>
      <c r="CI16" s="36">
        <v>0.67708333333333304</v>
      </c>
      <c r="CJ16" s="36">
        <v>0.6875</v>
      </c>
      <c r="CK16" s="36">
        <v>0.69791666666666696</v>
      </c>
      <c r="CL16" s="36">
        <v>0.70833333333333304</v>
      </c>
      <c r="CM16" s="36">
        <v>0.71875</v>
      </c>
      <c r="CN16" s="36">
        <v>0.72916666666666696</v>
      </c>
      <c r="CO16" s="36">
        <v>0.73958333333333304</v>
      </c>
      <c r="CP16" s="36">
        <v>0.75</v>
      </c>
      <c r="CQ16" s="36">
        <v>0.76041666666666696</v>
      </c>
      <c r="CR16" s="36">
        <v>0.77083333333333304</v>
      </c>
      <c r="CS16" s="36">
        <v>0.78125</v>
      </c>
      <c r="CT16" s="36">
        <v>0.79166666666666696</v>
      </c>
      <c r="CU16" s="36">
        <v>0.80208333333333304</v>
      </c>
      <c r="CV16" s="36">
        <v>0.8125</v>
      </c>
      <c r="CW16" s="36">
        <v>0.82291666666666696</v>
      </c>
      <c r="CX16" s="36">
        <v>0.83333333333333304</v>
      </c>
      <c r="CY16" s="36">
        <v>0.84375</v>
      </c>
      <c r="CZ16" s="36">
        <v>0.85416666666666696</v>
      </c>
      <c r="DA16" s="36">
        <v>0.86458333333333304</v>
      </c>
      <c r="DB16" s="36">
        <v>0.875</v>
      </c>
      <c r="DC16" s="36">
        <v>0.88541666666666696</v>
      </c>
      <c r="DD16" s="36">
        <v>0.89583333333333304</v>
      </c>
      <c r="DE16" s="36">
        <v>0.90625</v>
      </c>
      <c r="DF16" s="36">
        <v>0.91666666666666696</v>
      </c>
      <c r="DG16" s="36">
        <v>0.92708333333333304</v>
      </c>
      <c r="DH16" s="36">
        <v>0.9375</v>
      </c>
      <c r="DI16" s="36">
        <v>0.94791666666666696</v>
      </c>
      <c r="DJ16" s="36">
        <v>0.95833333333333304</v>
      </c>
      <c r="DK16" s="36">
        <v>0.96875</v>
      </c>
      <c r="DL16" s="36">
        <v>0.97916666666666696</v>
      </c>
      <c r="DM16" s="36">
        <v>0.98958333333333304</v>
      </c>
    </row>
    <row r="17" spans="11:117" x14ac:dyDescent="0.2">
      <c r="K17" s="112" t="s">
        <v>13</v>
      </c>
      <c r="L17" s="113"/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U17" s="13">
        <f>$B$2</f>
        <v>42940</v>
      </c>
      <c r="V17" s="38">
        <f t="array" ref="V17:DM17">TRANSPOSE(ПН!$H$4:$H$99)</f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8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8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8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8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8">
        <v>0</v>
      </c>
      <c r="CD17" s="38">
        <v>0</v>
      </c>
      <c r="CE17" s="38">
        <v>0</v>
      </c>
      <c r="CF17" s="38">
        <v>0</v>
      </c>
      <c r="CG17" s="38">
        <v>0</v>
      </c>
      <c r="CH17" s="38">
        <v>0</v>
      </c>
      <c r="CI17" s="38">
        <v>0</v>
      </c>
      <c r="CJ17" s="38">
        <v>0</v>
      </c>
      <c r="CK17" s="38">
        <v>0</v>
      </c>
      <c r="CL17" s="38">
        <v>0</v>
      </c>
      <c r="CM17" s="38">
        <v>0</v>
      </c>
      <c r="CN17" s="38">
        <v>0</v>
      </c>
      <c r="CO17" s="38">
        <v>0</v>
      </c>
      <c r="CP17" s="38">
        <v>0</v>
      </c>
      <c r="CQ17" s="38">
        <v>0</v>
      </c>
      <c r="CR17" s="38">
        <v>0</v>
      </c>
      <c r="CS17" s="38">
        <v>0</v>
      </c>
      <c r="CT17" s="38">
        <v>0</v>
      </c>
      <c r="CU17" s="38">
        <v>0</v>
      </c>
      <c r="CV17" s="38">
        <v>0</v>
      </c>
      <c r="CW17" s="38">
        <v>0</v>
      </c>
      <c r="CX17" s="38">
        <v>0</v>
      </c>
      <c r="CY17" s="38">
        <v>0</v>
      </c>
      <c r="CZ17" s="38">
        <v>0</v>
      </c>
      <c r="DA17" s="38">
        <v>0</v>
      </c>
      <c r="DB17" s="38">
        <v>0</v>
      </c>
      <c r="DC17" s="38">
        <v>0</v>
      </c>
      <c r="DD17" s="38">
        <v>0</v>
      </c>
      <c r="DE17" s="38">
        <v>0</v>
      </c>
      <c r="DF17" s="38">
        <v>0</v>
      </c>
      <c r="DG17" s="38">
        <v>0</v>
      </c>
      <c r="DH17" s="38">
        <v>0</v>
      </c>
      <c r="DI17" s="38">
        <v>0</v>
      </c>
      <c r="DJ17" s="38">
        <v>0</v>
      </c>
      <c r="DK17" s="38">
        <v>0</v>
      </c>
      <c r="DL17" s="38">
        <v>0</v>
      </c>
      <c r="DM17" s="38">
        <v>0</v>
      </c>
    </row>
    <row r="18" spans="11:117" x14ac:dyDescent="0.2">
      <c r="K18" s="112" t="s">
        <v>14</v>
      </c>
      <c r="L18" s="113"/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U18" s="13">
        <f>$B$2+1</f>
        <v>42941</v>
      </c>
      <c r="V18" s="38">
        <f t="array" ref="V18:DM18">TRANSPOSE(ВТ!$H$4:$H$99)</f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0</v>
      </c>
      <c r="BN18" s="38">
        <v>0</v>
      </c>
      <c r="BO18" s="38">
        <v>0</v>
      </c>
      <c r="BP18" s="38">
        <v>0</v>
      </c>
      <c r="BQ18" s="38">
        <v>0</v>
      </c>
      <c r="BR18" s="38">
        <v>0</v>
      </c>
      <c r="BS18" s="38">
        <v>0</v>
      </c>
      <c r="BT18" s="38">
        <v>0</v>
      </c>
      <c r="BU18" s="38">
        <v>0</v>
      </c>
      <c r="BV18" s="38">
        <v>0</v>
      </c>
      <c r="BW18" s="38">
        <v>0</v>
      </c>
      <c r="BX18" s="38">
        <v>0</v>
      </c>
      <c r="BY18" s="38">
        <v>0</v>
      </c>
      <c r="BZ18" s="38">
        <v>0</v>
      </c>
      <c r="CA18" s="38">
        <v>0</v>
      </c>
      <c r="CB18" s="38">
        <v>0</v>
      </c>
      <c r="CC18" s="38">
        <v>0</v>
      </c>
      <c r="CD18" s="38">
        <v>0</v>
      </c>
      <c r="CE18" s="38">
        <v>0</v>
      </c>
      <c r="CF18" s="38">
        <v>0</v>
      </c>
      <c r="CG18" s="38">
        <v>0</v>
      </c>
      <c r="CH18" s="38">
        <v>0</v>
      </c>
      <c r="CI18" s="38">
        <v>0</v>
      </c>
      <c r="CJ18" s="38">
        <v>0</v>
      </c>
      <c r="CK18" s="38">
        <v>0</v>
      </c>
      <c r="CL18" s="38">
        <v>0</v>
      </c>
      <c r="CM18" s="38">
        <v>0</v>
      </c>
      <c r="CN18" s="38">
        <v>0</v>
      </c>
      <c r="CO18" s="38">
        <v>0</v>
      </c>
      <c r="CP18" s="38">
        <v>0</v>
      </c>
      <c r="CQ18" s="38">
        <v>0</v>
      </c>
      <c r="CR18" s="38">
        <v>0</v>
      </c>
      <c r="CS18" s="38">
        <v>0</v>
      </c>
      <c r="CT18" s="38">
        <v>0</v>
      </c>
      <c r="CU18" s="38">
        <v>0</v>
      </c>
      <c r="CV18" s="38">
        <v>0</v>
      </c>
      <c r="CW18" s="38">
        <v>0</v>
      </c>
      <c r="CX18" s="38">
        <v>0</v>
      </c>
      <c r="CY18" s="38">
        <v>0</v>
      </c>
      <c r="CZ18" s="38">
        <v>0</v>
      </c>
      <c r="DA18" s="38">
        <v>0</v>
      </c>
      <c r="DB18" s="38">
        <v>0</v>
      </c>
      <c r="DC18" s="38">
        <v>0</v>
      </c>
      <c r="DD18" s="38">
        <v>0</v>
      </c>
      <c r="DE18" s="38">
        <v>0</v>
      </c>
      <c r="DF18" s="38">
        <v>0</v>
      </c>
      <c r="DG18" s="38">
        <v>0</v>
      </c>
      <c r="DH18" s="38">
        <v>0</v>
      </c>
      <c r="DI18" s="38">
        <v>0</v>
      </c>
      <c r="DJ18" s="38">
        <v>0</v>
      </c>
      <c r="DK18" s="38">
        <v>0</v>
      </c>
      <c r="DL18" s="38">
        <v>0</v>
      </c>
      <c r="DM18" s="38">
        <v>0</v>
      </c>
    </row>
    <row r="19" spans="11:117" x14ac:dyDescent="0.2">
      <c r="K19" s="112" t="s">
        <v>15</v>
      </c>
      <c r="L19" s="113"/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U19" s="13">
        <f>$B$2+2</f>
        <v>42942</v>
      </c>
      <c r="V19" s="38">
        <f t="array" ref="V19:DM19">TRANSPOSE(СР!$H$4:$H$99)</f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8">
        <v>0</v>
      </c>
      <c r="AS19" s="38">
        <v>0</v>
      </c>
      <c r="AT19" s="38">
        <v>0</v>
      </c>
      <c r="AU19" s="38">
        <v>0</v>
      </c>
      <c r="AV19" s="38">
        <v>0</v>
      </c>
      <c r="AW19" s="38">
        <v>0</v>
      </c>
      <c r="AX19" s="38">
        <v>0</v>
      </c>
      <c r="AY19" s="38">
        <v>0</v>
      </c>
      <c r="AZ19" s="38">
        <v>0</v>
      </c>
      <c r="BA19" s="38">
        <v>0</v>
      </c>
      <c r="BB19" s="38">
        <v>0</v>
      </c>
      <c r="BC19" s="38">
        <v>0</v>
      </c>
      <c r="BD19" s="38">
        <v>0</v>
      </c>
      <c r="BE19" s="38">
        <v>0</v>
      </c>
      <c r="BF19" s="38">
        <v>0</v>
      </c>
      <c r="BG19" s="38">
        <v>0</v>
      </c>
      <c r="BH19" s="38">
        <v>0</v>
      </c>
      <c r="BI19" s="38">
        <v>0</v>
      </c>
      <c r="BJ19" s="38">
        <v>0</v>
      </c>
      <c r="BK19" s="38">
        <v>0</v>
      </c>
      <c r="BL19" s="38">
        <v>0</v>
      </c>
      <c r="BM19" s="38">
        <v>0</v>
      </c>
      <c r="BN19" s="38">
        <v>0</v>
      </c>
      <c r="BO19" s="38">
        <v>0</v>
      </c>
      <c r="BP19" s="38">
        <v>0</v>
      </c>
      <c r="BQ19" s="38">
        <v>0</v>
      </c>
      <c r="BR19" s="38">
        <v>0</v>
      </c>
      <c r="BS19" s="38">
        <v>0</v>
      </c>
      <c r="BT19" s="38">
        <v>0</v>
      </c>
      <c r="BU19" s="38">
        <v>0</v>
      </c>
      <c r="BV19" s="38">
        <v>0</v>
      </c>
      <c r="BW19" s="38">
        <v>0</v>
      </c>
      <c r="BX19" s="38">
        <v>0</v>
      </c>
      <c r="BY19" s="38">
        <v>0</v>
      </c>
      <c r="BZ19" s="38">
        <v>0</v>
      </c>
      <c r="CA19" s="38">
        <v>0</v>
      </c>
      <c r="CB19" s="38">
        <v>0</v>
      </c>
      <c r="CC19" s="38">
        <v>0</v>
      </c>
      <c r="CD19" s="38">
        <v>0</v>
      </c>
      <c r="CE19" s="38">
        <v>0</v>
      </c>
      <c r="CF19" s="38">
        <v>0</v>
      </c>
      <c r="CG19" s="38">
        <v>0</v>
      </c>
      <c r="CH19" s="38">
        <v>0</v>
      </c>
      <c r="CI19" s="38">
        <v>0</v>
      </c>
      <c r="CJ19" s="38">
        <v>0</v>
      </c>
      <c r="CK19" s="38">
        <v>0</v>
      </c>
      <c r="CL19" s="38">
        <v>0</v>
      </c>
      <c r="CM19" s="38">
        <v>0</v>
      </c>
      <c r="CN19" s="38">
        <v>0</v>
      </c>
      <c r="CO19" s="38">
        <v>0</v>
      </c>
      <c r="CP19" s="38">
        <v>0</v>
      </c>
      <c r="CQ19" s="38">
        <v>0</v>
      </c>
      <c r="CR19" s="38">
        <v>0</v>
      </c>
      <c r="CS19" s="38">
        <v>0</v>
      </c>
      <c r="CT19" s="38">
        <v>0</v>
      </c>
      <c r="CU19" s="38">
        <v>0</v>
      </c>
      <c r="CV19" s="38">
        <v>0</v>
      </c>
      <c r="CW19" s="38">
        <v>0</v>
      </c>
      <c r="CX19" s="38">
        <v>0</v>
      </c>
      <c r="CY19" s="38">
        <v>0</v>
      </c>
      <c r="CZ19" s="38">
        <v>0</v>
      </c>
      <c r="DA19" s="38">
        <v>0</v>
      </c>
      <c r="DB19" s="38">
        <v>0</v>
      </c>
      <c r="DC19" s="38">
        <v>0</v>
      </c>
      <c r="DD19" s="38">
        <v>0</v>
      </c>
      <c r="DE19" s="38">
        <v>0</v>
      </c>
      <c r="DF19" s="38">
        <v>0</v>
      </c>
      <c r="DG19" s="38">
        <v>0</v>
      </c>
      <c r="DH19" s="38">
        <v>0</v>
      </c>
      <c r="DI19" s="38">
        <v>0</v>
      </c>
      <c r="DJ19" s="38">
        <v>0</v>
      </c>
      <c r="DK19" s="38">
        <v>0</v>
      </c>
      <c r="DL19" s="38">
        <v>0</v>
      </c>
      <c r="DM19" s="38">
        <v>0</v>
      </c>
    </row>
    <row r="20" spans="11:117" x14ac:dyDescent="0.2">
      <c r="K20" s="112" t="s">
        <v>16</v>
      </c>
      <c r="L20" s="113"/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U20" s="13">
        <f>$B$2+3</f>
        <v>42943</v>
      </c>
      <c r="V20" s="38">
        <f t="array" ref="V20:DM20">TRANSPOSE(ЧТ!$H$4:$H$99)</f>
        <v>0</v>
      </c>
      <c r="W20" s="38">
        <v>0</v>
      </c>
      <c r="X20" s="38">
        <v>0</v>
      </c>
      <c r="Y20" s="38">
        <v>0</v>
      </c>
      <c r="Z20" s="38">
        <v>0</v>
      </c>
      <c r="AA20" s="38">
        <v>0</v>
      </c>
      <c r="AB20" s="38">
        <v>0</v>
      </c>
      <c r="AC20" s="38">
        <v>0</v>
      </c>
      <c r="AD20" s="38">
        <v>0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0</v>
      </c>
      <c r="AN20" s="38">
        <v>0</v>
      </c>
      <c r="AO20" s="38">
        <v>0</v>
      </c>
      <c r="AP20" s="38">
        <v>0</v>
      </c>
      <c r="AQ20" s="38">
        <v>0</v>
      </c>
      <c r="AR20" s="38">
        <v>0</v>
      </c>
      <c r="AS20" s="38">
        <v>0</v>
      </c>
      <c r="AT20" s="38">
        <v>0</v>
      </c>
      <c r="AU20" s="38">
        <v>0</v>
      </c>
      <c r="AV20" s="38">
        <v>0</v>
      </c>
      <c r="AW20" s="38">
        <v>0</v>
      </c>
      <c r="AX20" s="38">
        <v>0</v>
      </c>
      <c r="AY20" s="38">
        <v>0</v>
      </c>
      <c r="AZ20" s="38">
        <v>0</v>
      </c>
      <c r="BA20" s="38">
        <v>0</v>
      </c>
      <c r="BB20" s="38">
        <v>0</v>
      </c>
      <c r="BC20" s="38">
        <v>0</v>
      </c>
      <c r="BD20" s="38">
        <v>0</v>
      </c>
      <c r="BE20" s="38">
        <v>0</v>
      </c>
      <c r="BF20" s="38">
        <v>0</v>
      </c>
      <c r="BG20" s="38">
        <v>0</v>
      </c>
      <c r="BH20" s="38">
        <v>0</v>
      </c>
      <c r="BI20" s="38">
        <v>0</v>
      </c>
      <c r="BJ20" s="38">
        <v>0</v>
      </c>
      <c r="BK20" s="38">
        <v>0</v>
      </c>
      <c r="BL20" s="38">
        <v>0</v>
      </c>
      <c r="BM20" s="38">
        <v>0</v>
      </c>
      <c r="BN20" s="38">
        <v>0</v>
      </c>
      <c r="BO20" s="38">
        <v>0</v>
      </c>
      <c r="BP20" s="38">
        <v>0</v>
      </c>
      <c r="BQ20" s="38">
        <v>0</v>
      </c>
      <c r="BR20" s="38">
        <v>0</v>
      </c>
      <c r="BS20" s="38">
        <v>0</v>
      </c>
      <c r="BT20" s="38">
        <v>0</v>
      </c>
      <c r="BU20" s="38">
        <v>0</v>
      </c>
      <c r="BV20" s="38">
        <v>0</v>
      </c>
      <c r="BW20" s="38">
        <v>0</v>
      </c>
      <c r="BX20" s="38">
        <v>0</v>
      </c>
      <c r="BY20" s="38">
        <v>0</v>
      </c>
      <c r="BZ20" s="38">
        <v>0</v>
      </c>
      <c r="CA20" s="38">
        <v>0</v>
      </c>
      <c r="CB20" s="38">
        <v>0</v>
      </c>
      <c r="CC20" s="38">
        <v>0</v>
      </c>
      <c r="CD20" s="38">
        <v>0</v>
      </c>
      <c r="CE20" s="38">
        <v>0</v>
      </c>
      <c r="CF20" s="38">
        <v>0</v>
      </c>
      <c r="CG20" s="38">
        <v>0</v>
      </c>
      <c r="CH20" s="38">
        <v>0</v>
      </c>
      <c r="CI20" s="38">
        <v>0</v>
      </c>
      <c r="CJ20" s="38">
        <v>0</v>
      </c>
      <c r="CK20" s="38">
        <v>0</v>
      </c>
      <c r="CL20" s="38">
        <v>0</v>
      </c>
      <c r="CM20" s="38">
        <v>0</v>
      </c>
      <c r="CN20" s="38">
        <v>0</v>
      </c>
      <c r="CO20" s="38">
        <v>0</v>
      </c>
      <c r="CP20" s="38">
        <v>0</v>
      </c>
      <c r="CQ20" s="38">
        <v>0</v>
      </c>
      <c r="CR20" s="38">
        <v>0</v>
      </c>
      <c r="CS20" s="38">
        <v>0</v>
      </c>
      <c r="CT20" s="38">
        <v>0</v>
      </c>
      <c r="CU20" s="38">
        <v>0</v>
      </c>
      <c r="CV20" s="38">
        <v>0</v>
      </c>
      <c r="CW20" s="38">
        <v>0</v>
      </c>
      <c r="CX20" s="38">
        <v>0</v>
      </c>
      <c r="CY20" s="38">
        <v>0</v>
      </c>
      <c r="CZ20" s="38">
        <v>0</v>
      </c>
      <c r="DA20" s="38">
        <v>0</v>
      </c>
      <c r="DB20" s="38">
        <v>0</v>
      </c>
      <c r="DC20" s="38">
        <v>0</v>
      </c>
      <c r="DD20" s="38">
        <v>0</v>
      </c>
      <c r="DE20" s="38">
        <v>0</v>
      </c>
      <c r="DF20" s="38">
        <v>0</v>
      </c>
      <c r="DG20" s="38">
        <v>0</v>
      </c>
      <c r="DH20" s="38">
        <v>0</v>
      </c>
      <c r="DI20" s="38">
        <v>0</v>
      </c>
      <c r="DJ20" s="38">
        <v>0</v>
      </c>
      <c r="DK20" s="38">
        <v>0</v>
      </c>
      <c r="DL20" s="38">
        <v>0</v>
      </c>
      <c r="DM20" s="38">
        <v>0</v>
      </c>
    </row>
    <row r="21" spans="11:117" x14ac:dyDescent="0.2">
      <c r="K21" s="112" t="s">
        <v>17</v>
      </c>
      <c r="L21" s="113"/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U21" s="13">
        <f>$B$2+4</f>
        <v>42944</v>
      </c>
      <c r="V21" s="38">
        <f t="array" ref="V21:DM21">TRANSPOSE(ПТ!$H$4:$H$99)</f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0</v>
      </c>
      <c r="AV21" s="38">
        <v>0</v>
      </c>
      <c r="AW21" s="38">
        <v>0</v>
      </c>
      <c r="AX21" s="38">
        <v>0</v>
      </c>
      <c r="AY21" s="38">
        <v>0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38">
        <v>0</v>
      </c>
      <c r="BH21" s="38">
        <v>0</v>
      </c>
      <c r="BI21" s="38">
        <v>0</v>
      </c>
      <c r="BJ21" s="38">
        <v>0</v>
      </c>
      <c r="BK21" s="38">
        <v>0</v>
      </c>
      <c r="BL21" s="38">
        <v>0</v>
      </c>
      <c r="BM21" s="38">
        <v>0</v>
      </c>
      <c r="BN21" s="38">
        <v>0</v>
      </c>
      <c r="BO21" s="38">
        <v>0</v>
      </c>
      <c r="BP21" s="38">
        <v>0</v>
      </c>
      <c r="BQ21" s="38">
        <v>0</v>
      </c>
      <c r="BR21" s="38">
        <v>0</v>
      </c>
      <c r="BS21" s="38">
        <v>0</v>
      </c>
      <c r="BT21" s="38">
        <v>0</v>
      </c>
      <c r="BU21" s="38">
        <v>0</v>
      </c>
      <c r="BV21" s="38">
        <v>0</v>
      </c>
      <c r="BW21" s="38">
        <v>0</v>
      </c>
      <c r="BX21" s="38">
        <v>0</v>
      </c>
      <c r="BY21" s="38">
        <v>0</v>
      </c>
      <c r="BZ21" s="38">
        <v>0</v>
      </c>
      <c r="CA21" s="38">
        <v>0</v>
      </c>
      <c r="CB21" s="38">
        <v>0</v>
      </c>
      <c r="CC21" s="38">
        <v>0</v>
      </c>
      <c r="CD21" s="38">
        <v>0</v>
      </c>
      <c r="CE21" s="38">
        <v>0</v>
      </c>
      <c r="CF21" s="38">
        <v>0</v>
      </c>
      <c r="CG21" s="38">
        <v>0</v>
      </c>
      <c r="CH21" s="38">
        <v>0</v>
      </c>
      <c r="CI21" s="38">
        <v>0</v>
      </c>
      <c r="CJ21" s="38">
        <v>0</v>
      </c>
      <c r="CK21" s="38">
        <v>0</v>
      </c>
      <c r="CL21" s="38">
        <v>0</v>
      </c>
      <c r="CM21" s="38">
        <v>0</v>
      </c>
      <c r="CN21" s="38">
        <v>0</v>
      </c>
      <c r="CO21" s="38">
        <v>0</v>
      </c>
      <c r="CP21" s="38">
        <v>0</v>
      </c>
      <c r="CQ21" s="38">
        <v>0</v>
      </c>
      <c r="CR21" s="38">
        <v>0</v>
      </c>
      <c r="CS21" s="38">
        <v>0</v>
      </c>
      <c r="CT21" s="38">
        <v>0</v>
      </c>
      <c r="CU21" s="38">
        <v>0</v>
      </c>
      <c r="CV21" s="38">
        <v>0</v>
      </c>
      <c r="CW21" s="38">
        <v>0</v>
      </c>
      <c r="CX21" s="38">
        <v>0</v>
      </c>
      <c r="CY21" s="38">
        <v>0</v>
      </c>
      <c r="CZ21" s="38">
        <v>0</v>
      </c>
      <c r="DA21" s="38">
        <v>0</v>
      </c>
      <c r="DB21" s="38">
        <v>0</v>
      </c>
      <c r="DC21" s="38">
        <v>0</v>
      </c>
      <c r="DD21" s="38">
        <v>0</v>
      </c>
      <c r="DE21" s="38">
        <v>0</v>
      </c>
      <c r="DF21" s="38">
        <v>0</v>
      </c>
      <c r="DG21" s="38">
        <v>0</v>
      </c>
      <c r="DH21" s="38">
        <v>0</v>
      </c>
      <c r="DI21" s="38">
        <v>0</v>
      </c>
      <c r="DJ21" s="38">
        <v>0</v>
      </c>
      <c r="DK21" s="38">
        <v>0</v>
      </c>
      <c r="DL21" s="38">
        <v>0</v>
      </c>
      <c r="DM21" s="38">
        <v>0</v>
      </c>
    </row>
    <row r="22" spans="11:117" x14ac:dyDescent="0.2">
      <c r="K22" s="112" t="s">
        <v>18</v>
      </c>
      <c r="L22" s="113"/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U22" s="12">
        <f>$B$2+5</f>
        <v>42945</v>
      </c>
      <c r="V22" s="38">
        <f t="array" ref="V22:DM22">TRANSPOSE(СБ!$H$4:$H$99)</f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38">
        <v>0</v>
      </c>
      <c r="AE22" s="38">
        <v>0</v>
      </c>
      <c r="AF22" s="38">
        <v>0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  <c r="AM22" s="38">
        <v>0</v>
      </c>
      <c r="AN22" s="38">
        <v>0</v>
      </c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 s="38">
        <v>0</v>
      </c>
      <c r="AU22" s="38">
        <v>0</v>
      </c>
      <c r="AV22" s="38">
        <v>0</v>
      </c>
      <c r="AW22" s="38">
        <v>0</v>
      </c>
      <c r="AX22" s="38">
        <v>0</v>
      </c>
      <c r="AY22" s="38">
        <v>0</v>
      </c>
      <c r="AZ22" s="38">
        <v>0</v>
      </c>
      <c r="BA22" s="38">
        <v>0</v>
      </c>
      <c r="BB22" s="38">
        <v>0</v>
      </c>
      <c r="BC22" s="38">
        <v>0</v>
      </c>
      <c r="BD22" s="38">
        <v>0</v>
      </c>
      <c r="BE22" s="38">
        <v>0</v>
      </c>
      <c r="BF22" s="38">
        <v>0</v>
      </c>
      <c r="BG22" s="38">
        <v>0</v>
      </c>
      <c r="BH22" s="38">
        <v>0</v>
      </c>
      <c r="BI22" s="38">
        <v>0</v>
      </c>
      <c r="BJ22" s="38">
        <v>0</v>
      </c>
      <c r="BK22" s="38">
        <v>0</v>
      </c>
      <c r="BL22" s="38">
        <v>0</v>
      </c>
      <c r="BM22" s="38">
        <v>0</v>
      </c>
      <c r="BN22" s="38">
        <v>0</v>
      </c>
      <c r="BO22" s="38">
        <v>0</v>
      </c>
      <c r="BP22" s="38">
        <v>0</v>
      </c>
      <c r="BQ22" s="38">
        <v>0</v>
      </c>
      <c r="BR22" s="38">
        <v>0</v>
      </c>
      <c r="BS22" s="38">
        <v>0</v>
      </c>
      <c r="BT22" s="38">
        <v>0</v>
      </c>
      <c r="BU22" s="38">
        <v>0</v>
      </c>
      <c r="BV22" s="38">
        <v>0</v>
      </c>
      <c r="BW22" s="38">
        <v>0</v>
      </c>
      <c r="BX22" s="38">
        <v>0</v>
      </c>
      <c r="BY22" s="38">
        <v>0</v>
      </c>
      <c r="BZ22" s="38">
        <v>0</v>
      </c>
      <c r="CA22" s="38">
        <v>0</v>
      </c>
      <c r="CB22" s="38">
        <v>0</v>
      </c>
      <c r="CC22" s="38">
        <v>0</v>
      </c>
      <c r="CD22" s="38">
        <v>0</v>
      </c>
      <c r="CE22" s="38">
        <v>0</v>
      </c>
      <c r="CF22" s="38">
        <v>0</v>
      </c>
      <c r="CG22" s="38">
        <v>0</v>
      </c>
      <c r="CH22" s="38">
        <v>0</v>
      </c>
      <c r="CI22" s="38">
        <v>0</v>
      </c>
      <c r="CJ22" s="38">
        <v>0</v>
      </c>
      <c r="CK22" s="38">
        <v>0</v>
      </c>
      <c r="CL22" s="38">
        <v>0</v>
      </c>
      <c r="CM22" s="38">
        <v>0</v>
      </c>
      <c r="CN22" s="38">
        <v>0</v>
      </c>
      <c r="CO22" s="38">
        <v>0</v>
      </c>
      <c r="CP22" s="38">
        <v>0</v>
      </c>
      <c r="CQ22" s="38">
        <v>0</v>
      </c>
      <c r="CR22" s="38">
        <v>0</v>
      </c>
      <c r="CS22" s="38">
        <v>0</v>
      </c>
      <c r="CT22" s="38">
        <v>0</v>
      </c>
      <c r="CU22" s="38">
        <v>0</v>
      </c>
      <c r="CV22" s="38">
        <v>0</v>
      </c>
      <c r="CW22" s="38">
        <v>0</v>
      </c>
      <c r="CX22" s="38">
        <v>0</v>
      </c>
      <c r="CY22" s="38">
        <v>0</v>
      </c>
      <c r="CZ22" s="38">
        <v>0</v>
      </c>
      <c r="DA22" s="38">
        <v>0</v>
      </c>
      <c r="DB22" s="38">
        <v>0</v>
      </c>
      <c r="DC22" s="38">
        <v>0</v>
      </c>
      <c r="DD22" s="38">
        <v>0</v>
      </c>
      <c r="DE22" s="38">
        <v>0</v>
      </c>
      <c r="DF22" s="38">
        <v>0</v>
      </c>
      <c r="DG22" s="38">
        <v>0</v>
      </c>
      <c r="DH22" s="38">
        <v>0</v>
      </c>
      <c r="DI22" s="38">
        <v>0</v>
      </c>
      <c r="DJ22" s="38">
        <v>0</v>
      </c>
      <c r="DK22" s="38">
        <v>0</v>
      </c>
      <c r="DL22" s="38">
        <v>0</v>
      </c>
      <c r="DM22" s="38">
        <v>0</v>
      </c>
    </row>
    <row r="23" spans="11:117" x14ac:dyDescent="0.2">
      <c r="K23" s="112" t="s">
        <v>19</v>
      </c>
      <c r="L23" s="113"/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U23" s="12">
        <f>$B$2+6</f>
        <v>42946</v>
      </c>
      <c r="V23" s="38">
        <f t="array" ref="V23:DM23">TRANSPOSE(ВС!$H$4:$H$99)</f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>
        <v>0</v>
      </c>
      <c r="AU23" s="38">
        <v>0</v>
      </c>
      <c r="AV23" s="38">
        <v>0</v>
      </c>
      <c r="AW23" s="38">
        <v>0</v>
      </c>
      <c r="AX23" s="38">
        <v>0</v>
      </c>
      <c r="AY23" s="38">
        <v>0</v>
      </c>
      <c r="AZ23" s="38">
        <v>0</v>
      </c>
      <c r="BA23" s="38">
        <v>0</v>
      </c>
      <c r="BB23" s="38">
        <v>0</v>
      </c>
      <c r="BC23" s="38">
        <v>0</v>
      </c>
      <c r="BD23" s="38">
        <v>0</v>
      </c>
      <c r="BE23" s="38">
        <v>0</v>
      </c>
      <c r="BF23" s="38">
        <v>0</v>
      </c>
      <c r="BG23" s="38">
        <v>0</v>
      </c>
      <c r="BH23" s="38">
        <v>0</v>
      </c>
      <c r="BI23" s="38">
        <v>0</v>
      </c>
      <c r="BJ23" s="38">
        <v>0</v>
      </c>
      <c r="BK23" s="38">
        <v>0</v>
      </c>
      <c r="BL23" s="38">
        <v>0</v>
      </c>
      <c r="BM23" s="38">
        <v>0</v>
      </c>
      <c r="BN23" s="38">
        <v>0</v>
      </c>
      <c r="BO23" s="38">
        <v>0</v>
      </c>
      <c r="BP23" s="38">
        <v>0</v>
      </c>
      <c r="BQ23" s="38">
        <v>0</v>
      </c>
      <c r="BR23" s="38">
        <v>0</v>
      </c>
      <c r="BS23" s="38">
        <v>0</v>
      </c>
      <c r="BT23" s="38">
        <v>0</v>
      </c>
      <c r="BU23" s="38">
        <v>0</v>
      </c>
      <c r="BV23" s="38">
        <v>0</v>
      </c>
      <c r="BW23" s="38">
        <v>0</v>
      </c>
      <c r="BX23" s="38">
        <v>0</v>
      </c>
      <c r="BY23" s="38">
        <v>0</v>
      </c>
      <c r="BZ23" s="38">
        <v>0</v>
      </c>
      <c r="CA23" s="38">
        <v>0</v>
      </c>
      <c r="CB23" s="38">
        <v>0</v>
      </c>
      <c r="CC23" s="38">
        <v>0</v>
      </c>
      <c r="CD23" s="38">
        <v>0</v>
      </c>
      <c r="CE23" s="38">
        <v>0</v>
      </c>
      <c r="CF23" s="38">
        <v>0</v>
      </c>
      <c r="CG23" s="38">
        <v>0</v>
      </c>
      <c r="CH23" s="38">
        <v>0</v>
      </c>
      <c r="CI23" s="38">
        <v>0</v>
      </c>
      <c r="CJ23" s="38">
        <v>0</v>
      </c>
      <c r="CK23" s="38">
        <v>0</v>
      </c>
      <c r="CL23" s="38">
        <v>0</v>
      </c>
      <c r="CM23" s="38">
        <v>0</v>
      </c>
      <c r="CN23" s="38">
        <v>0</v>
      </c>
      <c r="CO23" s="38">
        <v>0</v>
      </c>
      <c r="CP23" s="38">
        <v>0</v>
      </c>
      <c r="CQ23" s="38">
        <v>0</v>
      </c>
      <c r="CR23" s="38">
        <v>0</v>
      </c>
      <c r="CS23" s="38">
        <v>0</v>
      </c>
      <c r="CT23" s="38">
        <v>0</v>
      </c>
      <c r="CU23" s="38">
        <v>0</v>
      </c>
      <c r="CV23" s="38">
        <v>0</v>
      </c>
      <c r="CW23" s="38">
        <v>0</v>
      </c>
      <c r="CX23" s="38">
        <v>0</v>
      </c>
      <c r="CY23" s="38">
        <v>0</v>
      </c>
      <c r="CZ23" s="38">
        <v>0</v>
      </c>
      <c r="DA23" s="38">
        <v>0</v>
      </c>
      <c r="DB23" s="38">
        <v>0</v>
      </c>
      <c r="DC23" s="38">
        <v>0</v>
      </c>
      <c r="DD23" s="38">
        <v>0</v>
      </c>
      <c r="DE23" s="38">
        <v>0</v>
      </c>
      <c r="DF23" s="38">
        <v>0</v>
      </c>
      <c r="DG23" s="38">
        <v>0</v>
      </c>
      <c r="DH23" s="38">
        <v>0</v>
      </c>
      <c r="DI23" s="38">
        <v>0</v>
      </c>
      <c r="DJ23" s="38">
        <v>0</v>
      </c>
      <c r="DK23" s="38">
        <v>0</v>
      </c>
      <c r="DL23" s="38">
        <v>0</v>
      </c>
      <c r="DM23" s="38">
        <v>0</v>
      </c>
    </row>
    <row r="24" spans="11:117" x14ac:dyDescent="0.2">
      <c r="K24" s="112" t="s">
        <v>20</v>
      </c>
      <c r="L24" s="113"/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11:117" x14ac:dyDescent="0.2">
      <c r="K25" s="112" t="s">
        <v>21</v>
      </c>
      <c r="L25" s="113"/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V25" s="24" t="s">
        <v>38</v>
      </c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60"/>
    </row>
    <row r="26" spans="11:117" x14ac:dyDescent="0.2">
      <c r="K26" s="112" t="s">
        <v>22</v>
      </c>
      <c r="L26" s="113"/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V26" s="36">
        <v>0</v>
      </c>
      <c r="W26" s="36">
        <v>4.1666666666666664E-2</v>
      </c>
      <c r="X26" s="36">
        <v>8.3333333333333301E-2</v>
      </c>
      <c r="Y26" s="36">
        <v>0.125</v>
      </c>
      <c r="Z26" s="36">
        <v>0.16666666666666699</v>
      </c>
      <c r="AA26" s="36">
        <v>0.20833333333333301</v>
      </c>
      <c r="AB26" s="36">
        <v>0.25</v>
      </c>
      <c r="AC26" s="36">
        <v>0.29166666666666702</v>
      </c>
      <c r="AD26" s="36">
        <v>0.33333333333333298</v>
      </c>
      <c r="AE26" s="36">
        <v>0.375</v>
      </c>
      <c r="AF26" s="36">
        <v>0.41666666666666702</v>
      </c>
      <c r="AG26" s="36">
        <v>0.45833333333333298</v>
      </c>
      <c r="AH26" s="36">
        <v>0.5</v>
      </c>
      <c r="AI26" s="36">
        <v>0.54166666666666696</v>
      </c>
      <c r="AJ26" s="36">
        <v>0.58333333333333304</v>
      </c>
      <c r="AK26" s="36">
        <v>0.625</v>
      </c>
      <c r="AL26" s="36">
        <v>0.66666666666666696</v>
      </c>
      <c r="AM26" s="36">
        <v>0.70833333333333304</v>
      </c>
      <c r="AN26" s="36">
        <v>0.75</v>
      </c>
      <c r="AO26" s="36">
        <v>0.79166666666666696</v>
      </c>
      <c r="AP26" s="36">
        <v>0.83333333333333304</v>
      </c>
      <c r="AQ26" s="36">
        <v>0.875</v>
      </c>
      <c r="AR26" s="36">
        <v>0.91666666666666696</v>
      </c>
      <c r="AS26" s="36">
        <v>0.95833333333333304</v>
      </c>
      <c r="AT26" s="30"/>
    </row>
    <row r="27" spans="11:117" x14ac:dyDescent="0.2">
      <c r="K27" s="112" t="s">
        <v>23</v>
      </c>
      <c r="L27" s="113"/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U27" s="13">
        <f>$B$2</f>
        <v>42940</v>
      </c>
      <c r="V27" s="10">
        <f>ROUND(AVERAGE(V17:Y17),0)</f>
        <v>0</v>
      </c>
      <c r="W27" s="10">
        <f>ROUND(AVERAGE(Z17:AC17),0)</f>
        <v>0</v>
      </c>
      <c r="X27" s="10">
        <f>ROUND(AVERAGE(AD17:AG17),0)</f>
        <v>0</v>
      </c>
      <c r="Y27" s="10">
        <f>ROUND(AVERAGE(AH17:AK17),0)</f>
        <v>0</v>
      </c>
      <c r="Z27" s="10">
        <f>ROUND(AVERAGE(AL17:AO17),0)</f>
        <v>0</v>
      </c>
      <c r="AA27" s="10">
        <f>ROUND(AVERAGE(AP17:AS17),0)</f>
        <v>0</v>
      </c>
      <c r="AB27" s="10">
        <f>ROUND(AVERAGE(AT17:AW17),0)</f>
        <v>0</v>
      </c>
      <c r="AC27" s="10">
        <f>ROUND(AVERAGE(AX17:BA17),0)</f>
        <v>0</v>
      </c>
      <c r="AD27" s="10">
        <f>ROUND(AVERAGE(BB17:BE17),0)</f>
        <v>0</v>
      </c>
      <c r="AE27" s="10">
        <f>ROUND(AVERAGE(BF17:BI17),0)</f>
        <v>0</v>
      </c>
      <c r="AF27" s="10">
        <f>ROUND(AVERAGE(BJ17:BM17),0)</f>
        <v>0</v>
      </c>
      <c r="AG27" s="10">
        <f>ROUND(AVERAGE(BN17:BQ17),0)</f>
        <v>0</v>
      </c>
      <c r="AH27" s="10">
        <f>ROUND(AVERAGE(BR17:BU17),0)</f>
        <v>0</v>
      </c>
      <c r="AI27" s="10">
        <f>ROUND(AVERAGE(BV17:BY17),0)</f>
        <v>0</v>
      </c>
      <c r="AJ27" s="10">
        <f>ROUND(AVERAGE(BZ17:CC17),0)</f>
        <v>0</v>
      </c>
      <c r="AK27" s="10">
        <f>ROUND(AVERAGE(CD17:CG17),0)</f>
        <v>0</v>
      </c>
      <c r="AL27" s="10">
        <f>ROUND(AVERAGE(CH17:CK17),0)</f>
        <v>0</v>
      </c>
      <c r="AM27" s="10">
        <f>ROUND(AVERAGE(CL17:CO17),0)</f>
        <v>0</v>
      </c>
      <c r="AN27" s="10">
        <f>ROUND(AVERAGE(CP17:CS17),0)</f>
        <v>0</v>
      </c>
      <c r="AO27" s="10">
        <f>ROUND(AVERAGE(CT17:CW17),0)</f>
        <v>0</v>
      </c>
      <c r="AP27" s="10">
        <f>ROUND(AVERAGE(CX17:DA17),0)</f>
        <v>0</v>
      </c>
      <c r="AQ27" s="10">
        <f>ROUND(AVERAGE(DB17:DE17),0)</f>
        <v>0</v>
      </c>
      <c r="AR27" s="10">
        <f>ROUND(AVERAGE(DF17:DI17),0)</f>
        <v>0</v>
      </c>
      <c r="AS27" s="10">
        <f>ROUND(AVERAGE(DJ17:DM17),0)</f>
        <v>0</v>
      </c>
    </row>
    <row r="28" spans="11:117" x14ac:dyDescent="0.2">
      <c r="K28" s="112" t="s">
        <v>24</v>
      </c>
      <c r="L28" s="113"/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U28" s="13">
        <f>$B$2+1</f>
        <v>42941</v>
      </c>
      <c r="V28" s="10">
        <f>ROUND(AVERAGE(V18:Y18),0)</f>
        <v>0</v>
      </c>
      <c r="W28" s="10">
        <f t="shared" ref="W28:W33" si="1">ROUND(AVERAGE(Z18:AC18),0)</f>
        <v>0</v>
      </c>
      <c r="X28" s="10">
        <f t="shared" ref="X28:X33" si="2">ROUND(AVERAGE(AD18:AG18),0)</f>
        <v>0</v>
      </c>
      <c r="Y28" s="10">
        <f t="shared" ref="Y28:Y33" si="3">ROUND(AVERAGE(AH18:AK18),0)</f>
        <v>0</v>
      </c>
      <c r="Z28" s="10">
        <f t="shared" ref="Z28:Z33" si="4">ROUND(AVERAGE(AL18:AO18),0)</f>
        <v>0</v>
      </c>
      <c r="AA28" s="10">
        <f t="shared" ref="AA28:AA33" si="5">ROUND(AVERAGE(AP18:AS18),0)</f>
        <v>0</v>
      </c>
      <c r="AB28" s="10">
        <f t="shared" ref="AB28:AB33" si="6">ROUND(AVERAGE(AT18:AW18),0)</f>
        <v>0</v>
      </c>
      <c r="AC28" s="10">
        <f t="shared" ref="AC28:AC33" si="7">ROUND(AVERAGE(AX18:BA18),0)</f>
        <v>0</v>
      </c>
      <c r="AD28" s="10">
        <f t="shared" ref="AD28:AD33" si="8">ROUND(AVERAGE(BB18:BE18),0)</f>
        <v>0</v>
      </c>
      <c r="AE28" s="10">
        <f t="shared" ref="AE28:AE33" si="9">ROUND(AVERAGE(BF18:BI18),0)</f>
        <v>0</v>
      </c>
      <c r="AF28" s="10">
        <f t="shared" ref="AF28:AF33" si="10">ROUND(AVERAGE(BJ18:BM18),0)</f>
        <v>0</v>
      </c>
      <c r="AG28" s="10">
        <f t="shared" ref="AG28:AG33" si="11">ROUND(AVERAGE(BN18:BQ18),0)</f>
        <v>0</v>
      </c>
      <c r="AH28" s="10">
        <f t="shared" ref="AH28:AH33" si="12">ROUND(AVERAGE(BR18:BU18),0)</f>
        <v>0</v>
      </c>
      <c r="AI28" s="10">
        <f t="shared" ref="AI28:AI33" si="13">ROUND(AVERAGE(BV18:BY18),0)</f>
        <v>0</v>
      </c>
      <c r="AJ28" s="10">
        <f t="shared" ref="AJ28:AJ33" si="14">ROUND(AVERAGE(BZ18:CC18),0)</f>
        <v>0</v>
      </c>
      <c r="AK28" s="10">
        <f t="shared" ref="AK28:AK33" si="15">ROUND(AVERAGE(CD18:CG18),0)</f>
        <v>0</v>
      </c>
      <c r="AL28" s="10">
        <f t="shared" ref="AL28:AL33" si="16">ROUND(AVERAGE(CH18:CK18),0)</f>
        <v>0</v>
      </c>
      <c r="AM28" s="10">
        <f t="shared" ref="AM28:AM33" si="17">ROUND(AVERAGE(CL18:CO18),0)</f>
        <v>0</v>
      </c>
      <c r="AN28" s="10">
        <f t="shared" ref="AN28:AN33" si="18">ROUND(AVERAGE(CP18:CS18),0)</f>
        <v>0</v>
      </c>
      <c r="AO28" s="10">
        <f t="shared" ref="AO28:AO33" si="19">ROUND(AVERAGE(CT18:CW18),0)</f>
        <v>0</v>
      </c>
      <c r="AP28" s="10">
        <f t="shared" ref="AP28:AP33" si="20">ROUND(AVERAGE(CX18:DA18),0)</f>
        <v>0</v>
      </c>
      <c r="AQ28" s="10">
        <f t="shared" ref="AQ28:AQ33" si="21">ROUND(AVERAGE(DB18:DE18),0)</f>
        <v>0</v>
      </c>
      <c r="AR28" s="10">
        <f t="shared" ref="AR28:AR33" si="22">ROUND(AVERAGE(DF18:DI18),0)</f>
        <v>0</v>
      </c>
      <c r="AS28" s="10">
        <f t="shared" ref="AS28:AS33" si="23">ROUND(AVERAGE(DJ18:DM18),0)</f>
        <v>0</v>
      </c>
    </row>
    <row r="29" spans="11:117" x14ac:dyDescent="0.2">
      <c r="K29" s="112" t="s">
        <v>25</v>
      </c>
      <c r="L29" s="113"/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U29" s="13">
        <f>$B$2+2</f>
        <v>42942</v>
      </c>
      <c r="V29" s="10">
        <f t="shared" ref="V29:V33" si="24">ROUND(AVERAGE(V19:Y19),0)</f>
        <v>0</v>
      </c>
      <c r="W29" s="10">
        <f t="shared" si="1"/>
        <v>0</v>
      </c>
      <c r="X29" s="10">
        <f t="shared" si="2"/>
        <v>0</v>
      </c>
      <c r="Y29" s="10">
        <f t="shared" si="3"/>
        <v>0</v>
      </c>
      <c r="Z29" s="10">
        <f t="shared" si="4"/>
        <v>0</v>
      </c>
      <c r="AA29" s="10">
        <f t="shared" si="5"/>
        <v>0</v>
      </c>
      <c r="AB29" s="10">
        <f t="shared" si="6"/>
        <v>0</v>
      </c>
      <c r="AC29" s="10">
        <f t="shared" si="7"/>
        <v>0</v>
      </c>
      <c r="AD29" s="10">
        <f t="shared" si="8"/>
        <v>0</v>
      </c>
      <c r="AE29" s="10">
        <f t="shared" si="9"/>
        <v>0</v>
      </c>
      <c r="AF29" s="10">
        <f t="shared" si="10"/>
        <v>0</v>
      </c>
      <c r="AG29" s="10">
        <f t="shared" si="11"/>
        <v>0</v>
      </c>
      <c r="AH29" s="10">
        <f t="shared" si="12"/>
        <v>0</v>
      </c>
      <c r="AI29" s="10">
        <f t="shared" si="13"/>
        <v>0</v>
      </c>
      <c r="AJ29" s="10">
        <f t="shared" si="14"/>
        <v>0</v>
      </c>
      <c r="AK29" s="10">
        <f t="shared" si="15"/>
        <v>0</v>
      </c>
      <c r="AL29" s="10">
        <f t="shared" si="16"/>
        <v>0</v>
      </c>
      <c r="AM29" s="10">
        <f t="shared" si="17"/>
        <v>0</v>
      </c>
      <c r="AN29" s="10">
        <f t="shared" si="18"/>
        <v>0</v>
      </c>
      <c r="AO29" s="10">
        <f t="shared" si="19"/>
        <v>0</v>
      </c>
      <c r="AP29" s="10">
        <f t="shared" si="20"/>
        <v>0</v>
      </c>
      <c r="AQ29" s="10">
        <f t="shared" si="21"/>
        <v>0</v>
      </c>
      <c r="AR29" s="10">
        <f t="shared" si="22"/>
        <v>0</v>
      </c>
      <c r="AS29" s="10">
        <f t="shared" si="23"/>
        <v>0</v>
      </c>
    </row>
    <row r="30" spans="11:117" x14ac:dyDescent="0.2">
      <c r="K30" s="112" t="s">
        <v>26</v>
      </c>
      <c r="L30" s="113"/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U30" s="13">
        <f>$B$2+3</f>
        <v>42943</v>
      </c>
      <c r="V30" s="10">
        <f t="shared" si="24"/>
        <v>0</v>
      </c>
      <c r="W30" s="10">
        <f t="shared" si="1"/>
        <v>0</v>
      </c>
      <c r="X30" s="10">
        <f t="shared" si="2"/>
        <v>0</v>
      </c>
      <c r="Y30" s="10">
        <f t="shared" si="3"/>
        <v>0</v>
      </c>
      <c r="Z30" s="10">
        <f t="shared" si="4"/>
        <v>0</v>
      </c>
      <c r="AA30" s="10">
        <f t="shared" si="5"/>
        <v>0</v>
      </c>
      <c r="AB30" s="10">
        <f t="shared" si="6"/>
        <v>0</v>
      </c>
      <c r="AC30" s="10">
        <f t="shared" si="7"/>
        <v>0</v>
      </c>
      <c r="AD30" s="10">
        <f t="shared" si="8"/>
        <v>0</v>
      </c>
      <c r="AE30" s="10">
        <f t="shared" si="9"/>
        <v>0</v>
      </c>
      <c r="AF30" s="10">
        <f t="shared" si="10"/>
        <v>0</v>
      </c>
      <c r="AG30" s="10">
        <f t="shared" si="11"/>
        <v>0</v>
      </c>
      <c r="AH30" s="10">
        <f t="shared" si="12"/>
        <v>0</v>
      </c>
      <c r="AI30" s="10">
        <f t="shared" si="13"/>
        <v>0</v>
      </c>
      <c r="AJ30" s="10">
        <f t="shared" si="14"/>
        <v>0</v>
      </c>
      <c r="AK30" s="10">
        <f t="shared" si="15"/>
        <v>0</v>
      </c>
      <c r="AL30" s="10">
        <f t="shared" si="16"/>
        <v>0</v>
      </c>
      <c r="AM30" s="10">
        <f t="shared" si="17"/>
        <v>0</v>
      </c>
      <c r="AN30" s="10">
        <f t="shared" si="18"/>
        <v>0</v>
      </c>
      <c r="AO30" s="10">
        <f t="shared" si="19"/>
        <v>0</v>
      </c>
      <c r="AP30" s="10">
        <f t="shared" si="20"/>
        <v>0</v>
      </c>
      <c r="AQ30" s="10">
        <f t="shared" si="21"/>
        <v>0</v>
      </c>
      <c r="AR30" s="10">
        <f t="shared" si="22"/>
        <v>0</v>
      </c>
      <c r="AS30" s="10">
        <f t="shared" si="23"/>
        <v>0</v>
      </c>
    </row>
    <row r="31" spans="11:117" x14ac:dyDescent="0.2">
      <c r="K31" s="112" t="s">
        <v>27</v>
      </c>
      <c r="L31" s="113"/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U31" s="13">
        <f>$B$2+4</f>
        <v>42944</v>
      </c>
      <c r="V31" s="10">
        <f t="shared" si="24"/>
        <v>0</v>
      </c>
      <c r="W31" s="10">
        <f t="shared" si="1"/>
        <v>0</v>
      </c>
      <c r="X31" s="10">
        <f t="shared" si="2"/>
        <v>0</v>
      </c>
      <c r="Y31" s="10">
        <f t="shared" si="3"/>
        <v>0</v>
      </c>
      <c r="Z31" s="10">
        <f t="shared" si="4"/>
        <v>0</v>
      </c>
      <c r="AA31" s="10">
        <f t="shared" si="5"/>
        <v>0</v>
      </c>
      <c r="AB31" s="10">
        <f t="shared" si="6"/>
        <v>0</v>
      </c>
      <c r="AC31" s="10">
        <f t="shared" si="7"/>
        <v>0</v>
      </c>
      <c r="AD31" s="10">
        <f t="shared" si="8"/>
        <v>0</v>
      </c>
      <c r="AE31" s="10">
        <f t="shared" si="9"/>
        <v>0</v>
      </c>
      <c r="AF31" s="10">
        <f t="shared" si="10"/>
        <v>0</v>
      </c>
      <c r="AG31" s="10">
        <f t="shared" si="11"/>
        <v>0</v>
      </c>
      <c r="AH31" s="10">
        <f t="shared" si="12"/>
        <v>0</v>
      </c>
      <c r="AI31" s="10">
        <f t="shared" si="13"/>
        <v>0</v>
      </c>
      <c r="AJ31" s="10">
        <f t="shared" si="14"/>
        <v>0</v>
      </c>
      <c r="AK31" s="10">
        <f t="shared" si="15"/>
        <v>0</v>
      </c>
      <c r="AL31" s="10">
        <f t="shared" si="16"/>
        <v>0</v>
      </c>
      <c r="AM31" s="10">
        <f t="shared" si="17"/>
        <v>0</v>
      </c>
      <c r="AN31" s="10">
        <f t="shared" si="18"/>
        <v>0</v>
      </c>
      <c r="AO31" s="10">
        <f t="shared" si="19"/>
        <v>0</v>
      </c>
      <c r="AP31" s="10">
        <f t="shared" si="20"/>
        <v>0</v>
      </c>
      <c r="AQ31" s="10">
        <f t="shared" si="21"/>
        <v>0</v>
      </c>
      <c r="AR31" s="10">
        <f t="shared" si="22"/>
        <v>0</v>
      </c>
      <c r="AS31" s="10">
        <f t="shared" si="23"/>
        <v>0</v>
      </c>
    </row>
    <row r="32" spans="11:117" x14ac:dyDescent="0.2">
      <c r="K32" s="112" t="s">
        <v>28</v>
      </c>
      <c r="L32" s="113"/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U32" s="12">
        <f>$B$2+5</f>
        <v>42945</v>
      </c>
      <c r="V32" s="10">
        <f t="shared" si="24"/>
        <v>0</v>
      </c>
      <c r="W32" s="10">
        <f t="shared" si="1"/>
        <v>0</v>
      </c>
      <c r="X32" s="10">
        <f t="shared" si="2"/>
        <v>0</v>
      </c>
      <c r="Y32" s="10">
        <f t="shared" si="3"/>
        <v>0</v>
      </c>
      <c r="Z32" s="10">
        <f t="shared" si="4"/>
        <v>0</v>
      </c>
      <c r="AA32" s="10">
        <f t="shared" si="5"/>
        <v>0</v>
      </c>
      <c r="AB32" s="10">
        <f t="shared" si="6"/>
        <v>0</v>
      </c>
      <c r="AC32" s="10">
        <f t="shared" si="7"/>
        <v>0</v>
      </c>
      <c r="AD32" s="10">
        <f t="shared" si="8"/>
        <v>0</v>
      </c>
      <c r="AE32" s="10">
        <f t="shared" si="9"/>
        <v>0</v>
      </c>
      <c r="AF32" s="10">
        <f t="shared" si="10"/>
        <v>0</v>
      </c>
      <c r="AG32" s="10">
        <f t="shared" si="11"/>
        <v>0</v>
      </c>
      <c r="AH32" s="10">
        <f t="shared" si="12"/>
        <v>0</v>
      </c>
      <c r="AI32" s="10">
        <f t="shared" si="13"/>
        <v>0</v>
      </c>
      <c r="AJ32" s="10">
        <f t="shared" si="14"/>
        <v>0</v>
      </c>
      <c r="AK32" s="10">
        <f t="shared" si="15"/>
        <v>0</v>
      </c>
      <c r="AL32" s="10">
        <f t="shared" si="16"/>
        <v>0</v>
      </c>
      <c r="AM32" s="10">
        <f t="shared" si="17"/>
        <v>0</v>
      </c>
      <c r="AN32" s="10">
        <f t="shared" si="18"/>
        <v>0</v>
      </c>
      <c r="AO32" s="10">
        <f t="shared" si="19"/>
        <v>0</v>
      </c>
      <c r="AP32" s="10">
        <f t="shared" si="20"/>
        <v>0</v>
      </c>
      <c r="AQ32" s="10">
        <f t="shared" si="21"/>
        <v>0</v>
      </c>
      <c r="AR32" s="10">
        <f t="shared" si="22"/>
        <v>0</v>
      </c>
      <c r="AS32" s="10">
        <f t="shared" si="23"/>
        <v>0</v>
      </c>
    </row>
    <row r="33" spans="11:117" x14ac:dyDescent="0.2">
      <c r="K33" s="112" t="s">
        <v>29</v>
      </c>
      <c r="L33" s="113"/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U33" s="12">
        <f>$B$2+6</f>
        <v>42946</v>
      </c>
      <c r="V33" s="10">
        <f t="shared" si="24"/>
        <v>0</v>
      </c>
      <c r="W33" s="10">
        <f t="shared" si="1"/>
        <v>0</v>
      </c>
      <c r="X33" s="10">
        <f t="shared" si="2"/>
        <v>0</v>
      </c>
      <c r="Y33" s="10">
        <f t="shared" si="3"/>
        <v>0</v>
      </c>
      <c r="Z33" s="10">
        <f t="shared" si="4"/>
        <v>0</v>
      </c>
      <c r="AA33" s="10">
        <f t="shared" si="5"/>
        <v>0</v>
      </c>
      <c r="AB33" s="10">
        <f t="shared" si="6"/>
        <v>0</v>
      </c>
      <c r="AC33" s="10">
        <f t="shared" si="7"/>
        <v>0</v>
      </c>
      <c r="AD33" s="10">
        <f t="shared" si="8"/>
        <v>0</v>
      </c>
      <c r="AE33" s="10">
        <f t="shared" si="9"/>
        <v>0</v>
      </c>
      <c r="AF33" s="10">
        <f t="shared" si="10"/>
        <v>0</v>
      </c>
      <c r="AG33" s="10">
        <f t="shared" si="11"/>
        <v>0</v>
      </c>
      <c r="AH33" s="10">
        <f t="shared" si="12"/>
        <v>0</v>
      </c>
      <c r="AI33" s="10">
        <f t="shared" si="13"/>
        <v>0</v>
      </c>
      <c r="AJ33" s="10">
        <f t="shared" si="14"/>
        <v>0</v>
      </c>
      <c r="AK33" s="10">
        <f t="shared" si="15"/>
        <v>0</v>
      </c>
      <c r="AL33" s="10">
        <f t="shared" si="16"/>
        <v>0</v>
      </c>
      <c r="AM33" s="10">
        <f t="shared" si="17"/>
        <v>0</v>
      </c>
      <c r="AN33" s="10">
        <f t="shared" si="18"/>
        <v>0</v>
      </c>
      <c r="AO33" s="10">
        <f t="shared" si="19"/>
        <v>0</v>
      </c>
      <c r="AP33" s="10">
        <f t="shared" si="20"/>
        <v>0</v>
      </c>
      <c r="AQ33" s="10">
        <f t="shared" si="21"/>
        <v>0</v>
      </c>
      <c r="AR33" s="10">
        <f t="shared" si="22"/>
        <v>0</v>
      </c>
      <c r="AS33" s="10">
        <f t="shared" si="23"/>
        <v>0</v>
      </c>
    </row>
    <row r="34" spans="11:117" x14ac:dyDescent="0.2">
      <c r="K34" s="112" t="s">
        <v>30</v>
      </c>
      <c r="L34" s="113"/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1:117" x14ac:dyDescent="0.2">
      <c r="K35" s="112" t="s">
        <v>31</v>
      </c>
      <c r="L35" s="113"/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1:117" x14ac:dyDescent="0.2">
      <c r="K36" s="112" t="s">
        <v>32</v>
      </c>
      <c r="L36" s="113"/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1:117" x14ac:dyDescent="0.2">
      <c r="K37" s="112" t="s">
        <v>33</v>
      </c>
      <c r="L37" s="113"/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1:117" x14ac:dyDescent="0.2">
      <c r="K38" s="112" t="s">
        <v>34</v>
      </c>
      <c r="L38" s="113"/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1:117" x14ac:dyDescent="0.2">
      <c r="K39" s="112" t="s">
        <v>35</v>
      </c>
      <c r="L39" s="113"/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1:117" ht="6.95" customHeight="1" x14ac:dyDescent="0.2">
      <c r="K40" s="29"/>
      <c r="L40" s="29"/>
      <c r="M40" s="29"/>
      <c r="N40" s="29"/>
      <c r="O40" s="29"/>
    </row>
    <row r="41" spans="11:117" ht="6.95" customHeight="1" x14ac:dyDescent="0.2"/>
    <row r="42" spans="11:117" x14ac:dyDescent="0.2">
      <c r="K42" s="114" t="s">
        <v>36</v>
      </c>
      <c r="L42" s="115"/>
      <c r="M42" s="115"/>
      <c r="N42" s="115"/>
      <c r="O42" s="115"/>
      <c r="P42" s="115"/>
      <c r="Q42" s="115"/>
      <c r="R42" s="115"/>
      <c r="S42" s="116"/>
      <c r="V42" s="24" t="s">
        <v>40</v>
      </c>
      <c r="W42" s="25"/>
      <c r="X42" s="25"/>
      <c r="Y42" s="25"/>
      <c r="Z42" s="25"/>
      <c r="AA42" s="25"/>
      <c r="AB42" s="25"/>
      <c r="AC42" s="25"/>
      <c r="AD42" s="25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60"/>
    </row>
    <row r="43" spans="11:117" x14ac:dyDescent="0.2">
      <c r="K43" s="124"/>
      <c r="L43" s="125"/>
      <c r="M43" s="13">
        <f>$B$2</f>
        <v>42940</v>
      </c>
      <c r="N43" s="13">
        <f>$B$2+1</f>
        <v>42941</v>
      </c>
      <c r="O43" s="13">
        <f>$B$2+2</f>
        <v>42942</v>
      </c>
      <c r="P43" s="13">
        <f>$B$2+3</f>
        <v>42943</v>
      </c>
      <c r="Q43" s="13">
        <f>$B$2+4</f>
        <v>42944</v>
      </c>
      <c r="R43" s="12">
        <f>$B$2+5</f>
        <v>42945</v>
      </c>
      <c r="S43" s="12">
        <f>$B$2+6</f>
        <v>42946</v>
      </c>
      <c r="V43" s="123">
        <v>0</v>
      </c>
      <c r="W43" s="123"/>
      <c r="X43" s="123"/>
      <c r="Y43" s="123"/>
      <c r="Z43" s="123">
        <v>4.1666666666666699E-2</v>
      </c>
      <c r="AA43" s="123"/>
      <c r="AB43" s="123"/>
      <c r="AC43" s="123"/>
      <c r="AD43" s="123">
        <v>8.3333333333333301E-2</v>
      </c>
      <c r="AE43" s="123"/>
      <c r="AF43" s="123"/>
      <c r="AG43" s="123"/>
      <c r="AH43" s="123">
        <v>0.125</v>
      </c>
      <c r="AI43" s="123"/>
      <c r="AJ43" s="123"/>
      <c r="AK43" s="123"/>
      <c r="AL43" s="123">
        <v>0.16666666666666699</v>
      </c>
      <c r="AM43" s="123"/>
      <c r="AN43" s="123"/>
      <c r="AO43" s="123"/>
      <c r="AP43" s="123">
        <v>0.20833333333333301</v>
      </c>
      <c r="AQ43" s="123"/>
      <c r="AR43" s="123"/>
      <c r="AS43" s="123"/>
      <c r="AT43" s="123">
        <v>0.25</v>
      </c>
      <c r="AU43" s="123"/>
      <c r="AV43" s="123"/>
      <c r="AW43" s="123"/>
      <c r="AX43" s="123">
        <v>0.29166666666666702</v>
      </c>
      <c r="AY43" s="123"/>
      <c r="AZ43" s="123"/>
      <c r="BA43" s="123"/>
      <c r="BB43" s="123">
        <v>0.33333333333333298</v>
      </c>
      <c r="BC43" s="123"/>
      <c r="BD43" s="123"/>
      <c r="BE43" s="123"/>
      <c r="BF43" s="123">
        <v>0.375</v>
      </c>
      <c r="BG43" s="123"/>
      <c r="BH43" s="123"/>
      <c r="BI43" s="123"/>
      <c r="BJ43" s="123">
        <v>0.41666666666666702</v>
      </c>
      <c r="BK43" s="123"/>
      <c r="BL43" s="123"/>
      <c r="BM43" s="123"/>
      <c r="BN43" s="123">
        <v>0.45833333333333298</v>
      </c>
      <c r="BO43" s="123"/>
      <c r="BP43" s="123"/>
      <c r="BQ43" s="123"/>
      <c r="BR43" s="123">
        <v>0.5</v>
      </c>
      <c r="BS43" s="123"/>
      <c r="BT43" s="123"/>
      <c r="BU43" s="123"/>
      <c r="BV43" s="123">
        <v>0.54166666666666696</v>
      </c>
      <c r="BW43" s="123"/>
      <c r="BX43" s="123"/>
      <c r="BY43" s="123"/>
      <c r="BZ43" s="123">
        <v>0.58333333333333304</v>
      </c>
      <c r="CA43" s="123"/>
      <c r="CB43" s="123"/>
      <c r="CC43" s="123"/>
      <c r="CD43" s="123">
        <v>0.625</v>
      </c>
      <c r="CE43" s="123"/>
      <c r="CF43" s="123"/>
      <c r="CG43" s="123"/>
      <c r="CH43" s="123">
        <v>0.66666666666666696</v>
      </c>
      <c r="CI43" s="123"/>
      <c r="CJ43" s="123"/>
      <c r="CK43" s="123"/>
      <c r="CL43" s="123">
        <v>0.70833333333333304</v>
      </c>
      <c r="CM43" s="123"/>
      <c r="CN43" s="123"/>
      <c r="CO43" s="123"/>
      <c r="CP43" s="123">
        <v>0.75</v>
      </c>
      <c r="CQ43" s="123"/>
      <c r="CR43" s="123"/>
      <c r="CS43" s="123"/>
      <c r="CT43" s="123">
        <v>0.79166666666666696</v>
      </c>
      <c r="CU43" s="123"/>
      <c r="CV43" s="123"/>
      <c r="CW43" s="123"/>
      <c r="CX43" s="123">
        <v>0.83333333333333304</v>
      </c>
      <c r="CY43" s="123"/>
      <c r="CZ43" s="123"/>
      <c r="DA43" s="123"/>
      <c r="DB43" s="123">
        <v>0.875</v>
      </c>
      <c r="DC43" s="123"/>
      <c r="DD43" s="123"/>
      <c r="DE43" s="123"/>
      <c r="DF43" s="123">
        <v>0.91666666666666696</v>
      </c>
      <c r="DG43" s="123"/>
      <c r="DH43" s="123"/>
      <c r="DI43" s="123"/>
      <c r="DJ43" s="123">
        <v>0.95833333333333304</v>
      </c>
      <c r="DK43" s="123"/>
      <c r="DL43" s="123"/>
      <c r="DM43" s="123"/>
    </row>
    <row r="44" spans="11:117" x14ac:dyDescent="0.2">
      <c r="K44" s="112" t="s">
        <v>12</v>
      </c>
      <c r="L44" s="113"/>
      <c r="M44" s="10">
        <f t="array" ref="M44:S67">TRANSPOSE($V$55:$AS$61)</f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V44" s="36">
        <v>0</v>
      </c>
      <c r="W44" s="36">
        <v>1.0416666666666666E-2</v>
      </c>
      <c r="X44" s="36">
        <v>2.0833333333333301E-2</v>
      </c>
      <c r="Y44" s="36">
        <v>3.125E-2</v>
      </c>
      <c r="Z44" s="36">
        <v>4.1666666666666699E-2</v>
      </c>
      <c r="AA44" s="36">
        <v>5.2083333333333301E-2</v>
      </c>
      <c r="AB44" s="36">
        <v>6.25E-2</v>
      </c>
      <c r="AC44" s="36">
        <v>7.2916666666666699E-2</v>
      </c>
      <c r="AD44" s="36">
        <v>8.3333333333333301E-2</v>
      </c>
      <c r="AE44" s="36">
        <v>9.375E-2</v>
      </c>
      <c r="AF44" s="36">
        <v>0.104166666666667</v>
      </c>
      <c r="AG44" s="36">
        <v>0.114583333333333</v>
      </c>
      <c r="AH44" s="36">
        <v>0.125</v>
      </c>
      <c r="AI44" s="36">
        <v>0.13541666666666699</v>
      </c>
      <c r="AJ44" s="36">
        <v>0.14583333333333301</v>
      </c>
      <c r="AK44" s="36">
        <v>0.15625</v>
      </c>
      <c r="AL44" s="36">
        <v>0.16666666666666699</v>
      </c>
      <c r="AM44" s="36">
        <v>0.17708333333333301</v>
      </c>
      <c r="AN44" s="36">
        <v>0.1875</v>
      </c>
      <c r="AO44" s="36">
        <v>0.19791666666666699</v>
      </c>
      <c r="AP44" s="36">
        <v>0.20833333333333301</v>
      </c>
      <c r="AQ44" s="36">
        <v>0.21875</v>
      </c>
      <c r="AR44" s="36">
        <v>0.22916666666666699</v>
      </c>
      <c r="AS44" s="36">
        <v>0.23958333333333301</v>
      </c>
      <c r="AT44" s="36">
        <v>0.25</v>
      </c>
      <c r="AU44" s="36">
        <v>0.26041666666666702</v>
      </c>
      <c r="AV44" s="36">
        <v>0.27083333333333298</v>
      </c>
      <c r="AW44" s="36">
        <v>0.28125</v>
      </c>
      <c r="AX44" s="36">
        <v>0.29166666666666702</v>
      </c>
      <c r="AY44" s="36">
        <v>0.30208333333333298</v>
      </c>
      <c r="AZ44" s="36">
        <v>0.3125</v>
      </c>
      <c r="BA44" s="36">
        <v>0.32291666666666702</v>
      </c>
      <c r="BB44" s="36">
        <v>0.33333333333333298</v>
      </c>
      <c r="BC44" s="36">
        <v>0.34375</v>
      </c>
      <c r="BD44" s="36">
        <v>0.35416666666666702</v>
      </c>
      <c r="BE44" s="36">
        <v>0.36458333333333298</v>
      </c>
      <c r="BF44" s="36">
        <v>0.375</v>
      </c>
      <c r="BG44" s="36">
        <v>0.38541666666666702</v>
      </c>
      <c r="BH44" s="36">
        <v>0.39583333333333298</v>
      </c>
      <c r="BI44" s="36">
        <v>0.40625</v>
      </c>
      <c r="BJ44" s="36">
        <v>0.41666666666666702</v>
      </c>
      <c r="BK44" s="36">
        <v>0.42708333333333298</v>
      </c>
      <c r="BL44" s="36">
        <v>0.4375</v>
      </c>
      <c r="BM44" s="36">
        <v>0.44791666666666702</v>
      </c>
      <c r="BN44" s="36">
        <v>0.45833333333333298</v>
      </c>
      <c r="BO44" s="36">
        <v>0.46875</v>
      </c>
      <c r="BP44" s="36">
        <v>0.47916666666666702</v>
      </c>
      <c r="BQ44" s="36">
        <v>0.48958333333333298</v>
      </c>
      <c r="BR44" s="36">
        <v>0.5</v>
      </c>
      <c r="BS44" s="36">
        <v>0.51041666666666696</v>
      </c>
      <c r="BT44" s="36">
        <v>0.52083333333333304</v>
      </c>
      <c r="BU44" s="36">
        <v>0.53125</v>
      </c>
      <c r="BV44" s="36">
        <v>0.54166666666666696</v>
      </c>
      <c r="BW44" s="36">
        <v>0.55208333333333304</v>
      </c>
      <c r="BX44" s="36">
        <v>0.5625</v>
      </c>
      <c r="BY44" s="36">
        <v>0.57291666666666696</v>
      </c>
      <c r="BZ44" s="36">
        <v>0.58333333333333304</v>
      </c>
      <c r="CA44" s="36">
        <v>0.59375</v>
      </c>
      <c r="CB44" s="36">
        <v>0.60416666666666696</v>
      </c>
      <c r="CC44" s="36">
        <v>0.61458333333333304</v>
      </c>
      <c r="CD44" s="36">
        <v>0.625</v>
      </c>
      <c r="CE44" s="36">
        <v>0.63541666666666696</v>
      </c>
      <c r="CF44" s="36">
        <v>0.64583333333333304</v>
      </c>
      <c r="CG44" s="36">
        <v>0.65625</v>
      </c>
      <c r="CH44" s="36">
        <v>0.66666666666666696</v>
      </c>
      <c r="CI44" s="36">
        <v>0.67708333333333304</v>
      </c>
      <c r="CJ44" s="36">
        <v>0.6875</v>
      </c>
      <c r="CK44" s="36">
        <v>0.69791666666666696</v>
      </c>
      <c r="CL44" s="36">
        <v>0.70833333333333304</v>
      </c>
      <c r="CM44" s="36">
        <v>0.71875</v>
      </c>
      <c r="CN44" s="36">
        <v>0.72916666666666696</v>
      </c>
      <c r="CO44" s="36">
        <v>0.73958333333333304</v>
      </c>
      <c r="CP44" s="36">
        <v>0.75</v>
      </c>
      <c r="CQ44" s="36">
        <v>0.76041666666666696</v>
      </c>
      <c r="CR44" s="36">
        <v>0.77083333333333304</v>
      </c>
      <c r="CS44" s="36">
        <v>0.78125</v>
      </c>
      <c r="CT44" s="36">
        <v>0.79166666666666696</v>
      </c>
      <c r="CU44" s="36">
        <v>0.80208333333333304</v>
      </c>
      <c r="CV44" s="36">
        <v>0.8125</v>
      </c>
      <c r="CW44" s="36">
        <v>0.82291666666666696</v>
      </c>
      <c r="CX44" s="36">
        <v>0.83333333333333304</v>
      </c>
      <c r="CY44" s="36">
        <v>0.84375</v>
      </c>
      <c r="CZ44" s="36">
        <v>0.85416666666666696</v>
      </c>
      <c r="DA44" s="36">
        <v>0.86458333333333304</v>
      </c>
      <c r="DB44" s="36">
        <v>0.875</v>
      </c>
      <c r="DC44" s="36">
        <v>0.88541666666666696</v>
      </c>
      <c r="DD44" s="36">
        <v>0.89583333333333304</v>
      </c>
      <c r="DE44" s="36">
        <v>0.90625</v>
      </c>
      <c r="DF44" s="36">
        <v>0.91666666666666696</v>
      </c>
      <c r="DG44" s="36">
        <v>0.92708333333333304</v>
      </c>
      <c r="DH44" s="36">
        <v>0.9375</v>
      </c>
      <c r="DI44" s="36">
        <v>0.94791666666666696</v>
      </c>
      <c r="DJ44" s="36">
        <v>0.95833333333333304</v>
      </c>
      <c r="DK44" s="36">
        <v>0.96875</v>
      </c>
      <c r="DL44" s="36">
        <v>0.97916666666666696</v>
      </c>
      <c r="DM44" s="36">
        <v>0.98958333333333304</v>
      </c>
    </row>
    <row r="45" spans="11:117" x14ac:dyDescent="0.2">
      <c r="K45" s="112" t="s">
        <v>13</v>
      </c>
      <c r="L45" s="113"/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U45" s="13">
        <f>$B$2</f>
        <v>42940</v>
      </c>
      <c r="V45" s="38">
        <f t="array" ref="V45:DM45">TRANSPOSE(ПН!$I$4:$I$99)</f>
        <v>0</v>
      </c>
      <c r="W45" s="38">
        <v>0</v>
      </c>
      <c r="X45" s="38">
        <v>0</v>
      </c>
      <c r="Y45" s="38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8">
        <v>0</v>
      </c>
      <c r="AF45" s="38">
        <v>0</v>
      </c>
      <c r="AG45" s="38">
        <v>0</v>
      </c>
      <c r="AH45" s="38">
        <v>0</v>
      </c>
      <c r="AI45" s="38">
        <v>0</v>
      </c>
      <c r="AJ45" s="38">
        <v>0</v>
      </c>
      <c r="AK45" s="38">
        <v>0</v>
      </c>
      <c r="AL45" s="38">
        <v>0</v>
      </c>
      <c r="AM45" s="38">
        <v>0</v>
      </c>
      <c r="AN45" s="38">
        <v>0</v>
      </c>
      <c r="AO45" s="38">
        <v>0</v>
      </c>
      <c r="AP45" s="38">
        <v>0</v>
      </c>
      <c r="AQ45" s="38">
        <v>0</v>
      </c>
      <c r="AR45" s="38">
        <v>0</v>
      </c>
      <c r="AS45" s="38">
        <v>0</v>
      </c>
      <c r="AT45" s="38">
        <v>0</v>
      </c>
      <c r="AU45" s="38">
        <v>0</v>
      </c>
      <c r="AV45" s="38">
        <v>0</v>
      </c>
      <c r="AW45" s="38">
        <v>0</v>
      </c>
      <c r="AX45" s="38">
        <v>0</v>
      </c>
      <c r="AY45" s="38">
        <v>0</v>
      </c>
      <c r="AZ45" s="38">
        <v>0</v>
      </c>
      <c r="BA45" s="38">
        <v>0</v>
      </c>
      <c r="BB45" s="38">
        <v>0</v>
      </c>
      <c r="BC45" s="38">
        <v>0</v>
      </c>
      <c r="BD45" s="38">
        <v>0</v>
      </c>
      <c r="BE45" s="38">
        <v>0</v>
      </c>
      <c r="BF45" s="38">
        <v>0</v>
      </c>
      <c r="BG45" s="38">
        <v>0</v>
      </c>
      <c r="BH45" s="38">
        <v>0</v>
      </c>
      <c r="BI45" s="38">
        <v>0</v>
      </c>
      <c r="BJ45" s="38">
        <v>0</v>
      </c>
      <c r="BK45" s="38">
        <v>0</v>
      </c>
      <c r="BL45" s="38">
        <v>0</v>
      </c>
      <c r="BM45" s="38">
        <v>0</v>
      </c>
      <c r="BN45" s="38">
        <v>0</v>
      </c>
      <c r="BO45" s="38">
        <v>0</v>
      </c>
      <c r="BP45" s="38">
        <v>0</v>
      </c>
      <c r="BQ45" s="38">
        <v>0</v>
      </c>
      <c r="BR45" s="38">
        <v>0</v>
      </c>
      <c r="BS45" s="38">
        <v>0</v>
      </c>
      <c r="BT45" s="38">
        <v>0</v>
      </c>
      <c r="BU45" s="38">
        <v>0</v>
      </c>
      <c r="BV45" s="38">
        <v>0</v>
      </c>
      <c r="BW45" s="38">
        <v>0</v>
      </c>
      <c r="BX45" s="38">
        <v>0</v>
      </c>
      <c r="BY45" s="38">
        <v>0</v>
      </c>
      <c r="BZ45" s="38">
        <v>0</v>
      </c>
      <c r="CA45" s="38">
        <v>0</v>
      </c>
      <c r="CB45" s="38">
        <v>0</v>
      </c>
      <c r="CC45" s="38">
        <v>0</v>
      </c>
      <c r="CD45" s="38">
        <v>0</v>
      </c>
      <c r="CE45" s="38">
        <v>0</v>
      </c>
      <c r="CF45" s="38">
        <v>0</v>
      </c>
      <c r="CG45" s="38">
        <v>0</v>
      </c>
      <c r="CH45" s="38">
        <v>0</v>
      </c>
      <c r="CI45" s="38">
        <v>0</v>
      </c>
      <c r="CJ45" s="38">
        <v>0</v>
      </c>
      <c r="CK45" s="38">
        <v>0</v>
      </c>
      <c r="CL45" s="38">
        <v>0</v>
      </c>
      <c r="CM45" s="38">
        <v>0</v>
      </c>
      <c r="CN45" s="38">
        <v>0</v>
      </c>
      <c r="CO45" s="38">
        <v>0</v>
      </c>
      <c r="CP45" s="38">
        <v>0</v>
      </c>
      <c r="CQ45" s="38">
        <v>0</v>
      </c>
      <c r="CR45" s="38">
        <v>0</v>
      </c>
      <c r="CS45" s="38">
        <v>0</v>
      </c>
      <c r="CT45" s="38">
        <v>0</v>
      </c>
      <c r="CU45" s="38">
        <v>0</v>
      </c>
      <c r="CV45" s="38">
        <v>0</v>
      </c>
      <c r="CW45" s="38">
        <v>0</v>
      </c>
      <c r="CX45" s="38">
        <v>0</v>
      </c>
      <c r="CY45" s="38">
        <v>0</v>
      </c>
      <c r="CZ45" s="38">
        <v>0</v>
      </c>
      <c r="DA45" s="38">
        <v>0</v>
      </c>
      <c r="DB45" s="38">
        <v>0</v>
      </c>
      <c r="DC45" s="38">
        <v>0</v>
      </c>
      <c r="DD45" s="38">
        <v>0</v>
      </c>
      <c r="DE45" s="38">
        <v>0</v>
      </c>
      <c r="DF45" s="38">
        <v>0</v>
      </c>
      <c r="DG45" s="38">
        <v>0</v>
      </c>
      <c r="DH45" s="38">
        <v>0</v>
      </c>
      <c r="DI45" s="38">
        <v>0</v>
      </c>
      <c r="DJ45" s="38">
        <v>0</v>
      </c>
      <c r="DK45" s="38">
        <v>0</v>
      </c>
      <c r="DL45" s="38">
        <v>0</v>
      </c>
      <c r="DM45" s="38">
        <v>0</v>
      </c>
    </row>
    <row r="46" spans="11:117" x14ac:dyDescent="0.2">
      <c r="K46" s="112" t="s">
        <v>14</v>
      </c>
      <c r="L46" s="113"/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U46" s="13">
        <f>$B$2+1</f>
        <v>42941</v>
      </c>
      <c r="V46" s="38">
        <f t="array" ref="V46:DM46">TRANSPOSE(ВТ!$I$4:$I$99)</f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  <c r="AK46" s="38">
        <v>0</v>
      </c>
      <c r="AL46" s="38">
        <v>0</v>
      </c>
      <c r="AM46" s="38">
        <v>0</v>
      </c>
      <c r="AN46" s="38">
        <v>0</v>
      </c>
      <c r="AO46" s="38">
        <v>0</v>
      </c>
      <c r="AP46" s="38">
        <v>0</v>
      </c>
      <c r="AQ46" s="38">
        <v>0</v>
      </c>
      <c r="AR46" s="38">
        <v>0</v>
      </c>
      <c r="AS46" s="38">
        <v>0</v>
      </c>
      <c r="AT46" s="38">
        <v>0</v>
      </c>
      <c r="AU46" s="38">
        <v>0</v>
      </c>
      <c r="AV46" s="38">
        <v>0</v>
      </c>
      <c r="AW46" s="38">
        <v>0</v>
      </c>
      <c r="AX46" s="38">
        <v>0</v>
      </c>
      <c r="AY46" s="38">
        <v>0</v>
      </c>
      <c r="AZ46" s="38">
        <v>0</v>
      </c>
      <c r="BA46" s="38">
        <v>0</v>
      </c>
      <c r="BB46" s="38">
        <v>0</v>
      </c>
      <c r="BC46" s="38">
        <v>0</v>
      </c>
      <c r="BD46" s="38">
        <v>0</v>
      </c>
      <c r="BE46" s="38">
        <v>0</v>
      </c>
      <c r="BF46" s="38">
        <v>0</v>
      </c>
      <c r="BG46" s="38">
        <v>0</v>
      </c>
      <c r="BH46" s="38">
        <v>0</v>
      </c>
      <c r="BI46" s="38">
        <v>0</v>
      </c>
      <c r="BJ46" s="38">
        <v>0</v>
      </c>
      <c r="BK46" s="38">
        <v>0</v>
      </c>
      <c r="BL46" s="38">
        <v>0</v>
      </c>
      <c r="BM46" s="38">
        <v>0</v>
      </c>
      <c r="BN46" s="38">
        <v>0</v>
      </c>
      <c r="BO46" s="38">
        <v>0</v>
      </c>
      <c r="BP46" s="38">
        <v>0</v>
      </c>
      <c r="BQ46" s="38">
        <v>0</v>
      </c>
      <c r="BR46" s="38">
        <v>0</v>
      </c>
      <c r="BS46" s="38">
        <v>0</v>
      </c>
      <c r="BT46" s="38">
        <v>0</v>
      </c>
      <c r="BU46" s="38">
        <v>0</v>
      </c>
      <c r="BV46" s="38">
        <v>0</v>
      </c>
      <c r="BW46" s="38">
        <v>0</v>
      </c>
      <c r="BX46" s="38">
        <v>0</v>
      </c>
      <c r="BY46" s="38">
        <v>0</v>
      </c>
      <c r="BZ46" s="38">
        <v>0</v>
      </c>
      <c r="CA46" s="38">
        <v>0</v>
      </c>
      <c r="CB46" s="38">
        <v>0</v>
      </c>
      <c r="CC46" s="38">
        <v>0</v>
      </c>
      <c r="CD46" s="38">
        <v>0</v>
      </c>
      <c r="CE46" s="38">
        <v>0</v>
      </c>
      <c r="CF46" s="38">
        <v>0</v>
      </c>
      <c r="CG46" s="38">
        <v>0</v>
      </c>
      <c r="CH46" s="38">
        <v>0</v>
      </c>
      <c r="CI46" s="38">
        <v>0</v>
      </c>
      <c r="CJ46" s="38">
        <v>0</v>
      </c>
      <c r="CK46" s="38">
        <v>0</v>
      </c>
      <c r="CL46" s="38">
        <v>0</v>
      </c>
      <c r="CM46" s="38">
        <v>0</v>
      </c>
      <c r="CN46" s="38">
        <v>0</v>
      </c>
      <c r="CO46" s="38">
        <v>0</v>
      </c>
      <c r="CP46" s="38">
        <v>0</v>
      </c>
      <c r="CQ46" s="38">
        <v>0</v>
      </c>
      <c r="CR46" s="38">
        <v>0</v>
      </c>
      <c r="CS46" s="38">
        <v>0</v>
      </c>
      <c r="CT46" s="38">
        <v>0</v>
      </c>
      <c r="CU46" s="38">
        <v>0</v>
      </c>
      <c r="CV46" s="38">
        <v>0</v>
      </c>
      <c r="CW46" s="38">
        <v>0</v>
      </c>
      <c r="CX46" s="38">
        <v>0</v>
      </c>
      <c r="CY46" s="38">
        <v>0</v>
      </c>
      <c r="CZ46" s="38">
        <v>0</v>
      </c>
      <c r="DA46" s="38">
        <v>0</v>
      </c>
      <c r="DB46" s="38">
        <v>0</v>
      </c>
      <c r="DC46" s="38">
        <v>0</v>
      </c>
      <c r="DD46" s="38">
        <v>0</v>
      </c>
      <c r="DE46" s="38">
        <v>0</v>
      </c>
      <c r="DF46" s="38">
        <v>0</v>
      </c>
      <c r="DG46" s="38">
        <v>0</v>
      </c>
      <c r="DH46" s="38">
        <v>0</v>
      </c>
      <c r="DI46" s="38">
        <v>0</v>
      </c>
      <c r="DJ46" s="38">
        <v>0</v>
      </c>
      <c r="DK46" s="38">
        <v>0</v>
      </c>
      <c r="DL46" s="38">
        <v>0</v>
      </c>
      <c r="DM46" s="38">
        <v>0</v>
      </c>
    </row>
    <row r="47" spans="11:117" x14ac:dyDescent="0.2">
      <c r="K47" s="112" t="s">
        <v>15</v>
      </c>
      <c r="L47" s="113"/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U47" s="13">
        <f>$B$2+2</f>
        <v>42942</v>
      </c>
      <c r="V47" s="38">
        <f t="array" ref="V47:DM47">TRANSPOSE(СР!$I$4:$I$99)</f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  <c r="AK47" s="38">
        <v>0</v>
      </c>
      <c r="AL47" s="38">
        <v>0</v>
      </c>
      <c r="AM47" s="38">
        <v>0</v>
      </c>
      <c r="AN47" s="38">
        <v>0</v>
      </c>
      <c r="AO47" s="38">
        <v>0</v>
      </c>
      <c r="AP47" s="38">
        <v>0</v>
      </c>
      <c r="AQ47" s="38">
        <v>0</v>
      </c>
      <c r="AR47" s="38">
        <v>0</v>
      </c>
      <c r="AS47" s="38">
        <v>0</v>
      </c>
      <c r="AT47" s="38">
        <v>0</v>
      </c>
      <c r="AU47" s="38">
        <v>0</v>
      </c>
      <c r="AV47" s="38">
        <v>0</v>
      </c>
      <c r="AW47" s="38">
        <v>0</v>
      </c>
      <c r="AX47" s="38">
        <v>0</v>
      </c>
      <c r="AY47" s="38">
        <v>0</v>
      </c>
      <c r="AZ47" s="38">
        <v>0</v>
      </c>
      <c r="BA47" s="38">
        <v>0</v>
      </c>
      <c r="BB47" s="38">
        <v>0</v>
      </c>
      <c r="BC47" s="38">
        <v>0</v>
      </c>
      <c r="BD47" s="38">
        <v>0</v>
      </c>
      <c r="BE47" s="38">
        <v>0</v>
      </c>
      <c r="BF47" s="38">
        <v>0</v>
      </c>
      <c r="BG47" s="38">
        <v>0</v>
      </c>
      <c r="BH47" s="38">
        <v>0</v>
      </c>
      <c r="BI47" s="38">
        <v>0</v>
      </c>
      <c r="BJ47" s="38">
        <v>0</v>
      </c>
      <c r="BK47" s="38">
        <v>0</v>
      </c>
      <c r="BL47" s="38">
        <v>0</v>
      </c>
      <c r="BM47" s="38">
        <v>0</v>
      </c>
      <c r="BN47" s="38">
        <v>0</v>
      </c>
      <c r="BO47" s="38">
        <v>0</v>
      </c>
      <c r="BP47" s="38">
        <v>0</v>
      </c>
      <c r="BQ47" s="38">
        <v>0</v>
      </c>
      <c r="BR47" s="38">
        <v>0</v>
      </c>
      <c r="BS47" s="38">
        <v>0</v>
      </c>
      <c r="BT47" s="38">
        <v>0</v>
      </c>
      <c r="BU47" s="38">
        <v>0</v>
      </c>
      <c r="BV47" s="38">
        <v>0</v>
      </c>
      <c r="BW47" s="38">
        <v>0</v>
      </c>
      <c r="BX47" s="38">
        <v>0</v>
      </c>
      <c r="BY47" s="38">
        <v>0</v>
      </c>
      <c r="BZ47" s="38">
        <v>0</v>
      </c>
      <c r="CA47" s="38">
        <v>0</v>
      </c>
      <c r="CB47" s="38">
        <v>0</v>
      </c>
      <c r="CC47" s="38">
        <v>0</v>
      </c>
      <c r="CD47" s="38">
        <v>0</v>
      </c>
      <c r="CE47" s="38">
        <v>0</v>
      </c>
      <c r="CF47" s="38">
        <v>0</v>
      </c>
      <c r="CG47" s="38">
        <v>0</v>
      </c>
      <c r="CH47" s="38">
        <v>0</v>
      </c>
      <c r="CI47" s="38">
        <v>0</v>
      </c>
      <c r="CJ47" s="38">
        <v>0</v>
      </c>
      <c r="CK47" s="38">
        <v>0</v>
      </c>
      <c r="CL47" s="38">
        <v>0</v>
      </c>
      <c r="CM47" s="38">
        <v>0</v>
      </c>
      <c r="CN47" s="38">
        <v>0</v>
      </c>
      <c r="CO47" s="38">
        <v>0</v>
      </c>
      <c r="CP47" s="38">
        <v>0</v>
      </c>
      <c r="CQ47" s="38">
        <v>0</v>
      </c>
      <c r="CR47" s="38">
        <v>0</v>
      </c>
      <c r="CS47" s="38">
        <v>0</v>
      </c>
      <c r="CT47" s="38">
        <v>0</v>
      </c>
      <c r="CU47" s="38">
        <v>0</v>
      </c>
      <c r="CV47" s="38">
        <v>0</v>
      </c>
      <c r="CW47" s="38">
        <v>0</v>
      </c>
      <c r="CX47" s="38">
        <v>0</v>
      </c>
      <c r="CY47" s="38">
        <v>0</v>
      </c>
      <c r="CZ47" s="38">
        <v>0</v>
      </c>
      <c r="DA47" s="38">
        <v>0</v>
      </c>
      <c r="DB47" s="38">
        <v>0</v>
      </c>
      <c r="DC47" s="38">
        <v>0</v>
      </c>
      <c r="DD47" s="38">
        <v>0</v>
      </c>
      <c r="DE47" s="38">
        <v>0</v>
      </c>
      <c r="DF47" s="38">
        <v>0</v>
      </c>
      <c r="DG47" s="38">
        <v>0</v>
      </c>
      <c r="DH47" s="38">
        <v>0</v>
      </c>
      <c r="DI47" s="38">
        <v>0</v>
      </c>
      <c r="DJ47" s="38">
        <v>0</v>
      </c>
      <c r="DK47" s="38">
        <v>0</v>
      </c>
      <c r="DL47" s="38">
        <v>0</v>
      </c>
      <c r="DM47" s="38">
        <v>0</v>
      </c>
    </row>
    <row r="48" spans="11:117" x14ac:dyDescent="0.2">
      <c r="K48" s="112" t="s">
        <v>16</v>
      </c>
      <c r="L48" s="113"/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U48" s="13">
        <f>$B$2+3</f>
        <v>42943</v>
      </c>
      <c r="V48" s="38">
        <f t="array" ref="V48:DM48">TRANSPOSE(ЧТ!$I$4:$I$99)</f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8">
        <v>0</v>
      </c>
      <c r="AF48" s="38">
        <v>0</v>
      </c>
      <c r="AG48" s="38">
        <v>0</v>
      </c>
      <c r="AH48" s="38">
        <v>0</v>
      </c>
      <c r="AI48" s="38">
        <v>0</v>
      </c>
      <c r="AJ48" s="38">
        <v>0</v>
      </c>
      <c r="AK48" s="38">
        <v>0</v>
      </c>
      <c r="AL48" s="38">
        <v>0</v>
      </c>
      <c r="AM48" s="38">
        <v>0</v>
      </c>
      <c r="AN48" s="38">
        <v>0</v>
      </c>
      <c r="AO48" s="38">
        <v>0</v>
      </c>
      <c r="AP48" s="38">
        <v>0</v>
      </c>
      <c r="AQ48" s="38">
        <v>0</v>
      </c>
      <c r="AR48" s="38">
        <v>0</v>
      </c>
      <c r="AS48" s="38">
        <v>0</v>
      </c>
      <c r="AT48" s="38">
        <v>0</v>
      </c>
      <c r="AU48" s="38">
        <v>0</v>
      </c>
      <c r="AV48" s="38">
        <v>0</v>
      </c>
      <c r="AW48" s="38">
        <v>0</v>
      </c>
      <c r="AX48" s="38">
        <v>0</v>
      </c>
      <c r="AY48" s="38">
        <v>0</v>
      </c>
      <c r="AZ48" s="38">
        <v>0</v>
      </c>
      <c r="BA48" s="38">
        <v>0</v>
      </c>
      <c r="BB48" s="38">
        <v>0</v>
      </c>
      <c r="BC48" s="38">
        <v>0</v>
      </c>
      <c r="BD48" s="38">
        <v>0</v>
      </c>
      <c r="BE48" s="38">
        <v>0</v>
      </c>
      <c r="BF48" s="38">
        <v>0</v>
      </c>
      <c r="BG48" s="38">
        <v>0</v>
      </c>
      <c r="BH48" s="38">
        <v>0</v>
      </c>
      <c r="BI48" s="38">
        <v>0</v>
      </c>
      <c r="BJ48" s="38">
        <v>0</v>
      </c>
      <c r="BK48" s="38">
        <v>0</v>
      </c>
      <c r="BL48" s="38">
        <v>0</v>
      </c>
      <c r="BM48" s="38">
        <v>0</v>
      </c>
      <c r="BN48" s="38">
        <v>0</v>
      </c>
      <c r="BO48" s="38">
        <v>0</v>
      </c>
      <c r="BP48" s="38">
        <v>0</v>
      </c>
      <c r="BQ48" s="38">
        <v>0</v>
      </c>
      <c r="BR48" s="38">
        <v>0</v>
      </c>
      <c r="BS48" s="38">
        <v>0</v>
      </c>
      <c r="BT48" s="38">
        <v>0</v>
      </c>
      <c r="BU48" s="38">
        <v>0</v>
      </c>
      <c r="BV48" s="38">
        <v>0</v>
      </c>
      <c r="BW48" s="38">
        <v>0</v>
      </c>
      <c r="BX48" s="38">
        <v>0</v>
      </c>
      <c r="BY48" s="38">
        <v>0</v>
      </c>
      <c r="BZ48" s="38">
        <v>0</v>
      </c>
      <c r="CA48" s="38">
        <v>0</v>
      </c>
      <c r="CB48" s="38">
        <v>0</v>
      </c>
      <c r="CC48" s="38">
        <v>0</v>
      </c>
      <c r="CD48" s="38">
        <v>0</v>
      </c>
      <c r="CE48" s="38">
        <v>0</v>
      </c>
      <c r="CF48" s="38">
        <v>0</v>
      </c>
      <c r="CG48" s="38">
        <v>0</v>
      </c>
      <c r="CH48" s="38">
        <v>0</v>
      </c>
      <c r="CI48" s="38">
        <v>0</v>
      </c>
      <c r="CJ48" s="38">
        <v>0</v>
      </c>
      <c r="CK48" s="38">
        <v>0</v>
      </c>
      <c r="CL48" s="38">
        <v>0</v>
      </c>
      <c r="CM48" s="38">
        <v>0</v>
      </c>
      <c r="CN48" s="38">
        <v>0</v>
      </c>
      <c r="CO48" s="38">
        <v>0</v>
      </c>
      <c r="CP48" s="38">
        <v>0</v>
      </c>
      <c r="CQ48" s="38">
        <v>0</v>
      </c>
      <c r="CR48" s="38">
        <v>0</v>
      </c>
      <c r="CS48" s="38">
        <v>0</v>
      </c>
      <c r="CT48" s="38">
        <v>0</v>
      </c>
      <c r="CU48" s="38">
        <v>0</v>
      </c>
      <c r="CV48" s="38">
        <v>0</v>
      </c>
      <c r="CW48" s="38">
        <v>0</v>
      </c>
      <c r="CX48" s="38">
        <v>0</v>
      </c>
      <c r="CY48" s="38">
        <v>0</v>
      </c>
      <c r="CZ48" s="38">
        <v>0</v>
      </c>
      <c r="DA48" s="38">
        <v>0</v>
      </c>
      <c r="DB48" s="38">
        <v>0</v>
      </c>
      <c r="DC48" s="38">
        <v>0</v>
      </c>
      <c r="DD48" s="38">
        <v>0</v>
      </c>
      <c r="DE48" s="38">
        <v>0</v>
      </c>
      <c r="DF48" s="38">
        <v>0</v>
      </c>
      <c r="DG48" s="38">
        <v>0</v>
      </c>
      <c r="DH48" s="38">
        <v>0</v>
      </c>
      <c r="DI48" s="38">
        <v>0</v>
      </c>
      <c r="DJ48" s="38">
        <v>0</v>
      </c>
      <c r="DK48" s="38">
        <v>0</v>
      </c>
      <c r="DL48" s="38">
        <v>0</v>
      </c>
      <c r="DM48" s="38">
        <v>0</v>
      </c>
    </row>
    <row r="49" spans="11:117" x14ac:dyDescent="0.2">
      <c r="K49" s="112" t="s">
        <v>17</v>
      </c>
      <c r="L49" s="113"/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U49" s="13">
        <f>$B$2+4</f>
        <v>42944</v>
      </c>
      <c r="V49" s="38">
        <f t="array" ref="V49:DM49">TRANSPOSE(ПТ!$I$4:$I$99)</f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0</v>
      </c>
      <c r="AI49" s="38">
        <v>0</v>
      </c>
      <c r="AJ49" s="38">
        <v>0</v>
      </c>
      <c r="AK49" s="38">
        <v>0</v>
      </c>
      <c r="AL49" s="38">
        <v>0</v>
      </c>
      <c r="AM49" s="38">
        <v>0</v>
      </c>
      <c r="AN49" s="38">
        <v>0</v>
      </c>
      <c r="AO49" s="38">
        <v>0</v>
      </c>
      <c r="AP49" s="38">
        <v>0</v>
      </c>
      <c r="AQ49" s="38">
        <v>0</v>
      </c>
      <c r="AR49" s="38">
        <v>0</v>
      </c>
      <c r="AS49" s="38">
        <v>0</v>
      </c>
      <c r="AT49" s="38">
        <v>0</v>
      </c>
      <c r="AU49" s="38">
        <v>0</v>
      </c>
      <c r="AV49" s="38">
        <v>0</v>
      </c>
      <c r="AW49" s="38">
        <v>0</v>
      </c>
      <c r="AX49" s="38">
        <v>0</v>
      </c>
      <c r="AY49" s="38">
        <v>0</v>
      </c>
      <c r="AZ49" s="38">
        <v>0</v>
      </c>
      <c r="BA49" s="38">
        <v>0</v>
      </c>
      <c r="BB49" s="38">
        <v>0</v>
      </c>
      <c r="BC49" s="38">
        <v>0</v>
      </c>
      <c r="BD49" s="38">
        <v>0</v>
      </c>
      <c r="BE49" s="38">
        <v>0</v>
      </c>
      <c r="BF49" s="38">
        <v>0</v>
      </c>
      <c r="BG49" s="38">
        <v>0</v>
      </c>
      <c r="BH49" s="38">
        <v>0</v>
      </c>
      <c r="BI49" s="38">
        <v>0</v>
      </c>
      <c r="BJ49" s="38">
        <v>0</v>
      </c>
      <c r="BK49" s="38">
        <v>0</v>
      </c>
      <c r="BL49" s="38">
        <v>0</v>
      </c>
      <c r="BM49" s="38">
        <v>0</v>
      </c>
      <c r="BN49" s="38">
        <v>0</v>
      </c>
      <c r="BO49" s="38">
        <v>0</v>
      </c>
      <c r="BP49" s="38">
        <v>0</v>
      </c>
      <c r="BQ49" s="38">
        <v>0</v>
      </c>
      <c r="BR49" s="38">
        <v>0</v>
      </c>
      <c r="BS49" s="38">
        <v>0</v>
      </c>
      <c r="BT49" s="38">
        <v>0</v>
      </c>
      <c r="BU49" s="38">
        <v>0</v>
      </c>
      <c r="BV49" s="38">
        <v>0</v>
      </c>
      <c r="BW49" s="38">
        <v>0</v>
      </c>
      <c r="BX49" s="38">
        <v>0</v>
      </c>
      <c r="BY49" s="38">
        <v>0</v>
      </c>
      <c r="BZ49" s="38">
        <v>0</v>
      </c>
      <c r="CA49" s="38">
        <v>0</v>
      </c>
      <c r="CB49" s="38">
        <v>0</v>
      </c>
      <c r="CC49" s="38">
        <v>0</v>
      </c>
      <c r="CD49" s="38">
        <v>0</v>
      </c>
      <c r="CE49" s="38">
        <v>0</v>
      </c>
      <c r="CF49" s="38">
        <v>0</v>
      </c>
      <c r="CG49" s="38">
        <v>0</v>
      </c>
      <c r="CH49" s="38">
        <v>0</v>
      </c>
      <c r="CI49" s="38">
        <v>0</v>
      </c>
      <c r="CJ49" s="38">
        <v>0</v>
      </c>
      <c r="CK49" s="38">
        <v>0</v>
      </c>
      <c r="CL49" s="38">
        <v>0</v>
      </c>
      <c r="CM49" s="38">
        <v>0</v>
      </c>
      <c r="CN49" s="38">
        <v>0</v>
      </c>
      <c r="CO49" s="38">
        <v>0</v>
      </c>
      <c r="CP49" s="38">
        <v>0</v>
      </c>
      <c r="CQ49" s="38">
        <v>0</v>
      </c>
      <c r="CR49" s="38">
        <v>0</v>
      </c>
      <c r="CS49" s="38">
        <v>0</v>
      </c>
      <c r="CT49" s="38">
        <v>0</v>
      </c>
      <c r="CU49" s="38">
        <v>0</v>
      </c>
      <c r="CV49" s="38">
        <v>0</v>
      </c>
      <c r="CW49" s="38">
        <v>0</v>
      </c>
      <c r="CX49" s="38">
        <v>0</v>
      </c>
      <c r="CY49" s="38">
        <v>0</v>
      </c>
      <c r="CZ49" s="38">
        <v>0</v>
      </c>
      <c r="DA49" s="38">
        <v>0</v>
      </c>
      <c r="DB49" s="38">
        <v>0</v>
      </c>
      <c r="DC49" s="38">
        <v>0</v>
      </c>
      <c r="DD49" s="38">
        <v>0</v>
      </c>
      <c r="DE49" s="38">
        <v>0</v>
      </c>
      <c r="DF49" s="38">
        <v>0</v>
      </c>
      <c r="DG49" s="38">
        <v>0</v>
      </c>
      <c r="DH49" s="38">
        <v>0</v>
      </c>
      <c r="DI49" s="38">
        <v>0</v>
      </c>
      <c r="DJ49" s="38">
        <v>0</v>
      </c>
      <c r="DK49" s="38">
        <v>0</v>
      </c>
      <c r="DL49" s="38">
        <v>0</v>
      </c>
      <c r="DM49" s="38">
        <v>0</v>
      </c>
    </row>
    <row r="50" spans="11:117" x14ac:dyDescent="0.2">
      <c r="K50" s="112" t="s">
        <v>18</v>
      </c>
      <c r="L50" s="113"/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U50" s="12">
        <f>$B$2+5</f>
        <v>42945</v>
      </c>
      <c r="V50" s="38">
        <f t="array" ref="V50:DM50">TRANSPOSE(СБ!$I$4:$I$99)</f>
        <v>0</v>
      </c>
      <c r="W50" s="38">
        <v>0</v>
      </c>
      <c r="X50" s="38">
        <v>0</v>
      </c>
      <c r="Y50" s="38">
        <v>0</v>
      </c>
      <c r="Z50" s="38">
        <v>0</v>
      </c>
      <c r="AA50" s="38">
        <v>0</v>
      </c>
      <c r="AB50" s="38">
        <v>0</v>
      </c>
      <c r="AC50" s="38">
        <v>0</v>
      </c>
      <c r="AD50" s="38">
        <v>0</v>
      </c>
      <c r="AE50" s="38">
        <v>0</v>
      </c>
      <c r="AF50" s="38">
        <v>0</v>
      </c>
      <c r="AG50" s="38">
        <v>0</v>
      </c>
      <c r="AH50" s="38">
        <v>0</v>
      </c>
      <c r="AI50" s="38">
        <v>0</v>
      </c>
      <c r="AJ50" s="38">
        <v>0</v>
      </c>
      <c r="AK50" s="38">
        <v>0</v>
      </c>
      <c r="AL50" s="38">
        <v>0</v>
      </c>
      <c r="AM50" s="38">
        <v>0</v>
      </c>
      <c r="AN50" s="38">
        <v>0</v>
      </c>
      <c r="AO50" s="38">
        <v>0</v>
      </c>
      <c r="AP50" s="38">
        <v>0</v>
      </c>
      <c r="AQ50" s="38">
        <v>0</v>
      </c>
      <c r="AR50" s="38">
        <v>0</v>
      </c>
      <c r="AS50" s="38">
        <v>0</v>
      </c>
      <c r="AT50" s="38">
        <v>0</v>
      </c>
      <c r="AU50" s="38">
        <v>0</v>
      </c>
      <c r="AV50" s="38">
        <v>0</v>
      </c>
      <c r="AW50" s="38">
        <v>0</v>
      </c>
      <c r="AX50" s="38">
        <v>0</v>
      </c>
      <c r="AY50" s="38">
        <v>0</v>
      </c>
      <c r="AZ50" s="38">
        <v>0</v>
      </c>
      <c r="BA50" s="38">
        <v>0</v>
      </c>
      <c r="BB50" s="38">
        <v>0</v>
      </c>
      <c r="BC50" s="38">
        <v>0</v>
      </c>
      <c r="BD50" s="38">
        <v>0</v>
      </c>
      <c r="BE50" s="38">
        <v>0</v>
      </c>
      <c r="BF50" s="38">
        <v>0</v>
      </c>
      <c r="BG50" s="38">
        <v>0</v>
      </c>
      <c r="BH50" s="38">
        <v>0</v>
      </c>
      <c r="BI50" s="38">
        <v>0</v>
      </c>
      <c r="BJ50" s="38">
        <v>0</v>
      </c>
      <c r="BK50" s="38">
        <v>0</v>
      </c>
      <c r="BL50" s="38">
        <v>0</v>
      </c>
      <c r="BM50" s="38">
        <v>0</v>
      </c>
      <c r="BN50" s="38">
        <v>0</v>
      </c>
      <c r="BO50" s="38">
        <v>0</v>
      </c>
      <c r="BP50" s="38">
        <v>0</v>
      </c>
      <c r="BQ50" s="38">
        <v>0</v>
      </c>
      <c r="BR50" s="38">
        <v>0</v>
      </c>
      <c r="BS50" s="38">
        <v>0</v>
      </c>
      <c r="BT50" s="38">
        <v>0</v>
      </c>
      <c r="BU50" s="38">
        <v>0</v>
      </c>
      <c r="BV50" s="38">
        <v>0</v>
      </c>
      <c r="BW50" s="38">
        <v>0</v>
      </c>
      <c r="BX50" s="38">
        <v>0</v>
      </c>
      <c r="BY50" s="38">
        <v>0</v>
      </c>
      <c r="BZ50" s="38">
        <v>0</v>
      </c>
      <c r="CA50" s="38">
        <v>0</v>
      </c>
      <c r="CB50" s="38">
        <v>0</v>
      </c>
      <c r="CC50" s="38">
        <v>0</v>
      </c>
      <c r="CD50" s="38">
        <v>0</v>
      </c>
      <c r="CE50" s="38">
        <v>0</v>
      </c>
      <c r="CF50" s="38">
        <v>0</v>
      </c>
      <c r="CG50" s="38">
        <v>0</v>
      </c>
      <c r="CH50" s="38">
        <v>0</v>
      </c>
      <c r="CI50" s="38">
        <v>0</v>
      </c>
      <c r="CJ50" s="38">
        <v>0</v>
      </c>
      <c r="CK50" s="38">
        <v>0</v>
      </c>
      <c r="CL50" s="38">
        <v>0</v>
      </c>
      <c r="CM50" s="38">
        <v>0</v>
      </c>
      <c r="CN50" s="38">
        <v>0</v>
      </c>
      <c r="CO50" s="38">
        <v>0</v>
      </c>
      <c r="CP50" s="38">
        <v>0</v>
      </c>
      <c r="CQ50" s="38">
        <v>0</v>
      </c>
      <c r="CR50" s="38">
        <v>0</v>
      </c>
      <c r="CS50" s="38">
        <v>0</v>
      </c>
      <c r="CT50" s="38">
        <v>0</v>
      </c>
      <c r="CU50" s="38">
        <v>0</v>
      </c>
      <c r="CV50" s="38">
        <v>0</v>
      </c>
      <c r="CW50" s="38">
        <v>0</v>
      </c>
      <c r="CX50" s="38">
        <v>0</v>
      </c>
      <c r="CY50" s="38">
        <v>0</v>
      </c>
      <c r="CZ50" s="38">
        <v>0</v>
      </c>
      <c r="DA50" s="38">
        <v>0</v>
      </c>
      <c r="DB50" s="38">
        <v>0</v>
      </c>
      <c r="DC50" s="38">
        <v>0</v>
      </c>
      <c r="DD50" s="38">
        <v>0</v>
      </c>
      <c r="DE50" s="38">
        <v>0</v>
      </c>
      <c r="DF50" s="38">
        <v>0</v>
      </c>
      <c r="DG50" s="38">
        <v>0</v>
      </c>
      <c r="DH50" s="38">
        <v>0</v>
      </c>
      <c r="DI50" s="38">
        <v>0</v>
      </c>
      <c r="DJ50" s="38">
        <v>0</v>
      </c>
      <c r="DK50" s="38">
        <v>0</v>
      </c>
      <c r="DL50" s="38">
        <v>0</v>
      </c>
      <c r="DM50" s="38">
        <v>0</v>
      </c>
    </row>
    <row r="51" spans="11:117" x14ac:dyDescent="0.2">
      <c r="K51" s="112" t="s">
        <v>19</v>
      </c>
      <c r="L51" s="113"/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U51" s="12">
        <f>$B$2+6</f>
        <v>42946</v>
      </c>
      <c r="V51" s="38">
        <f t="array" ref="V51:DM51">TRANSPOSE(ВС!$I$4:$I$99)</f>
        <v>0</v>
      </c>
      <c r="W51" s="38">
        <v>0</v>
      </c>
      <c r="X51" s="38">
        <v>0</v>
      </c>
      <c r="Y51" s="38">
        <v>0</v>
      </c>
      <c r="Z51" s="38">
        <v>0</v>
      </c>
      <c r="AA51" s="38">
        <v>0</v>
      </c>
      <c r="AB51" s="38">
        <v>0</v>
      </c>
      <c r="AC51" s="38">
        <v>0</v>
      </c>
      <c r="AD51" s="38">
        <v>0</v>
      </c>
      <c r="AE51" s="38">
        <v>0</v>
      </c>
      <c r="AF51" s="38">
        <v>0</v>
      </c>
      <c r="AG51" s="38">
        <v>0</v>
      </c>
      <c r="AH51" s="38">
        <v>0</v>
      </c>
      <c r="AI51" s="38">
        <v>0</v>
      </c>
      <c r="AJ51" s="38">
        <v>0</v>
      </c>
      <c r="AK51" s="38">
        <v>0</v>
      </c>
      <c r="AL51" s="38">
        <v>0</v>
      </c>
      <c r="AM51" s="38">
        <v>0</v>
      </c>
      <c r="AN51" s="38">
        <v>0</v>
      </c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0</v>
      </c>
      <c r="AV51" s="38">
        <v>0</v>
      </c>
      <c r="AW51" s="38">
        <v>0</v>
      </c>
      <c r="AX51" s="38">
        <v>0</v>
      </c>
      <c r="AY51" s="38">
        <v>0</v>
      </c>
      <c r="AZ51" s="38">
        <v>0</v>
      </c>
      <c r="BA51" s="38">
        <v>0</v>
      </c>
      <c r="BB51" s="38">
        <v>0</v>
      </c>
      <c r="BC51" s="38">
        <v>0</v>
      </c>
      <c r="BD51" s="38">
        <v>0</v>
      </c>
      <c r="BE51" s="38">
        <v>0</v>
      </c>
      <c r="BF51" s="38">
        <v>0</v>
      </c>
      <c r="BG51" s="38">
        <v>0</v>
      </c>
      <c r="BH51" s="38">
        <v>0</v>
      </c>
      <c r="BI51" s="38">
        <v>0</v>
      </c>
      <c r="BJ51" s="38">
        <v>0</v>
      </c>
      <c r="BK51" s="38">
        <v>0</v>
      </c>
      <c r="BL51" s="38">
        <v>0</v>
      </c>
      <c r="BM51" s="38">
        <v>0</v>
      </c>
      <c r="BN51" s="38">
        <v>0</v>
      </c>
      <c r="BO51" s="38">
        <v>0</v>
      </c>
      <c r="BP51" s="38">
        <v>0</v>
      </c>
      <c r="BQ51" s="38">
        <v>0</v>
      </c>
      <c r="BR51" s="38">
        <v>0</v>
      </c>
      <c r="BS51" s="38">
        <v>0</v>
      </c>
      <c r="BT51" s="38">
        <v>0</v>
      </c>
      <c r="BU51" s="38">
        <v>0</v>
      </c>
      <c r="BV51" s="38">
        <v>0</v>
      </c>
      <c r="BW51" s="38">
        <v>0</v>
      </c>
      <c r="BX51" s="38">
        <v>0</v>
      </c>
      <c r="BY51" s="38">
        <v>0</v>
      </c>
      <c r="BZ51" s="38">
        <v>0</v>
      </c>
      <c r="CA51" s="38">
        <v>0</v>
      </c>
      <c r="CB51" s="38">
        <v>0</v>
      </c>
      <c r="CC51" s="38">
        <v>0</v>
      </c>
      <c r="CD51" s="38">
        <v>0</v>
      </c>
      <c r="CE51" s="38">
        <v>0</v>
      </c>
      <c r="CF51" s="38">
        <v>0</v>
      </c>
      <c r="CG51" s="38">
        <v>0</v>
      </c>
      <c r="CH51" s="38">
        <v>0</v>
      </c>
      <c r="CI51" s="38">
        <v>0</v>
      </c>
      <c r="CJ51" s="38">
        <v>0</v>
      </c>
      <c r="CK51" s="38">
        <v>0</v>
      </c>
      <c r="CL51" s="38">
        <v>0</v>
      </c>
      <c r="CM51" s="38">
        <v>0</v>
      </c>
      <c r="CN51" s="38">
        <v>0</v>
      </c>
      <c r="CO51" s="38">
        <v>0</v>
      </c>
      <c r="CP51" s="38">
        <v>0</v>
      </c>
      <c r="CQ51" s="38">
        <v>0</v>
      </c>
      <c r="CR51" s="38">
        <v>0</v>
      </c>
      <c r="CS51" s="38">
        <v>0</v>
      </c>
      <c r="CT51" s="38">
        <v>0</v>
      </c>
      <c r="CU51" s="38">
        <v>0</v>
      </c>
      <c r="CV51" s="38">
        <v>0</v>
      </c>
      <c r="CW51" s="38">
        <v>0</v>
      </c>
      <c r="CX51" s="38">
        <v>0</v>
      </c>
      <c r="CY51" s="38">
        <v>0</v>
      </c>
      <c r="CZ51" s="38">
        <v>0</v>
      </c>
      <c r="DA51" s="38">
        <v>0</v>
      </c>
      <c r="DB51" s="38">
        <v>0</v>
      </c>
      <c r="DC51" s="38">
        <v>0</v>
      </c>
      <c r="DD51" s="38">
        <v>0</v>
      </c>
      <c r="DE51" s="38">
        <v>0</v>
      </c>
      <c r="DF51" s="38">
        <v>0</v>
      </c>
      <c r="DG51" s="38">
        <v>0</v>
      </c>
      <c r="DH51" s="38">
        <v>0</v>
      </c>
      <c r="DI51" s="38">
        <v>0</v>
      </c>
      <c r="DJ51" s="38">
        <v>0</v>
      </c>
      <c r="DK51" s="38">
        <v>0</v>
      </c>
      <c r="DL51" s="38">
        <v>0</v>
      </c>
      <c r="DM51" s="38">
        <v>0</v>
      </c>
    </row>
    <row r="52" spans="11:117" x14ac:dyDescent="0.2">
      <c r="K52" s="112" t="s">
        <v>20</v>
      </c>
      <c r="L52" s="113"/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1:117" x14ac:dyDescent="0.2">
      <c r="K53" s="112" t="s">
        <v>21</v>
      </c>
      <c r="L53" s="113"/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V53" s="24" t="s">
        <v>41</v>
      </c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60"/>
    </row>
    <row r="54" spans="11:117" x14ac:dyDescent="0.2">
      <c r="K54" s="112" t="s">
        <v>22</v>
      </c>
      <c r="L54" s="113"/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V54" s="36">
        <v>0</v>
      </c>
      <c r="W54" s="36">
        <v>4.1666666666666664E-2</v>
      </c>
      <c r="X54" s="36">
        <v>8.3333333333333301E-2</v>
      </c>
      <c r="Y54" s="36">
        <v>0.125</v>
      </c>
      <c r="Z54" s="36">
        <v>0.16666666666666699</v>
      </c>
      <c r="AA54" s="36">
        <v>0.20833333333333301</v>
      </c>
      <c r="AB54" s="36">
        <v>0.25</v>
      </c>
      <c r="AC54" s="36">
        <v>0.29166666666666702</v>
      </c>
      <c r="AD54" s="36">
        <v>0.33333333333333298</v>
      </c>
      <c r="AE54" s="36">
        <v>0.375</v>
      </c>
      <c r="AF54" s="36">
        <v>0.41666666666666702</v>
      </c>
      <c r="AG54" s="36">
        <v>0.45833333333333298</v>
      </c>
      <c r="AH54" s="36">
        <v>0.5</v>
      </c>
      <c r="AI54" s="36">
        <v>0.54166666666666696</v>
      </c>
      <c r="AJ54" s="36">
        <v>0.58333333333333304</v>
      </c>
      <c r="AK54" s="36">
        <v>0.625</v>
      </c>
      <c r="AL54" s="36">
        <v>0.66666666666666696</v>
      </c>
      <c r="AM54" s="36">
        <v>0.70833333333333304</v>
      </c>
      <c r="AN54" s="36">
        <v>0.75</v>
      </c>
      <c r="AO54" s="36">
        <v>0.79166666666666696</v>
      </c>
      <c r="AP54" s="36">
        <v>0.83333333333333304</v>
      </c>
      <c r="AQ54" s="36">
        <v>0.875</v>
      </c>
      <c r="AR54" s="36">
        <v>0.91666666666666696</v>
      </c>
      <c r="AS54" s="36">
        <v>0.95833333333333304</v>
      </c>
      <c r="AT54" s="30"/>
    </row>
    <row r="55" spans="11:117" x14ac:dyDescent="0.2">
      <c r="K55" s="112" t="s">
        <v>23</v>
      </c>
      <c r="L55" s="113"/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U55" s="13">
        <f>$B$2</f>
        <v>42940</v>
      </c>
      <c r="V55" s="10">
        <f>ROUND(AVERAGE(V45:Y45),0)</f>
        <v>0</v>
      </c>
      <c r="W55" s="10">
        <f>ROUND(AVERAGE(Z45:AC45),0)</f>
        <v>0</v>
      </c>
      <c r="X55" s="10">
        <f>ROUND(AVERAGE(AD45:AG45),0)</f>
        <v>0</v>
      </c>
      <c r="Y55" s="10">
        <f>ROUND(AVERAGE(AH45:AK45),0)</f>
        <v>0</v>
      </c>
      <c r="Z55" s="10">
        <f>ROUND(AVERAGE(AL45:AO45),0)</f>
        <v>0</v>
      </c>
      <c r="AA55" s="10">
        <f>ROUND(AVERAGE(AP45:AS45),0)</f>
        <v>0</v>
      </c>
      <c r="AB55" s="10">
        <f>ROUND(AVERAGE(AT45:AW45),0)</f>
        <v>0</v>
      </c>
      <c r="AC55" s="10">
        <f>ROUND(AVERAGE(AX45:BA45),0)</f>
        <v>0</v>
      </c>
      <c r="AD55" s="10">
        <f>ROUND(AVERAGE(BB45:BE45),0)</f>
        <v>0</v>
      </c>
      <c r="AE55" s="10">
        <f>ROUND(AVERAGE(BF45:BI45),0)</f>
        <v>0</v>
      </c>
      <c r="AF55" s="10">
        <f>ROUND(AVERAGE(BJ45:BM45),0)</f>
        <v>0</v>
      </c>
      <c r="AG55" s="10">
        <f>ROUND(AVERAGE(BN45:BQ45),0)</f>
        <v>0</v>
      </c>
      <c r="AH55" s="10">
        <f>ROUND(AVERAGE(BR45:BU45),0)</f>
        <v>0</v>
      </c>
      <c r="AI55" s="10">
        <f>ROUND(AVERAGE(BV45:BY45),0)</f>
        <v>0</v>
      </c>
      <c r="AJ55" s="10">
        <f>ROUND(AVERAGE(BZ45:CC45),0)</f>
        <v>0</v>
      </c>
      <c r="AK55" s="10">
        <f>ROUND(AVERAGE(CD45:CG45),0)</f>
        <v>0</v>
      </c>
      <c r="AL55" s="10">
        <f>ROUND(AVERAGE(CH45:CK45),0)</f>
        <v>0</v>
      </c>
      <c r="AM55" s="10">
        <f>ROUND(AVERAGE(CL45:CO45),0)</f>
        <v>0</v>
      </c>
      <c r="AN55" s="10">
        <f>ROUND(AVERAGE(CP45:CS45),0)</f>
        <v>0</v>
      </c>
      <c r="AO55" s="10">
        <f>ROUND(AVERAGE(CT45:CW45),0)</f>
        <v>0</v>
      </c>
      <c r="AP55" s="10">
        <f>ROUND(AVERAGE(CX45:DA45),0)</f>
        <v>0</v>
      </c>
      <c r="AQ55" s="10">
        <f>ROUND(AVERAGE(DB45:DE45),0)</f>
        <v>0</v>
      </c>
      <c r="AR55" s="10">
        <f>ROUND(AVERAGE(DF45:DI45),0)</f>
        <v>0</v>
      </c>
      <c r="AS55" s="10">
        <f>ROUND(AVERAGE(DJ45:DM45),0)</f>
        <v>0</v>
      </c>
    </row>
    <row r="56" spans="11:117" x14ac:dyDescent="0.2">
      <c r="K56" s="112" t="s">
        <v>24</v>
      </c>
      <c r="L56" s="113"/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U56" s="13">
        <f>$B$2+1</f>
        <v>42941</v>
      </c>
      <c r="V56" s="10">
        <f>ROUND(AVERAGE(V46:Y46),0)</f>
        <v>0</v>
      </c>
      <c r="W56" s="10">
        <f t="shared" ref="W56:W61" si="25">ROUND(AVERAGE(Z46:AC46),0)</f>
        <v>0</v>
      </c>
      <c r="X56" s="10">
        <f t="shared" ref="X56:X61" si="26">ROUND(AVERAGE(AD46:AG46),0)</f>
        <v>0</v>
      </c>
      <c r="Y56" s="10">
        <f t="shared" ref="Y56:Y61" si="27">ROUND(AVERAGE(AH46:AK46),0)</f>
        <v>0</v>
      </c>
      <c r="Z56" s="10">
        <f t="shared" ref="Z56:Z61" si="28">ROUND(AVERAGE(AL46:AO46),0)</f>
        <v>0</v>
      </c>
      <c r="AA56" s="10">
        <f t="shared" ref="AA56:AA61" si="29">ROUND(AVERAGE(AP46:AS46),0)</f>
        <v>0</v>
      </c>
      <c r="AB56" s="10">
        <f t="shared" ref="AB56:AB61" si="30">ROUND(AVERAGE(AT46:AW46),0)</f>
        <v>0</v>
      </c>
      <c r="AC56" s="10">
        <f t="shared" ref="AC56:AC61" si="31">ROUND(AVERAGE(AX46:BA46),0)</f>
        <v>0</v>
      </c>
      <c r="AD56" s="10">
        <f t="shared" ref="AD56:AD61" si="32">ROUND(AVERAGE(BB46:BE46),0)</f>
        <v>0</v>
      </c>
      <c r="AE56" s="10">
        <f t="shared" ref="AE56:AE61" si="33">ROUND(AVERAGE(BF46:BI46),0)</f>
        <v>0</v>
      </c>
      <c r="AF56" s="10">
        <f t="shared" ref="AF56:AF61" si="34">ROUND(AVERAGE(BJ46:BM46),0)</f>
        <v>0</v>
      </c>
      <c r="AG56" s="10">
        <f t="shared" ref="AG56:AG61" si="35">ROUND(AVERAGE(BN46:BQ46),0)</f>
        <v>0</v>
      </c>
      <c r="AH56" s="10">
        <f t="shared" ref="AH56:AH61" si="36">ROUND(AVERAGE(BR46:BU46),0)</f>
        <v>0</v>
      </c>
      <c r="AI56" s="10">
        <f t="shared" ref="AI56:AI61" si="37">ROUND(AVERAGE(BV46:BY46),0)</f>
        <v>0</v>
      </c>
      <c r="AJ56" s="10">
        <f t="shared" ref="AJ56:AJ61" si="38">ROUND(AVERAGE(BZ46:CC46),0)</f>
        <v>0</v>
      </c>
      <c r="AK56" s="10">
        <f t="shared" ref="AK56:AK61" si="39">ROUND(AVERAGE(CD46:CG46),0)</f>
        <v>0</v>
      </c>
      <c r="AL56" s="10">
        <f t="shared" ref="AL56:AL61" si="40">ROUND(AVERAGE(CH46:CK46),0)</f>
        <v>0</v>
      </c>
      <c r="AM56" s="10">
        <f t="shared" ref="AM56:AM61" si="41">ROUND(AVERAGE(CL46:CO46),0)</f>
        <v>0</v>
      </c>
      <c r="AN56" s="10">
        <f t="shared" ref="AN56:AN61" si="42">ROUND(AVERAGE(CP46:CS46),0)</f>
        <v>0</v>
      </c>
      <c r="AO56" s="10">
        <f t="shared" ref="AO56:AO61" si="43">ROUND(AVERAGE(CT46:CW46),0)</f>
        <v>0</v>
      </c>
      <c r="AP56" s="10">
        <f t="shared" ref="AP56:AP61" si="44">ROUND(AVERAGE(CX46:DA46),0)</f>
        <v>0</v>
      </c>
      <c r="AQ56" s="10">
        <f t="shared" ref="AQ56:AQ61" si="45">ROUND(AVERAGE(DB46:DE46),0)</f>
        <v>0</v>
      </c>
      <c r="AR56" s="10">
        <f t="shared" ref="AR56:AR61" si="46">ROUND(AVERAGE(DF46:DI46),0)</f>
        <v>0</v>
      </c>
      <c r="AS56" s="10">
        <f t="shared" ref="AS56:AS61" si="47">ROUND(AVERAGE(DJ46:DM46),0)</f>
        <v>0</v>
      </c>
    </row>
    <row r="57" spans="11:117" x14ac:dyDescent="0.2">
      <c r="K57" s="112" t="s">
        <v>25</v>
      </c>
      <c r="L57" s="113"/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U57" s="13">
        <f>$B$2+2</f>
        <v>42942</v>
      </c>
      <c r="V57" s="10">
        <f t="shared" ref="V57:V61" si="48">ROUND(AVERAGE(V47:Y47),0)</f>
        <v>0</v>
      </c>
      <c r="W57" s="10">
        <f t="shared" si="25"/>
        <v>0</v>
      </c>
      <c r="X57" s="10">
        <f t="shared" si="26"/>
        <v>0</v>
      </c>
      <c r="Y57" s="10">
        <f t="shared" si="27"/>
        <v>0</v>
      </c>
      <c r="Z57" s="10">
        <f t="shared" si="28"/>
        <v>0</v>
      </c>
      <c r="AA57" s="10">
        <f t="shared" si="29"/>
        <v>0</v>
      </c>
      <c r="AB57" s="10">
        <f t="shared" si="30"/>
        <v>0</v>
      </c>
      <c r="AC57" s="10">
        <f t="shared" si="31"/>
        <v>0</v>
      </c>
      <c r="AD57" s="10">
        <f t="shared" si="32"/>
        <v>0</v>
      </c>
      <c r="AE57" s="10">
        <f t="shared" si="33"/>
        <v>0</v>
      </c>
      <c r="AF57" s="10">
        <f t="shared" si="34"/>
        <v>0</v>
      </c>
      <c r="AG57" s="10">
        <f t="shared" si="35"/>
        <v>0</v>
      </c>
      <c r="AH57" s="10">
        <f t="shared" si="36"/>
        <v>0</v>
      </c>
      <c r="AI57" s="10">
        <f t="shared" si="37"/>
        <v>0</v>
      </c>
      <c r="AJ57" s="10">
        <f t="shared" si="38"/>
        <v>0</v>
      </c>
      <c r="AK57" s="10">
        <f t="shared" si="39"/>
        <v>0</v>
      </c>
      <c r="AL57" s="10">
        <f t="shared" si="40"/>
        <v>0</v>
      </c>
      <c r="AM57" s="10">
        <f t="shared" si="41"/>
        <v>0</v>
      </c>
      <c r="AN57" s="10">
        <f t="shared" si="42"/>
        <v>0</v>
      </c>
      <c r="AO57" s="10">
        <f t="shared" si="43"/>
        <v>0</v>
      </c>
      <c r="AP57" s="10">
        <f t="shared" si="44"/>
        <v>0</v>
      </c>
      <c r="AQ57" s="10">
        <f t="shared" si="45"/>
        <v>0</v>
      </c>
      <c r="AR57" s="10">
        <f t="shared" si="46"/>
        <v>0</v>
      </c>
      <c r="AS57" s="10">
        <f t="shared" si="47"/>
        <v>0</v>
      </c>
    </row>
    <row r="58" spans="11:117" x14ac:dyDescent="0.2">
      <c r="K58" s="112" t="s">
        <v>26</v>
      </c>
      <c r="L58" s="113"/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U58" s="13">
        <f>$B$2+3</f>
        <v>42943</v>
      </c>
      <c r="V58" s="10">
        <f t="shared" si="48"/>
        <v>0</v>
      </c>
      <c r="W58" s="10">
        <f t="shared" si="25"/>
        <v>0</v>
      </c>
      <c r="X58" s="10">
        <f t="shared" si="26"/>
        <v>0</v>
      </c>
      <c r="Y58" s="10">
        <f t="shared" si="27"/>
        <v>0</v>
      </c>
      <c r="Z58" s="10">
        <f t="shared" si="28"/>
        <v>0</v>
      </c>
      <c r="AA58" s="10">
        <f t="shared" si="29"/>
        <v>0</v>
      </c>
      <c r="AB58" s="10">
        <f t="shared" si="30"/>
        <v>0</v>
      </c>
      <c r="AC58" s="10">
        <f t="shared" si="31"/>
        <v>0</v>
      </c>
      <c r="AD58" s="10">
        <f t="shared" si="32"/>
        <v>0</v>
      </c>
      <c r="AE58" s="10">
        <f t="shared" si="33"/>
        <v>0</v>
      </c>
      <c r="AF58" s="10">
        <f t="shared" si="34"/>
        <v>0</v>
      </c>
      <c r="AG58" s="10">
        <f t="shared" si="35"/>
        <v>0</v>
      </c>
      <c r="AH58" s="10">
        <f t="shared" si="36"/>
        <v>0</v>
      </c>
      <c r="AI58" s="10">
        <f t="shared" si="37"/>
        <v>0</v>
      </c>
      <c r="AJ58" s="10">
        <f t="shared" si="38"/>
        <v>0</v>
      </c>
      <c r="AK58" s="10">
        <f t="shared" si="39"/>
        <v>0</v>
      </c>
      <c r="AL58" s="10">
        <f t="shared" si="40"/>
        <v>0</v>
      </c>
      <c r="AM58" s="10">
        <f t="shared" si="41"/>
        <v>0</v>
      </c>
      <c r="AN58" s="10">
        <f t="shared" si="42"/>
        <v>0</v>
      </c>
      <c r="AO58" s="10">
        <f t="shared" si="43"/>
        <v>0</v>
      </c>
      <c r="AP58" s="10">
        <f t="shared" si="44"/>
        <v>0</v>
      </c>
      <c r="AQ58" s="10">
        <f t="shared" si="45"/>
        <v>0</v>
      </c>
      <c r="AR58" s="10">
        <f t="shared" si="46"/>
        <v>0</v>
      </c>
      <c r="AS58" s="10">
        <f t="shared" si="47"/>
        <v>0</v>
      </c>
    </row>
    <row r="59" spans="11:117" x14ac:dyDescent="0.2">
      <c r="K59" s="112" t="s">
        <v>27</v>
      </c>
      <c r="L59" s="113"/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U59" s="13">
        <f>$B$2+4</f>
        <v>42944</v>
      </c>
      <c r="V59" s="10">
        <f t="shared" si="48"/>
        <v>0</v>
      </c>
      <c r="W59" s="10">
        <f t="shared" si="25"/>
        <v>0</v>
      </c>
      <c r="X59" s="10">
        <f t="shared" si="26"/>
        <v>0</v>
      </c>
      <c r="Y59" s="10">
        <f t="shared" si="27"/>
        <v>0</v>
      </c>
      <c r="Z59" s="10">
        <f t="shared" si="28"/>
        <v>0</v>
      </c>
      <c r="AA59" s="10">
        <f t="shared" si="29"/>
        <v>0</v>
      </c>
      <c r="AB59" s="10">
        <f t="shared" si="30"/>
        <v>0</v>
      </c>
      <c r="AC59" s="10">
        <f t="shared" si="31"/>
        <v>0</v>
      </c>
      <c r="AD59" s="10">
        <f t="shared" si="32"/>
        <v>0</v>
      </c>
      <c r="AE59" s="10">
        <f t="shared" si="33"/>
        <v>0</v>
      </c>
      <c r="AF59" s="10">
        <f t="shared" si="34"/>
        <v>0</v>
      </c>
      <c r="AG59" s="10">
        <f t="shared" si="35"/>
        <v>0</v>
      </c>
      <c r="AH59" s="10">
        <f t="shared" si="36"/>
        <v>0</v>
      </c>
      <c r="AI59" s="10">
        <f t="shared" si="37"/>
        <v>0</v>
      </c>
      <c r="AJ59" s="10">
        <f t="shared" si="38"/>
        <v>0</v>
      </c>
      <c r="AK59" s="10">
        <f t="shared" si="39"/>
        <v>0</v>
      </c>
      <c r="AL59" s="10">
        <f t="shared" si="40"/>
        <v>0</v>
      </c>
      <c r="AM59" s="10">
        <f t="shared" si="41"/>
        <v>0</v>
      </c>
      <c r="AN59" s="10">
        <f t="shared" si="42"/>
        <v>0</v>
      </c>
      <c r="AO59" s="10">
        <f t="shared" si="43"/>
        <v>0</v>
      </c>
      <c r="AP59" s="10">
        <f t="shared" si="44"/>
        <v>0</v>
      </c>
      <c r="AQ59" s="10">
        <f t="shared" si="45"/>
        <v>0</v>
      </c>
      <c r="AR59" s="10">
        <f t="shared" si="46"/>
        <v>0</v>
      </c>
      <c r="AS59" s="10">
        <f t="shared" si="47"/>
        <v>0</v>
      </c>
    </row>
    <row r="60" spans="11:117" x14ac:dyDescent="0.2">
      <c r="K60" s="112" t="s">
        <v>28</v>
      </c>
      <c r="L60" s="113"/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U60" s="12">
        <f>$B$2+5</f>
        <v>42945</v>
      </c>
      <c r="V60" s="10">
        <f t="shared" si="48"/>
        <v>0</v>
      </c>
      <c r="W60" s="10">
        <f t="shared" si="25"/>
        <v>0</v>
      </c>
      <c r="X60" s="10">
        <f t="shared" si="26"/>
        <v>0</v>
      </c>
      <c r="Y60" s="10">
        <f t="shared" si="27"/>
        <v>0</v>
      </c>
      <c r="Z60" s="10">
        <f t="shared" si="28"/>
        <v>0</v>
      </c>
      <c r="AA60" s="10">
        <f t="shared" si="29"/>
        <v>0</v>
      </c>
      <c r="AB60" s="10">
        <f t="shared" si="30"/>
        <v>0</v>
      </c>
      <c r="AC60" s="10">
        <f t="shared" si="31"/>
        <v>0</v>
      </c>
      <c r="AD60" s="10">
        <f t="shared" si="32"/>
        <v>0</v>
      </c>
      <c r="AE60" s="10">
        <f t="shared" si="33"/>
        <v>0</v>
      </c>
      <c r="AF60" s="10">
        <f t="shared" si="34"/>
        <v>0</v>
      </c>
      <c r="AG60" s="10">
        <f t="shared" si="35"/>
        <v>0</v>
      </c>
      <c r="AH60" s="10">
        <f t="shared" si="36"/>
        <v>0</v>
      </c>
      <c r="AI60" s="10">
        <f t="shared" si="37"/>
        <v>0</v>
      </c>
      <c r="AJ60" s="10">
        <f t="shared" si="38"/>
        <v>0</v>
      </c>
      <c r="AK60" s="10">
        <f t="shared" si="39"/>
        <v>0</v>
      </c>
      <c r="AL60" s="10">
        <f t="shared" si="40"/>
        <v>0</v>
      </c>
      <c r="AM60" s="10">
        <f t="shared" si="41"/>
        <v>0</v>
      </c>
      <c r="AN60" s="10">
        <f t="shared" si="42"/>
        <v>0</v>
      </c>
      <c r="AO60" s="10">
        <f t="shared" si="43"/>
        <v>0</v>
      </c>
      <c r="AP60" s="10">
        <f t="shared" si="44"/>
        <v>0</v>
      </c>
      <c r="AQ60" s="10">
        <f t="shared" si="45"/>
        <v>0</v>
      </c>
      <c r="AR60" s="10">
        <f t="shared" si="46"/>
        <v>0</v>
      </c>
      <c r="AS60" s="10">
        <f t="shared" si="47"/>
        <v>0</v>
      </c>
    </row>
    <row r="61" spans="11:117" x14ac:dyDescent="0.2">
      <c r="K61" s="112" t="s">
        <v>29</v>
      </c>
      <c r="L61" s="113"/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U61" s="12">
        <f>$B$2+6</f>
        <v>42946</v>
      </c>
      <c r="V61" s="10">
        <f t="shared" si="48"/>
        <v>0</v>
      </c>
      <c r="W61" s="10">
        <f t="shared" si="25"/>
        <v>0</v>
      </c>
      <c r="X61" s="10">
        <f t="shared" si="26"/>
        <v>0</v>
      </c>
      <c r="Y61" s="10">
        <f t="shared" si="27"/>
        <v>0</v>
      </c>
      <c r="Z61" s="10">
        <f t="shared" si="28"/>
        <v>0</v>
      </c>
      <c r="AA61" s="10">
        <f t="shared" si="29"/>
        <v>0</v>
      </c>
      <c r="AB61" s="10">
        <f t="shared" si="30"/>
        <v>0</v>
      </c>
      <c r="AC61" s="10">
        <f t="shared" si="31"/>
        <v>0</v>
      </c>
      <c r="AD61" s="10">
        <f t="shared" si="32"/>
        <v>0</v>
      </c>
      <c r="AE61" s="10">
        <f t="shared" si="33"/>
        <v>0</v>
      </c>
      <c r="AF61" s="10">
        <f t="shared" si="34"/>
        <v>0</v>
      </c>
      <c r="AG61" s="10">
        <f t="shared" si="35"/>
        <v>0</v>
      </c>
      <c r="AH61" s="10">
        <f t="shared" si="36"/>
        <v>0</v>
      </c>
      <c r="AI61" s="10">
        <f t="shared" si="37"/>
        <v>0</v>
      </c>
      <c r="AJ61" s="10">
        <f t="shared" si="38"/>
        <v>0</v>
      </c>
      <c r="AK61" s="10">
        <f t="shared" si="39"/>
        <v>0</v>
      </c>
      <c r="AL61" s="10">
        <f t="shared" si="40"/>
        <v>0</v>
      </c>
      <c r="AM61" s="10">
        <f t="shared" si="41"/>
        <v>0</v>
      </c>
      <c r="AN61" s="10">
        <f t="shared" si="42"/>
        <v>0</v>
      </c>
      <c r="AO61" s="10">
        <f t="shared" si="43"/>
        <v>0</v>
      </c>
      <c r="AP61" s="10">
        <f t="shared" si="44"/>
        <v>0</v>
      </c>
      <c r="AQ61" s="10">
        <f t="shared" si="45"/>
        <v>0</v>
      </c>
      <c r="AR61" s="10">
        <f t="shared" si="46"/>
        <v>0</v>
      </c>
      <c r="AS61" s="10">
        <f t="shared" si="47"/>
        <v>0</v>
      </c>
    </row>
    <row r="62" spans="11:117" x14ac:dyDescent="0.2">
      <c r="K62" s="112" t="s">
        <v>30</v>
      </c>
      <c r="L62" s="113"/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</row>
    <row r="63" spans="11:117" x14ac:dyDescent="0.2">
      <c r="K63" s="112" t="s">
        <v>31</v>
      </c>
      <c r="L63" s="113"/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1:117" x14ac:dyDescent="0.2">
      <c r="K64" s="112" t="s">
        <v>32</v>
      </c>
      <c r="L64" s="113"/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1:117" x14ac:dyDescent="0.2">
      <c r="K65" s="112" t="s">
        <v>33</v>
      </c>
      <c r="L65" s="113"/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1:117" x14ac:dyDescent="0.2">
      <c r="K66" s="112" t="s">
        <v>34</v>
      </c>
      <c r="L66" s="113"/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1:117" x14ac:dyDescent="0.2">
      <c r="K67" s="112" t="s">
        <v>35</v>
      </c>
      <c r="L67" s="113"/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</row>
    <row r="68" spans="11:117" ht="6.95" customHeight="1" x14ac:dyDescent="0.2">
      <c r="K68" s="29"/>
      <c r="L68" s="29"/>
      <c r="M68" s="29"/>
    </row>
    <row r="69" spans="11:117" ht="6.95" customHeight="1" x14ac:dyDescent="0.2"/>
    <row r="70" spans="11:117" x14ac:dyDescent="0.2">
      <c r="K70" s="114" t="s">
        <v>82</v>
      </c>
      <c r="L70" s="115"/>
      <c r="M70" s="115"/>
      <c r="N70" s="115"/>
      <c r="O70" s="115"/>
      <c r="P70" s="115"/>
      <c r="Q70" s="115"/>
      <c r="R70" s="115"/>
      <c r="S70" s="116"/>
      <c r="V70" s="24" t="s">
        <v>42</v>
      </c>
      <c r="W70" s="25"/>
      <c r="X70" s="25"/>
      <c r="Y70" s="25"/>
      <c r="Z70" s="25"/>
      <c r="AA70" s="25"/>
      <c r="AB70" s="25"/>
      <c r="AC70" s="25"/>
      <c r="AD70" s="25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60"/>
    </row>
    <row r="71" spans="11:117" x14ac:dyDescent="0.2">
      <c r="K71" s="124"/>
      <c r="L71" s="125"/>
      <c r="M71" s="13">
        <f>$B$2</f>
        <v>42940</v>
      </c>
      <c r="N71" s="13">
        <f>$B$2+1</f>
        <v>42941</v>
      </c>
      <c r="O71" s="13">
        <f>$B$2+2</f>
        <v>42942</v>
      </c>
      <c r="P71" s="13">
        <f>$B$2+3</f>
        <v>42943</v>
      </c>
      <c r="Q71" s="13">
        <f>$B$2+4</f>
        <v>42944</v>
      </c>
      <c r="R71" s="12">
        <f>$B$2+5</f>
        <v>42945</v>
      </c>
      <c r="S71" s="12">
        <f>$B$2+6</f>
        <v>42946</v>
      </c>
      <c r="V71" s="123">
        <v>0</v>
      </c>
      <c r="W71" s="123"/>
      <c r="X71" s="123"/>
      <c r="Y71" s="123"/>
      <c r="Z71" s="123">
        <v>4.1666666666666699E-2</v>
      </c>
      <c r="AA71" s="123"/>
      <c r="AB71" s="123"/>
      <c r="AC71" s="123"/>
      <c r="AD71" s="123">
        <v>8.3333333333333301E-2</v>
      </c>
      <c r="AE71" s="123"/>
      <c r="AF71" s="123"/>
      <c r="AG71" s="123"/>
      <c r="AH71" s="123">
        <v>0.125</v>
      </c>
      <c r="AI71" s="123"/>
      <c r="AJ71" s="123"/>
      <c r="AK71" s="123"/>
      <c r="AL71" s="123">
        <v>0.16666666666666699</v>
      </c>
      <c r="AM71" s="123"/>
      <c r="AN71" s="123"/>
      <c r="AO71" s="123"/>
      <c r="AP71" s="123">
        <v>0.20833333333333301</v>
      </c>
      <c r="AQ71" s="123"/>
      <c r="AR71" s="123"/>
      <c r="AS71" s="123"/>
      <c r="AT71" s="123">
        <v>0.25</v>
      </c>
      <c r="AU71" s="123"/>
      <c r="AV71" s="123"/>
      <c r="AW71" s="123"/>
      <c r="AX71" s="123">
        <v>0.29166666666666702</v>
      </c>
      <c r="AY71" s="123"/>
      <c r="AZ71" s="123"/>
      <c r="BA71" s="123"/>
      <c r="BB71" s="123">
        <v>0.33333333333333298</v>
      </c>
      <c r="BC71" s="123"/>
      <c r="BD71" s="123"/>
      <c r="BE71" s="123"/>
      <c r="BF71" s="123">
        <v>0.375</v>
      </c>
      <c r="BG71" s="123"/>
      <c r="BH71" s="123"/>
      <c r="BI71" s="123"/>
      <c r="BJ71" s="123">
        <v>0.41666666666666702</v>
      </c>
      <c r="BK71" s="123"/>
      <c r="BL71" s="123"/>
      <c r="BM71" s="123"/>
      <c r="BN71" s="123">
        <v>0.45833333333333298</v>
      </c>
      <c r="BO71" s="123"/>
      <c r="BP71" s="123"/>
      <c r="BQ71" s="123"/>
      <c r="BR71" s="123">
        <v>0.5</v>
      </c>
      <c r="BS71" s="123"/>
      <c r="BT71" s="123"/>
      <c r="BU71" s="123"/>
      <c r="BV71" s="123">
        <v>0.54166666666666696</v>
      </c>
      <c r="BW71" s="123"/>
      <c r="BX71" s="123"/>
      <c r="BY71" s="123"/>
      <c r="BZ71" s="123">
        <v>0.58333333333333304</v>
      </c>
      <c r="CA71" s="123"/>
      <c r="CB71" s="123"/>
      <c r="CC71" s="123"/>
      <c r="CD71" s="123">
        <v>0.625</v>
      </c>
      <c r="CE71" s="123"/>
      <c r="CF71" s="123"/>
      <c r="CG71" s="123"/>
      <c r="CH71" s="123">
        <v>0.66666666666666696</v>
      </c>
      <c r="CI71" s="123"/>
      <c r="CJ71" s="123"/>
      <c r="CK71" s="123"/>
      <c r="CL71" s="123">
        <v>0.70833333333333304</v>
      </c>
      <c r="CM71" s="123"/>
      <c r="CN71" s="123"/>
      <c r="CO71" s="123"/>
      <c r="CP71" s="123">
        <v>0.75</v>
      </c>
      <c r="CQ71" s="123"/>
      <c r="CR71" s="123"/>
      <c r="CS71" s="123"/>
      <c r="CT71" s="123">
        <v>0.79166666666666696</v>
      </c>
      <c r="CU71" s="123"/>
      <c r="CV71" s="123"/>
      <c r="CW71" s="123"/>
      <c r="CX71" s="123">
        <v>0.83333333333333304</v>
      </c>
      <c r="CY71" s="123"/>
      <c r="CZ71" s="123"/>
      <c r="DA71" s="123"/>
      <c r="DB71" s="123">
        <v>0.875</v>
      </c>
      <c r="DC71" s="123"/>
      <c r="DD71" s="123"/>
      <c r="DE71" s="123"/>
      <c r="DF71" s="123">
        <v>0.91666666666666696</v>
      </c>
      <c r="DG71" s="123"/>
      <c r="DH71" s="123"/>
      <c r="DI71" s="123"/>
      <c r="DJ71" s="123">
        <v>0.95833333333333304</v>
      </c>
      <c r="DK71" s="123"/>
      <c r="DL71" s="123"/>
      <c r="DM71" s="123"/>
    </row>
    <row r="72" spans="11:117" x14ac:dyDescent="0.2">
      <c r="K72" s="112" t="s">
        <v>12</v>
      </c>
      <c r="L72" s="113"/>
      <c r="M72" s="10">
        <f t="array" ref="M72:S95">TRANSPOSE($V$83:$AS$89)</f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V72" s="36">
        <v>0</v>
      </c>
      <c r="W72" s="36">
        <v>1.0416666666666666E-2</v>
      </c>
      <c r="X72" s="36">
        <v>2.0833333333333301E-2</v>
      </c>
      <c r="Y72" s="36">
        <v>3.125E-2</v>
      </c>
      <c r="Z72" s="36">
        <v>4.1666666666666699E-2</v>
      </c>
      <c r="AA72" s="36">
        <v>5.2083333333333301E-2</v>
      </c>
      <c r="AB72" s="36">
        <v>6.25E-2</v>
      </c>
      <c r="AC72" s="36">
        <v>7.2916666666666699E-2</v>
      </c>
      <c r="AD72" s="36">
        <v>8.3333333333333301E-2</v>
      </c>
      <c r="AE72" s="36">
        <v>9.375E-2</v>
      </c>
      <c r="AF72" s="36">
        <v>0.104166666666667</v>
      </c>
      <c r="AG72" s="36">
        <v>0.114583333333333</v>
      </c>
      <c r="AH72" s="36">
        <v>0.125</v>
      </c>
      <c r="AI72" s="36">
        <v>0.13541666666666699</v>
      </c>
      <c r="AJ72" s="36">
        <v>0.14583333333333301</v>
      </c>
      <c r="AK72" s="36">
        <v>0.15625</v>
      </c>
      <c r="AL72" s="36">
        <v>0.16666666666666699</v>
      </c>
      <c r="AM72" s="36">
        <v>0.17708333333333301</v>
      </c>
      <c r="AN72" s="36">
        <v>0.1875</v>
      </c>
      <c r="AO72" s="36">
        <v>0.19791666666666699</v>
      </c>
      <c r="AP72" s="36">
        <v>0.20833333333333301</v>
      </c>
      <c r="AQ72" s="36">
        <v>0.21875</v>
      </c>
      <c r="AR72" s="36">
        <v>0.22916666666666699</v>
      </c>
      <c r="AS72" s="36">
        <v>0.23958333333333301</v>
      </c>
      <c r="AT72" s="36">
        <v>0.25</v>
      </c>
      <c r="AU72" s="36">
        <v>0.26041666666666702</v>
      </c>
      <c r="AV72" s="36">
        <v>0.27083333333333298</v>
      </c>
      <c r="AW72" s="36">
        <v>0.28125</v>
      </c>
      <c r="AX72" s="36">
        <v>0.29166666666666702</v>
      </c>
      <c r="AY72" s="36">
        <v>0.30208333333333298</v>
      </c>
      <c r="AZ72" s="36">
        <v>0.3125</v>
      </c>
      <c r="BA72" s="36">
        <v>0.32291666666666702</v>
      </c>
      <c r="BB72" s="36">
        <v>0.33333333333333298</v>
      </c>
      <c r="BC72" s="36">
        <v>0.34375</v>
      </c>
      <c r="BD72" s="36">
        <v>0.35416666666666702</v>
      </c>
      <c r="BE72" s="36">
        <v>0.36458333333333298</v>
      </c>
      <c r="BF72" s="36">
        <v>0.375</v>
      </c>
      <c r="BG72" s="36">
        <v>0.38541666666666702</v>
      </c>
      <c r="BH72" s="36">
        <v>0.39583333333333298</v>
      </c>
      <c r="BI72" s="36">
        <v>0.40625</v>
      </c>
      <c r="BJ72" s="36">
        <v>0.41666666666666702</v>
      </c>
      <c r="BK72" s="36">
        <v>0.42708333333333298</v>
      </c>
      <c r="BL72" s="36">
        <v>0.4375</v>
      </c>
      <c r="BM72" s="36">
        <v>0.44791666666666702</v>
      </c>
      <c r="BN72" s="36">
        <v>0.45833333333333298</v>
      </c>
      <c r="BO72" s="36">
        <v>0.46875</v>
      </c>
      <c r="BP72" s="36">
        <v>0.47916666666666702</v>
      </c>
      <c r="BQ72" s="36">
        <v>0.48958333333333298</v>
      </c>
      <c r="BR72" s="36">
        <v>0.5</v>
      </c>
      <c r="BS72" s="36">
        <v>0.51041666666666696</v>
      </c>
      <c r="BT72" s="36">
        <v>0.52083333333333304</v>
      </c>
      <c r="BU72" s="36">
        <v>0.53125</v>
      </c>
      <c r="BV72" s="36">
        <v>0.54166666666666696</v>
      </c>
      <c r="BW72" s="36">
        <v>0.55208333333333304</v>
      </c>
      <c r="BX72" s="36">
        <v>0.5625</v>
      </c>
      <c r="BY72" s="36">
        <v>0.57291666666666696</v>
      </c>
      <c r="BZ72" s="36">
        <v>0.58333333333333304</v>
      </c>
      <c r="CA72" s="36">
        <v>0.59375</v>
      </c>
      <c r="CB72" s="36">
        <v>0.60416666666666696</v>
      </c>
      <c r="CC72" s="36">
        <v>0.61458333333333304</v>
      </c>
      <c r="CD72" s="36">
        <v>0.625</v>
      </c>
      <c r="CE72" s="36">
        <v>0.63541666666666696</v>
      </c>
      <c r="CF72" s="36">
        <v>0.64583333333333304</v>
      </c>
      <c r="CG72" s="36">
        <v>0.65625</v>
      </c>
      <c r="CH72" s="36">
        <v>0.66666666666666696</v>
      </c>
      <c r="CI72" s="36">
        <v>0.67708333333333304</v>
      </c>
      <c r="CJ72" s="36">
        <v>0.6875</v>
      </c>
      <c r="CK72" s="36">
        <v>0.69791666666666696</v>
      </c>
      <c r="CL72" s="36">
        <v>0.70833333333333304</v>
      </c>
      <c r="CM72" s="36">
        <v>0.71875</v>
      </c>
      <c r="CN72" s="36">
        <v>0.72916666666666696</v>
      </c>
      <c r="CO72" s="36">
        <v>0.73958333333333304</v>
      </c>
      <c r="CP72" s="36">
        <v>0.75</v>
      </c>
      <c r="CQ72" s="36">
        <v>0.76041666666666696</v>
      </c>
      <c r="CR72" s="36">
        <v>0.77083333333333304</v>
      </c>
      <c r="CS72" s="36">
        <v>0.78125</v>
      </c>
      <c r="CT72" s="36">
        <v>0.79166666666666696</v>
      </c>
      <c r="CU72" s="36">
        <v>0.80208333333333304</v>
      </c>
      <c r="CV72" s="36">
        <v>0.8125</v>
      </c>
      <c r="CW72" s="36">
        <v>0.82291666666666696</v>
      </c>
      <c r="CX72" s="36">
        <v>0.83333333333333304</v>
      </c>
      <c r="CY72" s="36">
        <v>0.84375</v>
      </c>
      <c r="CZ72" s="36">
        <v>0.85416666666666696</v>
      </c>
      <c r="DA72" s="36">
        <v>0.86458333333333304</v>
      </c>
      <c r="DB72" s="36">
        <v>0.875</v>
      </c>
      <c r="DC72" s="36">
        <v>0.88541666666666696</v>
      </c>
      <c r="DD72" s="36">
        <v>0.89583333333333304</v>
      </c>
      <c r="DE72" s="36">
        <v>0.90625</v>
      </c>
      <c r="DF72" s="36">
        <v>0.91666666666666696</v>
      </c>
      <c r="DG72" s="36">
        <v>0.92708333333333304</v>
      </c>
      <c r="DH72" s="36">
        <v>0.9375</v>
      </c>
      <c r="DI72" s="36">
        <v>0.94791666666666696</v>
      </c>
      <c r="DJ72" s="36">
        <v>0.95833333333333304</v>
      </c>
      <c r="DK72" s="36">
        <v>0.96875</v>
      </c>
      <c r="DL72" s="36">
        <v>0.97916666666666696</v>
      </c>
      <c r="DM72" s="36">
        <v>0.98958333333333304</v>
      </c>
    </row>
    <row r="73" spans="11:117" x14ac:dyDescent="0.2">
      <c r="K73" s="112" t="s">
        <v>13</v>
      </c>
      <c r="L73" s="113"/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U73" s="13">
        <f>$B$2</f>
        <v>42940</v>
      </c>
      <c r="V73" s="38">
        <f>V45-V17</f>
        <v>0</v>
      </c>
      <c r="W73" s="38">
        <f t="shared" ref="W73:CH77" si="49">W45-W17</f>
        <v>0</v>
      </c>
      <c r="X73" s="38">
        <f t="shared" si="49"/>
        <v>0</v>
      </c>
      <c r="Y73" s="38">
        <f t="shared" si="49"/>
        <v>0</v>
      </c>
      <c r="Z73" s="38">
        <f t="shared" si="49"/>
        <v>0</v>
      </c>
      <c r="AA73" s="38">
        <f t="shared" si="49"/>
        <v>0</v>
      </c>
      <c r="AB73" s="38">
        <f t="shared" si="49"/>
        <v>0</v>
      </c>
      <c r="AC73" s="38">
        <f t="shared" si="49"/>
        <v>0</v>
      </c>
      <c r="AD73" s="38">
        <f t="shared" si="49"/>
        <v>0</v>
      </c>
      <c r="AE73" s="38">
        <f t="shared" si="49"/>
        <v>0</v>
      </c>
      <c r="AF73" s="38">
        <f t="shared" si="49"/>
        <v>0</v>
      </c>
      <c r="AG73" s="38">
        <f t="shared" si="49"/>
        <v>0</v>
      </c>
      <c r="AH73" s="38">
        <f t="shared" si="49"/>
        <v>0</v>
      </c>
      <c r="AI73" s="38">
        <f t="shared" si="49"/>
        <v>0</v>
      </c>
      <c r="AJ73" s="38">
        <f t="shared" si="49"/>
        <v>0</v>
      </c>
      <c r="AK73" s="38">
        <f t="shared" si="49"/>
        <v>0</v>
      </c>
      <c r="AL73" s="38">
        <f t="shared" si="49"/>
        <v>0</v>
      </c>
      <c r="AM73" s="38">
        <f t="shared" si="49"/>
        <v>0</v>
      </c>
      <c r="AN73" s="38">
        <f t="shared" si="49"/>
        <v>0</v>
      </c>
      <c r="AO73" s="38">
        <f t="shared" si="49"/>
        <v>0</v>
      </c>
      <c r="AP73" s="38">
        <f t="shared" si="49"/>
        <v>0</v>
      </c>
      <c r="AQ73" s="38">
        <f t="shared" si="49"/>
        <v>0</v>
      </c>
      <c r="AR73" s="38">
        <f t="shared" si="49"/>
        <v>0</v>
      </c>
      <c r="AS73" s="38">
        <f t="shared" si="49"/>
        <v>0</v>
      </c>
      <c r="AT73" s="38">
        <f t="shared" si="49"/>
        <v>0</v>
      </c>
      <c r="AU73" s="38">
        <f t="shared" si="49"/>
        <v>0</v>
      </c>
      <c r="AV73" s="38">
        <f t="shared" si="49"/>
        <v>0</v>
      </c>
      <c r="AW73" s="38">
        <f t="shared" si="49"/>
        <v>0</v>
      </c>
      <c r="AX73" s="38">
        <f t="shared" si="49"/>
        <v>0</v>
      </c>
      <c r="AY73" s="38">
        <f t="shared" si="49"/>
        <v>0</v>
      </c>
      <c r="AZ73" s="38">
        <f t="shared" si="49"/>
        <v>0</v>
      </c>
      <c r="BA73" s="38">
        <f t="shared" si="49"/>
        <v>0</v>
      </c>
      <c r="BB73" s="38">
        <f t="shared" si="49"/>
        <v>0</v>
      </c>
      <c r="BC73" s="38">
        <f t="shared" si="49"/>
        <v>0</v>
      </c>
      <c r="BD73" s="38">
        <f t="shared" si="49"/>
        <v>0</v>
      </c>
      <c r="BE73" s="38">
        <f t="shared" si="49"/>
        <v>0</v>
      </c>
      <c r="BF73" s="38">
        <f t="shared" si="49"/>
        <v>0</v>
      </c>
      <c r="BG73" s="38">
        <f t="shared" si="49"/>
        <v>0</v>
      </c>
      <c r="BH73" s="38">
        <f t="shared" si="49"/>
        <v>0</v>
      </c>
      <c r="BI73" s="38">
        <f t="shared" si="49"/>
        <v>0</v>
      </c>
      <c r="BJ73" s="38">
        <f t="shared" si="49"/>
        <v>0</v>
      </c>
      <c r="BK73" s="38">
        <f t="shared" si="49"/>
        <v>0</v>
      </c>
      <c r="BL73" s="38">
        <f t="shared" si="49"/>
        <v>0</v>
      </c>
      <c r="BM73" s="38">
        <f t="shared" si="49"/>
        <v>0</v>
      </c>
      <c r="BN73" s="38">
        <f t="shared" si="49"/>
        <v>0</v>
      </c>
      <c r="BO73" s="38">
        <f t="shared" si="49"/>
        <v>0</v>
      </c>
      <c r="BP73" s="38">
        <f t="shared" si="49"/>
        <v>0</v>
      </c>
      <c r="BQ73" s="38">
        <f t="shared" si="49"/>
        <v>0</v>
      </c>
      <c r="BR73" s="38">
        <f t="shared" si="49"/>
        <v>0</v>
      </c>
      <c r="BS73" s="38">
        <f t="shared" si="49"/>
        <v>0</v>
      </c>
      <c r="BT73" s="38">
        <f t="shared" si="49"/>
        <v>0</v>
      </c>
      <c r="BU73" s="38">
        <f t="shared" si="49"/>
        <v>0</v>
      </c>
      <c r="BV73" s="38">
        <f t="shared" si="49"/>
        <v>0</v>
      </c>
      <c r="BW73" s="38">
        <f t="shared" si="49"/>
        <v>0</v>
      </c>
      <c r="BX73" s="38">
        <f t="shared" si="49"/>
        <v>0</v>
      </c>
      <c r="BY73" s="38">
        <f t="shared" si="49"/>
        <v>0</v>
      </c>
      <c r="BZ73" s="38">
        <f t="shared" si="49"/>
        <v>0</v>
      </c>
      <c r="CA73" s="38">
        <f t="shared" si="49"/>
        <v>0</v>
      </c>
      <c r="CB73" s="38">
        <f t="shared" si="49"/>
        <v>0</v>
      </c>
      <c r="CC73" s="38">
        <f t="shared" si="49"/>
        <v>0</v>
      </c>
      <c r="CD73" s="38">
        <f t="shared" si="49"/>
        <v>0</v>
      </c>
      <c r="CE73" s="38">
        <f t="shared" si="49"/>
        <v>0</v>
      </c>
      <c r="CF73" s="38">
        <f t="shared" si="49"/>
        <v>0</v>
      </c>
      <c r="CG73" s="38">
        <f t="shared" si="49"/>
        <v>0</v>
      </c>
      <c r="CH73" s="38">
        <f t="shared" si="49"/>
        <v>0</v>
      </c>
      <c r="CI73" s="38">
        <f t="shared" ref="CI73:DM79" si="50">CI45-CI17</f>
        <v>0</v>
      </c>
      <c r="CJ73" s="38">
        <f t="shared" si="50"/>
        <v>0</v>
      </c>
      <c r="CK73" s="38">
        <f t="shared" si="50"/>
        <v>0</v>
      </c>
      <c r="CL73" s="38">
        <f t="shared" si="50"/>
        <v>0</v>
      </c>
      <c r="CM73" s="38">
        <f t="shared" si="50"/>
        <v>0</v>
      </c>
      <c r="CN73" s="38">
        <f t="shared" si="50"/>
        <v>0</v>
      </c>
      <c r="CO73" s="38">
        <f t="shared" si="50"/>
        <v>0</v>
      </c>
      <c r="CP73" s="38">
        <f t="shared" si="50"/>
        <v>0</v>
      </c>
      <c r="CQ73" s="38">
        <f t="shared" si="50"/>
        <v>0</v>
      </c>
      <c r="CR73" s="38">
        <f t="shared" si="50"/>
        <v>0</v>
      </c>
      <c r="CS73" s="38">
        <f t="shared" si="50"/>
        <v>0</v>
      </c>
      <c r="CT73" s="38">
        <f t="shared" si="50"/>
        <v>0</v>
      </c>
      <c r="CU73" s="38">
        <f t="shared" si="50"/>
        <v>0</v>
      </c>
      <c r="CV73" s="38">
        <f t="shared" si="50"/>
        <v>0</v>
      </c>
      <c r="CW73" s="38">
        <f t="shared" si="50"/>
        <v>0</v>
      </c>
      <c r="CX73" s="38">
        <f t="shared" si="50"/>
        <v>0</v>
      </c>
      <c r="CY73" s="38">
        <f t="shared" si="50"/>
        <v>0</v>
      </c>
      <c r="CZ73" s="38">
        <f t="shared" si="50"/>
        <v>0</v>
      </c>
      <c r="DA73" s="38">
        <f t="shared" si="50"/>
        <v>0</v>
      </c>
      <c r="DB73" s="38">
        <f t="shared" si="50"/>
        <v>0</v>
      </c>
      <c r="DC73" s="38">
        <f t="shared" si="50"/>
        <v>0</v>
      </c>
      <c r="DD73" s="38">
        <f t="shared" si="50"/>
        <v>0</v>
      </c>
      <c r="DE73" s="38">
        <f t="shared" si="50"/>
        <v>0</v>
      </c>
      <c r="DF73" s="38">
        <f t="shared" si="50"/>
        <v>0</v>
      </c>
      <c r="DG73" s="38">
        <f t="shared" si="50"/>
        <v>0</v>
      </c>
      <c r="DH73" s="38">
        <f t="shared" si="50"/>
        <v>0</v>
      </c>
      <c r="DI73" s="38">
        <f t="shared" si="50"/>
        <v>0</v>
      </c>
      <c r="DJ73" s="38">
        <f t="shared" si="50"/>
        <v>0</v>
      </c>
      <c r="DK73" s="38">
        <f t="shared" si="50"/>
        <v>0</v>
      </c>
      <c r="DL73" s="38">
        <f t="shared" si="50"/>
        <v>0</v>
      </c>
      <c r="DM73" s="38">
        <f t="shared" si="50"/>
        <v>0</v>
      </c>
    </row>
    <row r="74" spans="11:117" x14ac:dyDescent="0.2">
      <c r="K74" s="112" t="s">
        <v>14</v>
      </c>
      <c r="L74" s="113"/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U74" s="13">
        <f>$B$2+1</f>
        <v>42941</v>
      </c>
      <c r="V74" s="38">
        <f t="shared" ref="V74:AK79" si="51">V46-V18</f>
        <v>0</v>
      </c>
      <c r="W74" s="38">
        <f t="shared" si="51"/>
        <v>0</v>
      </c>
      <c r="X74" s="38">
        <f t="shared" si="51"/>
        <v>0</v>
      </c>
      <c r="Y74" s="38">
        <f t="shared" si="51"/>
        <v>0</v>
      </c>
      <c r="Z74" s="38">
        <f t="shared" si="51"/>
        <v>0</v>
      </c>
      <c r="AA74" s="38">
        <f t="shared" si="51"/>
        <v>0</v>
      </c>
      <c r="AB74" s="38">
        <f t="shared" si="51"/>
        <v>0</v>
      </c>
      <c r="AC74" s="38">
        <f t="shared" si="51"/>
        <v>0</v>
      </c>
      <c r="AD74" s="38">
        <f t="shared" si="51"/>
        <v>0</v>
      </c>
      <c r="AE74" s="38">
        <f t="shared" si="51"/>
        <v>0</v>
      </c>
      <c r="AF74" s="38">
        <f t="shared" si="51"/>
        <v>0</v>
      </c>
      <c r="AG74" s="38">
        <f t="shared" si="51"/>
        <v>0</v>
      </c>
      <c r="AH74" s="38">
        <f t="shared" si="51"/>
        <v>0</v>
      </c>
      <c r="AI74" s="38">
        <f t="shared" si="51"/>
        <v>0</v>
      </c>
      <c r="AJ74" s="38">
        <f t="shared" si="51"/>
        <v>0</v>
      </c>
      <c r="AK74" s="38">
        <f t="shared" si="51"/>
        <v>0</v>
      </c>
      <c r="AL74" s="38">
        <f t="shared" si="49"/>
        <v>0</v>
      </c>
      <c r="AM74" s="38">
        <f t="shared" si="49"/>
        <v>0</v>
      </c>
      <c r="AN74" s="38">
        <f t="shared" si="49"/>
        <v>0</v>
      </c>
      <c r="AO74" s="38">
        <f t="shared" si="49"/>
        <v>0</v>
      </c>
      <c r="AP74" s="38">
        <f t="shared" si="49"/>
        <v>0</v>
      </c>
      <c r="AQ74" s="38">
        <f t="shared" si="49"/>
        <v>0</v>
      </c>
      <c r="AR74" s="38">
        <f t="shared" si="49"/>
        <v>0</v>
      </c>
      <c r="AS74" s="38">
        <f t="shared" si="49"/>
        <v>0</v>
      </c>
      <c r="AT74" s="38">
        <f t="shared" si="49"/>
        <v>0</v>
      </c>
      <c r="AU74" s="38">
        <f t="shared" si="49"/>
        <v>0</v>
      </c>
      <c r="AV74" s="38">
        <f t="shared" si="49"/>
        <v>0</v>
      </c>
      <c r="AW74" s="38">
        <f t="shared" si="49"/>
        <v>0</v>
      </c>
      <c r="AX74" s="38">
        <f t="shared" si="49"/>
        <v>0</v>
      </c>
      <c r="AY74" s="38">
        <f t="shared" si="49"/>
        <v>0</v>
      </c>
      <c r="AZ74" s="38">
        <f t="shared" si="49"/>
        <v>0</v>
      </c>
      <c r="BA74" s="38">
        <f t="shared" si="49"/>
        <v>0</v>
      </c>
      <c r="BB74" s="38">
        <f t="shared" si="49"/>
        <v>0</v>
      </c>
      <c r="BC74" s="38">
        <f t="shared" si="49"/>
        <v>0</v>
      </c>
      <c r="BD74" s="38">
        <f t="shared" si="49"/>
        <v>0</v>
      </c>
      <c r="BE74" s="38">
        <f t="shared" si="49"/>
        <v>0</v>
      </c>
      <c r="BF74" s="38">
        <f t="shared" si="49"/>
        <v>0</v>
      </c>
      <c r="BG74" s="38">
        <f t="shared" si="49"/>
        <v>0</v>
      </c>
      <c r="BH74" s="38">
        <f t="shared" si="49"/>
        <v>0</v>
      </c>
      <c r="BI74" s="38">
        <f t="shared" si="49"/>
        <v>0</v>
      </c>
      <c r="BJ74" s="38">
        <f t="shared" si="49"/>
        <v>0</v>
      </c>
      <c r="BK74" s="38">
        <f t="shared" si="49"/>
        <v>0</v>
      </c>
      <c r="BL74" s="38">
        <f t="shared" si="49"/>
        <v>0</v>
      </c>
      <c r="BM74" s="38">
        <f t="shared" si="49"/>
        <v>0</v>
      </c>
      <c r="BN74" s="38">
        <f t="shared" si="49"/>
        <v>0</v>
      </c>
      <c r="BO74" s="38">
        <f t="shared" si="49"/>
        <v>0</v>
      </c>
      <c r="BP74" s="38">
        <f t="shared" si="49"/>
        <v>0</v>
      </c>
      <c r="BQ74" s="38">
        <f t="shared" si="49"/>
        <v>0</v>
      </c>
      <c r="BR74" s="38">
        <f t="shared" si="49"/>
        <v>0</v>
      </c>
      <c r="BS74" s="38">
        <f t="shared" si="49"/>
        <v>0</v>
      </c>
      <c r="BT74" s="38">
        <f t="shared" si="49"/>
        <v>0</v>
      </c>
      <c r="BU74" s="38">
        <f t="shared" si="49"/>
        <v>0</v>
      </c>
      <c r="BV74" s="38">
        <f t="shared" si="49"/>
        <v>0</v>
      </c>
      <c r="BW74" s="38">
        <f t="shared" si="49"/>
        <v>0</v>
      </c>
      <c r="BX74" s="38">
        <f t="shared" si="49"/>
        <v>0</v>
      </c>
      <c r="BY74" s="38">
        <f t="shared" si="49"/>
        <v>0</v>
      </c>
      <c r="BZ74" s="38">
        <f t="shared" si="49"/>
        <v>0</v>
      </c>
      <c r="CA74" s="38">
        <f t="shared" si="49"/>
        <v>0</v>
      </c>
      <c r="CB74" s="38">
        <f t="shared" si="49"/>
        <v>0</v>
      </c>
      <c r="CC74" s="38">
        <f t="shared" si="49"/>
        <v>0</v>
      </c>
      <c r="CD74" s="38">
        <f t="shared" si="49"/>
        <v>0</v>
      </c>
      <c r="CE74" s="38">
        <f t="shared" si="49"/>
        <v>0</v>
      </c>
      <c r="CF74" s="38">
        <f t="shared" si="49"/>
        <v>0</v>
      </c>
      <c r="CG74" s="38">
        <f t="shared" si="49"/>
        <v>0</v>
      </c>
      <c r="CH74" s="38">
        <f t="shared" si="49"/>
        <v>0</v>
      </c>
      <c r="CI74" s="38">
        <f t="shared" si="50"/>
        <v>0</v>
      </c>
      <c r="CJ74" s="38">
        <f t="shared" si="50"/>
        <v>0</v>
      </c>
      <c r="CK74" s="38">
        <f t="shared" si="50"/>
        <v>0</v>
      </c>
      <c r="CL74" s="38">
        <f t="shared" si="50"/>
        <v>0</v>
      </c>
      <c r="CM74" s="38">
        <f t="shared" si="50"/>
        <v>0</v>
      </c>
      <c r="CN74" s="38">
        <f t="shared" si="50"/>
        <v>0</v>
      </c>
      <c r="CO74" s="38">
        <f t="shared" si="50"/>
        <v>0</v>
      </c>
      <c r="CP74" s="38">
        <f t="shared" si="50"/>
        <v>0</v>
      </c>
      <c r="CQ74" s="38">
        <f t="shared" si="50"/>
        <v>0</v>
      </c>
      <c r="CR74" s="38">
        <f t="shared" si="50"/>
        <v>0</v>
      </c>
      <c r="CS74" s="38">
        <f t="shared" si="50"/>
        <v>0</v>
      </c>
      <c r="CT74" s="38">
        <f t="shared" si="50"/>
        <v>0</v>
      </c>
      <c r="CU74" s="38">
        <f t="shared" si="50"/>
        <v>0</v>
      </c>
      <c r="CV74" s="38">
        <f t="shared" si="50"/>
        <v>0</v>
      </c>
      <c r="CW74" s="38">
        <f t="shared" si="50"/>
        <v>0</v>
      </c>
      <c r="CX74" s="38">
        <f t="shared" si="50"/>
        <v>0</v>
      </c>
      <c r="CY74" s="38">
        <f t="shared" si="50"/>
        <v>0</v>
      </c>
      <c r="CZ74" s="38">
        <f t="shared" si="50"/>
        <v>0</v>
      </c>
      <c r="DA74" s="38">
        <f t="shared" si="50"/>
        <v>0</v>
      </c>
      <c r="DB74" s="38">
        <f t="shared" si="50"/>
        <v>0</v>
      </c>
      <c r="DC74" s="38">
        <f t="shared" si="50"/>
        <v>0</v>
      </c>
      <c r="DD74" s="38">
        <f t="shared" si="50"/>
        <v>0</v>
      </c>
      <c r="DE74" s="38">
        <f t="shared" si="50"/>
        <v>0</v>
      </c>
      <c r="DF74" s="38">
        <f t="shared" si="50"/>
        <v>0</v>
      </c>
      <c r="DG74" s="38">
        <f t="shared" si="50"/>
        <v>0</v>
      </c>
      <c r="DH74" s="38">
        <f t="shared" si="50"/>
        <v>0</v>
      </c>
      <c r="DI74" s="38">
        <f t="shared" si="50"/>
        <v>0</v>
      </c>
      <c r="DJ74" s="38">
        <f t="shared" si="50"/>
        <v>0</v>
      </c>
      <c r="DK74" s="38">
        <f t="shared" si="50"/>
        <v>0</v>
      </c>
      <c r="DL74" s="38">
        <f t="shared" si="50"/>
        <v>0</v>
      </c>
      <c r="DM74" s="38">
        <f t="shared" si="50"/>
        <v>0</v>
      </c>
    </row>
    <row r="75" spans="11:117" x14ac:dyDescent="0.2">
      <c r="K75" s="112" t="s">
        <v>15</v>
      </c>
      <c r="L75" s="113"/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U75" s="13">
        <f>$B$2+2</f>
        <v>42942</v>
      </c>
      <c r="V75" s="38">
        <f t="shared" si="51"/>
        <v>0</v>
      </c>
      <c r="W75" s="38">
        <f t="shared" si="51"/>
        <v>0</v>
      </c>
      <c r="X75" s="38">
        <f t="shared" si="51"/>
        <v>0</v>
      </c>
      <c r="Y75" s="38">
        <f t="shared" si="51"/>
        <v>0</v>
      </c>
      <c r="Z75" s="38">
        <f t="shared" si="51"/>
        <v>0</v>
      </c>
      <c r="AA75" s="38">
        <f t="shared" si="51"/>
        <v>0</v>
      </c>
      <c r="AB75" s="38">
        <f t="shared" si="51"/>
        <v>0</v>
      </c>
      <c r="AC75" s="38">
        <f t="shared" si="51"/>
        <v>0</v>
      </c>
      <c r="AD75" s="38">
        <f t="shared" si="51"/>
        <v>0</v>
      </c>
      <c r="AE75" s="38">
        <f t="shared" si="51"/>
        <v>0</v>
      </c>
      <c r="AF75" s="38">
        <f t="shared" si="51"/>
        <v>0</v>
      </c>
      <c r="AG75" s="38">
        <f t="shared" si="51"/>
        <v>0</v>
      </c>
      <c r="AH75" s="38">
        <f t="shared" si="51"/>
        <v>0</v>
      </c>
      <c r="AI75" s="38">
        <f t="shared" si="51"/>
        <v>0</v>
      </c>
      <c r="AJ75" s="38">
        <f t="shared" si="51"/>
        <v>0</v>
      </c>
      <c r="AK75" s="38">
        <f t="shared" si="51"/>
        <v>0</v>
      </c>
      <c r="AL75" s="38">
        <f t="shared" si="49"/>
        <v>0</v>
      </c>
      <c r="AM75" s="38">
        <f t="shared" si="49"/>
        <v>0</v>
      </c>
      <c r="AN75" s="38">
        <f t="shared" si="49"/>
        <v>0</v>
      </c>
      <c r="AO75" s="38">
        <f t="shared" si="49"/>
        <v>0</v>
      </c>
      <c r="AP75" s="38">
        <f t="shared" si="49"/>
        <v>0</v>
      </c>
      <c r="AQ75" s="38">
        <f t="shared" si="49"/>
        <v>0</v>
      </c>
      <c r="AR75" s="38">
        <f t="shared" si="49"/>
        <v>0</v>
      </c>
      <c r="AS75" s="38">
        <f t="shared" si="49"/>
        <v>0</v>
      </c>
      <c r="AT75" s="38">
        <f t="shared" si="49"/>
        <v>0</v>
      </c>
      <c r="AU75" s="38">
        <f t="shared" si="49"/>
        <v>0</v>
      </c>
      <c r="AV75" s="38">
        <f t="shared" si="49"/>
        <v>0</v>
      </c>
      <c r="AW75" s="38">
        <f t="shared" si="49"/>
        <v>0</v>
      </c>
      <c r="AX75" s="38">
        <f t="shared" si="49"/>
        <v>0</v>
      </c>
      <c r="AY75" s="38">
        <f t="shared" si="49"/>
        <v>0</v>
      </c>
      <c r="AZ75" s="38">
        <f t="shared" si="49"/>
        <v>0</v>
      </c>
      <c r="BA75" s="38">
        <f t="shared" si="49"/>
        <v>0</v>
      </c>
      <c r="BB75" s="38">
        <f t="shared" si="49"/>
        <v>0</v>
      </c>
      <c r="BC75" s="38">
        <f t="shared" si="49"/>
        <v>0</v>
      </c>
      <c r="BD75" s="38">
        <f t="shared" si="49"/>
        <v>0</v>
      </c>
      <c r="BE75" s="38">
        <f t="shared" si="49"/>
        <v>0</v>
      </c>
      <c r="BF75" s="38">
        <f t="shared" si="49"/>
        <v>0</v>
      </c>
      <c r="BG75" s="38">
        <f t="shared" si="49"/>
        <v>0</v>
      </c>
      <c r="BH75" s="38">
        <f t="shared" si="49"/>
        <v>0</v>
      </c>
      <c r="BI75" s="38">
        <f t="shared" si="49"/>
        <v>0</v>
      </c>
      <c r="BJ75" s="38">
        <f t="shared" si="49"/>
        <v>0</v>
      </c>
      <c r="BK75" s="38">
        <f t="shared" si="49"/>
        <v>0</v>
      </c>
      <c r="BL75" s="38">
        <f t="shared" si="49"/>
        <v>0</v>
      </c>
      <c r="BM75" s="38">
        <f t="shared" si="49"/>
        <v>0</v>
      </c>
      <c r="BN75" s="38">
        <f t="shared" si="49"/>
        <v>0</v>
      </c>
      <c r="BO75" s="38">
        <f t="shared" si="49"/>
        <v>0</v>
      </c>
      <c r="BP75" s="38">
        <f t="shared" si="49"/>
        <v>0</v>
      </c>
      <c r="BQ75" s="38">
        <f t="shared" si="49"/>
        <v>0</v>
      </c>
      <c r="BR75" s="38">
        <f t="shared" si="49"/>
        <v>0</v>
      </c>
      <c r="BS75" s="38">
        <f t="shared" si="49"/>
        <v>0</v>
      </c>
      <c r="BT75" s="38">
        <f t="shared" si="49"/>
        <v>0</v>
      </c>
      <c r="BU75" s="38">
        <f t="shared" si="49"/>
        <v>0</v>
      </c>
      <c r="BV75" s="38">
        <f t="shared" si="49"/>
        <v>0</v>
      </c>
      <c r="BW75" s="38">
        <f t="shared" si="49"/>
        <v>0</v>
      </c>
      <c r="BX75" s="38">
        <f t="shared" si="49"/>
        <v>0</v>
      </c>
      <c r="BY75" s="38">
        <f t="shared" si="49"/>
        <v>0</v>
      </c>
      <c r="BZ75" s="38">
        <f t="shared" si="49"/>
        <v>0</v>
      </c>
      <c r="CA75" s="38">
        <f t="shared" si="49"/>
        <v>0</v>
      </c>
      <c r="CB75" s="38">
        <f t="shared" si="49"/>
        <v>0</v>
      </c>
      <c r="CC75" s="38">
        <f t="shared" si="49"/>
        <v>0</v>
      </c>
      <c r="CD75" s="38">
        <f t="shared" si="49"/>
        <v>0</v>
      </c>
      <c r="CE75" s="38">
        <f t="shared" si="49"/>
        <v>0</v>
      </c>
      <c r="CF75" s="38">
        <f t="shared" si="49"/>
        <v>0</v>
      </c>
      <c r="CG75" s="38">
        <f t="shared" si="49"/>
        <v>0</v>
      </c>
      <c r="CH75" s="38">
        <f t="shared" si="49"/>
        <v>0</v>
      </c>
      <c r="CI75" s="38">
        <f t="shared" si="50"/>
        <v>0</v>
      </c>
      <c r="CJ75" s="38">
        <f t="shared" si="50"/>
        <v>0</v>
      </c>
      <c r="CK75" s="38">
        <f t="shared" si="50"/>
        <v>0</v>
      </c>
      <c r="CL75" s="38">
        <f t="shared" si="50"/>
        <v>0</v>
      </c>
      <c r="CM75" s="38">
        <f t="shared" si="50"/>
        <v>0</v>
      </c>
      <c r="CN75" s="38">
        <f t="shared" si="50"/>
        <v>0</v>
      </c>
      <c r="CO75" s="38">
        <f t="shared" si="50"/>
        <v>0</v>
      </c>
      <c r="CP75" s="38">
        <f t="shared" si="50"/>
        <v>0</v>
      </c>
      <c r="CQ75" s="38">
        <f t="shared" si="50"/>
        <v>0</v>
      </c>
      <c r="CR75" s="38">
        <f t="shared" si="50"/>
        <v>0</v>
      </c>
      <c r="CS75" s="38">
        <f t="shared" si="50"/>
        <v>0</v>
      </c>
      <c r="CT75" s="38">
        <f t="shared" si="50"/>
        <v>0</v>
      </c>
      <c r="CU75" s="38">
        <f t="shared" si="50"/>
        <v>0</v>
      </c>
      <c r="CV75" s="38">
        <f t="shared" si="50"/>
        <v>0</v>
      </c>
      <c r="CW75" s="38">
        <f t="shared" si="50"/>
        <v>0</v>
      </c>
      <c r="CX75" s="38">
        <f t="shared" si="50"/>
        <v>0</v>
      </c>
      <c r="CY75" s="38">
        <f t="shared" si="50"/>
        <v>0</v>
      </c>
      <c r="CZ75" s="38">
        <f t="shared" si="50"/>
        <v>0</v>
      </c>
      <c r="DA75" s="38">
        <f t="shared" si="50"/>
        <v>0</v>
      </c>
      <c r="DB75" s="38">
        <f t="shared" si="50"/>
        <v>0</v>
      </c>
      <c r="DC75" s="38">
        <f t="shared" si="50"/>
        <v>0</v>
      </c>
      <c r="DD75" s="38">
        <f t="shared" si="50"/>
        <v>0</v>
      </c>
      <c r="DE75" s="38">
        <f t="shared" si="50"/>
        <v>0</v>
      </c>
      <c r="DF75" s="38">
        <f t="shared" si="50"/>
        <v>0</v>
      </c>
      <c r="DG75" s="38">
        <f t="shared" si="50"/>
        <v>0</v>
      </c>
      <c r="DH75" s="38">
        <f t="shared" si="50"/>
        <v>0</v>
      </c>
      <c r="DI75" s="38">
        <f t="shared" si="50"/>
        <v>0</v>
      </c>
      <c r="DJ75" s="38">
        <f t="shared" si="50"/>
        <v>0</v>
      </c>
      <c r="DK75" s="38">
        <f t="shared" si="50"/>
        <v>0</v>
      </c>
      <c r="DL75" s="38">
        <f t="shared" si="50"/>
        <v>0</v>
      </c>
      <c r="DM75" s="38">
        <f t="shared" si="50"/>
        <v>0</v>
      </c>
    </row>
    <row r="76" spans="11:117" x14ac:dyDescent="0.2">
      <c r="K76" s="112" t="s">
        <v>16</v>
      </c>
      <c r="L76" s="113"/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U76" s="13">
        <f>$B$2+3</f>
        <v>42943</v>
      </c>
      <c r="V76" s="38">
        <f t="shared" si="51"/>
        <v>0</v>
      </c>
      <c r="W76" s="38">
        <f t="shared" si="49"/>
        <v>0</v>
      </c>
      <c r="X76" s="38">
        <f t="shared" si="49"/>
        <v>0</v>
      </c>
      <c r="Y76" s="38">
        <f t="shared" si="49"/>
        <v>0</v>
      </c>
      <c r="Z76" s="38">
        <f t="shared" si="49"/>
        <v>0</v>
      </c>
      <c r="AA76" s="38">
        <f t="shared" si="49"/>
        <v>0</v>
      </c>
      <c r="AB76" s="38">
        <f t="shared" si="49"/>
        <v>0</v>
      </c>
      <c r="AC76" s="38">
        <f t="shared" si="49"/>
        <v>0</v>
      </c>
      <c r="AD76" s="38">
        <f t="shared" si="49"/>
        <v>0</v>
      </c>
      <c r="AE76" s="38">
        <f t="shared" si="49"/>
        <v>0</v>
      </c>
      <c r="AF76" s="38">
        <f t="shared" si="49"/>
        <v>0</v>
      </c>
      <c r="AG76" s="38">
        <f t="shared" si="49"/>
        <v>0</v>
      </c>
      <c r="AH76" s="38">
        <f t="shared" si="49"/>
        <v>0</v>
      </c>
      <c r="AI76" s="38">
        <f t="shared" si="49"/>
        <v>0</v>
      </c>
      <c r="AJ76" s="38">
        <f t="shared" si="49"/>
        <v>0</v>
      </c>
      <c r="AK76" s="38">
        <f t="shared" si="49"/>
        <v>0</v>
      </c>
      <c r="AL76" s="38">
        <f t="shared" si="49"/>
        <v>0</v>
      </c>
      <c r="AM76" s="38">
        <f t="shared" si="49"/>
        <v>0</v>
      </c>
      <c r="AN76" s="38">
        <f t="shared" si="49"/>
        <v>0</v>
      </c>
      <c r="AO76" s="38">
        <f t="shared" si="49"/>
        <v>0</v>
      </c>
      <c r="AP76" s="38">
        <f t="shared" si="49"/>
        <v>0</v>
      </c>
      <c r="AQ76" s="38">
        <f t="shared" si="49"/>
        <v>0</v>
      </c>
      <c r="AR76" s="38">
        <f t="shared" si="49"/>
        <v>0</v>
      </c>
      <c r="AS76" s="38">
        <f t="shared" si="49"/>
        <v>0</v>
      </c>
      <c r="AT76" s="38">
        <f t="shared" si="49"/>
        <v>0</v>
      </c>
      <c r="AU76" s="38">
        <f t="shared" si="49"/>
        <v>0</v>
      </c>
      <c r="AV76" s="38">
        <f t="shared" si="49"/>
        <v>0</v>
      </c>
      <c r="AW76" s="38">
        <f t="shared" si="49"/>
        <v>0</v>
      </c>
      <c r="AX76" s="38">
        <f t="shared" si="49"/>
        <v>0</v>
      </c>
      <c r="AY76" s="38">
        <f t="shared" si="49"/>
        <v>0</v>
      </c>
      <c r="AZ76" s="38">
        <f t="shared" si="49"/>
        <v>0</v>
      </c>
      <c r="BA76" s="38">
        <f t="shared" si="49"/>
        <v>0</v>
      </c>
      <c r="BB76" s="38">
        <f t="shared" si="49"/>
        <v>0</v>
      </c>
      <c r="BC76" s="38">
        <f t="shared" si="49"/>
        <v>0</v>
      </c>
      <c r="BD76" s="38">
        <f t="shared" si="49"/>
        <v>0</v>
      </c>
      <c r="BE76" s="38">
        <f t="shared" si="49"/>
        <v>0</v>
      </c>
      <c r="BF76" s="38">
        <f t="shared" si="49"/>
        <v>0</v>
      </c>
      <c r="BG76" s="38">
        <f t="shared" si="49"/>
        <v>0</v>
      </c>
      <c r="BH76" s="38">
        <f t="shared" si="49"/>
        <v>0</v>
      </c>
      <c r="BI76" s="38">
        <f t="shared" si="49"/>
        <v>0</v>
      </c>
      <c r="BJ76" s="38">
        <f t="shared" si="49"/>
        <v>0</v>
      </c>
      <c r="BK76" s="38">
        <f t="shared" si="49"/>
        <v>0</v>
      </c>
      <c r="BL76" s="38">
        <f t="shared" si="49"/>
        <v>0</v>
      </c>
      <c r="BM76" s="38">
        <f t="shared" si="49"/>
        <v>0</v>
      </c>
      <c r="BN76" s="38">
        <f t="shared" si="49"/>
        <v>0</v>
      </c>
      <c r="BO76" s="38">
        <f t="shared" si="49"/>
        <v>0</v>
      </c>
      <c r="BP76" s="38">
        <f t="shared" si="49"/>
        <v>0</v>
      </c>
      <c r="BQ76" s="38">
        <f t="shared" si="49"/>
        <v>0</v>
      </c>
      <c r="BR76" s="38">
        <f t="shared" si="49"/>
        <v>0</v>
      </c>
      <c r="BS76" s="38">
        <f t="shared" si="49"/>
        <v>0</v>
      </c>
      <c r="BT76" s="38">
        <f t="shared" si="49"/>
        <v>0</v>
      </c>
      <c r="BU76" s="38">
        <f t="shared" si="49"/>
        <v>0</v>
      </c>
      <c r="BV76" s="38">
        <f t="shared" si="49"/>
        <v>0</v>
      </c>
      <c r="BW76" s="38">
        <f t="shared" si="49"/>
        <v>0</v>
      </c>
      <c r="BX76" s="38">
        <f t="shared" si="49"/>
        <v>0</v>
      </c>
      <c r="BY76" s="38">
        <f t="shared" si="49"/>
        <v>0</v>
      </c>
      <c r="BZ76" s="38">
        <f t="shared" si="49"/>
        <v>0</v>
      </c>
      <c r="CA76" s="38">
        <f t="shared" si="49"/>
        <v>0</v>
      </c>
      <c r="CB76" s="38">
        <f t="shared" si="49"/>
        <v>0</v>
      </c>
      <c r="CC76" s="38">
        <f t="shared" si="49"/>
        <v>0</v>
      </c>
      <c r="CD76" s="38">
        <f t="shared" si="49"/>
        <v>0</v>
      </c>
      <c r="CE76" s="38">
        <f t="shared" si="49"/>
        <v>0</v>
      </c>
      <c r="CF76" s="38">
        <f t="shared" si="49"/>
        <v>0</v>
      </c>
      <c r="CG76" s="38">
        <f t="shared" si="49"/>
        <v>0</v>
      </c>
      <c r="CH76" s="38">
        <f t="shared" si="49"/>
        <v>0</v>
      </c>
      <c r="CI76" s="38">
        <f t="shared" si="50"/>
        <v>0</v>
      </c>
      <c r="CJ76" s="38">
        <f t="shared" si="50"/>
        <v>0</v>
      </c>
      <c r="CK76" s="38">
        <f t="shared" si="50"/>
        <v>0</v>
      </c>
      <c r="CL76" s="38">
        <f t="shared" si="50"/>
        <v>0</v>
      </c>
      <c r="CM76" s="38">
        <f t="shared" si="50"/>
        <v>0</v>
      </c>
      <c r="CN76" s="38">
        <f t="shared" si="50"/>
        <v>0</v>
      </c>
      <c r="CO76" s="38">
        <f t="shared" si="50"/>
        <v>0</v>
      </c>
      <c r="CP76" s="38">
        <f t="shared" si="50"/>
        <v>0</v>
      </c>
      <c r="CQ76" s="38">
        <f t="shared" si="50"/>
        <v>0</v>
      </c>
      <c r="CR76" s="38">
        <f t="shared" si="50"/>
        <v>0</v>
      </c>
      <c r="CS76" s="38">
        <f t="shared" si="50"/>
        <v>0</v>
      </c>
      <c r="CT76" s="38">
        <f t="shared" si="50"/>
        <v>0</v>
      </c>
      <c r="CU76" s="38">
        <f t="shared" si="50"/>
        <v>0</v>
      </c>
      <c r="CV76" s="38">
        <f t="shared" si="50"/>
        <v>0</v>
      </c>
      <c r="CW76" s="38">
        <f t="shared" si="50"/>
        <v>0</v>
      </c>
      <c r="CX76" s="38">
        <f t="shared" si="50"/>
        <v>0</v>
      </c>
      <c r="CY76" s="38">
        <f t="shared" si="50"/>
        <v>0</v>
      </c>
      <c r="CZ76" s="38">
        <f t="shared" si="50"/>
        <v>0</v>
      </c>
      <c r="DA76" s="38">
        <f t="shared" si="50"/>
        <v>0</v>
      </c>
      <c r="DB76" s="38">
        <f t="shared" si="50"/>
        <v>0</v>
      </c>
      <c r="DC76" s="38">
        <f t="shared" si="50"/>
        <v>0</v>
      </c>
      <c r="DD76" s="38">
        <f t="shared" si="50"/>
        <v>0</v>
      </c>
      <c r="DE76" s="38">
        <f t="shared" si="50"/>
        <v>0</v>
      </c>
      <c r="DF76" s="38">
        <f t="shared" si="50"/>
        <v>0</v>
      </c>
      <c r="DG76" s="38">
        <f t="shared" si="50"/>
        <v>0</v>
      </c>
      <c r="DH76" s="38">
        <f t="shared" si="50"/>
        <v>0</v>
      </c>
      <c r="DI76" s="38">
        <f t="shared" si="50"/>
        <v>0</v>
      </c>
      <c r="DJ76" s="38">
        <f t="shared" si="50"/>
        <v>0</v>
      </c>
      <c r="DK76" s="38">
        <f t="shared" si="50"/>
        <v>0</v>
      </c>
      <c r="DL76" s="38">
        <f t="shared" si="50"/>
        <v>0</v>
      </c>
      <c r="DM76" s="38">
        <f t="shared" si="50"/>
        <v>0</v>
      </c>
    </row>
    <row r="77" spans="11:117" x14ac:dyDescent="0.2">
      <c r="K77" s="112" t="s">
        <v>17</v>
      </c>
      <c r="L77" s="113"/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U77" s="13">
        <f>$B$2+4</f>
        <v>42944</v>
      </c>
      <c r="V77" s="38">
        <f t="shared" si="51"/>
        <v>0</v>
      </c>
      <c r="W77" s="38">
        <f t="shared" si="49"/>
        <v>0</v>
      </c>
      <c r="X77" s="38">
        <f t="shared" si="49"/>
        <v>0</v>
      </c>
      <c r="Y77" s="38">
        <f t="shared" si="49"/>
        <v>0</v>
      </c>
      <c r="Z77" s="38">
        <f t="shared" si="49"/>
        <v>0</v>
      </c>
      <c r="AA77" s="38">
        <f t="shared" si="49"/>
        <v>0</v>
      </c>
      <c r="AB77" s="38">
        <f t="shared" si="49"/>
        <v>0</v>
      </c>
      <c r="AC77" s="38">
        <f t="shared" si="49"/>
        <v>0</v>
      </c>
      <c r="AD77" s="38">
        <f t="shared" si="49"/>
        <v>0</v>
      </c>
      <c r="AE77" s="38">
        <f t="shared" si="49"/>
        <v>0</v>
      </c>
      <c r="AF77" s="38">
        <f t="shared" si="49"/>
        <v>0</v>
      </c>
      <c r="AG77" s="38">
        <f t="shared" si="49"/>
        <v>0</v>
      </c>
      <c r="AH77" s="38">
        <f t="shared" si="49"/>
        <v>0</v>
      </c>
      <c r="AI77" s="38">
        <f t="shared" si="49"/>
        <v>0</v>
      </c>
      <c r="AJ77" s="38">
        <f t="shared" si="49"/>
        <v>0</v>
      </c>
      <c r="AK77" s="38">
        <f t="shared" si="49"/>
        <v>0</v>
      </c>
      <c r="AL77" s="38">
        <f t="shared" si="49"/>
        <v>0</v>
      </c>
      <c r="AM77" s="38">
        <f t="shared" si="49"/>
        <v>0</v>
      </c>
      <c r="AN77" s="38">
        <f t="shared" si="49"/>
        <v>0</v>
      </c>
      <c r="AO77" s="38">
        <f t="shared" si="49"/>
        <v>0</v>
      </c>
      <c r="AP77" s="38">
        <f t="shared" si="49"/>
        <v>0</v>
      </c>
      <c r="AQ77" s="38">
        <f t="shared" si="49"/>
        <v>0</v>
      </c>
      <c r="AR77" s="38">
        <f t="shared" si="49"/>
        <v>0</v>
      </c>
      <c r="AS77" s="38">
        <f t="shared" si="49"/>
        <v>0</v>
      </c>
      <c r="AT77" s="38">
        <f t="shared" si="49"/>
        <v>0</v>
      </c>
      <c r="AU77" s="38">
        <f t="shared" si="49"/>
        <v>0</v>
      </c>
      <c r="AV77" s="38">
        <f t="shared" si="49"/>
        <v>0</v>
      </c>
      <c r="AW77" s="38">
        <f t="shared" si="49"/>
        <v>0</v>
      </c>
      <c r="AX77" s="38">
        <f t="shared" si="49"/>
        <v>0</v>
      </c>
      <c r="AY77" s="38">
        <f t="shared" si="49"/>
        <v>0</v>
      </c>
      <c r="AZ77" s="38">
        <f t="shared" ref="AZ77:DK78" si="52">AZ49-AZ21</f>
        <v>0</v>
      </c>
      <c r="BA77" s="38">
        <f t="shared" si="52"/>
        <v>0</v>
      </c>
      <c r="BB77" s="38">
        <f t="shared" si="52"/>
        <v>0</v>
      </c>
      <c r="BC77" s="38">
        <f t="shared" si="52"/>
        <v>0</v>
      </c>
      <c r="BD77" s="38">
        <f t="shared" si="52"/>
        <v>0</v>
      </c>
      <c r="BE77" s="38">
        <f t="shared" si="52"/>
        <v>0</v>
      </c>
      <c r="BF77" s="38">
        <f t="shared" si="52"/>
        <v>0</v>
      </c>
      <c r="BG77" s="38">
        <f t="shared" si="52"/>
        <v>0</v>
      </c>
      <c r="BH77" s="38">
        <f t="shared" si="52"/>
        <v>0</v>
      </c>
      <c r="BI77" s="38">
        <f t="shared" si="52"/>
        <v>0</v>
      </c>
      <c r="BJ77" s="38">
        <f t="shared" si="52"/>
        <v>0</v>
      </c>
      <c r="BK77" s="38">
        <f t="shared" si="52"/>
        <v>0</v>
      </c>
      <c r="BL77" s="38">
        <f t="shared" si="52"/>
        <v>0</v>
      </c>
      <c r="BM77" s="38">
        <f t="shared" si="52"/>
        <v>0</v>
      </c>
      <c r="BN77" s="38">
        <f t="shared" si="52"/>
        <v>0</v>
      </c>
      <c r="BO77" s="38">
        <f t="shared" si="52"/>
        <v>0</v>
      </c>
      <c r="BP77" s="38">
        <f t="shared" si="52"/>
        <v>0</v>
      </c>
      <c r="BQ77" s="38">
        <f t="shared" si="52"/>
        <v>0</v>
      </c>
      <c r="BR77" s="38">
        <f t="shared" si="52"/>
        <v>0</v>
      </c>
      <c r="BS77" s="38">
        <f t="shared" si="52"/>
        <v>0</v>
      </c>
      <c r="BT77" s="38">
        <f t="shared" si="52"/>
        <v>0</v>
      </c>
      <c r="BU77" s="38">
        <f t="shared" si="52"/>
        <v>0</v>
      </c>
      <c r="BV77" s="38">
        <f t="shared" si="52"/>
        <v>0</v>
      </c>
      <c r="BW77" s="38">
        <f t="shared" si="52"/>
        <v>0</v>
      </c>
      <c r="BX77" s="38">
        <f t="shared" si="52"/>
        <v>0</v>
      </c>
      <c r="BY77" s="38">
        <f t="shared" si="52"/>
        <v>0</v>
      </c>
      <c r="BZ77" s="38">
        <f t="shared" si="52"/>
        <v>0</v>
      </c>
      <c r="CA77" s="38">
        <f t="shared" si="52"/>
        <v>0</v>
      </c>
      <c r="CB77" s="38">
        <f t="shared" si="52"/>
        <v>0</v>
      </c>
      <c r="CC77" s="38">
        <f t="shared" si="52"/>
        <v>0</v>
      </c>
      <c r="CD77" s="38">
        <f t="shared" si="52"/>
        <v>0</v>
      </c>
      <c r="CE77" s="38">
        <f t="shared" si="52"/>
        <v>0</v>
      </c>
      <c r="CF77" s="38">
        <f t="shared" si="52"/>
        <v>0</v>
      </c>
      <c r="CG77" s="38">
        <f t="shared" si="52"/>
        <v>0</v>
      </c>
      <c r="CH77" s="38">
        <f t="shared" si="52"/>
        <v>0</v>
      </c>
      <c r="CI77" s="38">
        <f t="shared" si="50"/>
        <v>0</v>
      </c>
      <c r="CJ77" s="38">
        <f t="shared" si="50"/>
        <v>0</v>
      </c>
      <c r="CK77" s="38">
        <f t="shared" si="50"/>
        <v>0</v>
      </c>
      <c r="CL77" s="38">
        <f t="shared" si="50"/>
        <v>0</v>
      </c>
      <c r="CM77" s="38">
        <f t="shared" si="50"/>
        <v>0</v>
      </c>
      <c r="CN77" s="38">
        <f t="shared" si="50"/>
        <v>0</v>
      </c>
      <c r="CO77" s="38">
        <f t="shared" si="50"/>
        <v>0</v>
      </c>
      <c r="CP77" s="38">
        <f t="shared" si="50"/>
        <v>0</v>
      </c>
      <c r="CQ77" s="38">
        <f t="shared" si="50"/>
        <v>0</v>
      </c>
      <c r="CR77" s="38">
        <f t="shared" si="50"/>
        <v>0</v>
      </c>
      <c r="CS77" s="38">
        <f t="shared" si="50"/>
        <v>0</v>
      </c>
      <c r="CT77" s="38">
        <f t="shared" si="50"/>
        <v>0</v>
      </c>
      <c r="CU77" s="38">
        <f t="shared" si="50"/>
        <v>0</v>
      </c>
      <c r="CV77" s="38">
        <f t="shared" si="50"/>
        <v>0</v>
      </c>
      <c r="CW77" s="38">
        <f t="shared" si="50"/>
        <v>0</v>
      </c>
      <c r="CX77" s="38">
        <f t="shared" si="50"/>
        <v>0</v>
      </c>
      <c r="CY77" s="38">
        <f t="shared" si="50"/>
        <v>0</v>
      </c>
      <c r="CZ77" s="38">
        <f t="shared" si="50"/>
        <v>0</v>
      </c>
      <c r="DA77" s="38">
        <f t="shared" si="50"/>
        <v>0</v>
      </c>
      <c r="DB77" s="38">
        <f t="shared" si="50"/>
        <v>0</v>
      </c>
      <c r="DC77" s="38">
        <f t="shared" si="50"/>
        <v>0</v>
      </c>
      <c r="DD77" s="38">
        <f t="shared" si="50"/>
        <v>0</v>
      </c>
      <c r="DE77" s="38">
        <f t="shared" si="50"/>
        <v>0</v>
      </c>
      <c r="DF77" s="38">
        <f t="shared" si="50"/>
        <v>0</v>
      </c>
      <c r="DG77" s="38">
        <f t="shared" si="50"/>
        <v>0</v>
      </c>
      <c r="DH77" s="38">
        <f t="shared" si="50"/>
        <v>0</v>
      </c>
      <c r="DI77" s="38">
        <f t="shared" si="50"/>
        <v>0</v>
      </c>
      <c r="DJ77" s="38">
        <f t="shared" si="50"/>
        <v>0</v>
      </c>
      <c r="DK77" s="38">
        <f t="shared" si="50"/>
        <v>0</v>
      </c>
      <c r="DL77" s="38">
        <f t="shared" si="50"/>
        <v>0</v>
      </c>
      <c r="DM77" s="38">
        <f t="shared" si="50"/>
        <v>0</v>
      </c>
    </row>
    <row r="78" spans="11:117" x14ac:dyDescent="0.2">
      <c r="K78" s="112" t="s">
        <v>18</v>
      </c>
      <c r="L78" s="113"/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U78" s="12">
        <f>$B$2+5</f>
        <v>42945</v>
      </c>
      <c r="V78" s="38">
        <f t="shared" si="51"/>
        <v>0</v>
      </c>
      <c r="W78" s="38">
        <f t="shared" si="51"/>
        <v>0</v>
      </c>
      <c r="X78" s="38">
        <f t="shared" si="51"/>
        <v>0</v>
      </c>
      <c r="Y78" s="38">
        <f t="shared" si="51"/>
        <v>0</v>
      </c>
      <c r="Z78" s="38">
        <f t="shared" si="51"/>
        <v>0</v>
      </c>
      <c r="AA78" s="38">
        <f t="shared" si="51"/>
        <v>0</v>
      </c>
      <c r="AB78" s="38">
        <f t="shared" si="51"/>
        <v>0</v>
      </c>
      <c r="AC78" s="38">
        <f t="shared" si="51"/>
        <v>0</v>
      </c>
      <c r="AD78" s="38">
        <f t="shared" si="51"/>
        <v>0</v>
      </c>
      <c r="AE78" s="38">
        <f t="shared" si="51"/>
        <v>0</v>
      </c>
      <c r="AF78" s="38">
        <f t="shared" si="51"/>
        <v>0</v>
      </c>
      <c r="AG78" s="38">
        <f t="shared" si="51"/>
        <v>0</v>
      </c>
      <c r="AH78" s="38">
        <f t="shared" si="51"/>
        <v>0</v>
      </c>
      <c r="AI78" s="38">
        <f t="shared" si="51"/>
        <v>0</v>
      </c>
      <c r="AJ78" s="38">
        <f t="shared" si="51"/>
        <v>0</v>
      </c>
      <c r="AK78" s="38">
        <f t="shared" si="51"/>
        <v>0</v>
      </c>
      <c r="AL78" s="38">
        <f t="shared" ref="AL78:CH79" si="53">AL50-AL22</f>
        <v>0</v>
      </c>
      <c r="AM78" s="38">
        <f t="shared" si="53"/>
        <v>0</v>
      </c>
      <c r="AN78" s="38">
        <f t="shared" si="53"/>
        <v>0</v>
      </c>
      <c r="AO78" s="38">
        <f t="shared" si="53"/>
        <v>0</v>
      </c>
      <c r="AP78" s="38">
        <f t="shared" si="53"/>
        <v>0</v>
      </c>
      <c r="AQ78" s="38">
        <f t="shared" si="53"/>
        <v>0</v>
      </c>
      <c r="AR78" s="38">
        <f t="shared" si="53"/>
        <v>0</v>
      </c>
      <c r="AS78" s="38">
        <f t="shared" si="53"/>
        <v>0</v>
      </c>
      <c r="AT78" s="38">
        <f t="shared" si="53"/>
        <v>0</v>
      </c>
      <c r="AU78" s="38">
        <f t="shared" si="53"/>
        <v>0</v>
      </c>
      <c r="AV78" s="38">
        <f t="shared" si="53"/>
        <v>0</v>
      </c>
      <c r="AW78" s="38">
        <f t="shared" si="53"/>
        <v>0</v>
      </c>
      <c r="AX78" s="38">
        <f t="shared" si="53"/>
        <v>0</v>
      </c>
      <c r="AY78" s="38">
        <f t="shared" si="53"/>
        <v>0</v>
      </c>
      <c r="AZ78" s="38">
        <f t="shared" si="53"/>
        <v>0</v>
      </c>
      <c r="BA78" s="38">
        <f t="shared" si="53"/>
        <v>0</v>
      </c>
      <c r="BB78" s="38">
        <f t="shared" si="53"/>
        <v>0</v>
      </c>
      <c r="BC78" s="38">
        <f t="shared" si="53"/>
        <v>0</v>
      </c>
      <c r="BD78" s="38">
        <f t="shared" si="53"/>
        <v>0</v>
      </c>
      <c r="BE78" s="38">
        <f t="shared" si="53"/>
        <v>0</v>
      </c>
      <c r="BF78" s="38">
        <f t="shared" si="53"/>
        <v>0</v>
      </c>
      <c r="BG78" s="38">
        <f t="shared" si="53"/>
        <v>0</v>
      </c>
      <c r="BH78" s="38">
        <f t="shared" si="53"/>
        <v>0</v>
      </c>
      <c r="BI78" s="38">
        <f t="shared" si="53"/>
        <v>0</v>
      </c>
      <c r="BJ78" s="38">
        <f t="shared" si="53"/>
        <v>0</v>
      </c>
      <c r="BK78" s="38">
        <f t="shared" si="53"/>
        <v>0</v>
      </c>
      <c r="BL78" s="38">
        <f t="shared" si="53"/>
        <v>0</v>
      </c>
      <c r="BM78" s="38">
        <f t="shared" si="53"/>
        <v>0</v>
      </c>
      <c r="BN78" s="38">
        <f t="shared" si="53"/>
        <v>0</v>
      </c>
      <c r="BO78" s="38">
        <f t="shared" si="53"/>
        <v>0</v>
      </c>
      <c r="BP78" s="38">
        <f t="shared" si="53"/>
        <v>0</v>
      </c>
      <c r="BQ78" s="38">
        <f t="shared" si="53"/>
        <v>0</v>
      </c>
      <c r="BR78" s="38">
        <f t="shared" si="53"/>
        <v>0</v>
      </c>
      <c r="BS78" s="38">
        <f t="shared" si="53"/>
        <v>0</v>
      </c>
      <c r="BT78" s="38">
        <f t="shared" si="53"/>
        <v>0</v>
      </c>
      <c r="BU78" s="38">
        <f t="shared" si="53"/>
        <v>0</v>
      </c>
      <c r="BV78" s="38">
        <f t="shared" si="53"/>
        <v>0</v>
      </c>
      <c r="BW78" s="38">
        <f t="shared" si="53"/>
        <v>0</v>
      </c>
      <c r="BX78" s="38">
        <f t="shared" si="53"/>
        <v>0</v>
      </c>
      <c r="BY78" s="38">
        <f t="shared" si="53"/>
        <v>0</v>
      </c>
      <c r="BZ78" s="38">
        <f t="shared" si="53"/>
        <v>0</v>
      </c>
      <c r="CA78" s="38">
        <f t="shared" si="53"/>
        <v>0</v>
      </c>
      <c r="CB78" s="38">
        <f t="shared" si="53"/>
        <v>0</v>
      </c>
      <c r="CC78" s="38">
        <f t="shared" si="53"/>
        <v>0</v>
      </c>
      <c r="CD78" s="38">
        <f t="shared" si="53"/>
        <v>0</v>
      </c>
      <c r="CE78" s="38">
        <f t="shared" si="53"/>
        <v>0</v>
      </c>
      <c r="CF78" s="38">
        <f t="shared" si="53"/>
        <v>0</v>
      </c>
      <c r="CG78" s="38">
        <f t="shared" si="53"/>
        <v>0</v>
      </c>
      <c r="CH78" s="38">
        <f t="shared" si="52"/>
        <v>0</v>
      </c>
      <c r="CI78" s="38">
        <f t="shared" si="52"/>
        <v>0</v>
      </c>
      <c r="CJ78" s="38">
        <f t="shared" si="52"/>
        <v>0</v>
      </c>
      <c r="CK78" s="38">
        <f t="shared" si="52"/>
        <v>0</v>
      </c>
      <c r="CL78" s="38">
        <f t="shared" si="52"/>
        <v>0</v>
      </c>
      <c r="CM78" s="38">
        <f t="shared" si="52"/>
        <v>0</v>
      </c>
      <c r="CN78" s="38">
        <f t="shared" si="52"/>
        <v>0</v>
      </c>
      <c r="CO78" s="38">
        <f t="shared" si="52"/>
        <v>0</v>
      </c>
      <c r="CP78" s="38">
        <f t="shared" si="52"/>
        <v>0</v>
      </c>
      <c r="CQ78" s="38">
        <f t="shared" si="52"/>
        <v>0</v>
      </c>
      <c r="CR78" s="38">
        <f t="shared" si="52"/>
        <v>0</v>
      </c>
      <c r="CS78" s="38">
        <f t="shared" si="52"/>
        <v>0</v>
      </c>
      <c r="CT78" s="38">
        <f t="shared" si="52"/>
        <v>0</v>
      </c>
      <c r="CU78" s="38">
        <f t="shared" si="52"/>
        <v>0</v>
      </c>
      <c r="CV78" s="38">
        <f t="shared" si="52"/>
        <v>0</v>
      </c>
      <c r="CW78" s="38">
        <f t="shared" si="52"/>
        <v>0</v>
      </c>
      <c r="CX78" s="38">
        <f t="shared" si="52"/>
        <v>0</v>
      </c>
      <c r="CY78" s="38">
        <f t="shared" si="52"/>
        <v>0</v>
      </c>
      <c r="CZ78" s="38">
        <f t="shared" si="52"/>
        <v>0</v>
      </c>
      <c r="DA78" s="38">
        <f t="shared" si="52"/>
        <v>0</v>
      </c>
      <c r="DB78" s="38">
        <f t="shared" si="52"/>
        <v>0</v>
      </c>
      <c r="DC78" s="38">
        <f t="shared" si="52"/>
        <v>0</v>
      </c>
      <c r="DD78" s="38">
        <f t="shared" si="52"/>
        <v>0</v>
      </c>
      <c r="DE78" s="38">
        <f t="shared" si="52"/>
        <v>0</v>
      </c>
      <c r="DF78" s="38">
        <f t="shared" si="52"/>
        <v>0</v>
      </c>
      <c r="DG78" s="38">
        <f t="shared" si="52"/>
        <v>0</v>
      </c>
      <c r="DH78" s="38">
        <f t="shared" si="52"/>
        <v>0</v>
      </c>
      <c r="DI78" s="38">
        <f t="shared" si="52"/>
        <v>0</v>
      </c>
      <c r="DJ78" s="38">
        <f t="shared" si="52"/>
        <v>0</v>
      </c>
      <c r="DK78" s="38">
        <f t="shared" si="52"/>
        <v>0</v>
      </c>
      <c r="DL78" s="38">
        <f t="shared" si="50"/>
        <v>0</v>
      </c>
      <c r="DM78" s="38">
        <f t="shared" si="50"/>
        <v>0</v>
      </c>
    </row>
    <row r="79" spans="11:117" x14ac:dyDescent="0.2">
      <c r="K79" s="112" t="s">
        <v>19</v>
      </c>
      <c r="L79" s="113"/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U79" s="12">
        <f>$B$2+6</f>
        <v>42946</v>
      </c>
      <c r="V79" s="38">
        <f t="shared" si="51"/>
        <v>0</v>
      </c>
      <c r="W79" s="38">
        <f t="shared" si="51"/>
        <v>0</v>
      </c>
      <c r="X79" s="38">
        <f t="shared" si="51"/>
        <v>0</v>
      </c>
      <c r="Y79" s="38">
        <f t="shared" si="51"/>
        <v>0</v>
      </c>
      <c r="Z79" s="38">
        <f t="shared" si="51"/>
        <v>0</v>
      </c>
      <c r="AA79" s="38">
        <f t="shared" si="51"/>
        <v>0</v>
      </c>
      <c r="AB79" s="38">
        <f t="shared" si="51"/>
        <v>0</v>
      </c>
      <c r="AC79" s="38">
        <f t="shared" si="51"/>
        <v>0</v>
      </c>
      <c r="AD79" s="38">
        <f t="shared" si="51"/>
        <v>0</v>
      </c>
      <c r="AE79" s="38">
        <f t="shared" si="51"/>
        <v>0</v>
      </c>
      <c r="AF79" s="38">
        <f t="shared" si="51"/>
        <v>0</v>
      </c>
      <c r="AG79" s="38">
        <f t="shared" si="51"/>
        <v>0</v>
      </c>
      <c r="AH79" s="38">
        <f t="shared" si="51"/>
        <v>0</v>
      </c>
      <c r="AI79" s="38">
        <f t="shared" si="51"/>
        <v>0</v>
      </c>
      <c r="AJ79" s="38">
        <f t="shared" si="51"/>
        <v>0</v>
      </c>
      <c r="AK79" s="38">
        <f t="shared" si="51"/>
        <v>0</v>
      </c>
      <c r="AL79" s="38">
        <f t="shared" si="53"/>
        <v>0</v>
      </c>
      <c r="AM79" s="38">
        <f t="shared" si="53"/>
        <v>0</v>
      </c>
      <c r="AN79" s="38">
        <f t="shared" si="53"/>
        <v>0</v>
      </c>
      <c r="AO79" s="38">
        <f t="shared" si="53"/>
        <v>0</v>
      </c>
      <c r="AP79" s="38">
        <f t="shared" si="53"/>
        <v>0</v>
      </c>
      <c r="AQ79" s="38">
        <f t="shared" si="53"/>
        <v>0</v>
      </c>
      <c r="AR79" s="38">
        <f t="shared" si="53"/>
        <v>0</v>
      </c>
      <c r="AS79" s="38">
        <f t="shared" si="53"/>
        <v>0</v>
      </c>
      <c r="AT79" s="38">
        <f t="shared" si="53"/>
        <v>0</v>
      </c>
      <c r="AU79" s="38">
        <f t="shared" si="53"/>
        <v>0</v>
      </c>
      <c r="AV79" s="38">
        <f t="shared" si="53"/>
        <v>0</v>
      </c>
      <c r="AW79" s="38">
        <f t="shared" si="53"/>
        <v>0</v>
      </c>
      <c r="AX79" s="38">
        <f t="shared" si="53"/>
        <v>0</v>
      </c>
      <c r="AY79" s="38">
        <f t="shared" si="53"/>
        <v>0</v>
      </c>
      <c r="AZ79" s="38">
        <f t="shared" si="53"/>
        <v>0</v>
      </c>
      <c r="BA79" s="38">
        <f t="shared" si="53"/>
        <v>0</v>
      </c>
      <c r="BB79" s="38">
        <f t="shared" si="53"/>
        <v>0</v>
      </c>
      <c r="BC79" s="38">
        <f t="shared" si="53"/>
        <v>0</v>
      </c>
      <c r="BD79" s="38">
        <f t="shared" si="53"/>
        <v>0</v>
      </c>
      <c r="BE79" s="38">
        <f t="shared" si="53"/>
        <v>0</v>
      </c>
      <c r="BF79" s="38">
        <f t="shared" si="53"/>
        <v>0</v>
      </c>
      <c r="BG79" s="38">
        <f t="shared" si="53"/>
        <v>0</v>
      </c>
      <c r="BH79" s="38">
        <f t="shared" si="53"/>
        <v>0</v>
      </c>
      <c r="BI79" s="38">
        <f t="shared" si="53"/>
        <v>0</v>
      </c>
      <c r="BJ79" s="38">
        <f t="shared" si="53"/>
        <v>0</v>
      </c>
      <c r="BK79" s="38">
        <f t="shared" si="53"/>
        <v>0</v>
      </c>
      <c r="BL79" s="38">
        <f t="shared" si="53"/>
        <v>0</v>
      </c>
      <c r="BM79" s="38">
        <f t="shared" si="53"/>
        <v>0</v>
      </c>
      <c r="BN79" s="38">
        <f t="shared" si="53"/>
        <v>0</v>
      </c>
      <c r="BO79" s="38">
        <f t="shared" si="53"/>
        <v>0</v>
      </c>
      <c r="BP79" s="38">
        <f t="shared" si="53"/>
        <v>0</v>
      </c>
      <c r="BQ79" s="38">
        <f t="shared" si="53"/>
        <v>0</v>
      </c>
      <c r="BR79" s="38">
        <f t="shared" si="53"/>
        <v>0</v>
      </c>
      <c r="BS79" s="38">
        <f t="shared" si="53"/>
        <v>0</v>
      </c>
      <c r="BT79" s="38">
        <f t="shared" si="53"/>
        <v>0</v>
      </c>
      <c r="BU79" s="38">
        <f t="shared" si="53"/>
        <v>0</v>
      </c>
      <c r="BV79" s="38">
        <f t="shared" si="53"/>
        <v>0</v>
      </c>
      <c r="BW79" s="38">
        <f t="shared" si="53"/>
        <v>0</v>
      </c>
      <c r="BX79" s="38">
        <f t="shared" si="53"/>
        <v>0</v>
      </c>
      <c r="BY79" s="38">
        <f t="shared" si="53"/>
        <v>0</v>
      </c>
      <c r="BZ79" s="38">
        <f t="shared" si="53"/>
        <v>0</v>
      </c>
      <c r="CA79" s="38">
        <f t="shared" si="53"/>
        <v>0</v>
      </c>
      <c r="CB79" s="38">
        <f t="shared" si="53"/>
        <v>0</v>
      </c>
      <c r="CC79" s="38">
        <f t="shared" si="53"/>
        <v>0</v>
      </c>
      <c r="CD79" s="38">
        <f t="shared" si="53"/>
        <v>0</v>
      </c>
      <c r="CE79" s="38">
        <f t="shared" si="53"/>
        <v>0</v>
      </c>
      <c r="CF79" s="38">
        <f t="shared" si="53"/>
        <v>0</v>
      </c>
      <c r="CG79" s="38">
        <f t="shared" si="53"/>
        <v>0</v>
      </c>
      <c r="CH79" s="38">
        <f t="shared" si="53"/>
        <v>0</v>
      </c>
      <c r="CI79" s="38">
        <f t="shared" si="50"/>
        <v>0</v>
      </c>
      <c r="CJ79" s="38">
        <f t="shared" si="50"/>
        <v>0</v>
      </c>
      <c r="CK79" s="38">
        <f t="shared" si="50"/>
        <v>0</v>
      </c>
      <c r="CL79" s="38">
        <f t="shared" si="50"/>
        <v>0</v>
      </c>
      <c r="CM79" s="38">
        <f t="shared" si="50"/>
        <v>0</v>
      </c>
      <c r="CN79" s="38">
        <f t="shared" si="50"/>
        <v>0</v>
      </c>
      <c r="CO79" s="38">
        <f t="shared" si="50"/>
        <v>0</v>
      </c>
      <c r="CP79" s="38">
        <f t="shared" si="50"/>
        <v>0</v>
      </c>
      <c r="CQ79" s="38">
        <f t="shared" si="50"/>
        <v>0</v>
      </c>
      <c r="CR79" s="38">
        <f t="shared" si="50"/>
        <v>0</v>
      </c>
      <c r="CS79" s="38">
        <f t="shared" si="50"/>
        <v>0</v>
      </c>
      <c r="CT79" s="38">
        <f t="shared" si="50"/>
        <v>0</v>
      </c>
      <c r="CU79" s="38">
        <f t="shared" si="50"/>
        <v>0</v>
      </c>
      <c r="CV79" s="38">
        <f t="shared" si="50"/>
        <v>0</v>
      </c>
      <c r="CW79" s="38">
        <f t="shared" si="50"/>
        <v>0</v>
      </c>
      <c r="CX79" s="38">
        <f t="shared" si="50"/>
        <v>0</v>
      </c>
      <c r="CY79" s="38">
        <f t="shared" si="50"/>
        <v>0</v>
      </c>
      <c r="CZ79" s="38">
        <f t="shared" si="50"/>
        <v>0</v>
      </c>
      <c r="DA79" s="38">
        <f t="shared" si="50"/>
        <v>0</v>
      </c>
      <c r="DB79" s="38">
        <f t="shared" si="50"/>
        <v>0</v>
      </c>
      <c r="DC79" s="38">
        <f t="shared" si="50"/>
        <v>0</v>
      </c>
      <c r="DD79" s="38">
        <f t="shared" si="50"/>
        <v>0</v>
      </c>
      <c r="DE79" s="38">
        <f t="shared" si="50"/>
        <v>0</v>
      </c>
      <c r="DF79" s="38">
        <f t="shared" si="50"/>
        <v>0</v>
      </c>
      <c r="DG79" s="38">
        <f t="shared" si="50"/>
        <v>0</v>
      </c>
      <c r="DH79" s="38">
        <f t="shared" si="50"/>
        <v>0</v>
      </c>
      <c r="DI79" s="38">
        <f t="shared" si="50"/>
        <v>0</v>
      </c>
      <c r="DJ79" s="38">
        <f t="shared" si="50"/>
        <v>0</v>
      </c>
      <c r="DK79" s="38">
        <f t="shared" si="50"/>
        <v>0</v>
      </c>
      <c r="DL79" s="38">
        <f t="shared" si="50"/>
        <v>0</v>
      </c>
      <c r="DM79" s="38">
        <f t="shared" si="50"/>
        <v>0</v>
      </c>
    </row>
    <row r="80" spans="11:117" x14ac:dyDescent="0.2">
      <c r="K80" s="112" t="s">
        <v>20</v>
      </c>
      <c r="L80" s="113"/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</row>
    <row r="81" spans="11:46" x14ac:dyDescent="0.2">
      <c r="K81" s="112" t="s">
        <v>21</v>
      </c>
      <c r="L81" s="113"/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V81" s="24" t="s">
        <v>37</v>
      </c>
      <c r="W81" s="25"/>
      <c r="X81" s="25"/>
      <c r="Y81" s="25"/>
      <c r="Z81" s="25"/>
      <c r="AA81" s="25"/>
      <c r="AB81" s="25"/>
      <c r="AC81" s="25"/>
      <c r="AD81" s="26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60"/>
    </row>
    <row r="82" spans="11:46" x14ac:dyDescent="0.2">
      <c r="K82" s="112" t="s">
        <v>22</v>
      </c>
      <c r="L82" s="113"/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V82" s="36">
        <v>0</v>
      </c>
      <c r="W82" s="36">
        <v>4.1666666666666664E-2</v>
      </c>
      <c r="X82" s="36">
        <v>8.3333333333333301E-2</v>
      </c>
      <c r="Y82" s="36">
        <v>0.125</v>
      </c>
      <c r="Z82" s="36">
        <v>0.16666666666666699</v>
      </c>
      <c r="AA82" s="36">
        <v>0.20833333333333301</v>
      </c>
      <c r="AB82" s="36">
        <v>0.25</v>
      </c>
      <c r="AC82" s="36">
        <v>0.29166666666666702</v>
      </c>
      <c r="AD82" s="36">
        <v>0.33333333333333298</v>
      </c>
      <c r="AE82" s="36">
        <v>0.375</v>
      </c>
      <c r="AF82" s="36">
        <v>0.41666666666666702</v>
      </c>
      <c r="AG82" s="36">
        <v>0.45833333333333298</v>
      </c>
      <c r="AH82" s="36">
        <v>0.5</v>
      </c>
      <c r="AI82" s="36">
        <v>0.54166666666666696</v>
      </c>
      <c r="AJ82" s="36">
        <v>0.58333333333333304</v>
      </c>
      <c r="AK82" s="36">
        <v>0.625</v>
      </c>
      <c r="AL82" s="36">
        <v>0.66666666666666696</v>
      </c>
      <c r="AM82" s="36">
        <v>0.70833333333333304</v>
      </c>
      <c r="AN82" s="36">
        <v>0.75</v>
      </c>
      <c r="AO82" s="36">
        <v>0.79166666666666696</v>
      </c>
      <c r="AP82" s="36">
        <v>0.83333333333333304</v>
      </c>
      <c r="AQ82" s="36">
        <v>0.875</v>
      </c>
      <c r="AR82" s="36">
        <v>0.91666666666666696</v>
      </c>
      <c r="AS82" s="36">
        <v>0.95833333333333304</v>
      </c>
      <c r="AT82" s="30"/>
    </row>
    <row r="83" spans="11:46" x14ac:dyDescent="0.2">
      <c r="K83" s="112" t="s">
        <v>23</v>
      </c>
      <c r="L83" s="113"/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U83" s="13">
        <f>$B$2</f>
        <v>42940</v>
      </c>
      <c r="V83" s="10">
        <f>V55-V27</f>
        <v>0</v>
      </c>
      <c r="W83" s="10">
        <f t="shared" ref="W83:AS89" si="54">W55-W27</f>
        <v>0</v>
      </c>
      <c r="X83" s="10">
        <f t="shared" si="54"/>
        <v>0</v>
      </c>
      <c r="Y83" s="10">
        <f t="shared" si="54"/>
        <v>0</v>
      </c>
      <c r="Z83" s="10">
        <f t="shared" si="54"/>
        <v>0</v>
      </c>
      <c r="AA83" s="10">
        <f t="shared" si="54"/>
        <v>0</v>
      </c>
      <c r="AB83" s="10">
        <f t="shared" si="54"/>
        <v>0</v>
      </c>
      <c r="AC83" s="10">
        <f t="shared" si="54"/>
        <v>0</v>
      </c>
      <c r="AD83" s="10">
        <f t="shared" si="54"/>
        <v>0</v>
      </c>
      <c r="AE83" s="10">
        <f t="shared" si="54"/>
        <v>0</v>
      </c>
      <c r="AF83" s="10">
        <f t="shared" si="54"/>
        <v>0</v>
      </c>
      <c r="AG83" s="10">
        <f t="shared" si="54"/>
        <v>0</v>
      </c>
      <c r="AH83" s="10">
        <f t="shared" si="54"/>
        <v>0</v>
      </c>
      <c r="AI83" s="10">
        <f t="shared" si="54"/>
        <v>0</v>
      </c>
      <c r="AJ83" s="10">
        <f t="shared" si="54"/>
        <v>0</v>
      </c>
      <c r="AK83" s="10">
        <f t="shared" si="54"/>
        <v>0</v>
      </c>
      <c r="AL83" s="10">
        <f t="shared" si="54"/>
        <v>0</v>
      </c>
      <c r="AM83" s="10">
        <f t="shared" si="54"/>
        <v>0</v>
      </c>
      <c r="AN83" s="10">
        <f t="shared" si="54"/>
        <v>0</v>
      </c>
      <c r="AO83" s="10">
        <f t="shared" si="54"/>
        <v>0</v>
      </c>
      <c r="AP83" s="10">
        <f t="shared" si="54"/>
        <v>0</v>
      </c>
      <c r="AQ83" s="10">
        <f t="shared" si="54"/>
        <v>0</v>
      </c>
      <c r="AR83" s="10">
        <f t="shared" si="54"/>
        <v>0</v>
      </c>
      <c r="AS83" s="10">
        <f t="shared" si="54"/>
        <v>0</v>
      </c>
    </row>
    <row r="84" spans="11:46" x14ac:dyDescent="0.2">
      <c r="K84" s="112" t="s">
        <v>24</v>
      </c>
      <c r="L84" s="113"/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U84" s="13">
        <f>$B$2+1</f>
        <v>42941</v>
      </c>
      <c r="V84" s="10">
        <f t="shared" ref="V84:AK89" si="55">V56-V28</f>
        <v>0</v>
      </c>
      <c r="W84" s="10">
        <f t="shared" si="55"/>
        <v>0</v>
      </c>
      <c r="X84" s="10">
        <f t="shared" si="55"/>
        <v>0</v>
      </c>
      <c r="Y84" s="10">
        <f t="shared" si="55"/>
        <v>0</v>
      </c>
      <c r="Z84" s="10">
        <f t="shared" si="55"/>
        <v>0</v>
      </c>
      <c r="AA84" s="10">
        <f t="shared" si="55"/>
        <v>0</v>
      </c>
      <c r="AB84" s="10">
        <f t="shared" si="55"/>
        <v>0</v>
      </c>
      <c r="AC84" s="10">
        <f t="shared" si="55"/>
        <v>0</v>
      </c>
      <c r="AD84" s="10">
        <f t="shared" si="55"/>
        <v>0</v>
      </c>
      <c r="AE84" s="10">
        <f t="shared" si="55"/>
        <v>0</v>
      </c>
      <c r="AF84" s="10">
        <f t="shared" si="55"/>
        <v>0</v>
      </c>
      <c r="AG84" s="10">
        <f t="shared" si="55"/>
        <v>0</v>
      </c>
      <c r="AH84" s="10">
        <f t="shared" si="55"/>
        <v>0</v>
      </c>
      <c r="AI84" s="10">
        <f t="shared" si="55"/>
        <v>0</v>
      </c>
      <c r="AJ84" s="10">
        <f t="shared" si="55"/>
        <v>0</v>
      </c>
      <c r="AK84" s="10">
        <f t="shared" si="55"/>
        <v>0</v>
      </c>
      <c r="AL84" s="10">
        <f t="shared" si="54"/>
        <v>0</v>
      </c>
      <c r="AM84" s="10">
        <f t="shared" si="54"/>
        <v>0</v>
      </c>
      <c r="AN84" s="10">
        <f t="shared" si="54"/>
        <v>0</v>
      </c>
      <c r="AO84" s="10">
        <f t="shared" si="54"/>
        <v>0</v>
      </c>
      <c r="AP84" s="10">
        <f t="shared" si="54"/>
        <v>0</v>
      </c>
      <c r="AQ84" s="10">
        <f t="shared" si="54"/>
        <v>0</v>
      </c>
      <c r="AR84" s="10">
        <f t="shared" si="54"/>
        <v>0</v>
      </c>
      <c r="AS84" s="10">
        <f t="shared" si="54"/>
        <v>0</v>
      </c>
    </row>
    <row r="85" spans="11:46" x14ac:dyDescent="0.2">
      <c r="K85" s="112" t="s">
        <v>25</v>
      </c>
      <c r="L85" s="113"/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U85" s="13">
        <f>$B$2+2</f>
        <v>42942</v>
      </c>
      <c r="V85" s="10">
        <f t="shared" si="55"/>
        <v>0</v>
      </c>
      <c r="W85" s="10">
        <f t="shared" si="54"/>
        <v>0</v>
      </c>
      <c r="X85" s="10">
        <f t="shared" si="54"/>
        <v>0</v>
      </c>
      <c r="Y85" s="10">
        <f t="shared" si="54"/>
        <v>0</v>
      </c>
      <c r="Z85" s="10">
        <f t="shared" si="54"/>
        <v>0</v>
      </c>
      <c r="AA85" s="10">
        <f t="shared" si="54"/>
        <v>0</v>
      </c>
      <c r="AB85" s="10">
        <f t="shared" si="54"/>
        <v>0</v>
      </c>
      <c r="AC85" s="10">
        <f t="shared" si="54"/>
        <v>0</v>
      </c>
      <c r="AD85" s="10">
        <f t="shared" si="54"/>
        <v>0</v>
      </c>
      <c r="AE85" s="10">
        <f t="shared" si="54"/>
        <v>0</v>
      </c>
      <c r="AF85" s="10">
        <f t="shared" si="54"/>
        <v>0</v>
      </c>
      <c r="AG85" s="10">
        <f t="shared" si="54"/>
        <v>0</v>
      </c>
      <c r="AH85" s="10">
        <f t="shared" si="54"/>
        <v>0</v>
      </c>
      <c r="AI85" s="10">
        <f t="shared" si="54"/>
        <v>0</v>
      </c>
      <c r="AJ85" s="10">
        <f t="shared" si="54"/>
        <v>0</v>
      </c>
      <c r="AK85" s="10">
        <f t="shared" si="54"/>
        <v>0</v>
      </c>
      <c r="AL85" s="10">
        <f t="shared" si="54"/>
        <v>0</v>
      </c>
      <c r="AM85" s="10">
        <f t="shared" si="54"/>
        <v>0</v>
      </c>
      <c r="AN85" s="10">
        <f t="shared" si="54"/>
        <v>0</v>
      </c>
      <c r="AO85" s="10">
        <f t="shared" si="54"/>
        <v>0</v>
      </c>
      <c r="AP85" s="10">
        <f t="shared" si="54"/>
        <v>0</v>
      </c>
      <c r="AQ85" s="10">
        <f t="shared" si="54"/>
        <v>0</v>
      </c>
      <c r="AR85" s="10">
        <f t="shared" si="54"/>
        <v>0</v>
      </c>
      <c r="AS85" s="10">
        <f t="shared" si="54"/>
        <v>0</v>
      </c>
    </row>
    <row r="86" spans="11:46" x14ac:dyDescent="0.2">
      <c r="K86" s="112" t="s">
        <v>26</v>
      </c>
      <c r="L86" s="113"/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U86" s="13">
        <f>$B$2+3</f>
        <v>42943</v>
      </c>
      <c r="V86" s="10">
        <f t="shared" si="55"/>
        <v>0</v>
      </c>
      <c r="W86" s="10">
        <f t="shared" si="54"/>
        <v>0</v>
      </c>
      <c r="X86" s="10">
        <f t="shared" si="54"/>
        <v>0</v>
      </c>
      <c r="Y86" s="10">
        <f t="shared" si="54"/>
        <v>0</v>
      </c>
      <c r="Z86" s="10">
        <f t="shared" si="54"/>
        <v>0</v>
      </c>
      <c r="AA86" s="10">
        <f t="shared" si="54"/>
        <v>0</v>
      </c>
      <c r="AB86" s="10">
        <f t="shared" si="54"/>
        <v>0</v>
      </c>
      <c r="AC86" s="10">
        <f t="shared" si="54"/>
        <v>0</v>
      </c>
      <c r="AD86" s="10">
        <f t="shared" si="54"/>
        <v>0</v>
      </c>
      <c r="AE86" s="10">
        <f t="shared" si="54"/>
        <v>0</v>
      </c>
      <c r="AF86" s="10">
        <f t="shared" si="54"/>
        <v>0</v>
      </c>
      <c r="AG86" s="10">
        <f t="shared" si="54"/>
        <v>0</v>
      </c>
      <c r="AH86" s="10">
        <f t="shared" si="54"/>
        <v>0</v>
      </c>
      <c r="AI86" s="10">
        <f t="shared" si="54"/>
        <v>0</v>
      </c>
      <c r="AJ86" s="10">
        <f t="shared" si="54"/>
        <v>0</v>
      </c>
      <c r="AK86" s="10">
        <f t="shared" si="54"/>
        <v>0</v>
      </c>
      <c r="AL86" s="10">
        <f t="shared" si="54"/>
        <v>0</v>
      </c>
      <c r="AM86" s="10">
        <f t="shared" si="54"/>
        <v>0</v>
      </c>
      <c r="AN86" s="10">
        <f t="shared" si="54"/>
        <v>0</v>
      </c>
      <c r="AO86" s="10">
        <f t="shared" si="54"/>
        <v>0</v>
      </c>
      <c r="AP86" s="10">
        <f t="shared" si="54"/>
        <v>0</v>
      </c>
      <c r="AQ86" s="10">
        <f t="shared" si="54"/>
        <v>0</v>
      </c>
      <c r="AR86" s="10">
        <f t="shared" si="54"/>
        <v>0</v>
      </c>
      <c r="AS86" s="10">
        <f t="shared" si="54"/>
        <v>0</v>
      </c>
    </row>
    <row r="87" spans="11:46" x14ac:dyDescent="0.2">
      <c r="K87" s="112" t="s">
        <v>27</v>
      </c>
      <c r="L87" s="113"/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U87" s="13">
        <f>$B$2+4</f>
        <v>42944</v>
      </c>
      <c r="V87" s="10">
        <f t="shared" si="55"/>
        <v>0</v>
      </c>
      <c r="W87" s="10">
        <f t="shared" si="54"/>
        <v>0</v>
      </c>
      <c r="X87" s="10">
        <f t="shared" si="54"/>
        <v>0</v>
      </c>
      <c r="Y87" s="10">
        <f t="shared" si="54"/>
        <v>0</v>
      </c>
      <c r="Z87" s="10">
        <f t="shared" si="54"/>
        <v>0</v>
      </c>
      <c r="AA87" s="10">
        <f t="shared" si="54"/>
        <v>0</v>
      </c>
      <c r="AB87" s="10">
        <f t="shared" si="54"/>
        <v>0</v>
      </c>
      <c r="AC87" s="10">
        <f t="shared" si="54"/>
        <v>0</v>
      </c>
      <c r="AD87" s="10">
        <f t="shared" si="54"/>
        <v>0</v>
      </c>
      <c r="AE87" s="10">
        <f t="shared" si="54"/>
        <v>0</v>
      </c>
      <c r="AF87" s="10">
        <f t="shared" si="54"/>
        <v>0</v>
      </c>
      <c r="AG87" s="10">
        <f t="shared" si="54"/>
        <v>0</v>
      </c>
      <c r="AH87" s="10">
        <f t="shared" si="54"/>
        <v>0</v>
      </c>
      <c r="AI87" s="10">
        <f t="shared" si="54"/>
        <v>0</v>
      </c>
      <c r="AJ87" s="10">
        <f t="shared" si="54"/>
        <v>0</v>
      </c>
      <c r="AK87" s="10">
        <f t="shared" si="54"/>
        <v>0</v>
      </c>
      <c r="AL87" s="10">
        <f t="shared" si="54"/>
        <v>0</v>
      </c>
      <c r="AM87" s="10">
        <f t="shared" si="54"/>
        <v>0</v>
      </c>
      <c r="AN87" s="10">
        <f t="shared" si="54"/>
        <v>0</v>
      </c>
      <c r="AO87" s="10">
        <f t="shared" si="54"/>
        <v>0</v>
      </c>
      <c r="AP87" s="10">
        <f t="shared" si="54"/>
        <v>0</v>
      </c>
      <c r="AQ87" s="10">
        <f t="shared" si="54"/>
        <v>0</v>
      </c>
      <c r="AR87" s="10">
        <f t="shared" si="54"/>
        <v>0</v>
      </c>
      <c r="AS87" s="10">
        <f t="shared" si="54"/>
        <v>0</v>
      </c>
    </row>
    <row r="88" spans="11:46" x14ac:dyDescent="0.2">
      <c r="K88" s="112" t="s">
        <v>28</v>
      </c>
      <c r="L88" s="113"/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U88" s="12">
        <f>$B$2+5</f>
        <v>42945</v>
      </c>
      <c r="V88" s="10">
        <f t="shared" si="55"/>
        <v>0</v>
      </c>
      <c r="W88" s="10">
        <f t="shared" si="54"/>
        <v>0</v>
      </c>
      <c r="X88" s="10">
        <f t="shared" si="54"/>
        <v>0</v>
      </c>
      <c r="Y88" s="10">
        <f t="shared" si="54"/>
        <v>0</v>
      </c>
      <c r="Z88" s="10">
        <f t="shared" si="54"/>
        <v>0</v>
      </c>
      <c r="AA88" s="10">
        <f t="shared" si="54"/>
        <v>0</v>
      </c>
      <c r="AB88" s="10">
        <f t="shared" si="54"/>
        <v>0</v>
      </c>
      <c r="AC88" s="10">
        <f t="shared" si="54"/>
        <v>0</v>
      </c>
      <c r="AD88" s="10">
        <f t="shared" si="54"/>
        <v>0</v>
      </c>
      <c r="AE88" s="10">
        <f t="shared" si="54"/>
        <v>0</v>
      </c>
      <c r="AF88" s="10">
        <f t="shared" si="54"/>
        <v>0</v>
      </c>
      <c r="AG88" s="10">
        <f t="shared" si="54"/>
        <v>0</v>
      </c>
      <c r="AH88" s="10">
        <f t="shared" si="54"/>
        <v>0</v>
      </c>
      <c r="AI88" s="10">
        <f t="shared" si="54"/>
        <v>0</v>
      </c>
      <c r="AJ88" s="10">
        <f t="shared" si="54"/>
        <v>0</v>
      </c>
      <c r="AK88" s="10">
        <f t="shared" si="54"/>
        <v>0</v>
      </c>
      <c r="AL88" s="10">
        <f t="shared" si="54"/>
        <v>0</v>
      </c>
      <c r="AM88" s="10">
        <f t="shared" si="54"/>
        <v>0</v>
      </c>
      <c r="AN88" s="10">
        <f t="shared" si="54"/>
        <v>0</v>
      </c>
      <c r="AO88" s="10">
        <f t="shared" si="54"/>
        <v>0</v>
      </c>
      <c r="AP88" s="10">
        <f t="shared" si="54"/>
        <v>0</v>
      </c>
      <c r="AQ88" s="10">
        <f t="shared" si="54"/>
        <v>0</v>
      </c>
      <c r="AR88" s="10">
        <f t="shared" si="54"/>
        <v>0</v>
      </c>
      <c r="AS88" s="10">
        <f t="shared" si="54"/>
        <v>0</v>
      </c>
    </row>
    <row r="89" spans="11:46" x14ac:dyDescent="0.2">
      <c r="K89" s="112" t="s">
        <v>29</v>
      </c>
      <c r="L89" s="113"/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U89" s="12">
        <f>$B$2+6</f>
        <v>42946</v>
      </c>
      <c r="V89" s="10">
        <f t="shared" si="55"/>
        <v>0</v>
      </c>
      <c r="W89" s="10">
        <f t="shared" si="54"/>
        <v>0</v>
      </c>
      <c r="X89" s="10">
        <f t="shared" si="54"/>
        <v>0</v>
      </c>
      <c r="Y89" s="10">
        <f t="shared" si="54"/>
        <v>0</v>
      </c>
      <c r="Z89" s="10">
        <f t="shared" si="54"/>
        <v>0</v>
      </c>
      <c r="AA89" s="10">
        <f t="shared" si="54"/>
        <v>0</v>
      </c>
      <c r="AB89" s="10">
        <f t="shared" si="54"/>
        <v>0</v>
      </c>
      <c r="AC89" s="10">
        <f t="shared" si="54"/>
        <v>0</v>
      </c>
      <c r="AD89" s="10">
        <f t="shared" si="54"/>
        <v>0</v>
      </c>
      <c r="AE89" s="10">
        <f t="shared" si="54"/>
        <v>0</v>
      </c>
      <c r="AF89" s="10">
        <f t="shared" si="54"/>
        <v>0</v>
      </c>
      <c r="AG89" s="10">
        <f t="shared" si="54"/>
        <v>0</v>
      </c>
      <c r="AH89" s="10">
        <f t="shared" si="54"/>
        <v>0</v>
      </c>
      <c r="AI89" s="10">
        <f t="shared" si="54"/>
        <v>0</v>
      </c>
      <c r="AJ89" s="10">
        <f t="shared" si="54"/>
        <v>0</v>
      </c>
      <c r="AK89" s="10">
        <f t="shared" si="54"/>
        <v>0</v>
      </c>
      <c r="AL89" s="10">
        <f t="shared" si="54"/>
        <v>0</v>
      </c>
      <c r="AM89" s="10">
        <f t="shared" si="54"/>
        <v>0</v>
      </c>
      <c r="AN89" s="10">
        <f t="shared" si="54"/>
        <v>0</v>
      </c>
      <c r="AO89" s="10">
        <f t="shared" si="54"/>
        <v>0</v>
      </c>
      <c r="AP89" s="10">
        <f t="shared" si="54"/>
        <v>0</v>
      </c>
      <c r="AQ89" s="10">
        <f t="shared" si="54"/>
        <v>0</v>
      </c>
      <c r="AR89" s="10">
        <f t="shared" si="54"/>
        <v>0</v>
      </c>
      <c r="AS89" s="10">
        <f t="shared" si="54"/>
        <v>0</v>
      </c>
    </row>
    <row r="90" spans="11:46" x14ac:dyDescent="0.2">
      <c r="K90" s="112" t="s">
        <v>30</v>
      </c>
      <c r="L90" s="113"/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1:46" x14ac:dyDescent="0.2">
      <c r="K91" s="112" t="s">
        <v>31</v>
      </c>
      <c r="L91" s="113"/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</row>
    <row r="92" spans="11:46" x14ac:dyDescent="0.2">
      <c r="K92" s="112" t="s">
        <v>32</v>
      </c>
      <c r="L92" s="113"/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</row>
    <row r="93" spans="11:46" x14ac:dyDescent="0.2">
      <c r="K93" s="112" t="s">
        <v>33</v>
      </c>
      <c r="L93" s="113"/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1:46" x14ac:dyDescent="0.2">
      <c r="K94" s="112" t="s">
        <v>34</v>
      </c>
      <c r="L94" s="113"/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1:46" x14ac:dyDescent="0.2">
      <c r="K95" s="112" t="s">
        <v>35</v>
      </c>
      <c r="L95" s="113"/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</sheetData>
  <mergeCells count="156">
    <mergeCell ref="K90:L90"/>
    <mergeCell ref="K91:L91"/>
    <mergeCell ref="K92:L92"/>
    <mergeCell ref="K93:L93"/>
    <mergeCell ref="K94:L94"/>
    <mergeCell ref="K95:L95"/>
    <mergeCell ref="K84:L84"/>
    <mergeCell ref="K85:L85"/>
    <mergeCell ref="K86:L86"/>
    <mergeCell ref="K87:L87"/>
    <mergeCell ref="K88:L88"/>
    <mergeCell ref="K89:L89"/>
    <mergeCell ref="K78:L78"/>
    <mergeCell ref="K79:L79"/>
    <mergeCell ref="K80:L80"/>
    <mergeCell ref="K81:L81"/>
    <mergeCell ref="K82:L82"/>
    <mergeCell ref="K83:L83"/>
    <mergeCell ref="K72:L72"/>
    <mergeCell ref="K73:L73"/>
    <mergeCell ref="K74:L74"/>
    <mergeCell ref="K75:L75"/>
    <mergeCell ref="K76:L76"/>
    <mergeCell ref="K77:L77"/>
    <mergeCell ref="CP71:CS71"/>
    <mergeCell ref="CT71:CW71"/>
    <mergeCell ref="CX71:DA71"/>
    <mergeCell ref="DB71:DE71"/>
    <mergeCell ref="DF71:DI71"/>
    <mergeCell ref="DJ71:DM71"/>
    <mergeCell ref="BR71:BU71"/>
    <mergeCell ref="BV71:BY71"/>
    <mergeCell ref="BZ71:CC71"/>
    <mergeCell ref="CD71:CG71"/>
    <mergeCell ref="CH71:CK71"/>
    <mergeCell ref="CL71:CO71"/>
    <mergeCell ref="AT71:AW71"/>
    <mergeCell ref="AX71:BA71"/>
    <mergeCell ref="BB71:BE71"/>
    <mergeCell ref="BF71:BI71"/>
    <mergeCell ref="BJ71:BM71"/>
    <mergeCell ref="BN71:BQ71"/>
    <mergeCell ref="V71:Y71"/>
    <mergeCell ref="Z71:AC71"/>
    <mergeCell ref="AD71:AG71"/>
    <mergeCell ref="AH71:AK71"/>
    <mergeCell ref="AL71:AO71"/>
    <mergeCell ref="AP71:AS71"/>
    <mergeCell ref="K64:L64"/>
    <mergeCell ref="K65:L65"/>
    <mergeCell ref="K66:L66"/>
    <mergeCell ref="K67:L67"/>
    <mergeCell ref="K70:S70"/>
    <mergeCell ref="K71:L71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CX43:DA43"/>
    <mergeCell ref="DB43:DE43"/>
    <mergeCell ref="DF43:DI43"/>
    <mergeCell ref="DJ43:DM43"/>
    <mergeCell ref="K44:L44"/>
    <mergeCell ref="K45:L45"/>
    <mergeCell ref="BZ43:CC43"/>
    <mergeCell ref="CD43:CG43"/>
    <mergeCell ref="CH43:CK43"/>
    <mergeCell ref="CL43:CO43"/>
    <mergeCell ref="CP43:CS43"/>
    <mergeCell ref="CT43:CW43"/>
    <mergeCell ref="BB43:BE43"/>
    <mergeCell ref="BF43:BI43"/>
    <mergeCell ref="BJ43:BM43"/>
    <mergeCell ref="BN43:BQ43"/>
    <mergeCell ref="BR43:BU43"/>
    <mergeCell ref="BV43:BY43"/>
    <mergeCell ref="AD43:AG43"/>
    <mergeCell ref="AH43:AK43"/>
    <mergeCell ref="AL43:AO43"/>
    <mergeCell ref="AP43:AS43"/>
    <mergeCell ref="AT43:AW43"/>
    <mergeCell ref="AX43:BA43"/>
    <mergeCell ref="K38:L38"/>
    <mergeCell ref="K39:L39"/>
    <mergeCell ref="K42:S42"/>
    <mergeCell ref="K43:L43"/>
    <mergeCell ref="V43:Y43"/>
    <mergeCell ref="Z43:AC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DF15:DI15"/>
    <mergeCell ref="DJ15:DM15"/>
    <mergeCell ref="K16:L16"/>
    <mergeCell ref="K17:L17"/>
    <mergeCell ref="K18:L18"/>
    <mergeCell ref="K19:L19"/>
    <mergeCell ref="CH15:CK15"/>
    <mergeCell ref="CL15:CO15"/>
    <mergeCell ref="CP15:CS15"/>
    <mergeCell ref="CT15:CW15"/>
    <mergeCell ref="CX15:DA15"/>
    <mergeCell ref="DB15:DE15"/>
    <mergeCell ref="BJ15:BM15"/>
    <mergeCell ref="BN15:BQ15"/>
    <mergeCell ref="BR15:BU15"/>
    <mergeCell ref="BV15:BY15"/>
    <mergeCell ref="BZ15:CC15"/>
    <mergeCell ref="CD15:CG15"/>
    <mergeCell ref="AL15:AO15"/>
    <mergeCell ref="AP15:AS15"/>
    <mergeCell ref="AT15:AW15"/>
    <mergeCell ref="AX15:BA15"/>
    <mergeCell ref="BB15:BE15"/>
    <mergeCell ref="BF15:BI15"/>
    <mergeCell ref="K14:S14"/>
    <mergeCell ref="K15:L15"/>
    <mergeCell ref="V15:Y15"/>
    <mergeCell ref="Z15:AC15"/>
    <mergeCell ref="AD15:AG15"/>
    <mergeCell ref="AH15:AK15"/>
    <mergeCell ref="B2:C2"/>
    <mergeCell ref="D2:E2"/>
    <mergeCell ref="A8:D8"/>
    <mergeCell ref="A9:D9"/>
    <mergeCell ref="A10:D10"/>
    <mergeCell ref="A12:D12"/>
  </mergeCells>
  <conditionalFormatting sqref="M72:S95">
    <cfRule type="cellIs" dxfId="52" priority="5" operator="lessThan">
      <formula>-1</formula>
    </cfRule>
    <cfRule type="cellIs" dxfId="51" priority="6" operator="lessThan">
      <formula>0</formula>
    </cfRule>
  </conditionalFormatting>
  <conditionalFormatting sqref="V83:AS89">
    <cfRule type="cellIs" dxfId="50" priority="3" operator="lessThan">
      <formula>-1</formula>
    </cfRule>
    <cfRule type="cellIs" dxfId="49" priority="4" operator="lessThan">
      <formula>0</formula>
    </cfRule>
  </conditionalFormatting>
  <conditionalFormatting sqref="V73:DM79">
    <cfRule type="cellIs" dxfId="48" priority="1" operator="lessThan">
      <formula>-1</formula>
    </cfRule>
    <cfRule type="cellIs" dxfId="47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rgb="FF92D050"/>
  </sheetPr>
  <dimension ref="A1:DM95"/>
  <sheetViews>
    <sheetView showGridLines="0" topLeftCell="A52" zoomScale="75" zoomScaleNormal="75" workbookViewId="0">
      <selection activeCell="S95" sqref="S95"/>
    </sheetView>
  </sheetViews>
  <sheetFormatPr defaultRowHeight="12.75" x14ac:dyDescent="0.2"/>
  <cols>
    <col min="1" max="1" width="44.5703125" style="6" bestFit="1" customWidth="1"/>
    <col min="2" max="12" width="9.7109375" style="2" customWidth="1"/>
    <col min="13" max="19" width="7.7109375" style="2" customWidth="1"/>
    <col min="20" max="20" width="1.7109375" style="2" customWidth="1"/>
    <col min="21" max="147" width="7.7109375" style="2" customWidth="1"/>
    <col min="148" max="16384" width="9.140625" style="2"/>
  </cols>
  <sheetData>
    <row r="1" spans="1:117" x14ac:dyDescent="0.2">
      <c r="A1" s="5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7" x14ac:dyDescent="0.2">
      <c r="A2" s="61" t="s">
        <v>96</v>
      </c>
      <c r="B2" s="126">
        <f>Сводная!B2</f>
        <v>42940</v>
      </c>
      <c r="C2" s="126"/>
      <c r="D2" s="127">
        <f>B2+6</f>
        <v>42946</v>
      </c>
      <c r="E2" s="127"/>
      <c r="F2" s="19"/>
      <c r="G2" s="19"/>
      <c r="H2" s="1"/>
      <c r="I2" s="1"/>
      <c r="J2" s="1"/>
      <c r="K2" s="1"/>
    </row>
    <row r="3" spans="1:117" x14ac:dyDescent="0.2">
      <c r="A3" s="20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7" x14ac:dyDescent="0.2">
      <c r="A4" s="20"/>
      <c r="B4" s="9" t="s">
        <v>0</v>
      </c>
      <c r="C4" s="9" t="s">
        <v>9</v>
      </c>
      <c r="D4" s="9" t="s">
        <v>55</v>
      </c>
      <c r="E4" s="18" t="s">
        <v>10</v>
      </c>
      <c r="F4" s="3"/>
      <c r="G4" s="3"/>
      <c r="H4" s="1"/>
      <c r="I4" s="1"/>
      <c r="J4" s="1"/>
      <c r="K4" s="1"/>
    </row>
    <row r="5" spans="1:117" x14ac:dyDescent="0.2">
      <c r="A5" s="15" t="s">
        <v>1</v>
      </c>
      <c r="B5" s="7"/>
      <c r="C5" s="7"/>
      <c r="D5" s="7"/>
      <c r="E5" s="9">
        <f>SUM(B5:D5)</f>
        <v>0</v>
      </c>
      <c r="F5" s="4"/>
      <c r="G5" s="1"/>
      <c r="H5" s="1"/>
      <c r="I5" s="1"/>
      <c r="J5" s="1"/>
      <c r="K5" s="1"/>
    </row>
    <row r="6" spans="1:117" x14ac:dyDescent="0.2">
      <c r="A6" s="15" t="s">
        <v>2</v>
      </c>
      <c r="B6" s="7">
        <f>B5*40</f>
        <v>0</v>
      </c>
      <c r="C6" s="7">
        <f>C5*40</f>
        <v>0</v>
      </c>
      <c r="D6" s="7">
        <f>D5*40</f>
        <v>0</v>
      </c>
      <c r="E6" s="9">
        <f>SUM(B6:D6)</f>
        <v>0</v>
      </c>
      <c r="F6" s="4"/>
      <c r="G6" s="4"/>
      <c r="H6" s="4"/>
      <c r="I6" s="4"/>
      <c r="J6" s="4"/>
      <c r="K6" s="4"/>
    </row>
    <row r="7" spans="1:117" x14ac:dyDescent="0.2">
      <c r="A7" s="5"/>
      <c r="B7" s="1"/>
      <c r="C7" s="1"/>
      <c r="D7" s="1"/>
      <c r="E7" s="16">
        <f>$B$2</f>
        <v>42940</v>
      </c>
      <c r="F7" s="16">
        <f>$B$2+1</f>
        <v>42941</v>
      </c>
      <c r="G7" s="16">
        <f>$B$2+2</f>
        <v>42942</v>
      </c>
      <c r="H7" s="16">
        <f>$B$2+3</f>
        <v>42943</v>
      </c>
      <c r="I7" s="16">
        <f>$B$2+4</f>
        <v>42944</v>
      </c>
      <c r="J7" s="17">
        <f>$B$2+5</f>
        <v>42945</v>
      </c>
      <c r="K7" s="17">
        <f>$B$2+6</f>
        <v>42946</v>
      </c>
    </row>
    <row r="8" spans="1:117" x14ac:dyDescent="0.2">
      <c r="A8" s="128" t="s">
        <v>52</v>
      </c>
      <c r="B8" s="128"/>
      <c r="C8" s="128"/>
      <c r="D8" s="128"/>
      <c r="E8" s="64" t="s">
        <v>11</v>
      </c>
      <c r="F8" s="52" t="s">
        <v>3</v>
      </c>
      <c r="G8" s="52" t="s">
        <v>4</v>
      </c>
      <c r="H8" s="52" t="s">
        <v>5</v>
      </c>
      <c r="I8" s="52" t="s">
        <v>6</v>
      </c>
      <c r="J8" s="53" t="s">
        <v>7</v>
      </c>
      <c r="K8" s="53" t="s">
        <v>8</v>
      </c>
      <c r="L8" s="18" t="s">
        <v>10</v>
      </c>
    </row>
    <row r="9" spans="1:117" x14ac:dyDescent="0.2">
      <c r="A9" s="129" t="s">
        <v>49</v>
      </c>
      <c r="B9" s="129"/>
      <c r="C9" s="129"/>
      <c r="D9" s="130"/>
      <c r="E9" s="109"/>
      <c r="F9" s="109"/>
      <c r="G9" s="109"/>
      <c r="H9" s="109"/>
      <c r="I9" s="109"/>
      <c r="J9" s="109"/>
      <c r="K9" s="80"/>
      <c r="L9" s="42">
        <f>SUM(E9:K9)</f>
        <v>0</v>
      </c>
    </row>
    <row r="10" spans="1:117" x14ac:dyDescent="0.2">
      <c r="A10" s="130" t="s">
        <v>53</v>
      </c>
      <c r="B10" s="131"/>
      <c r="C10" s="131"/>
      <c r="D10" s="131"/>
      <c r="E10" s="109"/>
      <c r="F10" s="109"/>
      <c r="G10" s="109"/>
      <c r="H10" s="109"/>
      <c r="I10" s="109"/>
      <c r="J10" s="109"/>
      <c r="K10" s="80"/>
      <c r="L10" s="42" t="e">
        <f>AVERAGE(E10:K10)</f>
        <v>#DIV/0!</v>
      </c>
    </row>
    <row r="11" spans="1:117" x14ac:dyDescent="0.2">
      <c r="A11" s="103" t="s">
        <v>50</v>
      </c>
      <c r="B11" s="104"/>
      <c r="C11" s="104"/>
      <c r="D11" s="104"/>
      <c r="E11" s="110"/>
      <c r="F11" s="110"/>
      <c r="G11" s="110"/>
      <c r="H11" s="110"/>
      <c r="I11" s="110"/>
      <c r="J11" s="110"/>
      <c r="K11" s="79"/>
      <c r="L11" s="45" t="e">
        <f>AVERAGE(E11:K11)</f>
        <v>#DIV/0!</v>
      </c>
    </row>
    <row r="12" spans="1:117" x14ac:dyDescent="0.2">
      <c r="A12" s="129" t="s">
        <v>51</v>
      </c>
      <c r="B12" s="129"/>
      <c r="C12" s="129"/>
      <c r="D12" s="129"/>
      <c r="E12" s="49" t="e">
        <f>E9/$L$9</f>
        <v>#DIV/0!</v>
      </c>
      <c r="F12" s="49" t="e">
        <f t="shared" ref="F12:K12" si="0">F9/$L$9</f>
        <v>#DIV/0!</v>
      </c>
      <c r="G12" s="49" t="e">
        <f t="shared" si="0"/>
        <v>#DIV/0!</v>
      </c>
      <c r="H12" s="49" t="e">
        <f t="shared" si="0"/>
        <v>#DIV/0!</v>
      </c>
      <c r="I12" s="49" t="e">
        <f t="shared" si="0"/>
        <v>#DIV/0!</v>
      </c>
      <c r="J12" s="49" t="e">
        <f t="shared" si="0"/>
        <v>#DIV/0!</v>
      </c>
      <c r="K12" s="49" t="e">
        <f t="shared" si="0"/>
        <v>#DIV/0!</v>
      </c>
      <c r="L12" s="22" t="e">
        <f>SUM(E12:K12)</f>
        <v>#DIV/0!</v>
      </c>
    </row>
    <row r="13" spans="1:117" x14ac:dyDescent="0.2">
      <c r="E13" s="55"/>
      <c r="F13" s="55"/>
      <c r="G13" s="55"/>
      <c r="H13" s="55"/>
      <c r="I13" s="55"/>
      <c r="J13" s="55"/>
      <c r="K13" s="55"/>
      <c r="L13" s="23"/>
    </row>
    <row r="14" spans="1:117" x14ac:dyDescent="0.2">
      <c r="K14" s="114" t="s">
        <v>38</v>
      </c>
      <c r="L14" s="115"/>
      <c r="M14" s="115"/>
      <c r="N14" s="115"/>
      <c r="O14" s="115"/>
      <c r="P14" s="115"/>
      <c r="Q14" s="115"/>
      <c r="R14" s="115"/>
      <c r="S14" s="116"/>
      <c r="V14" s="24" t="s">
        <v>39</v>
      </c>
      <c r="W14" s="25"/>
      <c r="X14" s="25"/>
      <c r="Y14" s="25"/>
      <c r="Z14" s="25"/>
      <c r="AA14" s="25"/>
      <c r="AB14" s="25"/>
      <c r="AC14" s="25"/>
      <c r="AD14" s="25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102"/>
    </row>
    <row r="15" spans="1:117" x14ac:dyDescent="0.2">
      <c r="K15" s="124"/>
      <c r="L15" s="125"/>
      <c r="M15" s="13">
        <f>$B$2</f>
        <v>42940</v>
      </c>
      <c r="N15" s="13">
        <f>$B$2+1</f>
        <v>42941</v>
      </c>
      <c r="O15" s="13">
        <f>$B$2+2</f>
        <v>42942</v>
      </c>
      <c r="P15" s="13">
        <f>$B$2+3</f>
        <v>42943</v>
      </c>
      <c r="Q15" s="13">
        <f>$B$2+4</f>
        <v>42944</v>
      </c>
      <c r="R15" s="12">
        <f>$B$2+5</f>
        <v>42945</v>
      </c>
      <c r="S15" s="12">
        <f>$B$2+6</f>
        <v>42946</v>
      </c>
      <c r="V15" s="123">
        <v>0</v>
      </c>
      <c r="W15" s="123"/>
      <c r="X15" s="123"/>
      <c r="Y15" s="123"/>
      <c r="Z15" s="123">
        <v>4.1666666666666699E-2</v>
      </c>
      <c r="AA15" s="123"/>
      <c r="AB15" s="123"/>
      <c r="AC15" s="123"/>
      <c r="AD15" s="123">
        <v>8.3333333333333301E-2</v>
      </c>
      <c r="AE15" s="123"/>
      <c r="AF15" s="123"/>
      <c r="AG15" s="123"/>
      <c r="AH15" s="123">
        <v>0.125</v>
      </c>
      <c r="AI15" s="123"/>
      <c r="AJ15" s="123"/>
      <c r="AK15" s="123"/>
      <c r="AL15" s="123">
        <v>0.16666666666666699</v>
      </c>
      <c r="AM15" s="123"/>
      <c r="AN15" s="123"/>
      <c r="AO15" s="123"/>
      <c r="AP15" s="123">
        <v>0.20833333333333301</v>
      </c>
      <c r="AQ15" s="123"/>
      <c r="AR15" s="123"/>
      <c r="AS15" s="123"/>
      <c r="AT15" s="123">
        <v>0.25</v>
      </c>
      <c r="AU15" s="123"/>
      <c r="AV15" s="123"/>
      <c r="AW15" s="123"/>
      <c r="AX15" s="123">
        <v>0.29166666666666702</v>
      </c>
      <c r="AY15" s="123"/>
      <c r="AZ15" s="123"/>
      <c r="BA15" s="123"/>
      <c r="BB15" s="123">
        <v>0.33333333333333298</v>
      </c>
      <c r="BC15" s="123"/>
      <c r="BD15" s="123"/>
      <c r="BE15" s="123"/>
      <c r="BF15" s="123">
        <v>0.375</v>
      </c>
      <c r="BG15" s="123"/>
      <c r="BH15" s="123"/>
      <c r="BI15" s="123"/>
      <c r="BJ15" s="123">
        <v>0.41666666666666702</v>
      </c>
      <c r="BK15" s="123"/>
      <c r="BL15" s="123"/>
      <c r="BM15" s="123"/>
      <c r="BN15" s="123">
        <v>0.45833333333333298</v>
      </c>
      <c r="BO15" s="123"/>
      <c r="BP15" s="123"/>
      <c r="BQ15" s="123"/>
      <c r="BR15" s="123">
        <v>0.5</v>
      </c>
      <c r="BS15" s="123"/>
      <c r="BT15" s="123"/>
      <c r="BU15" s="123"/>
      <c r="BV15" s="123">
        <v>0.54166666666666696</v>
      </c>
      <c r="BW15" s="123"/>
      <c r="BX15" s="123"/>
      <c r="BY15" s="123"/>
      <c r="BZ15" s="123">
        <v>0.58333333333333304</v>
      </c>
      <c r="CA15" s="123"/>
      <c r="CB15" s="123"/>
      <c r="CC15" s="123"/>
      <c r="CD15" s="123">
        <v>0.625</v>
      </c>
      <c r="CE15" s="123"/>
      <c r="CF15" s="123"/>
      <c r="CG15" s="123"/>
      <c r="CH15" s="123">
        <v>0.66666666666666696</v>
      </c>
      <c r="CI15" s="123"/>
      <c r="CJ15" s="123"/>
      <c r="CK15" s="123"/>
      <c r="CL15" s="123">
        <v>0.70833333333333304</v>
      </c>
      <c r="CM15" s="123"/>
      <c r="CN15" s="123"/>
      <c r="CO15" s="123"/>
      <c r="CP15" s="123">
        <v>0.75</v>
      </c>
      <c r="CQ15" s="123"/>
      <c r="CR15" s="123"/>
      <c r="CS15" s="123"/>
      <c r="CT15" s="123">
        <v>0.79166666666666696</v>
      </c>
      <c r="CU15" s="123"/>
      <c r="CV15" s="123"/>
      <c r="CW15" s="123"/>
      <c r="CX15" s="123">
        <v>0.83333333333333304</v>
      </c>
      <c r="CY15" s="123"/>
      <c r="CZ15" s="123"/>
      <c r="DA15" s="123"/>
      <c r="DB15" s="123">
        <v>0.875</v>
      </c>
      <c r="DC15" s="123"/>
      <c r="DD15" s="123"/>
      <c r="DE15" s="123"/>
      <c r="DF15" s="123">
        <v>0.91666666666666696</v>
      </c>
      <c r="DG15" s="123"/>
      <c r="DH15" s="123"/>
      <c r="DI15" s="123"/>
      <c r="DJ15" s="123">
        <v>0.95833333333333304</v>
      </c>
      <c r="DK15" s="123"/>
      <c r="DL15" s="123"/>
      <c r="DM15" s="123"/>
    </row>
    <row r="16" spans="1:117" x14ac:dyDescent="0.2">
      <c r="K16" s="112" t="s">
        <v>12</v>
      </c>
      <c r="L16" s="113"/>
      <c r="M16" s="10">
        <f t="array" ref="M16:S39">TRANSPOSE($V$27:$AS$33)</f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V16" s="36">
        <v>0</v>
      </c>
      <c r="W16" s="36">
        <v>1.0416666666666666E-2</v>
      </c>
      <c r="X16" s="36">
        <v>2.0833333333333301E-2</v>
      </c>
      <c r="Y16" s="36">
        <v>3.125E-2</v>
      </c>
      <c r="Z16" s="36">
        <v>4.1666666666666699E-2</v>
      </c>
      <c r="AA16" s="36">
        <v>5.2083333333333301E-2</v>
      </c>
      <c r="AB16" s="36">
        <v>6.25E-2</v>
      </c>
      <c r="AC16" s="36">
        <v>7.2916666666666699E-2</v>
      </c>
      <c r="AD16" s="36">
        <v>8.3333333333333301E-2</v>
      </c>
      <c r="AE16" s="36">
        <v>9.375E-2</v>
      </c>
      <c r="AF16" s="36">
        <v>0.104166666666667</v>
      </c>
      <c r="AG16" s="36">
        <v>0.114583333333333</v>
      </c>
      <c r="AH16" s="36">
        <v>0.125</v>
      </c>
      <c r="AI16" s="36">
        <v>0.13541666666666699</v>
      </c>
      <c r="AJ16" s="36">
        <v>0.14583333333333301</v>
      </c>
      <c r="AK16" s="36">
        <v>0.15625</v>
      </c>
      <c r="AL16" s="36">
        <v>0.16666666666666699</v>
      </c>
      <c r="AM16" s="36">
        <v>0.17708333333333301</v>
      </c>
      <c r="AN16" s="36">
        <v>0.1875</v>
      </c>
      <c r="AO16" s="36">
        <v>0.19791666666666699</v>
      </c>
      <c r="AP16" s="36">
        <v>0.20833333333333301</v>
      </c>
      <c r="AQ16" s="36">
        <v>0.21875</v>
      </c>
      <c r="AR16" s="36">
        <v>0.22916666666666699</v>
      </c>
      <c r="AS16" s="36">
        <v>0.23958333333333301</v>
      </c>
      <c r="AT16" s="36">
        <v>0.25</v>
      </c>
      <c r="AU16" s="36">
        <v>0.26041666666666702</v>
      </c>
      <c r="AV16" s="36">
        <v>0.27083333333333298</v>
      </c>
      <c r="AW16" s="36">
        <v>0.28125</v>
      </c>
      <c r="AX16" s="36">
        <v>0.29166666666666702</v>
      </c>
      <c r="AY16" s="36">
        <v>0.30208333333333298</v>
      </c>
      <c r="AZ16" s="36">
        <v>0.3125</v>
      </c>
      <c r="BA16" s="36">
        <v>0.32291666666666702</v>
      </c>
      <c r="BB16" s="36">
        <v>0.33333333333333298</v>
      </c>
      <c r="BC16" s="36">
        <v>0.34375</v>
      </c>
      <c r="BD16" s="36">
        <v>0.35416666666666702</v>
      </c>
      <c r="BE16" s="36">
        <v>0.36458333333333298</v>
      </c>
      <c r="BF16" s="36">
        <v>0.375</v>
      </c>
      <c r="BG16" s="36">
        <v>0.38541666666666702</v>
      </c>
      <c r="BH16" s="36">
        <v>0.39583333333333298</v>
      </c>
      <c r="BI16" s="36">
        <v>0.40625</v>
      </c>
      <c r="BJ16" s="36">
        <v>0.41666666666666702</v>
      </c>
      <c r="BK16" s="36">
        <v>0.42708333333333298</v>
      </c>
      <c r="BL16" s="36">
        <v>0.4375</v>
      </c>
      <c r="BM16" s="36">
        <v>0.44791666666666702</v>
      </c>
      <c r="BN16" s="36">
        <v>0.45833333333333298</v>
      </c>
      <c r="BO16" s="36">
        <v>0.46875</v>
      </c>
      <c r="BP16" s="36">
        <v>0.47916666666666702</v>
      </c>
      <c r="BQ16" s="36">
        <v>0.48958333333333298</v>
      </c>
      <c r="BR16" s="36">
        <v>0.5</v>
      </c>
      <c r="BS16" s="36">
        <v>0.51041666666666696</v>
      </c>
      <c r="BT16" s="36">
        <v>0.52083333333333304</v>
      </c>
      <c r="BU16" s="36">
        <v>0.53125</v>
      </c>
      <c r="BV16" s="36">
        <v>0.54166666666666696</v>
      </c>
      <c r="BW16" s="36">
        <v>0.55208333333333304</v>
      </c>
      <c r="BX16" s="36">
        <v>0.5625</v>
      </c>
      <c r="BY16" s="36">
        <v>0.57291666666666696</v>
      </c>
      <c r="BZ16" s="36">
        <v>0.58333333333333304</v>
      </c>
      <c r="CA16" s="36">
        <v>0.59375</v>
      </c>
      <c r="CB16" s="36">
        <v>0.60416666666666696</v>
      </c>
      <c r="CC16" s="36">
        <v>0.61458333333333304</v>
      </c>
      <c r="CD16" s="36">
        <v>0.625</v>
      </c>
      <c r="CE16" s="36">
        <v>0.63541666666666696</v>
      </c>
      <c r="CF16" s="36">
        <v>0.64583333333333304</v>
      </c>
      <c r="CG16" s="36">
        <v>0.65625</v>
      </c>
      <c r="CH16" s="36">
        <v>0.66666666666666696</v>
      </c>
      <c r="CI16" s="36">
        <v>0.67708333333333304</v>
      </c>
      <c r="CJ16" s="36">
        <v>0.6875</v>
      </c>
      <c r="CK16" s="36">
        <v>0.69791666666666696</v>
      </c>
      <c r="CL16" s="36">
        <v>0.70833333333333304</v>
      </c>
      <c r="CM16" s="36">
        <v>0.71875</v>
      </c>
      <c r="CN16" s="36">
        <v>0.72916666666666696</v>
      </c>
      <c r="CO16" s="36">
        <v>0.73958333333333304</v>
      </c>
      <c r="CP16" s="36">
        <v>0.75</v>
      </c>
      <c r="CQ16" s="36">
        <v>0.76041666666666696</v>
      </c>
      <c r="CR16" s="36">
        <v>0.77083333333333304</v>
      </c>
      <c r="CS16" s="36">
        <v>0.78125</v>
      </c>
      <c r="CT16" s="36">
        <v>0.79166666666666696</v>
      </c>
      <c r="CU16" s="36">
        <v>0.80208333333333304</v>
      </c>
      <c r="CV16" s="36">
        <v>0.8125</v>
      </c>
      <c r="CW16" s="36">
        <v>0.82291666666666696</v>
      </c>
      <c r="CX16" s="36">
        <v>0.83333333333333304</v>
      </c>
      <c r="CY16" s="36">
        <v>0.84375</v>
      </c>
      <c r="CZ16" s="36">
        <v>0.85416666666666696</v>
      </c>
      <c r="DA16" s="36">
        <v>0.86458333333333304</v>
      </c>
      <c r="DB16" s="36">
        <v>0.875</v>
      </c>
      <c r="DC16" s="36">
        <v>0.88541666666666696</v>
      </c>
      <c r="DD16" s="36">
        <v>0.89583333333333304</v>
      </c>
      <c r="DE16" s="36">
        <v>0.90625</v>
      </c>
      <c r="DF16" s="36">
        <v>0.91666666666666696</v>
      </c>
      <c r="DG16" s="36">
        <v>0.92708333333333304</v>
      </c>
      <c r="DH16" s="36">
        <v>0.9375</v>
      </c>
      <c r="DI16" s="36">
        <v>0.94791666666666696</v>
      </c>
      <c r="DJ16" s="36">
        <v>0.95833333333333304</v>
      </c>
      <c r="DK16" s="36">
        <v>0.96875</v>
      </c>
      <c r="DL16" s="36">
        <v>0.97916666666666696</v>
      </c>
      <c r="DM16" s="36">
        <v>0.98958333333333304</v>
      </c>
    </row>
    <row r="17" spans="11:117" x14ac:dyDescent="0.2">
      <c r="K17" s="112" t="s">
        <v>13</v>
      </c>
      <c r="L17" s="113"/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U17" s="13">
        <f>$B$2</f>
        <v>42940</v>
      </c>
      <c r="V17" s="106">
        <f t="array" ref="V17:DM17">TRANSPOSE(ПН!$Q$4:$Q$99)</f>
        <v>0</v>
      </c>
      <c r="W17" s="106">
        <v>0</v>
      </c>
      <c r="X17" s="106">
        <v>0</v>
      </c>
      <c r="Y17" s="106">
        <v>0</v>
      </c>
      <c r="Z17" s="106">
        <v>0</v>
      </c>
      <c r="AA17" s="106">
        <v>0</v>
      </c>
      <c r="AB17" s="106">
        <v>0</v>
      </c>
      <c r="AC17" s="106">
        <v>0</v>
      </c>
      <c r="AD17" s="106">
        <v>0</v>
      </c>
      <c r="AE17" s="106">
        <v>0</v>
      </c>
      <c r="AF17" s="106">
        <v>0</v>
      </c>
      <c r="AG17" s="106">
        <v>0</v>
      </c>
      <c r="AH17" s="106">
        <v>0</v>
      </c>
      <c r="AI17" s="106">
        <v>0</v>
      </c>
      <c r="AJ17" s="106">
        <v>0</v>
      </c>
      <c r="AK17" s="106">
        <v>0</v>
      </c>
      <c r="AL17" s="106">
        <v>0</v>
      </c>
      <c r="AM17" s="106">
        <v>0</v>
      </c>
      <c r="AN17" s="106">
        <v>0</v>
      </c>
      <c r="AO17" s="106">
        <v>0</v>
      </c>
      <c r="AP17" s="106">
        <v>0</v>
      </c>
      <c r="AQ17" s="106">
        <v>0</v>
      </c>
      <c r="AR17" s="106">
        <v>0</v>
      </c>
      <c r="AS17" s="106">
        <v>0</v>
      </c>
      <c r="AT17" s="106">
        <v>0</v>
      </c>
      <c r="AU17" s="106">
        <v>0</v>
      </c>
      <c r="AV17" s="106">
        <v>0</v>
      </c>
      <c r="AW17" s="106">
        <v>0</v>
      </c>
      <c r="AX17" s="106">
        <v>0</v>
      </c>
      <c r="AY17" s="106">
        <v>0</v>
      </c>
      <c r="AZ17" s="106">
        <v>0</v>
      </c>
      <c r="BA17" s="106">
        <v>0</v>
      </c>
      <c r="BB17" s="106">
        <v>0</v>
      </c>
      <c r="BC17" s="106">
        <v>0</v>
      </c>
      <c r="BD17" s="106">
        <v>0</v>
      </c>
      <c r="BE17" s="106">
        <v>0</v>
      </c>
      <c r="BF17" s="106">
        <v>0</v>
      </c>
      <c r="BG17" s="106">
        <v>0</v>
      </c>
      <c r="BH17" s="106">
        <v>0</v>
      </c>
      <c r="BI17" s="106">
        <v>0</v>
      </c>
      <c r="BJ17" s="106">
        <v>0</v>
      </c>
      <c r="BK17" s="106">
        <v>0</v>
      </c>
      <c r="BL17" s="106">
        <v>0</v>
      </c>
      <c r="BM17" s="106">
        <v>0</v>
      </c>
      <c r="BN17" s="106">
        <v>0</v>
      </c>
      <c r="BO17" s="106">
        <v>0</v>
      </c>
      <c r="BP17" s="106">
        <v>0</v>
      </c>
      <c r="BQ17" s="106">
        <v>0</v>
      </c>
      <c r="BR17" s="106">
        <v>0</v>
      </c>
      <c r="BS17" s="106">
        <v>0</v>
      </c>
      <c r="BT17" s="106">
        <v>0</v>
      </c>
      <c r="BU17" s="106">
        <v>0</v>
      </c>
      <c r="BV17" s="106">
        <v>0</v>
      </c>
      <c r="BW17" s="106">
        <v>0</v>
      </c>
      <c r="BX17" s="106">
        <v>0</v>
      </c>
      <c r="BY17" s="106">
        <v>0</v>
      </c>
      <c r="BZ17" s="106">
        <v>0</v>
      </c>
      <c r="CA17" s="106">
        <v>0</v>
      </c>
      <c r="CB17" s="106">
        <v>0</v>
      </c>
      <c r="CC17" s="106">
        <v>0</v>
      </c>
      <c r="CD17" s="106">
        <v>0</v>
      </c>
      <c r="CE17" s="106">
        <v>0</v>
      </c>
      <c r="CF17" s="106">
        <v>0</v>
      </c>
      <c r="CG17" s="106">
        <v>0</v>
      </c>
      <c r="CH17" s="106">
        <v>0</v>
      </c>
      <c r="CI17" s="106">
        <v>0</v>
      </c>
      <c r="CJ17" s="106">
        <v>0</v>
      </c>
      <c r="CK17" s="106">
        <v>0</v>
      </c>
      <c r="CL17" s="106">
        <v>0</v>
      </c>
      <c r="CM17" s="106">
        <v>0</v>
      </c>
      <c r="CN17" s="106">
        <v>0</v>
      </c>
      <c r="CO17" s="106">
        <v>0</v>
      </c>
      <c r="CP17" s="106">
        <v>0</v>
      </c>
      <c r="CQ17" s="106">
        <v>0</v>
      </c>
      <c r="CR17" s="106">
        <v>0</v>
      </c>
      <c r="CS17" s="106">
        <v>0</v>
      </c>
      <c r="CT17" s="106">
        <v>0</v>
      </c>
      <c r="CU17" s="106">
        <v>0</v>
      </c>
      <c r="CV17" s="106">
        <v>0</v>
      </c>
      <c r="CW17" s="106">
        <v>0</v>
      </c>
      <c r="CX17" s="106">
        <v>0</v>
      </c>
      <c r="CY17" s="106">
        <v>0</v>
      </c>
      <c r="CZ17" s="106">
        <v>0</v>
      </c>
      <c r="DA17" s="106">
        <v>0</v>
      </c>
      <c r="DB17" s="106">
        <v>0</v>
      </c>
      <c r="DC17" s="106">
        <v>0</v>
      </c>
      <c r="DD17" s="106">
        <v>0</v>
      </c>
      <c r="DE17" s="106">
        <v>0</v>
      </c>
      <c r="DF17" s="106">
        <v>0</v>
      </c>
      <c r="DG17" s="106">
        <v>0</v>
      </c>
      <c r="DH17" s="106">
        <v>0</v>
      </c>
      <c r="DI17" s="106">
        <v>0</v>
      </c>
      <c r="DJ17" s="106">
        <v>0</v>
      </c>
      <c r="DK17" s="106">
        <v>0</v>
      </c>
      <c r="DL17" s="106">
        <v>0</v>
      </c>
      <c r="DM17" s="106">
        <v>0</v>
      </c>
    </row>
    <row r="18" spans="11:117" x14ac:dyDescent="0.2">
      <c r="K18" s="112" t="s">
        <v>14</v>
      </c>
      <c r="L18" s="113"/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U18" s="13">
        <f>$B$2+1</f>
        <v>42941</v>
      </c>
      <c r="V18" s="38">
        <f t="array" ref="V18:DM18">TRANSPOSE(ВТ!$Q$4:$Q$99)</f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0</v>
      </c>
      <c r="BN18" s="38">
        <v>0</v>
      </c>
      <c r="BO18" s="38">
        <v>0</v>
      </c>
      <c r="BP18" s="38">
        <v>0</v>
      </c>
      <c r="BQ18" s="38">
        <v>0</v>
      </c>
      <c r="BR18" s="38">
        <v>0</v>
      </c>
      <c r="BS18" s="38">
        <v>0</v>
      </c>
      <c r="BT18" s="38">
        <v>0</v>
      </c>
      <c r="BU18" s="38">
        <v>0</v>
      </c>
      <c r="BV18" s="38">
        <v>0</v>
      </c>
      <c r="BW18" s="38">
        <v>0</v>
      </c>
      <c r="BX18" s="38">
        <v>0</v>
      </c>
      <c r="BY18" s="38">
        <v>0</v>
      </c>
      <c r="BZ18" s="38">
        <v>0</v>
      </c>
      <c r="CA18" s="38">
        <v>0</v>
      </c>
      <c r="CB18" s="38">
        <v>0</v>
      </c>
      <c r="CC18" s="38">
        <v>0</v>
      </c>
      <c r="CD18" s="38">
        <v>0</v>
      </c>
      <c r="CE18" s="38">
        <v>0</v>
      </c>
      <c r="CF18" s="38">
        <v>0</v>
      </c>
      <c r="CG18" s="38">
        <v>0</v>
      </c>
      <c r="CH18" s="38">
        <v>0</v>
      </c>
      <c r="CI18" s="38">
        <v>0</v>
      </c>
      <c r="CJ18" s="38">
        <v>0</v>
      </c>
      <c r="CK18" s="38">
        <v>0</v>
      </c>
      <c r="CL18" s="38">
        <v>0</v>
      </c>
      <c r="CM18" s="38">
        <v>0</v>
      </c>
      <c r="CN18" s="38">
        <v>0</v>
      </c>
      <c r="CO18" s="38">
        <v>0</v>
      </c>
      <c r="CP18" s="38">
        <v>0</v>
      </c>
      <c r="CQ18" s="38">
        <v>0</v>
      </c>
      <c r="CR18" s="38">
        <v>0</v>
      </c>
      <c r="CS18" s="38">
        <v>0</v>
      </c>
      <c r="CT18" s="38">
        <v>0</v>
      </c>
      <c r="CU18" s="38">
        <v>0</v>
      </c>
      <c r="CV18" s="38">
        <v>0</v>
      </c>
      <c r="CW18" s="38">
        <v>0</v>
      </c>
      <c r="CX18" s="38">
        <v>0</v>
      </c>
      <c r="CY18" s="38">
        <v>0</v>
      </c>
      <c r="CZ18" s="38">
        <v>0</v>
      </c>
      <c r="DA18" s="38">
        <v>0</v>
      </c>
      <c r="DB18" s="38">
        <v>0</v>
      </c>
      <c r="DC18" s="38">
        <v>0</v>
      </c>
      <c r="DD18" s="38">
        <v>0</v>
      </c>
      <c r="DE18" s="38">
        <v>0</v>
      </c>
      <c r="DF18" s="38">
        <v>0</v>
      </c>
      <c r="DG18" s="38">
        <v>0</v>
      </c>
      <c r="DH18" s="38">
        <v>0</v>
      </c>
      <c r="DI18" s="38">
        <v>0</v>
      </c>
      <c r="DJ18" s="38">
        <v>0</v>
      </c>
      <c r="DK18" s="38">
        <v>0</v>
      </c>
      <c r="DL18" s="38">
        <v>0</v>
      </c>
      <c r="DM18" s="38">
        <v>0</v>
      </c>
    </row>
    <row r="19" spans="11:117" x14ac:dyDescent="0.2">
      <c r="K19" s="112" t="s">
        <v>15</v>
      </c>
      <c r="L19" s="113"/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U19" s="13">
        <f>$B$2+2</f>
        <v>42942</v>
      </c>
      <c r="V19" s="38">
        <f t="array" ref="V19:DM19">TRANSPOSE(СР!$Q$4:$Q$99)</f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8">
        <v>0</v>
      </c>
      <c r="AS19" s="38">
        <v>0</v>
      </c>
      <c r="AT19" s="38">
        <v>0</v>
      </c>
      <c r="AU19" s="38">
        <v>0</v>
      </c>
      <c r="AV19" s="38">
        <v>0</v>
      </c>
      <c r="AW19" s="38">
        <v>0</v>
      </c>
      <c r="AX19" s="38">
        <v>0</v>
      </c>
      <c r="AY19" s="38">
        <v>0</v>
      </c>
      <c r="AZ19" s="38">
        <v>0</v>
      </c>
      <c r="BA19" s="38">
        <v>0</v>
      </c>
      <c r="BB19" s="38">
        <v>0</v>
      </c>
      <c r="BC19" s="38">
        <v>0</v>
      </c>
      <c r="BD19" s="38">
        <v>0</v>
      </c>
      <c r="BE19" s="38">
        <v>0</v>
      </c>
      <c r="BF19" s="38">
        <v>0</v>
      </c>
      <c r="BG19" s="38">
        <v>0</v>
      </c>
      <c r="BH19" s="38">
        <v>0</v>
      </c>
      <c r="BI19" s="38">
        <v>0</v>
      </c>
      <c r="BJ19" s="38">
        <v>0</v>
      </c>
      <c r="BK19" s="38">
        <v>0</v>
      </c>
      <c r="BL19" s="38">
        <v>0</v>
      </c>
      <c r="BM19" s="38">
        <v>0</v>
      </c>
      <c r="BN19" s="38">
        <v>0</v>
      </c>
      <c r="BO19" s="38">
        <v>0</v>
      </c>
      <c r="BP19" s="38">
        <v>0</v>
      </c>
      <c r="BQ19" s="38">
        <v>0</v>
      </c>
      <c r="BR19" s="38">
        <v>0</v>
      </c>
      <c r="BS19" s="38">
        <v>0</v>
      </c>
      <c r="BT19" s="38">
        <v>0</v>
      </c>
      <c r="BU19" s="38">
        <v>0</v>
      </c>
      <c r="BV19" s="38">
        <v>0</v>
      </c>
      <c r="BW19" s="38">
        <v>0</v>
      </c>
      <c r="BX19" s="38">
        <v>0</v>
      </c>
      <c r="BY19" s="38">
        <v>0</v>
      </c>
      <c r="BZ19" s="38">
        <v>0</v>
      </c>
      <c r="CA19" s="38">
        <v>0</v>
      </c>
      <c r="CB19" s="38">
        <v>0</v>
      </c>
      <c r="CC19" s="38">
        <v>0</v>
      </c>
      <c r="CD19" s="38">
        <v>0</v>
      </c>
      <c r="CE19" s="38">
        <v>0</v>
      </c>
      <c r="CF19" s="38">
        <v>0</v>
      </c>
      <c r="CG19" s="38">
        <v>0</v>
      </c>
      <c r="CH19" s="38">
        <v>0</v>
      </c>
      <c r="CI19" s="38">
        <v>0</v>
      </c>
      <c r="CJ19" s="38">
        <v>0</v>
      </c>
      <c r="CK19" s="38">
        <v>0</v>
      </c>
      <c r="CL19" s="38">
        <v>0</v>
      </c>
      <c r="CM19" s="38">
        <v>0</v>
      </c>
      <c r="CN19" s="38">
        <v>0</v>
      </c>
      <c r="CO19" s="38">
        <v>0</v>
      </c>
      <c r="CP19" s="38">
        <v>0</v>
      </c>
      <c r="CQ19" s="38">
        <v>0</v>
      </c>
      <c r="CR19" s="38">
        <v>0</v>
      </c>
      <c r="CS19" s="38">
        <v>0</v>
      </c>
      <c r="CT19" s="38">
        <v>0</v>
      </c>
      <c r="CU19" s="38">
        <v>0</v>
      </c>
      <c r="CV19" s="38">
        <v>0</v>
      </c>
      <c r="CW19" s="38">
        <v>0</v>
      </c>
      <c r="CX19" s="38">
        <v>0</v>
      </c>
      <c r="CY19" s="38">
        <v>0</v>
      </c>
      <c r="CZ19" s="38">
        <v>0</v>
      </c>
      <c r="DA19" s="38">
        <v>0</v>
      </c>
      <c r="DB19" s="38">
        <v>0</v>
      </c>
      <c r="DC19" s="38">
        <v>0</v>
      </c>
      <c r="DD19" s="38">
        <v>0</v>
      </c>
      <c r="DE19" s="38">
        <v>0</v>
      </c>
      <c r="DF19" s="38">
        <v>0</v>
      </c>
      <c r="DG19" s="38">
        <v>0</v>
      </c>
      <c r="DH19" s="38">
        <v>0</v>
      </c>
      <c r="DI19" s="38">
        <v>0</v>
      </c>
      <c r="DJ19" s="38">
        <v>0</v>
      </c>
      <c r="DK19" s="38">
        <v>0</v>
      </c>
      <c r="DL19" s="38">
        <v>0</v>
      </c>
      <c r="DM19" s="38">
        <v>0</v>
      </c>
    </row>
    <row r="20" spans="11:117" x14ac:dyDescent="0.2">
      <c r="K20" s="112" t="s">
        <v>16</v>
      </c>
      <c r="L20" s="113"/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U20" s="13">
        <f>$B$2+3</f>
        <v>42943</v>
      </c>
      <c r="V20" s="38">
        <f t="array" ref="V20:DM20">TRANSPOSE(ЧТ!$Q$4:$Q$99)</f>
        <v>0</v>
      </c>
      <c r="W20" s="38">
        <v>0</v>
      </c>
      <c r="X20" s="38">
        <v>0</v>
      </c>
      <c r="Y20" s="38">
        <v>0</v>
      </c>
      <c r="Z20" s="38">
        <v>0</v>
      </c>
      <c r="AA20" s="38">
        <v>0</v>
      </c>
      <c r="AB20" s="38">
        <v>0</v>
      </c>
      <c r="AC20" s="38">
        <v>0</v>
      </c>
      <c r="AD20" s="38">
        <v>0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0</v>
      </c>
      <c r="AN20" s="38">
        <v>0</v>
      </c>
      <c r="AO20" s="38">
        <v>0</v>
      </c>
      <c r="AP20" s="38">
        <v>0</v>
      </c>
      <c r="AQ20" s="38">
        <v>0</v>
      </c>
      <c r="AR20" s="38">
        <v>0</v>
      </c>
      <c r="AS20" s="38">
        <v>0</v>
      </c>
      <c r="AT20" s="38">
        <v>0</v>
      </c>
      <c r="AU20" s="38">
        <v>0</v>
      </c>
      <c r="AV20" s="38">
        <v>0</v>
      </c>
      <c r="AW20" s="38">
        <v>0</v>
      </c>
      <c r="AX20" s="38">
        <v>0</v>
      </c>
      <c r="AY20" s="38">
        <v>0</v>
      </c>
      <c r="AZ20" s="38">
        <v>0</v>
      </c>
      <c r="BA20" s="38">
        <v>0</v>
      </c>
      <c r="BB20" s="38">
        <v>0</v>
      </c>
      <c r="BC20" s="38">
        <v>0</v>
      </c>
      <c r="BD20" s="38">
        <v>0</v>
      </c>
      <c r="BE20" s="38">
        <v>0</v>
      </c>
      <c r="BF20" s="38">
        <v>0</v>
      </c>
      <c r="BG20" s="38">
        <v>0</v>
      </c>
      <c r="BH20" s="38">
        <v>0</v>
      </c>
      <c r="BI20" s="38">
        <v>0</v>
      </c>
      <c r="BJ20" s="38">
        <v>0</v>
      </c>
      <c r="BK20" s="38">
        <v>0</v>
      </c>
      <c r="BL20" s="38">
        <v>0</v>
      </c>
      <c r="BM20" s="38">
        <v>0</v>
      </c>
      <c r="BN20" s="38">
        <v>0</v>
      </c>
      <c r="BO20" s="38">
        <v>0</v>
      </c>
      <c r="BP20" s="38">
        <v>0</v>
      </c>
      <c r="BQ20" s="38">
        <v>0</v>
      </c>
      <c r="BR20" s="38">
        <v>0</v>
      </c>
      <c r="BS20" s="38">
        <v>0</v>
      </c>
      <c r="BT20" s="38">
        <v>0</v>
      </c>
      <c r="BU20" s="38">
        <v>0</v>
      </c>
      <c r="BV20" s="38">
        <v>0</v>
      </c>
      <c r="BW20" s="38">
        <v>0</v>
      </c>
      <c r="BX20" s="38">
        <v>0</v>
      </c>
      <c r="BY20" s="38">
        <v>0</v>
      </c>
      <c r="BZ20" s="38">
        <v>0</v>
      </c>
      <c r="CA20" s="38">
        <v>0</v>
      </c>
      <c r="CB20" s="38">
        <v>0</v>
      </c>
      <c r="CC20" s="38">
        <v>0</v>
      </c>
      <c r="CD20" s="38">
        <v>0</v>
      </c>
      <c r="CE20" s="38">
        <v>0</v>
      </c>
      <c r="CF20" s="38">
        <v>0</v>
      </c>
      <c r="CG20" s="38">
        <v>0</v>
      </c>
      <c r="CH20" s="38">
        <v>0</v>
      </c>
      <c r="CI20" s="38">
        <v>0</v>
      </c>
      <c r="CJ20" s="38">
        <v>0</v>
      </c>
      <c r="CK20" s="38">
        <v>0</v>
      </c>
      <c r="CL20" s="38">
        <v>0</v>
      </c>
      <c r="CM20" s="38">
        <v>0</v>
      </c>
      <c r="CN20" s="38">
        <v>0</v>
      </c>
      <c r="CO20" s="38">
        <v>0</v>
      </c>
      <c r="CP20" s="38">
        <v>0</v>
      </c>
      <c r="CQ20" s="38">
        <v>0</v>
      </c>
      <c r="CR20" s="38">
        <v>0</v>
      </c>
      <c r="CS20" s="38">
        <v>0</v>
      </c>
      <c r="CT20" s="38">
        <v>0</v>
      </c>
      <c r="CU20" s="38">
        <v>0</v>
      </c>
      <c r="CV20" s="38">
        <v>0</v>
      </c>
      <c r="CW20" s="38">
        <v>0</v>
      </c>
      <c r="CX20" s="38">
        <v>0</v>
      </c>
      <c r="CY20" s="38">
        <v>0</v>
      </c>
      <c r="CZ20" s="38">
        <v>0</v>
      </c>
      <c r="DA20" s="38">
        <v>0</v>
      </c>
      <c r="DB20" s="38">
        <v>0</v>
      </c>
      <c r="DC20" s="38">
        <v>0</v>
      </c>
      <c r="DD20" s="38">
        <v>0</v>
      </c>
      <c r="DE20" s="38">
        <v>0</v>
      </c>
      <c r="DF20" s="38">
        <v>0</v>
      </c>
      <c r="DG20" s="38">
        <v>0</v>
      </c>
      <c r="DH20" s="38">
        <v>0</v>
      </c>
      <c r="DI20" s="38">
        <v>0</v>
      </c>
      <c r="DJ20" s="38">
        <v>0</v>
      </c>
      <c r="DK20" s="38">
        <v>0</v>
      </c>
      <c r="DL20" s="38">
        <v>0</v>
      </c>
      <c r="DM20" s="38">
        <v>0</v>
      </c>
    </row>
    <row r="21" spans="11:117" x14ac:dyDescent="0.2">
      <c r="K21" s="112" t="s">
        <v>17</v>
      </c>
      <c r="L21" s="113"/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U21" s="13">
        <f>$B$2+4</f>
        <v>42944</v>
      </c>
      <c r="V21" s="38">
        <f t="array" ref="V21:DM21">TRANSPOSE(ПТ!$Q$4:$Q$99)</f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0</v>
      </c>
      <c r="AV21" s="38">
        <v>0</v>
      </c>
      <c r="AW21" s="38">
        <v>0</v>
      </c>
      <c r="AX21" s="38">
        <v>0</v>
      </c>
      <c r="AY21" s="38">
        <v>0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38">
        <v>0</v>
      </c>
      <c r="BH21" s="38">
        <v>0</v>
      </c>
      <c r="BI21" s="38">
        <v>0</v>
      </c>
      <c r="BJ21" s="38">
        <v>0</v>
      </c>
      <c r="BK21" s="38">
        <v>0</v>
      </c>
      <c r="BL21" s="38">
        <v>0</v>
      </c>
      <c r="BM21" s="38">
        <v>0</v>
      </c>
      <c r="BN21" s="38">
        <v>0</v>
      </c>
      <c r="BO21" s="38">
        <v>0</v>
      </c>
      <c r="BP21" s="38">
        <v>0</v>
      </c>
      <c r="BQ21" s="38">
        <v>0</v>
      </c>
      <c r="BR21" s="38">
        <v>0</v>
      </c>
      <c r="BS21" s="38">
        <v>0</v>
      </c>
      <c r="BT21" s="38">
        <v>0</v>
      </c>
      <c r="BU21" s="38">
        <v>0</v>
      </c>
      <c r="BV21" s="38">
        <v>0</v>
      </c>
      <c r="BW21" s="38">
        <v>0</v>
      </c>
      <c r="BX21" s="38">
        <v>0</v>
      </c>
      <c r="BY21" s="38">
        <v>0</v>
      </c>
      <c r="BZ21" s="38">
        <v>0</v>
      </c>
      <c r="CA21" s="38">
        <v>0</v>
      </c>
      <c r="CB21" s="38">
        <v>0</v>
      </c>
      <c r="CC21" s="38">
        <v>0</v>
      </c>
      <c r="CD21" s="38">
        <v>0</v>
      </c>
      <c r="CE21" s="38">
        <v>0</v>
      </c>
      <c r="CF21" s="38">
        <v>0</v>
      </c>
      <c r="CG21" s="38">
        <v>0</v>
      </c>
      <c r="CH21" s="38">
        <v>0</v>
      </c>
      <c r="CI21" s="38">
        <v>0</v>
      </c>
      <c r="CJ21" s="38">
        <v>0</v>
      </c>
      <c r="CK21" s="38">
        <v>0</v>
      </c>
      <c r="CL21" s="38">
        <v>0</v>
      </c>
      <c r="CM21" s="38">
        <v>0</v>
      </c>
      <c r="CN21" s="38">
        <v>0</v>
      </c>
      <c r="CO21" s="38">
        <v>0</v>
      </c>
      <c r="CP21" s="38">
        <v>0</v>
      </c>
      <c r="CQ21" s="38">
        <v>0</v>
      </c>
      <c r="CR21" s="38">
        <v>0</v>
      </c>
      <c r="CS21" s="38">
        <v>0</v>
      </c>
      <c r="CT21" s="38">
        <v>0</v>
      </c>
      <c r="CU21" s="38">
        <v>0</v>
      </c>
      <c r="CV21" s="38">
        <v>0</v>
      </c>
      <c r="CW21" s="38">
        <v>0</v>
      </c>
      <c r="CX21" s="38">
        <v>0</v>
      </c>
      <c r="CY21" s="38">
        <v>0</v>
      </c>
      <c r="CZ21" s="38">
        <v>0</v>
      </c>
      <c r="DA21" s="38">
        <v>0</v>
      </c>
      <c r="DB21" s="38">
        <v>0</v>
      </c>
      <c r="DC21" s="38">
        <v>0</v>
      </c>
      <c r="DD21" s="38">
        <v>0</v>
      </c>
      <c r="DE21" s="38">
        <v>0</v>
      </c>
      <c r="DF21" s="38">
        <v>0</v>
      </c>
      <c r="DG21" s="38">
        <v>0</v>
      </c>
      <c r="DH21" s="38">
        <v>0</v>
      </c>
      <c r="DI21" s="38">
        <v>0</v>
      </c>
      <c r="DJ21" s="38">
        <v>0</v>
      </c>
      <c r="DK21" s="38">
        <v>0</v>
      </c>
      <c r="DL21" s="38">
        <v>0</v>
      </c>
      <c r="DM21" s="38">
        <v>0</v>
      </c>
    </row>
    <row r="22" spans="11:117" x14ac:dyDescent="0.2">
      <c r="K22" s="112" t="s">
        <v>18</v>
      </c>
      <c r="L22" s="113"/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U22" s="12">
        <f>$B$2+5</f>
        <v>42945</v>
      </c>
      <c r="V22" s="38">
        <f t="array" ref="V22:DM22">TRANSPOSE(СБ!$Q$4:$Q$99)</f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38">
        <v>0</v>
      </c>
      <c r="AE22" s="38">
        <v>0</v>
      </c>
      <c r="AF22" s="38">
        <v>0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  <c r="AM22" s="38">
        <v>0</v>
      </c>
      <c r="AN22" s="38">
        <v>0</v>
      </c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 s="38">
        <v>0</v>
      </c>
      <c r="AU22" s="38">
        <v>0</v>
      </c>
      <c r="AV22" s="38">
        <v>0</v>
      </c>
      <c r="AW22" s="38">
        <v>0</v>
      </c>
      <c r="AX22" s="38">
        <v>0</v>
      </c>
      <c r="AY22" s="38">
        <v>0</v>
      </c>
      <c r="AZ22" s="38">
        <v>0</v>
      </c>
      <c r="BA22" s="38">
        <v>0</v>
      </c>
      <c r="BB22" s="38">
        <v>0</v>
      </c>
      <c r="BC22" s="38">
        <v>0</v>
      </c>
      <c r="BD22" s="38">
        <v>0</v>
      </c>
      <c r="BE22" s="38">
        <v>0</v>
      </c>
      <c r="BF22" s="38">
        <v>0</v>
      </c>
      <c r="BG22" s="38">
        <v>0</v>
      </c>
      <c r="BH22" s="38">
        <v>0</v>
      </c>
      <c r="BI22" s="38">
        <v>0</v>
      </c>
      <c r="BJ22" s="38">
        <v>0</v>
      </c>
      <c r="BK22" s="38">
        <v>0</v>
      </c>
      <c r="BL22" s="38">
        <v>0</v>
      </c>
      <c r="BM22" s="38">
        <v>0</v>
      </c>
      <c r="BN22" s="38">
        <v>0</v>
      </c>
      <c r="BO22" s="38">
        <v>0</v>
      </c>
      <c r="BP22" s="38">
        <v>0</v>
      </c>
      <c r="BQ22" s="38">
        <v>0</v>
      </c>
      <c r="BR22" s="38">
        <v>0</v>
      </c>
      <c r="BS22" s="38">
        <v>0</v>
      </c>
      <c r="BT22" s="38">
        <v>0</v>
      </c>
      <c r="BU22" s="38">
        <v>0</v>
      </c>
      <c r="BV22" s="38">
        <v>0</v>
      </c>
      <c r="BW22" s="38">
        <v>0</v>
      </c>
      <c r="BX22" s="38">
        <v>0</v>
      </c>
      <c r="BY22" s="38">
        <v>0</v>
      </c>
      <c r="BZ22" s="38">
        <v>0</v>
      </c>
      <c r="CA22" s="38">
        <v>0</v>
      </c>
      <c r="CB22" s="38">
        <v>0</v>
      </c>
      <c r="CC22" s="38">
        <v>0</v>
      </c>
      <c r="CD22" s="38">
        <v>0</v>
      </c>
      <c r="CE22" s="38">
        <v>0</v>
      </c>
      <c r="CF22" s="38">
        <v>0</v>
      </c>
      <c r="CG22" s="38">
        <v>0</v>
      </c>
      <c r="CH22" s="38">
        <v>0</v>
      </c>
      <c r="CI22" s="38">
        <v>0</v>
      </c>
      <c r="CJ22" s="38">
        <v>0</v>
      </c>
      <c r="CK22" s="38">
        <v>0</v>
      </c>
      <c r="CL22" s="38">
        <v>0</v>
      </c>
      <c r="CM22" s="38">
        <v>0</v>
      </c>
      <c r="CN22" s="38">
        <v>0</v>
      </c>
      <c r="CO22" s="38">
        <v>0</v>
      </c>
      <c r="CP22" s="38">
        <v>0</v>
      </c>
      <c r="CQ22" s="38">
        <v>0</v>
      </c>
      <c r="CR22" s="38">
        <v>0</v>
      </c>
      <c r="CS22" s="38">
        <v>0</v>
      </c>
      <c r="CT22" s="38">
        <v>0</v>
      </c>
      <c r="CU22" s="38">
        <v>0</v>
      </c>
      <c r="CV22" s="38">
        <v>0</v>
      </c>
      <c r="CW22" s="38">
        <v>0</v>
      </c>
      <c r="CX22" s="38">
        <v>0</v>
      </c>
      <c r="CY22" s="38">
        <v>0</v>
      </c>
      <c r="CZ22" s="38">
        <v>0</v>
      </c>
      <c r="DA22" s="38">
        <v>0</v>
      </c>
      <c r="DB22" s="38">
        <v>0</v>
      </c>
      <c r="DC22" s="38">
        <v>0</v>
      </c>
      <c r="DD22" s="38">
        <v>0</v>
      </c>
      <c r="DE22" s="38">
        <v>0</v>
      </c>
      <c r="DF22" s="38">
        <v>0</v>
      </c>
      <c r="DG22" s="38">
        <v>0</v>
      </c>
      <c r="DH22" s="38">
        <v>0</v>
      </c>
      <c r="DI22" s="38">
        <v>0</v>
      </c>
      <c r="DJ22" s="38">
        <v>0</v>
      </c>
      <c r="DK22" s="38">
        <v>0</v>
      </c>
      <c r="DL22" s="38">
        <v>0</v>
      </c>
      <c r="DM22" s="38">
        <v>0</v>
      </c>
    </row>
    <row r="23" spans="11:117" x14ac:dyDescent="0.2">
      <c r="K23" s="112" t="s">
        <v>19</v>
      </c>
      <c r="L23" s="113"/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U23" s="12">
        <f>$B$2+6</f>
        <v>42946</v>
      </c>
      <c r="V23" s="38">
        <f t="array" ref="V23:DM23">TRANSPOSE(ВС!$Q$4:$Q$99)</f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>
        <v>0</v>
      </c>
      <c r="AU23" s="38">
        <v>0</v>
      </c>
      <c r="AV23" s="38">
        <v>0</v>
      </c>
      <c r="AW23" s="38">
        <v>0</v>
      </c>
      <c r="AX23" s="38">
        <v>0</v>
      </c>
      <c r="AY23" s="38">
        <v>0</v>
      </c>
      <c r="AZ23" s="38">
        <v>0</v>
      </c>
      <c r="BA23" s="38">
        <v>0</v>
      </c>
      <c r="BB23" s="38">
        <v>0</v>
      </c>
      <c r="BC23" s="38">
        <v>0</v>
      </c>
      <c r="BD23" s="38">
        <v>0</v>
      </c>
      <c r="BE23" s="38">
        <v>0</v>
      </c>
      <c r="BF23" s="38">
        <v>0</v>
      </c>
      <c r="BG23" s="38">
        <v>0</v>
      </c>
      <c r="BH23" s="38">
        <v>0</v>
      </c>
      <c r="BI23" s="38">
        <v>0</v>
      </c>
      <c r="BJ23" s="38">
        <v>0</v>
      </c>
      <c r="BK23" s="38">
        <v>0</v>
      </c>
      <c r="BL23" s="38">
        <v>0</v>
      </c>
      <c r="BM23" s="38">
        <v>0</v>
      </c>
      <c r="BN23" s="38">
        <v>0</v>
      </c>
      <c r="BO23" s="38">
        <v>0</v>
      </c>
      <c r="BP23" s="38">
        <v>0</v>
      </c>
      <c r="BQ23" s="38">
        <v>0</v>
      </c>
      <c r="BR23" s="38">
        <v>0</v>
      </c>
      <c r="BS23" s="38">
        <v>0</v>
      </c>
      <c r="BT23" s="38">
        <v>0</v>
      </c>
      <c r="BU23" s="38">
        <v>0</v>
      </c>
      <c r="BV23" s="38">
        <v>0</v>
      </c>
      <c r="BW23" s="38">
        <v>0</v>
      </c>
      <c r="BX23" s="38">
        <v>0</v>
      </c>
      <c r="BY23" s="38">
        <v>0</v>
      </c>
      <c r="BZ23" s="38">
        <v>0</v>
      </c>
      <c r="CA23" s="38">
        <v>0</v>
      </c>
      <c r="CB23" s="38">
        <v>0</v>
      </c>
      <c r="CC23" s="38">
        <v>0</v>
      </c>
      <c r="CD23" s="38">
        <v>0</v>
      </c>
      <c r="CE23" s="38">
        <v>0</v>
      </c>
      <c r="CF23" s="38">
        <v>0</v>
      </c>
      <c r="CG23" s="38">
        <v>0</v>
      </c>
      <c r="CH23" s="38">
        <v>0</v>
      </c>
      <c r="CI23" s="38">
        <v>0</v>
      </c>
      <c r="CJ23" s="38">
        <v>0</v>
      </c>
      <c r="CK23" s="38">
        <v>0</v>
      </c>
      <c r="CL23" s="38">
        <v>0</v>
      </c>
      <c r="CM23" s="38">
        <v>0</v>
      </c>
      <c r="CN23" s="38">
        <v>0</v>
      </c>
      <c r="CO23" s="38">
        <v>0</v>
      </c>
      <c r="CP23" s="38">
        <v>0</v>
      </c>
      <c r="CQ23" s="38">
        <v>0</v>
      </c>
      <c r="CR23" s="38">
        <v>0</v>
      </c>
      <c r="CS23" s="38">
        <v>0</v>
      </c>
      <c r="CT23" s="38">
        <v>0</v>
      </c>
      <c r="CU23" s="38">
        <v>0</v>
      </c>
      <c r="CV23" s="38">
        <v>0</v>
      </c>
      <c r="CW23" s="38">
        <v>0</v>
      </c>
      <c r="CX23" s="38">
        <v>0</v>
      </c>
      <c r="CY23" s="38">
        <v>0</v>
      </c>
      <c r="CZ23" s="38">
        <v>0</v>
      </c>
      <c r="DA23" s="38">
        <v>0</v>
      </c>
      <c r="DB23" s="38">
        <v>0</v>
      </c>
      <c r="DC23" s="38">
        <v>0</v>
      </c>
      <c r="DD23" s="38">
        <v>0</v>
      </c>
      <c r="DE23" s="38">
        <v>0</v>
      </c>
      <c r="DF23" s="38">
        <v>0</v>
      </c>
      <c r="DG23" s="38">
        <v>0</v>
      </c>
      <c r="DH23" s="38">
        <v>0</v>
      </c>
      <c r="DI23" s="38">
        <v>0</v>
      </c>
      <c r="DJ23" s="38">
        <v>0</v>
      </c>
      <c r="DK23" s="38">
        <v>0</v>
      </c>
      <c r="DL23" s="38">
        <v>0</v>
      </c>
      <c r="DM23" s="38">
        <v>0</v>
      </c>
    </row>
    <row r="24" spans="11:117" x14ac:dyDescent="0.2">
      <c r="K24" s="112" t="s">
        <v>20</v>
      </c>
      <c r="L24" s="113"/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11:117" x14ac:dyDescent="0.2">
      <c r="K25" s="112" t="s">
        <v>21</v>
      </c>
      <c r="L25" s="113"/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V25" s="24" t="s">
        <v>38</v>
      </c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102"/>
    </row>
    <row r="26" spans="11:117" x14ac:dyDescent="0.2">
      <c r="K26" s="112" t="s">
        <v>22</v>
      </c>
      <c r="L26" s="113"/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V26" s="36">
        <v>0</v>
      </c>
      <c r="W26" s="36">
        <v>4.1666666666666664E-2</v>
      </c>
      <c r="X26" s="36">
        <v>8.3333333333333301E-2</v>
      </c>
      <c r="Y26" s="36">
        <v>0.125</v>
      </c>
      <c r="Z26" s="36">
        <v>0.16666666666666699</v>
      </c>
      <c r="AA26" s="36">
        <v>0.20833333333333301</v>
      </c>
      <c r="AB26" s="36">
        <v>0.25</v>
      </c>
      <c r="AC26" s="36">
        <v>0.29166666666666702</v>
      </c>
      <c r="AD26" s="36">
        <v>0.33333333333333298</v>
      </c>
      <c r="AE26" s="36">
        <v>0.375</v>
      </c>
      <c r="AF26" s="36">
        <v>0.41666666666666702</v>
      </c>
      <c r="AG26" s="36">
        <v>0.45833333333333298</v>
      </c>
      <c r="AH26" s="36">
        <v>0.5</v>
      </c>
      <c r="AI26" s="36">
        <v>0.54166666666666696</v>
      </c>
      <c r="AJ26" s="36">
        <v>0.58333333333333304</v>
      </c>
      <c r="AK26" s="36">
        <v>0.625</v>
      </c>
      <c r="AL26" s="36">
        <v>0.66666666666666696</v>
      </c>
      <c r="AM26" s="36">
        <v>0.70833333333333304</v>
      </c>
      <c r="AN26" s="36">
        <v>0.75</v>
      </c>
      <c r="AO26" s="36">
        <v>0.79166666666666696</v>
      </c>
      <c r="AP26" s="36">
        <v>0.83333333333333304</v>
      </c>
      <c r="AQ26" s="36">
        <v>0.875</v>
      </c>
      <c r="AR26" s="36">
        <v>0.91666666666666696</v>
      </c>
      <c r="AS26" s="36">
        <v>0.95833333333333304</v>
      </c>
      <c r="AT26" s="30"/>
    </row>
    <row r="27" spans="11:117" x14ac:dyDescent="0.2">
      <c r="K27" s="112" t="s">
        <v>23</v>
      </c>
      <c r="L27" s="113"/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U27" s="13">
        <f>$B$2</f>
        <v>42940</v>
      </c>
      <c r="V27" s="38">
        <f>ROUND(AVERAGE(V17:Y17),0)</f>
        <v>0</v>
      </c>
      <c r="W27" s="10">
        <f>ROUND(AVERAGE(Z17:AC17),0)</f>
        <v>0</v>
      </c>
      <c r="X27" s="10">
        <f>ROUND(AVERAGE(AD17:AG17),0)</f>
        <v>0</v>
      </c>
      <c r="Y27" s="10">
        <f>ROUND(AVERAGE(AH17:AK17),0)</f>
        <v>0</v>
      </c>
      <c r="Z27" s="10">
        <f>ROUND(AVERAGE(AL17:AO17),0)</f>
        <v>0</v>
      </c>
      <c r="AA27" s="10">
        <f>ROUND(AVERAGE(AP17:AS17),0)</f>
        <v>0</v>
      </c>
      <c r="AB27" s="10">
        <f>ROUND(AVERAGE(AT17:AW17),0)</f>
        <v>0</v>
      </c>
      <c r="AC27" s="10">
        <f>ROUND(AVERAGE(AX17:BA17),0)</f>
        <v>0</v>
      </c>
      <c r="AD27" s="10">
        <f>ROUND(AVERAGE(BB17:BE17),0)</f>
        <v>0</v>
      </c>
      <c r="AE27" s="10">
        <f>ROUND(AVERAGE(BF17:BI17),0)</f>
        <v>0</v>
      </c>
      <c r="AF27" s="10">
        <f>ROUND(AVERAGE(BJ17:BM17),0)</f>
        <v>0</v>
      </c>
      <c r="AG27" s="10">
        <f>ROUND(AVERAGE(BN17:BQ17),0)</f>
        <v>0</v>
      </c>
      <c r="AH27" s="10">
        <f>ROUND(AVERAGE(BR17:BU17),0)</f>
        <v>0</v>
      </c>
      <c r="AI27" s="10">
        <f>ROUND(AVERAGE(BV17:BY17),0)</f>
        <v>0</v>
      </c>
      <c r="AJ27" s="10">
        <f>ROUND(AVERAGE(BZ17:CC17),0)</f>
        <v>0</v>
      </c>
      <c r="AK27" s="10">
        <f>ROUND(AVERAGE(CD17:CG17),0)</f>
        <v>0</v>
      </c>
      <c r="AL27" s="10">
        <f>ROUND(AVERAGE(CH17:CK17),0)</f>
        <v>0</v>
      </c>
      <c r="AM27" s="10">
        <f>ROUND(AVERAGE(CL17:CO17),0)</f>
        <v>0</v>
      </c>
      <c r="AN27" s="10">
        <f>ROUND(AVERAGE(CP17:CS17),0)</f>
        <v>0</v>
      </c>
      <c r="AO27" s="10">
        <f>ROUND(AVERAGE(CT17:CW17),0)</f>
        <v>0</v>
      </c>
      <c r="AP27" s="10">
        <f>ROUND(AVERAGE(CX17:DA17),0)</f>
        <v>0</v>
      </c>
      <c r="AQ27" s="10">
        <f>ROUND(AVERAGE(DB17:DE17),0)</f>
        <v>0</v>
      </c>
      <c r="AR27" s="10">
        <f>ROUND(AVERAGE(DF17:DI17),0)</f>
        <v>0</v>
      </c>
      <c r="AS27" s="10">
        <f>ROUND(AVERAGE(DJ17:DM17),0)</f>
        <v>0</v>
      </c>
    </row>
    <row r="28" spans="11:117" x14ac:dyDescent="0.2">
      <c r="K28" s="112" t="s">
        <v>24</v>
      </c>
      <c r="L28" s="113"/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U28" s="13">
        <f>$B$2+1</f>
        <v>42941</v>
      </c>
      <c r="V28" s="10">
        <f>ROUND(AVERAGE(V18:Y18),0)</f>
        <v>0</v>
      </c>
      <c r="W28" s="10">
        <f t="shared" ref="W28:W33" si="1">ROUND(AVERAGE(Z18:AC18),0)</f>
        <v>0</v>
      </c>
      <c r="X28" s="10">
        <f t="shared" ref="X28:X33" si="2">ROUND(AVERAGE(AD18:AG18),0)</f>
        <v>0</v>
      </c>
      <c r="Y28" s="10">
        <f t="shared" ref="Y28:Y33" si="3">ROUND(AVERAGE(AH18:AK18),0)</f>
        <v>0</v>
      </c>
      <c r="Z28" s="10">
        <f t="shared" ref="Z28:Z33" si="4">ROUND(AVERAGE(AL18:AO18),0)</f>
        <v>0</v>
      </c>
      <c r="AA28" s="10">
        <f t="shared" ref="AA28:AA33" si="5">ROUND(AVERAGE(AP18:AS18),0)</f>
        <v>0</v>
      </c>
      <c r="AB28" s="10">
        <f t="shared" ref="AB28:AB33" si="6">ROUND(AVERAGE(AT18:AW18),0)</f>
        <v>0</v>
      </c>
      <c r="AC28" s="10">
        <f t="shared" ref="AC28:AC33" si="7">ROUND(AVERAGE(AX18:BA18),0)</f>
        <v>0</v>
      </c>
      <c r="AD28" s="10">
        <f t="shared" ref="AD28:AD33" si="8">ROUND(AVERAGE(BB18:BE18),0)</f>
        <v>0</v>
      </c>
      <c r="AE28" s="10">
        <f t="shared" ref="AE28:AE33" si="9">ROUND(AVERAGE(BF18:BI18),0)</f>
        <v>0</v>
      </c>
      <c r="AF28" s="10">
        <f t="shared" ref="AF28:AF33" si="10">ROUND(AVERAGE(BJ18:BM18),0)</f>
        <v>0</v>
      </c>
      <c r="AG28" s="10">
        <f t="shared" ref="AG28:AG33" si="11">ROUND(AVERAGE(BN18:BQ18),0)</f>
        <v>0</v>
      </c>
      <c r="AH28" s="10">
        <f t="shared" ref="AH28:AH33" si="12">ROUND(AVERAGE(BR18:BU18),0)</f>
        <v>0</v>
      </c>
      <c r="AI28" s="10">
        <f t="shared" ref="AI28:AI33" si="13">ROUND(AVERAGE(BV18:BY18),0)</f>
        <v>0</v>
      </c>
      <c r="AJ28" s="10">
        <f t="shared" ref="AJ28:AJ33" si="14">ROUND(AVERAGE(BZ18:CC18),0)</f>
        <v>0</v>
      </c>
      <c r="AK28" s="10">
        <f t="shared" ref="AK28:AK33" si="15">ROUND(AVERAGE(CD18:CG18),0)</f>
        <v>0</v>
      </c>
      <c r="AL28" s="10">
        <f t="shared" ref="AL28:AL33" si="16">ROUND(AVERAGE(CH18:CK18),0)</f>
        <v>0</v>
      </c>
      <c r="AM28" s="10">
        <f t="shared" ref="AM28:AM33" si="17">ROUND(AVERAGE(CL18:CO18),0)</f>
        <v>0</v>
      </c>
      <c r="AN28" s="10">
        <f t="shared" ref="AN28:AN33" si="18">ROUND(AVERAGE(CP18:CS18),0)</f>
        <v>0</v>
      </c>
      <c r="AO28" s="10">
        <f t="shared" ref="AO28:AO33" si="19">ROUND(AVERAGE(CT18:CW18),0)</f>
        <v>0</v>
      </c>
      <c r="AP28" s="10">
        <f t="shared" ref="AP28:AP33" si="20">ROUND(AVERAGE(CX18:DA18),0)</f>
        <v>0</v>
      </c>
      <c r="AQ28" s="10">
        <f t="shared" ref="AQ28:AQ33" si="21">ROUND(AVERAGE(DB18:DE18),0)</f>
        <v>0</v>
      </c>
      <c r="AR28" s="10">
        <f t="shared" ref="AR28:AR33" si="22">ROUND(AVERAGE(DF18:DI18),0)</f>
        <v>0</v>
      </c>
      <c r="AS28" s="10">
        <f t="shared" ref="AS28:AS33" si="23">ROUND(AVERAGE(DJ18:DM18),0)</f>
        <v>0</v>
      </c>
    </row>
    <row r="29" spans="11:117" x14ac:dyDescent="0.2">
      <c r="K29" s="112" t="s">
        <v>25</v>
      </c>
      <c r="L29" s="113"/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U29" s="13">
        <f>$B$2+2</f>
        <v>42942</v>
      </c>
      <c r="V29" s="10">
        <f t="shared" ref="V29:V33" si="24">ROUND(AVERAGE(V19:Y19),0)</f>
        <v>0</v>
      </c>
      <c r="W29" s="10">
        <f t="shared" si="1"/>
        <v>0</v>
      </c>
      <c r="X29" s="10">
        <f t="shared" si="2"/>
        <v>0</v>
      </c>
      <c r="Y29" s="10">
        <f t="shared" si="3"/>
        <v>0</v>
      </c>
      <c r="Z29" s="10">
        <f t="shared" si="4"/>
        <v>0</v>
      </c>
      <c r="AA29" s="10">
        <f t="shared" si="5"/>
        <v>0</v>
      </c>
      <c r="AB29" s="10">
        <f t="shared" si="6"/>
        <v>0</v>
      </c>
      <c r="AC29" s="10">
        <f t="shared" si="7"/>
        <v>0</v>
      </c>
      <c r="AD29" s="10">
        <f t="shared" si="8"/>
        <v>0</v>
      </c>
      <c r="AE29" s="10">
        <f t="shared" si="9"/>
        <v>0</v>
      </c>
      <c r="AF29" s="10">
        <f t="shared" si="10"/>
        <v>0</v>
      </c>
      <c r="AG29" s="10">
        <f t="shared" si="11"/>
        <v>0</v>
      </c>
      <c r="AH29" s="10">
        <f t="shared" si="12"/>
        <v>0</v>
      </c>
      <c r="AI29" s="10">
        <f t="shared" si="13"/>
        <v>0</v>
      </c>
      <c r="AJ29" s="10">
        <f t="shared" si="14"/>
        <v>0</v>
      </c>
      <c r="AK29" s="10">
        <f t="shared" si="15"/>
        <v>0</v>
      </c>
      <c r="AL29" s="10">
        <f t="shared" si="16"/>
        <v>0</v>
      </c>
      <c r="AM29" s="10">
        <f t="shared" si="17"/>
        <v>0</v>
      </c>
      <c r="AN29" s="10">
        <f t="shared" si="18"/>
        <v>0</v>
      </c>
      <c r="AO29" s="10">
        <f t="shared" si="19"/>
        <v>0</v>
      </c>
      <c r="AP29" s="10">
        <f t="shared" si="20"/>
        <v>0</v>
      </c>
      <c r="AQ29" s="10">
        <f t="shared" si="21"/>
        <v>0</v>
      </c>
      <c r="AR29" s="10">
        <f t="shared" si="22"/>
        <v>0</v>
      </c>
      <c r="AS29" s="10">
        <f t="shared" si="23"/>
        <v>0</v>
      </c>
    </row>
    <row r="30" spans="11:117" x14ac:dyDescent="0.2">
      <c r="K30" s="112" t="s">
        <v>26</v>
      </c>
      <c r="L30" s="113"/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U30" s="13">
        <f>$B$2+3</f>
        <v>42943</v>
      </c>
      <c r="V30" s="10">
        <f t="shared" si="24"/>
        <v>0</v>
      </c>
      <c r="W30" s="10">
        <f t="shared" si="1"/>
        <v>0</v>
      </c>
      <c r="X30" s="10">
        <f t="shared" si="2"/>
        <v>0</v>
      </c>
      <c r="Y30" s="10">
        <f t="shared" si="3"/>
        <v>0</v>
      </c>
      <c r="Z30" s="10">
        <f t="shared" si="4"/>
        <v>0</v>
      </c>
      <c r="AA30" s="10">
        <f t="shared" si="5"/>
        <v>0</v>
      </c>
      <c r="AB30" s="10">
        <f t="shared" si="6"/>
        <v>0</v>
      </c>
      <c r="AC30" s="10">
        <f t="shared" si="7"/>
        <v>0</v>
      </c>
      <c r="AD30" s="10">
        <f t="shared" si="8"/>
        <v>0</v>
      </c>
      <c r="AE30" s="10">
        <f t="shared" si="9"/>
        <v>0</v>
      </c>
      <c r="AF30" s="10">
        <f t="shared" si="10"/>
        <v>0</v>
      </c>
      <c r="AG30" s="10">
        <f t="shared" si="11"/>
        <v>0</v>
      </c>
      <c r="AH30" s="10">
        <f t="shared" si="12"/>
        <v>0</v>
      </c>
      <c r="AI30" s="10">
        <f t="shared" si="13"/>
        <v>0</v>
      </c>
      <c r="AJ30" s="10">
        <f t="shared" si="14"/>
        <v>0</v>
      </c>
      <c r="AK30" s="10">
        <f t="shared" si="15"/>
        <v>0</v>
      </c>
      <c r="AL30" s="10">
        <f t="shared" si="16"/>
        <v>0</v>
      </c>
      <c r="AM30" s="10">
        <f t="shared" si="17"/>
        <v>0</v>
      </c>
      <c r="AN30" s="10">
        <f t="shared" si="18"/>
        <v>0</v>
      </c>
      <c r="AO30" s="10">
        <f t="shared" si="19"/>
        <v>0</v>
      </c>
      <c r="AP30" s="10">
        <f t="shared" si="20"/>
        <v>0</v>
      </c>
      <c r="AQ30" s="10">
        <f t="shared" si="21"/>
        <v>0</v>
      </c>
      <c r="AR30" s="10">
        <f t="shared" si="22"/>
        <v>0</v>
      </c>
      <c r="AS30" s="10">
        <f t="shared" si="23"/>
        <v>0</v>
      </c>
    </row>
    <row r="31" spans="11:117" x14ac:dyDescent="0.2">
      <c r="K31" s="112" t="s">
        <v>27</v>
      </c>
      <c r="L31" s="113"/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U31" s="13">
        <f>$B$2+4</f>
        <v>42944</v>
      </c>
      <c r="V31" s="10">
        <f t="shared" si="24"/>
        <v>0</v>
      </c>
      <c r="W31" s="10">
        <f t="shared" si="1"/>
        <v>0</v>
      </c>
      <c r="X31" s="10">
        <f t="shared" si="2"/>
        <v>0</v>
      </c>
      <c r="Y31" s="10">
        <f t="shared" si="3"/>
        <v>0</v>
      </c>
      <c r="Z31" s="10">
        <f t="shared" si="4"/>
        <v>0</v>
      </c>
      <c r="AA31" s="10">
        <f t="shared" si="5"/>
        <v>0</v>
      </c>
      <c r="AB31" s="10">
        <f t="shared" si="6"/>
        <v>0</v>
      </c>
      <c r="AC31" s="10">
        <f t="shared" si="7"/>
        <v>0</v>
      </c>
      <c r="AD31" s="10">
        <f t="shared" si="8"/>
        <v>0</v>
      </c>
      <c r="AE31" s="10">
        <f t="shared" si="9"/>
        <v>0</v>
      </c>
      <c r="AF31" s="10">
        <f t="shared" si="10"/>
        <v>0</v>
      </c>
      <c r="AG31" s="10">
        <f t="shared" si="11"/>
        <v>0</v>
      </c>
      <c r="AH31" s="10">
        <f t="shared" si="12"/>
        <v>0</v>
      </c>
      <c r="AI31" s="10">
        <f t="shared" si="13"/>
        <v>0</v>
      </c>
      <c r="AJ31" s="10">
        <f t="shared" si="14"/>
        <v>0</v>
      </c>
      <c r="AK31" s="10">
        <f t="shared" si="15"/>
        <v>0</v>
      </c>
      <c r="AL31" s="10">
        <f t="shared" si="16"/>
        <v>0</v>
      </c>
      <c r="AM31" s="10">
        <f t="shared" si="17"/>
        <v>0</v>
      </c>
      <c r="AN31" s="10">
        <f t="shared" si="18"/>
        <v>0</v>
      </c>
      <c r="AO31" s="10">
        <f t="shared" si="19"/>
        <v>0</v>
      </c>
      <c r="AP31" s="10">
        <f t="shared" si="20"/>
        <v>0</v>
      </c>
      <c r="AQ31" s="10">
        <f t="shared" si="21"/>
        <v>0</v>
      </c>
      <c r="AR31" s="10">
        <f t="shared" si="22"/>
        <v>0</v>
      </c>
      <c r="AS31" s="10">
        <f t="shared" si="23"/>
        <v>0</v>
      </c>
    </row>
    <row r="32" spans="11:117" x14ac:dyDescent="0.2">
      <c r="K32" s="112" t="s">
        <v>28</v>
      </c>
      <c r="L32" s="113"/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U32" s="12">
        <f>$B$2+5</f>
        <v>42945</v>
      </c>
      <c r="V32" s="10">
        <f t="shared" si="24"/>
        <v>0</v>
      </c>
      <c r="W32" s="10">
        <f t="shared" si="1"/>
        <v>0</v>
      </c>
      <c r="X32" s="10">
        <f t="shared" si="2"/>
        <v>0</v>
      </c>
      <c r="Y32" s="10">
        <f t="shared" si="3"/>
        <v>0</v>
      </c>
      <c r="Z32" s="10">
        <f t="shared" si="4"/>
        <v>0</v>
      </c>
      <c r="AA32" s="10">
        <f t="shared" si="5"/>
        <v>0</v>
      </c>
      <c r="AB32" s="10">
        <f t="shared" si="6"/>
        <v>0</v>
      </c>
      <c r="AC32" s="10">
        <f t="shared" si="7"/>
        <v>0</v>
      </c>
      <c r="AD32" s="10">
        <f t="shared" si="8"/>
        <v>0</v>
      </c>
      <c r="AE32" s="10">
        <f t="shared" si="9"/>
        <v>0</v>
      </c>
      <c r="AF32" s="10">
        <f t="shared" si="10"/>
        <v>0</v>
      </c>
      <c r="AG32" s="10">
        <f t="shared" si="11"/>
        <v>0</v>
      </c>
      <c r="AH32" s="10">
        <f t="shared" si="12"/>
        <v>0</v>
      </c>
      <c r="AI32" s="10">
        <f t="shared" si="13"/>
        <v>0</v>
      </c>
      <c r="AJ32" s="10">
        <f t="shared" si="14"/>
        <v>0</v>
      </c>
      <c r="AK32" s="10">
        <f t="shared" si="15"/>
        <v>0</v>
      </c>
      <c r="AL32" s="10">
        <f t="shared" si="16"/>
        <v>0</v>
      </c>
      <c r="AM32" s="10">
        <f t="shared" si="17"/>
        <v>0</v>
      </c>
      <c r="AN32" s="10">
        <f t="shared" si="18"/>
        <v>0</v>
      </c>
      <c r="AO32" s="10">
        <f t="shared" si="19"/>
        <v>0</v>
      </c>
      <c r="AP32" s="10">
        <f t="shared" si="20"/>
        <v>0</v>
      </c>
      <c r="AQ32" s="10">
        <f t="shared" si="21"/>
        <v>0</v>
      </c>
      <c r="AR32" s="10">
        <f t="shared" si="22"/>
        <v>0</v>
      </c>
      <c r="AS32" s="10">
        <f t="shared" si="23"/>
        <v>0</v>
      </c>
    </row>
    <row r="33" spans="11:117" x14ac:dyDescent="0.2">
      <c r="K33" s="112" t="s">
        <v>29</v>
      </c>
      <c r="L33" s="113"/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U33" s="12">
        <f>$B$2+6</f>
        <v>42946</v>
      </c>
      <c r="V33" s="10">
        <f t="shared" si="24"/>
        <v>0</v>
      </c>
      <c r="W33" s="10">
        <f t="shared" si="1"/>
        <v>0</v>
      </c>
      <c r="X33" s="10">
        <f t="shared" si="2"/>
        <v>0</v>
      </c>
      <c r="Y33" s="10">
        <f t="shared" si="3"/>
        <v>0</v>
      </c>
      <c r="Z33" s="10">
        <f t="shared" si="4"/>
        <v>0</v>
      </c>
      <c r="AA33" s="10">
        <f t="shared" si="5"/>
        <v>0</v>
      </c>
      <c r="AB33" s="10">
        <f t="shared" si="6"/>
        <v>0</v>
      </c>
      <c r="AC33" s="10">
        <f t="shared" si="7"/>
        <v>0</v>
      </c>
      <c r="AD33" s="10">
        <f t="shared" si="8"/>
        <v>0</v>
      </c>
      <c r="AE33" s="10">
        <f t="shared" si="9"/>
        <v>0</v>
      </c>
      <c r="AF33" s="10">
        <f t="shared" si="10"/>
        <v>0</v>
      </c>
      <c r="AG33" s="10">
        <f t="shared" si="11"/>
        <v>0</v>
      </c>
      <c r="AH33" s="10">
        <f t="shared" si="12"/>
        <v>0</v>
      </c>
      <c r="AI33" s="10">
        <f t="shared" si="13"/>
        <v>0</v>
      </c>
      <c r="AJ33" s="10">
        <f t="shared" si="14"/>
        <v>0</v>
      </c>
      <c r="AK33" s="10">
        <f t="shared" si="15"/>
        <v>0</v>
      </c>
      <c r="AL33" s="10">
        <f t="shared" si="16"/>
        <v>0</v>
      </c>
      <c r="AM33" s="10">
        <f t="shared" si="17"/>
        <v>0</v>
      </c>
      <c r="AN33" s="10">
        <f t="shared" si="18"/>
        <v>0</v>
      </c>
      <c r="AO33" s="10">
        <f t="shared" si="19"/>
        <v>0</v>
      </c>
      <c r="AP33" s="10">
        <f t="shared" si="20"/>
        <v>0</v>
      </c>
      <c r="AQ33" s="10">
        <f t="shared" si="21"/>
        <v>0</v>
      </c>
      <c r="AR33" s="10">
        <f t="shared" si="22"/>
        <v>0</v>
      </c>
      <c r="AS33" s="10">
        <f t="shared" si="23"/>
        <v>0</v>
      </c>
    </row>
    <row r="34" spans="11:117" x14ac:dyDescent="0.2">
      <c r="K34" s="112" t="s">
        <v>30</v>
      </c>
      <c r="L34" s="113"/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1:117" x14ac:dyDescent="0.2">
      <c r="K35" s="112" t="s">
        <v>31</v>
      </c>
      <c r="L35" s="113"/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1:117" x14ac:dyDescent="0.2">
      <c r="K36" s="112" t="s">
        <v>32</v>
      </c>
      <c r="L36" s="113"/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1:117" x14ac:dyDescent="0.2">
      <c r="K37" s="112" t="s">
        <v>33</v>
      </c>
      <c r="L37" s="113"/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1:117" x14ac:dyDescent="0.2">
      <c r="K38" s="112" t="s">
        <v>34</v>
      </c>
      <c r="L38" s="113"/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1:117" x14ac:dyDescent="0.2">
      <c r="K39" s="112" t="s">
        <v>35</v>
      </c>
      <c r="L39" s="113"/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1:117" ht="6.95" customHeight="1" x14ac:dyDescent="0.2">
      <c r="K40" s="29"/>
      <c r="L40" s="29"/>
      <c r="M40" s="29"/>
      <c r="N40" s="29"/>
      <c r="O40" s="29"/>
    </row>
    <row r="41" spans="11:117" ht="6.95" customHeight="1" x14ac:dyDescent="0.2"/>
    <row r="42" spans="11:117" x14ac:dyDescent="0.2">
      <c r="K42" s="114" t="s">
        <v>36</v>
      </c>
      <c r="L42" s="115"/>
      <c r="M42" s="115"/>
      <c r="N42" s="115"/>
      <c r="O42" s="115"/>
      <c r="P42" s="115"/>
      <c r="Q42" s="115"/>
      <c r="R42" s="115"/>
      <c r="S42" s="116"/>
      <c r="V42" s="24" t="s">
        <v>40</v>
      </c>
      <c r="W42" s="25"/>
      <c r="X42" s="25"/>
      <c r="Y42" s="25"/>
      <c r="Z42" s="25"/>
      <c r="AA42" s="25"/>
      <c r="AB42" s="25"/>
      <c r="AC42" s="25"/>
      <c r="AD42" s="25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102"/>
    </row>
    <row r="43" spans="11:117" x14ac:dyDescent="0.2">
      <c r="K43" s="124"/>
      <c r="L43" s="125"/>
      <c r="M43" s="13">
        <f>$B$2</f>
        <v>42940</v>
      </c>
      <c r="N43" s="13">
        <f>$B$2+1</f>
        <v>42941</v>
      </c>
      <c r="O43" s="13">
        <f>$B$2+2</f>
        <v>42942</v>
      </c>
      <c r="P43" s="13">
        <f>$B$2+3</f>
        <v>42943</v>
      </c>
      <c r="Q43" s="13">
        <f>$B$2+4</f>
        <v>42944</v>
      </c>
      <c r="R43" s="12">
        <f>$B$2+5</f>
        <v>42945</v>
      </c>
      <c r="S43" s="12">
        <f>$B$2+6</f>
        <v>42946</v>
      </c>
      <c r="V43" s="123">
        <v>0</v>
      </c>
      <c r="W43" s="123"/>
      <c r="X43" s="123"/>
      <c r="Y43" s="123"/>
      <c r="Z43" s="123">
        <v>4.1666666666666699E-2</v>
      </c>
      <c r="AA43" s="123"/>
      <c r="AB43" s="123"/>
      <c r="AC43" s="123"/>
      <c r="AD43" s="123">
        <v>8.3333333333333301E-2</v>
      </c>
      <c r="AE43" s="123"/>
      <c r="AF43" s="123"/>
      <c r="AG43" s="123"/>
      <c r="AH43" s="123">
        <v>0.125</v>
      </c>
      <c r="AI43" s="123"/>
      <c r="AJ43" s="123"/>
      <c r="AK43" s="123"/>
      <c r="AL43" s="123">
        <v>0.16666666666666699</v>
      </c>
      <c r="AM43" s="123"/>
      <c r="AN43" s="123"/>
      <c r="AO43" s="123"/>
      <c r="AP43" s="123">
        <v>0.20833333333333301</v>
      </c>
      <c r="AQ43" s="123"/>
      <c r="AR43" s="123"/>
      <c r="AS43" s="123"/>
      <c r="AT43" s="123">
        <v>0.25</v>
      </c>
      <c r="AU43" s="123"/>
      <c r="AV43" s="123"/>
      <c r="AW43" s="123"/>
      <c r="AX43" s="123">
        <v>0.29166666666666702</v>
      </c>
      <c r="AY43" s="123"/>
      <c r="AZ43" s="123"/>
      <c r="BA43" s="123"/>
      <c r="BB43" s="123">
        <v>0.33333333333333298</v>
      </c>
      <c r="BC43" s="123"/>
      <c r="BD43" s="123"/>
      <c r="BE43" s="123"/>
      <c r="BF43" s="123">
        <v>0.375</v>
      </c>
      <c r="BG43" s="123"/>
      <c r="BH43" s="123"/>
      <c r="BI43" s="123"/>
      <c r="BJ43" s="123">
        <v>0.41666666666666702</v>
      </c>
      <c r="BK43" s="123"/>
      <c r="BL43" s="123"/>
      <c r="BM43" s="123"/>
      <c r="BN43" s="123">
        <v>0.45833333333333298</v>
      </c>
      <c r="BO43" s="123"/>
      <c r="BP43" s="123"/>
      <c r="BQ43" s="123"/>
      <c r="BR43" s="123">
        <v>0.5</v>
      </c>
      <c r="BS43" s="123"/>
      <c r="BT43" s="123"/>
      <c r="BU43" s="123"/>
      <c r="BV43" s="123">
        <v>0.54166666666666696</v>
      </c>
      <c r="BW43" s="123"/>
      <c r="BX43" s="123"/>
      <c r="BY43" s="123"/>
      <c r="BZ43" s="123">
        <v>0.58333333333333304</v>
      </c>
      <c r="CA43" s="123"/>
      <c r="CB43" s="123"/>
      <c r="CC43" s="123"/>
      <c r="CD43" s="123">
        <v>0.625</v>
      </c>
      <c r="CE43" s="123"/>
      <c r="CF43" s="123"/>
      <c r="CG43" s="123"/>
      <c r="CH43" s="123">
        <v>0.66666666666666696</v>
      </c>
      <c r="CI43" s="123"/>
      <c r="CJ43" s="123"/>
      <c r="CK43" s="123"/>
      <c r="CL43" s="123">
        <v>0.70833333333333304</v>
      </c>
      <c r="CM43" s="123"/>
      <c r="CN43" s="123"/>
      <c r="CO43" s="123"/>
      <c r="CP43" s="123">
        <v>0.75</v>
      </c>
      <c r="CQ43" s="123"/>
      <c r="CR43" s="123"/>
      <c r="CS43" s="123"/>
      <c r="CT43" s="123">
        <v>0.79166666666666696</v>
      </c>
      <c r="CU43" s="123"/>
      <c r="CV43" s="123"/>
      <c r="CW43" s="123"/>
      <c r="CX43" s="123">
        <v>0.83333333333333304</v>
      </c>
      <c r="CY43" s="123"/>
      <c r="CZ43" s="123"/>
      <c r="DA43" s="123"/>
      <c r="DB43" s="123">
        <v>0.875</v>
      </c>
      <c r="DC43" s="123"/>
      <c r="DD43" s="123"/>
      <c r="DE43" s="123"/>
      <c r="DF43" s="123">
        <v>0.91666666666666696</v>
      </c>
      <c r="DG43" s="123"/>
      <c r="DH43" s="123"/>
      <c r="DI43" s="123"/>
      <c r="DJ43" s="123">
        <v>0.95833333333333304</v>
      </c>
      <c r="DK43" s="123"/>
      <c r="DL43" s="123"/>
      <c r="DM43" s="123"/>
    </row>
    <row r="44" spans="11:117" x14ac:dyDescent="0.2">
      <c r="K44" s="112" t="s">
        <v>12</v>
      </c>
      <c r="L44" s="113"/>
      <c r="M44" s="10">
        <f t="array" ref="M44:S67">TRANSPOSE($V$55:$AS$61)</f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V44" s="36">
        <v>0</v>
      </c>
      <c r="W44" s="36">
        <v>1.0416666666666666E-2</v>
      </c>
      <c r="X44" s="36">
        <v>2.0833333333333301E-2</v>
      </c>
      <c r="Y44" s="36">
        <v>3.125E-2</v>
      </c>
      <c r="Z44" s="36">
        <v>4.1666666666666699E-2</v>
      </c>
      <c r="AA44" s="36">
        <v>5.2083333333333301E-2</v>
      </c>
      <c r="AB44" s="36">
        <v>6.25E-2</v>
      </c>
      <c r="AC44" s="36">
        <v>7.2916666666666699E-2</v>
      </c>
      <c r="AD44" s="36">
        <v>8.3333333333333301E-2</v>
      </c>
      <c r="AE44" s="36">
        <v>9.375E-2</v>
      </c>
      <c r="AF44" s="36">
        <v>0.104166666666667</v>
      </c>
      <c r="AG44" s="36">
        <v>0.114583333333333</v>
      </c>
      <c r="AH44" s="36">
        <v>0.125</v>
      </c>
      <c r="AI44" s="36">
        <v>0.13541666666666699</v>
      </c>
      <c r="AJ44" s="36">
        <v>0.14583333333333301</v>
      </c>
      <c r="AK44" s="36">
        <v>0.15625</v>
      </c>
      <c r="AL44" s="36">
        <v>0.16666666666666699</v>
      </c>
      <c r="AM44" s="36">
        <v>0.17708333333333301</v>
      </c>
      <c r="AN44" s="36">
        <v>0.1875</v>
      </c>
      <c r="AO44" s="36">
        <v>0.19791666666666699</v>
      </c>
      <c r="AP44" s="36">
        <v>0.20833333333333301</v>
      </c>
      <c r="AQ44" s="36">
        <v>0.21875</v>
      </c>
      <c r="AR44" s="36">
        <v>0.22916666666666699</v>
      </c>
      <c r="AS44" s="36">
        <v>0.23958333333333301</v>
      </c>
      <c r="AT44" s="36">
        <v>0.25</v>
      </c>
      <c r="AU44" s="36">
        <v>0.26041666666666702</v>
      </c>
      <c r="AV44" s="36">
        <v>0.27083333333333298</v>
      </c>
      <c r="AW44" s="36">
        <v>0.28125</v>
      </c>
      <c r="AX44" s="36">
        <v>0.29166666666666702</v>
      </c>
      <c r="AY44" s="36">
        <v>0.30208333333333298</v>
      </c>
      <c r="AZ44" s="36">
        <v>0.3125</v>
      </c>
      <c r="BA44" s="36">
        <v>0.32291666666666702</v>
      </c>
      <c r="BB44" s="36">
        <v>0.33333333333333298</v>
      </c>
      <c r="BC44" s="36">
        <v>0.34375</v>
      </c>
      <c r="BD44" s="36">
        <v>0.35416666666666702</v>
      </c>
      <c r="BE44" s="36">
        <v>0.36458333333333298</v>
      </c>
      <c r="BF44" s="36">
        <v>0.375</v>
      </c>
      <c r="BG44" s="36">
        <v>0.38541666666666702</v>
      </c>
      <c r="BH44" s="36">
        <v>0.39583333333333298</v>
      </c>
      <c r="BI44" s="36">
        <v>0.40625</v>
      </c>
      <c r="BJ44" s="36">
        <v>0.41666666666666702</v>
      </c>
      <c r="BK44" s="36">
        <v>0.42708333333333298</v>
      </c>
      <c r="BL44" s="36">
        <v>0.4375</v>
      </c>
      <c r="BM44" s="36">
        <v>0.44791666666666702</v>
      </c>
      <c r="BN44" s="36">
        <v>0.45833333333333298</v>
      </c>
      <c r="BO44" s="36">
        <v>0.46875</v>
      </c>
      <c r="BP44" s="36">
        <v>0.47916666666666702</v>
      </c>
      <c r="BQ44" s="36">
        <v>0.48958333333333298</v>
      </c>
      <c r="BR44" s="36">
        <v>0.5</v>
      </c>
      <c r="BS44" s="36">
        <v>0.51041666666666696</v>
      </c>
      <c r="BT44" s="36">
        <v>0.52083333333333304</v>
      </c>
      <c r="BU44" s="36">
        <v>0.53125</v>
      </c>
      <c r="BV44" s="36">
        <v>0.54166666666666696</v>
      </c>
      <c r="BW44" s="36">
        <v>0.55208333333333304</v>
      </c>
      <c r="BX44" s="36">
        <v>0.5625</v>
      </c>
      <c r="BY44" s="36">
        <v>0.57291666666666696</v>
      </c>
      <c r="BZ44" s="36">
        <v>0.58333333333333304</v>
      </c>
      <c r="CA44" s="36">
        <v>0.59375</v>
      </c>
      <c r="CB44" s="36">
        <v>0.60416666666666696</v>
      </c>
      <c r="CC44" s="36">
        <v>0.61458333333333304</v>
      </c>
      <c r="CD44" s="36">
        <v>0.625</v>
      </c>
      <c r="CE44" s="36">
        <v>0.63541666666666696</v>
      </c>
      <c r="CF44" s="36">
        <v>0.64583333333333304</v>
      </c>
      <c r="CG44" s="36">
        <v>0.65625</v>
      </c>
      <c r="CH44" s="36">
        <v>0.66666666666666696</v>
      </c>
      <c r="CI44" s="36">
        <v>0.67708333333333304</v>
      </c>
      <c r="CJ44" s="36">
        <v>0.6875</v>
      </c>
      <c r="CK44" s="36">
        <v>0.69791666666666696</v>
      </c>
      <c r="CL44" s="36">
        <v>0.70833333333333304</v>
      </c>
      <c r="CM44" s="36">
        <v>0.71875</v>
      </c>
      <c r="CN44" s="36">
        <v>0.72916666666666696</v>
      </c>
      <c r="CO44" s="36">
        <v>0.73958333333333304</v>
      </c>
      <c r="CP44" s="36">
        <v>0.75</v>
      </c>
      <c r="CQ44" s="36">
        <v>0.76041666666666696</v>
      </c>
      <c r="CR44" s="36">
        <v>0.77083333333333304</v>
      </c>
      <c r="CS44" s="36">
        <v>0.78125</v>
      </c>
      <c r="CT44" s="36">
        <v>0.79166666666666696</v>
      </c>
      <c r="CU44" s="36">
        <v>0.80208333333333304</v>
      </c>
      <c r="CV44" s="36">
        <v>0.8125</v>
      </c>
      <c r="CW44" s="36">
        <v>0.82291666666666696</v>
      </c>
      <c r="CX44" s="36">
        <v>0.83333333333333304</v>
      </c>
      <c r="CY44" s="36">
        <v>0.84375</v>
      </c>
      <c r="CZ44" s="36">
        <v>0.85416666666666696</v>
      </c>
      <c r="DA44" s="36">
        <v>0.86458333333333304</v>
      </c>
      <c r="DB44" s="36">
        <v>0.875</v>
      </c>
      <c r="DC44" s="36">
        <v>0.88541666666666696</v>
      </c>
      <c r="DD44" s="36">
        <v>0.89583333333333304</v>
      </c>
      <c r="DE44" s="36">
        <v>0.90625</v>
      </c>
      <c r="DF44" s="36">
        <v>0.91666666666666696</v>
      </c>
      <c r="DG44" s="36">
        <v>0.92708333333333304</v>
      </c>
      <c r="DH44" s="36">
        <v>0.9375</v>
      </c>
      <c r="DI44" s="36">
        <v>0.94791666666666696</v>
      </c>
      <c r="DJ44" s="36">
        <v>0.95833333333333304</v>
      </c>
      <c r="DK44" s="36">
        <v>0.96875</v>
      </c>
      <c r="DL44" s="36">
        <v>0.97916666666666696</v>
      </c>
      <c r="DM44" s="36">
        <v>0.98958333333333304</v>
      </c>
    </row>
    <row r="45" spans="11:117" x14ac:dyDescent="0.2">
      <c r="K45" s="112" t="s">
        <v>13</v>
      </c>
      <c r="L45" s="113"/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U45" s="13">
        <f>$B$2</f>
        <v>42940</v>
      </c>
      <c r="V45" s="38">
        <f t="array" ref="V45:DM45">TRANSPOSE(ПН!$R$4:$R$99)</f>
        <v>0</v>
      </c>
      <c r="W45" s="38">
        <v>0</v>
      </c>
      <c r="X45" s="38">
        <v>0</v>
      </c>
      <c r="Y45" s="38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8">
        <v>0</v>
      </c>
      <c r="AF45" s="38">
        <v>0</v>
      </c>
      <c r="AG45" s="38">
        <v>0</v>
      </c>
      <c r="AH45" s="38">
        <v>0</v>
      </c>
      <c r="AI45" s="38">
        <v>0</v>
      </c>
      <c r="AJ45" s="38">
        <v>0</v>
      </c>
      <c r="AK45" s="38">
        <v>0</v>
      </c>
      <c r="AL45" s="38">
        <v>0</v>
      </c>
      <c r="AM45" s="38">
        <v>0</v>
      </c>
      <c r="AN45" s="38">
        <v>0</v>
      </c>
      <c r="AO45" s="38">
        <v>0</v>
      </c>
      <c r="AP45" s="38">
        <v>0</v>
      </c>
      <c r="AQ45" s="38">
        <v>0</v>
      </c>
      <c r="AR45" s="38">
        <v>0</v>
      </c>
      <c r="AS45" s="38">
        <v>0</v>
      </c>
      <c r="AT45" s="38">
        <v>0</v>
      </c>
      <c r="AU45" s="38">
        <v>0</v>
      </c>
      <c r="AV45" s="38">
        <v>0</v>
      </c>
      <c r="AW45" s="38">
        <v>0</v>
      </c>
      <c r="AX45" s="38">
        <v>0</v>
      </c>
      <c r="AY45" s="38">
        <v>0</v>
      </c>
      <c r="AZ45" s="38">
        <v>0</v>
      </c>
      <c r="BA45" s="38">
        <v>0</v>
      </c>
      <c r="BB45" s="38">
        <v>0</v>
      </c>
      <c r="BC45" s="38">
        <v>0</v>
      </c>
      <c r="BD45" s="38">
        <v>0</v>
      </c>
      <c r="BE45" s="38">
        <v>0</v>
      </c>
      <c r="BF45" s="38">
        <v>0</v>
      </c>
      <c r="BG45" s="38">
        <v>0</v>
      </c>
      <c r="BH45" s="38">
        <v>0</v>
      </c>
      <c r="BI45" s="38">
        <v>0</v>
      </c>
      <c r="BJ45" s="38">
        <v>0</v>
      </c>
      <c r="BK45" s="38">
        <v>0</v>
      </c>
      <c r="BL45" s="38">
        <v>0</v>
      </c>
      <c r="BM45" s="38">
        <v>0</v>
      </c>
      <c r="BN45" s="38">
        <v>0</v>
      </c>
      <c r="BO45" s="38">
        <v>0</v>
      </c>
      <c r="BP45" s="38">
        <v>0</v>
      </c>
      <c r="BQ45" s="38">
        <v>0</v>
      </c>
      <c r="BR45" s="38">
        <v>0</v>
      </c>
      <c r="BS45" s="38">
        <v>0</v>
      </c>
      <c r="BT45" s="38">
        <v>0</v>
      </c>
      <c r="BU45" s="38">
        <v>0</v>
      </c>
      <c r="BV45" s="38">
        <v>0</v>
      </c>
      <c r="BW45" s="38">
        <v>0</v>
      </c>
      <c r="BX45" s="38">
        <v>0</v>
      </c>
      <c r="BY45" s="38">
        <v>0</v>
      </c>
      <c r="BZ45" s="38">
        <v>0</v>
      </c>
      <c r="CA45" s="38">
        <v>0</v>
      </c>
      <c r="CB45" s="38">
        <v>0</v>
      </c>
      <c r="CC45" s="38">
        <v>0</v>
      </c>
      <c r="CD45" s="38">
        <v>0</v>
      </c>
      <c r="CE45" s="38">
        <v>0</v>
      </c>
      <c r="CF45" s="38">
        <v>0</v>
      </c>
      <c r="CG45" s="38">
        <v>0</v>
      </c>
      <c r="CH45" s="38">
        <v>0</v>
      </c>
      <c r="CI45" s="38">
        <v>0</v>
      </c>
      <c r="CJ45" s="38">
        <v>0</v>
      </c>
      <c r="CK45" s="38">
        <v>0</v>
      </c>
      <c r="CL45" s="38">
        <v>0</v>
      </c>
      <c r="CM45" s="38">
        <v>0</v>
      </c>
      <c r="CN45" s="38">
        <v>0</v>
      </c>
      <c r="CO45" s="38">
        <v>0</v>
      </c>
      <c r="CP45" s="38">
        <v>0</v>
      </c>
      <c r="CQ45" s="38">
        <v>0</v>
      </c>
      <c r="CR45" s="38">
        <v>0</v>
      </c>
      <c r="CS45" s="38">
        <v>0</v>
      </c>
      <c r="CT45" s="38">
        <v>0</v>
      </c>
      <c r="CU45" s="38">
        <v>0</v>
      </c>
      <c r="CV45" s="38">
        <v>0</v>
      </c>
      <c r="CW45" s="38">
        <v>0</v>
      </c>
      <c r="CX45" s="38">
        <v>0</v>
      </c>
      <c r="CY45" s="38">
        <v>0</v>
      </c>
      <c r="CZ45" s="38">
        <v>0</v>
      </c>
      <c r="DA45" s="38">
        <v>0</v>
      </c>
      <c r="DB45" s="38">
        <v>0</v>
      </c>
      <c r="DC45" s="38">
        <v>0</v>
      </c>
      <c r="DD45" s="38">
        <v>0</v>
      </c>
      <c r="DE45" s="38">
        <v>0</v>
      </c>
      <c r="DF45" s="38">
        <v>0</v>
      </c>
      <c r="DG45" s="38">
        <v>0</v>
      </c>
      <c r="DH45" s="38">
        <v>0</v>
      </c>
      <c r="DI45" s="38">
        <v>0</v>
      </c>
      <c r="DJ45" s="38">
        <v>0</v>
      </c>
      <c r="DK45" s="38">
        <v>0</v>
      </c>
      <c r="DL45" s="38">
        <v>0</v>
      </c>
      <c r="DM45" s="38">
        <v>0</v>
      </c>
    </row>
    <row r="46" spans="11:117" x14ac:dyDescent="0.2">
      <c r="K46" s="112" t="s">
        <v>14</v>
      </c>
      <c r="L46" s="113"/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U46" s="13">
        <f>$B$2+1</f>
        <v>42941</v>
      </c>
      <c r="V46" s="38">
        <f t="array" ref="V46:DM46">TRANSPOSE(ВТ!$R$4:$R$99)</f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  <c r="AK46" s="38">
        <v>0</v>
      </c>
      <c r="AL46" s="38">
        <v>0</v>
      </c>
      <c r="AM46" s="38">
        <v>0</v>
      </c>
      <c r="AN46" s="38">
        <v>0</v>
      </c>
      <c r="AO46" s="38">
        <v>0</v>
      </c>
      <c r="AP46" s="38">
        <v>0</v>
      </c>
      <c r="AQ46" s="38">
        <v>0</v>
      </c>
      <c r="AR46" s="38">
        <v>0</v>
      </c>
      <c r="AS46" s="38">
        <v>0</v>
      </c>
      <c r="AT46" s="38">
        <v>0</v>
      </c>
      <c r="AU46" s="38">
        <v>0</v>
      </c>
      <c r="AV46" s="38">
        <v>0</v>
      </c>
      <c r="AW46" s="38">
        <v>0</v>
      </c>
      <c r="AX46" s="38">
        <v>0</v>
      </c>
      <c r="AY46" s="38">
        <v>0</v>
      </c>
      <c r="AZ46" s="38">
        <v>0</v>
      </c>
      <c r="BA46" s="38">
        <v>0</v>
      </c>
      <c r="BB46" s="38">
        <v>0</v>
      </c>
      <c r="BC46" s="38">
        <v>0</v>
      </c>
      <c r="BD46" s="38">
        <v>0</v>
      </c>
      <c r="BE46" s="38">
        <v>0</v>
      </c>
      <c r="BF46" s="38">
        <v>0</v>
      </c>
      <c r="BG46" s="38">
        <v>0</v>
      </c>
      <c r="BH46" s="38">
        <v>0</v>
      </c>
      <c r="BI46" s="38">
        <v>0</v>
      </c>
      <c r="BJ46" s="38">
        <v>0</v>
      </c>
      <c r="BK46" s="38">
        <v>0</v>
      </c>
      <c r="BL46" s="38">
        <v>0</v>
      </c>
      <c r="BM46" s="38">
        <v>0</v>
      </c>
      <c r="BN46" s="38">
        <v>0</v>
      </c>
      <c r="BO46" s="38">
        <v>0</v>
      </c>
      <c r="BP46" s="38">
        <v>0</v>
      </c>
      <c r="BQ46" s="38">
        <v>0</v>
      </c>
      <c r="BR46" s="38">
        <v>0</v>
      </c>
      <c r="BS46" s="38">
        <v>0</v>
      </c>
      <c r="BT46" s="38">
        <v>0</v>
      </c>
      <c r="BU46" s="38">
        <v>0</v>
      </c>
      <c r="BV46" s="38">
        <v>0</v>
      </c>
      <c r="BW46" s="38">
        <v>0</v>
      </c>
      <c r="BX46" s="38">
        <v>0</v>
      </c>
      <c r="BY46" s="38">
        <v>0</v>
      </c>
      <c r="BZ46" s="38">
        <v>0</v>
      </c>
      <c r="CA46" s="38">
        <v>0</v>
      </c>
      <c r="CB46" s="38">
        <v>0</v>
      </c>
      <c r="CC46" s="38">
        <v>0</v>
      </c>
      <c r="CD46" s="38">
        <v>0</v>
      </c>
      <c r="CE46" s="38">
        <v>0</v>
      </c>
      <c r="CF46" s="38">
        <v>0</v>
      </c>
      <c r="CG46" s="38">
        <v>0</v>
      </c>
      <c r="CH46" s="38">
        <v>0</v>
      </c>
      <c r="CI46" s="38">
        <v>0</v>
      </c>
      <c r="CJ46" s="38">
        <v>0</v>
      </c>
      <c r="CK46" s="38">
        <v>0</v>
      </c>
      <c r="CL46" s="38">
        <v>0</v>
      </c>
      <c r="CM46" s="38">
        <v>0</v>
      </c>
      <c r="CN46" s="38">
        <v>0</v>
      </c>
      <c r="CO46" s="38">
        <v>0</v>
      </c>
      <c r="CP46" s="38">
        <v>0</v>
      </c>
      <c r="CQ46" s="38">
        <v>0</v>
      </c>
      <c r="CR46" s="38">
        <v>0</v>
      </c>
      <c r="CS46" s="38">
        <v>0</v>
      </c>
      <c r="CT46" s="38">
        <v>0</v>
      </c>
      <c r="CU46" s="38">
        <v>0</v>
      </c>
      <c r="CV46" s="38">
        <v>0</v>
      </c>
      <c r="CW46" s="38">
        <v>0</v>
      </c>
      <c r="CX46" s="38">
        <v>0</v>
      </c>
      <c r="CY46" s="38">
        <v>0</v>
      </c>
      <c r="CZ46" s="38">
        <v>0</v>
      </c>
      <c r="DA46" s="38">
        <v>0</v>
      </c>
      <c r="DB46" s="38">
        <v>0</v>
      </c>
      <c r="DC46" s="38">
        <v>0</v>
      </c>
      <c r="DD46" s="38">
        <v>0</v>
      </c>
      <c r="DE46" s="38">
        <v>0</v>
      </c>
      <c r="DF46" s="38">
        <v>0</v>
      </c>
      <c r="DG46" s="38">
        <v>0</v>
      </c>
      <c r="DH46" s="38">
        <v>0</v>
      </c>
      <c r="DI46" s="38">
        <v>0</v>
      </c>
      <c r="DJ46" s="38">
        <v>0</v>
      </c>
      <c r="DK46" s="38">
        <v>0</v>
      </c>
      <c r="DL46" s="38">
        <v>0</v>
      </c>
      <c r="DM46" s="38">
        <v>0</v>
      </c>
    </row>
    <row r="47" spans="11:117" x14ac:dyDescent="0.2">
      <c r="K47" s="112" t="s">
        <v>15</v>
      </c>
      <c r="L47" s="113"/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U47" s="13">
        <f>$B$2+2</f>
        <v>42942</v>
      </c>
      <c r="V47" s="38">
        <f t="array" ref="V47:DM47">TRANSPOSE(СР!$R$4:$R$99)</f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  <c r="AK47" s="38">
        <v>0</v>
      </c>
      <c r="AL47" s="38">
        <v>0</v>
      </c>
      <c r="AM47" s="38">
        <v>0</v>
      </c>
      <c r="AN47" s="38">
        <v>0</v>
      </c>
      <c r="AO47" s="38">
        <v>0</v>
      </c>
      <c r="AP47" s="38">
        <v>0</v>
      </c>
      <c r="AQ47" s="38">
        <v>0</v>
      </c>
      <c r="AR47" s="38">
        <v>0</v>
      </c>
      <c r="AS47" s="38">
        <v>0</v>
      </c>
      <c r="AT47" s="38">
        <v>0</v>
      </c>
      <c r="AU47" s="38">
        <v>0</v>
      </c>
      <c r="AV47" s="38">
        <v>0</v>
      </c>
      <c r="AW47" s="38">
        <v>0</v>
      </c>
      <c r="AX47" s="38">
        <v>0</v>
      </c>
      <c r="AY47" s="38">
        <v>0</v>
      </c>
      <c r="AZ47" s="38">
        <v>0</v>
      </c>
      <c r="BA47" s="38">
        <v>0</v>
      </c>
      <c r="BB47" s="38">
        <v>0</v>
      </c>
      <c r="BC47" s="38">
        <v>0</v>
      </c>
      <c r="BD47" s="38">
        <v>0</v>
      </c>
      <c r="BE47" s="38">
        <v>0</v>
      </c>
      <c r="BF47" s="38">
        <v>0</v>
      </c>
      <c r="BG47" s="38">
        <v>0</v>
      </c>
      <c r="BH47" s="38">
        <v>0</v>
      </c>
      <c r="BI47" s="38">
        <v>0</v>
      </c>
      <c r="BJ47" s="38">
        <v>0</v>
      </c>
      <c r="BK47" s="38">
        <v>0</v>
      </c>
      <c r="BL47" s="38">
        <v>0</v>
      </c>
      <c r="BM47" s="38">
        <v>0</v>
      </c>
      <c r="BN47" s="38">
        <v>0</v>
      </c>
      <c r="BO47" s="38">
        <v>0</v>
      </c>
      <c r="BP47" s="38">
        <v>0</v>
      </c>
      <c r="BQ47" s="38">
        <v>0</v>
      </c>
      <c r="BR47" s="38">
        <v>0</v>
      </c>
      <c r="BS47" s="38">
        <v>0</v>
      </c>
      <c r="BT47" s="38">
        <v>0</v>
      </c>
      <c r="BU47" s="38">
        <v>0</v>
      </c>
      <c r="BV47" s="38">
        <v>0</v>
      </c>
      <c r="BW47" s="38">
        <v>0</v>
      </c>
      <c r="BX47" s="38">
        <v>0</v>
      </c>
      <c r="BY47" s="38">
        <v>0</v>
      </c>
      <c r="BZ47" s="38">
        <v>0</v>
      </c>
      <c r="CA47" s="38">
        <v>0</v>
      </c>
      <c r="CB47" s="38">
        <v>0</v>
      </c>
      <c r="CC47" s="38">
        <v>0</v>
      </c>
      <c r="CD47" s="38">
        <v>0</v>
      </c>
      <c r="CE47" s="38">
        <v>0</v>
      </c>
      <c r="CF47" s="38">
        <v>0</v>
      </c>
      <c r="CG47" s="38">
        <v>0</v>
      </c>
      <c r="CH47" s="38">
        <v>0</v>
      </c>
      <c r="CI47" s="38">
        <v>0</v>
      </c>
      <c r="CJ47" s="38">
        <v>0</v>
      </c>
      <c r="CK47" s="38">
        <v>0</v>
      </c>
      <c r="CL47" s="38">
        <v>0</v>
      </c>
      <c r="CM47" s="38">
        <v>0</v>
      </c>
      <c r="CN47" s="38">
        <v>0</v>
      </c>
      <c r="CO47" s="38">
        <v>0</v>
      </c>
      <c r="CP47" s="38">
        <v>0</v>
      </c>
      <c r="CQ47" s="38">
        <v>0</v>
      </c>
      <c r="CR47" s="38">
        <v>0</v>
      </c>
      <c r="CS47" s="38">
        <v>0</v>
      </c>
      <c r="CT47" s="38">
        <v>0</v>
      </c>
      <c r="CU47" s="38">
        <v>0</v>
      </c>
      <c r="CV47" s="38">
        <v>0</v>
      </c>
      <c r="CW47" s="38">
        <v>0</v>
      </c>
      <c r="CX47" s="38">
        <v>0</v>
      </c>
      <c r="CY47" s="38">
        <v>0</v>
      </c>
      <c r="CZ47" s="38">
        <v>0</v>
      </c>
      <c r="DA47" s="38">
        <v>0</v>
      </c>
      <c r="DB47" s="38">
        <v>0</v>
      </c>
      <c r="DC47" s="38">
        <v>0</v>
      </c>
      <c r="DD47" s="38">
        <v>0</v>
      </c>
      <c r="DE47" s="38">
        <v>0</v>
      </c>
      <c r="DF47" s="38">
        <v>0</v>
      </c>
      <c r="DG47" s="38">
        <v>0</v>
      </c>
      <c r="DH47" s="38">
        <v>0</v>
      </c>
      <c r="DI47" s="38">
        <v>0</v>
      </c>
      <c r="DJ47" s="38">
        <v>0</v>
      </c>
      <c r="DK47" s="38">
        <v>0</v>
      </c>
      <c r="DL47" s="38">
        <v>0</v>
      </c>
      <c r="DM47" s="38">
        <v>0</v>
      </c>
    </row>
    <row r="48" spans="11:117" x14ac:dyDescent="0.2">
      <c r="K48" s="112" t="s">
        <v>16</v>
      </c>
      <c r="L48" s="113"/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U48" s="13">
        <f>$B$2+3</f>
        <v>42943</v>
      </c>
      <c r="V48" s="38">
        <f t="array" ref="V48:DM48">TRANSPOSE(ЧТ!$R$4:$R$99)</f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8">
        <v>0</v>
      </c>
      <c r="AF48" s="38">
        <v>0</v>
      </c>
      <c r="AG48" s="38">
        <v>0</v>
      </c>
      <c r="AH48" s="38">
        <v>0</v>
      </c>
      <c r="AI48" s="38">
        <v>0</v>
      </c>
      <c r="AJ48" s="38">
        <v>0</v>
      </c>
      <c r="AK48" s="38">
        <v>0</v>
      </c>
      <c r="AL48" s="38">
        <v>0</v>
      </c>
      <c r="AM48" s="38">
        <v>0</v>
      </c>
      <c r="AN48" s="38">
        <v>0</v>
      </c>
      <c r="AO48" s="38">
        <v>0</v>
      </c>
      <c r="AP48" s="38">
        <v>0</v>
      </c>
      <c r="AQ48" s="38">
        <v>0</v>
      </c>
      <c r="AR48" s="38">
        <v>0</v>
      </c>
      <c r="AS48" s="38">
        <v>0</v>
      </c>
      <c r="AT48" s="38">
        <v>0</v>
      </c>
      <c r="AU48" s="38">
        <v>0</v>
      </c>
      <c r="AV48" s="38">
        <v>0</v>
      </c>
      <c r="AW48" s="38">
        <v>0</v>
      </c>
      <c r="AX48" s="38">
        <v>0</v>
      </c>
      <c r="AY48" s="38">
        <v>0</v>
      </c>
      <c r="AZ48" s="38">
        <v>0</v>
      </c>
      <c r="BA48" s="38">
        <v>0</v>
      </c>
      <c r="BB48" s="38">
        <v>0</v>
      </c>
      <c r="BC48" s="38">
        <v>0</v>
      </c>
      <c r="BD48" s="38">
        <v>0</v>
      </c>
      <c r="BE48" s="38">
        <v>0</v>
      </c>
      <c r="BF48" s="38">
        <v>0</v>
      </c>
      <c r="BG48" s="38">
        <v>0</v>
      </c>
      <c r="BH48" s="38">
        <v>0</v>
      </c>
      <c r="BI48" s="38">
        <v>0</v>
      </c>
      <c r="BJ48" s="38">
        <v>0</v>
      </c>
      <c r="BK48" s="38">
        <v>0</v>
      </c>
      <c r="BL48" s="38">
        <v>0</v>
      </c>
      <c r="BM48" s="38">
        <v>0</v>
      </c>
      <c r="BN48" s="38">
        <v>0</v>
      </c>
      <c r="BO48" s="38">
        <v>0</v>
      </c>
      <c r="BP48" s="38">
        <v>0</v>
      </c>
      <c r="BQ48" s="38">
        <v>0</v>
      </c>
      <c r="BR48" s="38">
        <v>0</v>
      </c>
      <c r="BS48" s="38">
        <v>0</v>
      </c>
      <c r="BT48" s="38">
        <v>0</v>
      </c>
      <c r="BU48" s="38">
        <v>0</v>
      </c>
      <c r="BV48" s="38">
        <v>0</v>
      </c>
      <c r="BW48" s="38">
        <v>0</v>
      </c>
      <c r="BX48" s="38">
        <v>0</v>
      </c>
      <c r="BY48" s="38">
        <v>0</v>
      </c>
      <c r="BZ48" s="38">
        <v>0</v>
      </c>
      <c r="CA48" s="38">
        <v>0</v>
      </c>
      <c r="CB48" s="38">
        <v>0</v>
      </c>
      <c r="CC48" s="38">
        <v>0</v>
      </c>
      <c r="CD48" s="38">
        <v>0</v>
      </c>
      <c r="CE48" s="38">
        <v>0</v>
      </c>
      <c r="CF48" s="38">
        <v>0</v>
      </c>
      <c r="CG48" s="38">
        <v>0</v>
      </c>
      <c r="CH48" s="38">
        <v>0</v>
      </c>
      <c r="CI48" s="38">
        <v>0</v>
      </c>
      <c r="CJ48" s="38">
        <v>0</v>
      </c>
      <c r="CK48" s="38">
        <v>0</v>
      </c>
      <c r="CL48" s="38">
        <v>0</v>
      </c>
      <c r="CM48" s="38">
        <v>0</v>
      </c>
      <c r="CN48" s="38">
        <v>0</v>
      </c>
      <c r="CO48" s="38">
        <v>0</v>
      </c>
      <c r="CP48" s="38">
        <v>0</v>
      </c>
      <c r="CQ48" s="38">
        <v>0</v>
      </c>
      <c r="CR48" s="38">
        <v>0</v>
      </c>
      <c r="CS48" s="38">
        <v>0</v>
      </c>
      <c r="CT48" s="38">
        <v>0</v>
      </c>
      <c r="CU48" s="38">
        <v>0</v>
      </c>
      <c r="CV48" s="38">
        <v>0</v>
      </c>
      <c r="CW48" s="38">
        <v>0</v>
      </c>
      <c r="CX48" s="38">
        <v>0</v>
      </c>
      <c r="CY48" s="38">
        <v>0</v>
      </c>
      <c r="CZ48" s="38">
        <v>0</v>
      </c>
      <c r="DA48" s="38">
        <v>0</v>
      </c>
      <c r="DB48" s="38">
        <v>0</v>
      </c>
      <c r="DC48" s="38">
        <v>0</v>
      </c>
      <c r="DD48" s="38">
        <v>0</v>
      </c>
      <c r="DE48" s="38">
        <v>0</v>
      </c>
      <c r="DF48" s="38">
        <v>0</v>
      </c>
      <c r="DG48" s="38">
        <v>0</v>
      </c>
      <c r="DH48" s="38">
        <v>0</v>
      </c>
      <c r="DI48" s="38">
        <v>0</v>
      </c>
      <c r="DJ48" s="38">
        <v>0</v>
      </c>
      <c r="DK48" s="38">
        <v>0</v>
      </c>
      <c r="DL48" s="38">
        <v>0</v>
      </c>
      <c r="DM48" s="38">
        <v>0</v>
      </c>
    </row>
    <row r="49" spans="11:117" x14ac:dyDescent="0.2">
      <c r="K49" s="112" t="s">
        <v>17</v>
      </c>
      <c r="L49" s="113"/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U49" s="13">
        <f>$B$2+4</f>
        <v>42944</v>
      </c>
      <c r="V49" s="38">
        <f t="array" ref="V49:DM49">TRANSPOSE(ПТ!$R$4:$R$99)</f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0</v>
      </c>
      <c r="AI49" s="38">
        <v>0</v>
      </c>
      <c r="AJ49" s="38">
        <v>0</v>
      </c>
      <c r="AK49" s="38">
        <v>0</v>
      </c>
      <c r="AL49" s="38">
        <v>0</v>
      </c>
      <c r="AM49" s="38">
        <v>0</v>
      </c>
      <c r="AN49" s="38">
        <v>0</v>
      </c>
      <c r="AO49" s="38">
        <v>0</v>
      </c>
      <c r="AP49" s="38">
        <v>0</v>
      </c>
      <c r="AQ49" s="38">
        <v>0</v>
      </c>
      <c r="AR49" s="38">
        <v>0</v>
      </c>
      <c r="AS49" s="38">
        <v>0</v>
      </c>
      <c r="AT49" s="38">
        <v>0</v>
      </c>
      <c r="AU49" s="38">
        <v>0</v>
      </c>
      <c r="AV49" s="38">
        <v>0</v>
      </c>
      <c r="AW49" s="38">
        <v>0</v>
      </c>
      <c r="AX49" s="38">
        <v>0</v>
      </c>
      <c r="AY49" s="38">
        <v>0</v>
      </c>
      <c r="AZ49" s="38">
        <v>0</v>
      </c>
      <c r="BA49" s="38">
        <v>0</v>
      </c>
      <c r="BB49" s="38">
        <v>0</v>
      </c>
      <c r="BC49" s="38">
        <v>0</v>
      </c>
      <c r="BD49" s="38">
        <v>0</v>
      </c>
      <c r="BE49" s="38">
        <v>0</v>
      </c>
      <c r="BF49" s="38">
        <v>0</v>
      </c>
      <c r="BG49" s="38">
        <v>0</v>
      </c>
      <c r="BH49" s="38">
        <v>0</v>
      </c>
      <c r="BI49" s="38">
        <v>0</v>
      </c>
      <c r="BJ49" s="38">
        <v>0</v>
      </c>
      <c r="BK49" s="38">
        <v>0</v>
      </c>
      <c r="BL49" s="38">
        <v>0</v>
      </c>
      <c r="BM49" s="38">
        <v>0</v>
      </c>
      <c r="BN49" s="38">
        <v>0</v>
      </c>
      <c r="BO49" s="38">
        <v>0</v>
      </c>
      <c r="BP49" s="38">
        <v>0</v>
      </c>
      <c r="BQ49" s="38">
        <v>0</v>
      </c>
      <c r="BR49" s="38">
        <v>0</v>
      </c>
      <c r="BS49" s="38">
        <v>0</v>
      </c>
      <c r="BT49" s="38">
        <v>0</v>
      </c>
      <c r="BU49" s="38">
        <v>0</v>
      </c>
      <c r="BV49" s="38">
        <v>0</v>
      </c>
      <c r="BW49" s="38">
        <v>0</v>
      </c>
      <c r="BX49" s="38">
        <v>0</v>
      </c>
      <c r="BY49" s="38">
        <v>0</v>
      </c>
      <c r="BZ49" s="38">
        <v>0</v>
      </c>
      <c r="CA49" s="38">
        <v>0</v>
      </c>
      <c r="CB49" s="38">
        <v>0</v>
      </c>
      <c r="CC49" s="38">
        <v>0</v>
      </c>
      <c r="CD49" s="38">
        <v>0</v>
      </c>
      <c r="CE49" s="38">
        <v>0</v>
      </c>
      <c r="CF49" s="38">
        <v>0</v>
      </c>
      <c r="CG49" s="38">
        <v>0</v>
      </c>
      <c r="CH49" s="38">
        <v>0</v>
      </c>
      <c r="CI49" s="38">
        <v>0</v>
      </c>
      <c r="CJ49" s="38">
        <v>0</v>
      </c>
      <c r="CK49" s="38">
        <v>0</v>
      </c>
      <c r="CL49" s="38">
        <v>0</v>
      </c>
      <c r="CM49" s="38">
        <v>0</v>
      </c>
      <c r="CN49" s="38">
        <v>0</v>
      </c>
      <c r="CO49" s="38">
        <v>0</v>
      </c>
      <c r="CP49" s="38">
        <v>0</v>
      </c>
      <c r="CQ49" s="38">
        <v>0</v>
      </c>
      <c r="CR49" s="38">
        <v>0</v>
      </c>
      <c r="CS49" s="38">
        <v>0</v>
      </c>
      <c r="CT49" s="38">
        <v>0</v>
      </c>
      <c r="CU49" s="38">
        <v>0</v>
      </c>
      <c r="CV49" s="38">
        <v>0</v>
      </c>
      <c r="CW49" s="38">
        <v>0</v>
      </c>
      <c r="CX49" s="38">
        <v>0</v>
      </c>
      <c r="CY49" s="38">
        <v>0</v>
      </c>
      <c r="CZ49" s="38">
        <v>0</v>
      </c>
      <c r="DA49" s="38">
        <v>0</v>
      </c>
      <c r="DB49" s="38">
        <v>0</v>
      </c>
      <c r="DC49" s="38">
        <v>0</v>
      </c>
      <c r="DD49" s="38">
        <v>0</v>
      </c>
      <c r="DE49" s="38">
        <v>0</v>
      </c>
      <c r="DF49" s="38">
        <v>0</v>
      </c>
      <c r="DG49" s="38">
        <v>0</v>
      </c>
      <c r="DH49" s="38">
        <v>0</v>
      </c>
      <c r="DI49" s="38">
        <v>0</v>
      </c>
      <c r="DJ49" s="38">
        <v>0</v>
      </c>
      <c r="DK49" s="38">
        <v>0</v>
      </c>
      <c r="DL49" s="38">
        <v>0</v>
      </c>
      <c r="DM49" s="38">
        <v>0</v>
      </c>
    </row>
    <row r="50" spans="11:117" x14ac:dyDescent="0.2">
      <c r="K50" s="112" t="s">
        <v>18</v>
      </c>
      <c r="L50" s="113"/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U50" s="12">
        <f>$B$2+5</f>
        <v>42945</v>
      </c>
      <c r="V50" s="38">
        <f t="array" ref="V50:DM50">TRANSPOSE(СБ!$R$4:$R$99)</f>
        <v>0</v>
      </c>
      <c r="W50" s="38">
        <v>0</v>
      </c>
      <c r="X50" s="38">
        <v>0</v>
      </c>
      <c r="Y50" s="38">
        <v>0</v>
      </c>
      <c r="Z50" s="38">
        <v>0</v>
      </c>
      <c r="AA50" s="38">
        <v>0</v>
      </c>
      <c r="AB50" s="38">
        <v>0</v>
      </c>
      <c r="AC50" s="38">
        <v>0</v>
      </c>
      <c r="AD50" s="38">
        <v>0</v>
      </c>
      <c r="AE50" s="38">
        <v>0</v>
      </c>
      <c r="AF50" s="38">
        <v>0</v>
      </c>
      <c r="AG50" s="38">
        <v>0</v>
      </c>
      <c r="AH50" s="38">
        <v>0</v>
      </c>
      <c r="AI50" s="38">
        <v>0</v>
      </c>
      <c r="AJ50" s="38">
        <v>0</v>
      </c>
      <c r="AK50" s="38">
        <v>0</v>
      </c>
      <c r="AL50" s="38">
        <v>0</v>
      </c>
      <c r="AM50" s="38">
        <v>0</v>
      </c>
      <c r="AN50" s="38">
        <v>0</v>
      </c>
      <c r="AO50" s="38">
        <v>0</v>
      </c>
      <c r="AP50" s="38">
        <v>0</v>
      </c>
      <c r="AQ50" s="38">
        <v>0</v>
      </c>
      <c r="AR50" s="38">
        <v>0</v>
      </c>
      <c r="AS50" s="38">
        <v>0</v>
      </c>
      <c r="AT50" s="38">
        <v>0</v>
      </c>
      <c r="AU50" s="38">
        <v>0</v>
      </c>
      <c r="AV50" s="38">
        <v>0</v>
      </c>
      <c r="AW50" s="38">
        <v>0</v>
      </c>
      <c r="AX50" s="38">
        <v>0</v>
      </c>
      <c r="AY50" s="38">
        <v>0</v>
      </c>
      <c r="AZ50" s="38">
        <v>0</v>
      </c>
      <c r="BA50" s="38">
        <v>0</v>
      </c>
      <c r="BB50" s="38">
        <v>0</v>
      </c>
      <c r="BC50" s="38">
        <v>0</v>
      </c>
      <c r="BD50" s="38">
        <v>0</v>
      </c>
      <c r="BE50" s="38">
        <v>0</v>
      </c>
      <c r="BF50" s="38">
        <v>0</v>
      </c>
      <c r="BG50" s="38">
        <v>0</v>
      </c>
      <c r="BH50" s="38">
        <v>0</v>
      </c>
      <c r="BI50" s="38">
        <v>0</v>
      </c>
      <c r="BJ50" s="38">
        <v>0</v>
      </c>
      <c r="BK50" s="38">
        <v>0</v>
      </c>
      <c r="BL50" s="38">
        <v>0</v>
      </c>
      <c r="BM50" s="38">
        <v>0</v>
      </c>
      <c r="BN50" s="38">
        <v>0</v>
      </c>
      <c r="BO50" s="38">
        <v>0</v>
      </c>
      <c r="BP50" s="38">
        <v>0</v>
      </c>
      <c r="BQ50" s="38">
        <v>0</v>
      </c>
      <c r="BR50" s="38">
        <v>0</v>
      </c>
      <c r="BS50" s="38">
        <v>0</v>
      </c>
      <c r="BT50" s="38">
        <v>0</v>
      </c>
      <c r="BU50" s="38">
        <v>0</v>
      </c>
      <c r="BV50" s="38">
        <v>0</v>
      </c>
      <c r="BW50" s="38">
        <v>0</v>
      </c>
      <c r="BX50" s="38">
        <v>0</v>
      </c>
      <c r="BY50" s="38">
        <v>0</v>
      </c>
      <c r="BZ50" s="38">
        <v>0</v>
      </c>
      <c r="CA50" s="38">
        <v>0</v>
      </c>
      <c r="CB50" s="38">
        <v>0</v>
      </c>
      <c r="CC50" s="38">
        <v>0</v>
      </c>
      <c r="CD50" s="38">
        <v>0</v>
      </c>
      <c r="CE50" s="38">
        <v>0</v>
      </c>
      <c r="CF50" s="38">
        <v>0</v>
      </c>
      <c r="CG50" s="38">
        <v>0</v>
      </c>
      <c r="CH50" s="38">
        <v>0</v>
      </c>
      <c r="CI50" s="38">
        <v>0</v>
      </c>
      <c r="CJ50" s="38">
        <v>0</v>
      </c>
      <c r="CK50" s="38">
        <v>0</v>
      </c>
      <c r="CL50" s="38">
        <v>0</v>
      </c>
      <c r="CM50" s="38">
        <v>0</v>
      </c>
      <c r="CN50" s="38">
        <v>0</v>
      </c>
      <c r="CO50" s="38">
        <v>0</v>
      </c>
      <c r="CP50" s="38">
        <v>0</v>
      </c>
      <c r="CQ50" s="38">
        <v>0</v>
      </c>
      <c r="CR50" s="38">
        <v>0</v>
      </c>
      <c r="CS50" s="38">
        <v>0</v>
      </c>
      <c r="CT50" s="38">
        <v>0</v>
      </c>
      <c r="CU50" s="38">
        <v>0</v>
      </c>
      <c r="CV50" s="38">
        <v>0</v>
      </c>
      <c r="CW50" s="38">
        <v>0</v>
      </c>
      <c r="CX50" s="38">
        <v>0</v>
      </c>
      <c r="CY50" s="38">
        <v>0</v>
      </c>
      <c r="CZ50" s="38">
        <v>0</v>
      </c>
      <c r="DA50" s="38">
        <v>0</v>
      </c>
      <c r="DB50" s="38">
        <v>0</v>
      </c>
      <c r="DC50" s="38">
        <v>0</v>
      </c>
      <c r="DD50" s="38">
        <v>0</v>
      </c>
      <c r="DE50" s="38">
        <v>0</v>
      </c>
      <c r="DF50" s="38">
        <v>0</v>
      </c>
      <c r="DG50" s="38">
        <v>0</v>
      </c>
      <c r="DH50" s="38">
        <v>0</v>
      </c>
      <c r="DI50" s="38">
        <v>0</v>
      </c>
      <c r="DJ50" s="38">
        <v>0</v>
      </c>
      <c r="DK50" s="38">
        <v>0</v>
      </c>
      <c r="DL50" s="38">
        <v>0</v>
      </c>
      <c r="DM50" s="38">
        <v>0</v>
      </c>
    </row>
    <row r="51" spans="11:117" x14ac:dyDescent="0.2">
      <c r="K51" s="112" t="s">
        <v>19</v>
      </c>
      <c r="L51" s="113"/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U51" s="12">
        <f>$B$2+6</f>
        <v>42946</v>
      </c>
      <c r="V51" s="38">
        <f t="array" ref="V51:DM51">TRANSPOSE(ВС!$R$4:$R$99)</f>
        <v>0</v>
      </c>
      <c r="W51" s="38">
        <v>0</v>
      </c>
      <c r="X51" s="38">
        <v>0</v>
      </c>
      <c r="Y51" s="38">
        <v>0</v>
      </c>
      <c r="Z51" s="38">
        <v>0</v>
      </c>
      <c r="AA51" s="38">
        <v>0</v>
      </c>
      <c r="AB51" s="38">
        <v>0</v>
      </c>
      <c r="AC51" s="38">
        <v>0</v>
      </c>
      <c r="AD51" s="38">
        <v>0</v>
      </c>
      <c r="AE51" s="38">
        <v>0</v>
      </c>
      <c r="AF51" s="38">
        <v>0</v>
      </c>
      <c r="AG51" s="38">
        <v>0</v>
      </c>
      <c r="AH51" s="38">
        <v>0</v>
      </c>
      <c r="AI51" s="38">
        <v>0</v>
      </c>
      <c r="AJ51" s="38">
        <v>0</v>
      </c>
      <c r="AK51" s="38">
        <v>0</v>
      </c>
      <c r="AL51" s="38">
        <v>0</v>
      </c>
      <c r="AM51" s="38">
        <v>0</v>
      </c>
      <c r="AN51" s="38">
        <v>0</v>
      </c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0</v>
      </c>
      <c r="AV51" s="38">
        <v>0</v>
      </c>
      <c r="AW51" s="38">
        <v>0</v>
      </c>
      <c r="AX51" s="38">
        <v>0</v>
      </c>
      <c r="AY51" s="38">
        <v>0</v>
      </c>
      <c r="AZ51" s="38">
        <v>0</v>
      </c>
      <c r="BA51" s="38">
        <v>0</v>
      </c>
      <c r="BB51" s="38">
        <v>0</v>
      </c>
      <c r="BC51" s="38">
        <v>0</v>
      </c>
      <c r="BD51" s="38">
        <v>0</v>
      </c>
      <c r="BE51" s="38">
        <v>0</v>
      </c>
      <c r="BF51" s="38">
        <v>0</v>
      </c>
      <c r="BG51" s="38">
        <v>0</v>
      </c>
      <c r="BH51" s="38">
        <v>0</v>
      </c>
      <c r="BI51" s="38">
        <v>0</v>
      </c>
      <c r="BJ51" s="38">
        <v>0</v>
      </c>
      <c r="BK51" s="38">
        <v>0</v>
      </c>
      <c r="BL51" s="38">
        <v>0</v>
      </c>
      <c r="BM51" s="38">
        <v>0</v>
      </c>
      <c r="BN51" s="38">
        <v>0</v>
      </c>
      <c r="BO51" s="38">
        <v>0</v>
      </c>
      <c r="BP51" s="38">
        <v>0</v>
      </c>
      <c r="BQ51" s="38">
        <v>0</v>
      </c>
      <c r="BR51" s="38">
        <v>0</v>
      </c>
      <c r="BS51" s="38">
        <v>0</v>
      </c>
      <c r="BT51" s="38">
        <v>0</v>
      </c>
      <c r="BU51" s="38">
        <v>0</v>
      </c>
      <c r="BV51" s="38">
        <v>0</v>
      </c>
      <c r="BW51" s="38">
        <v>0</v>
      </c>
      <c r="BX51" s="38">
        <v>0</v>
      </c>
      <c r="BY51" s="38">
        <v>0</v>
      </c>
      <c r="BZ51" s="38">
        <v>0</v>
      </c>
      <c r="CA51" s="38">
        <v>0</v>
      </c>
      <c r="CB51" s="38">
        <v>0</v>
      </c>
      <c r="CC51" s="38">
        <v>0</v>
      </c>
      <c r="CD51" s="38">
        <v>0</v>
      </c>
      <c r="CE51" s="38">
        <v>0</v>
      </c>
      <c r="CF51" s="38">
        <v>0</v>
      </c>
      <c r="CG51" s="38">
        <v>0</v>
      </c>
      <c r="CH51" s="38">
        <v>0</v>
      </c>
      <c r="CI51" s="38">
        <v>0</v>
      </c>
      <c r="CJ51" s="38">
        <v>0</v>
      </c>
      <c r="CK51" s="38">
        <v>0</v>
      </c>
      <c r="CL51" s="38">
        <v>0</v>
      </c>
      <c r="CM51" s="38">
        <v>0</v>
      </c>
      <c r="CN51" s="38">
        <v>0</v>
      </c>
      <c r="CO51" s="38">
        <v>0</v>
      </c>
      <c r="CP51" s="38">
        <v>0</v>
      </c>
      <c r="CQ51" s="38">
        <v>0</v>
      </c>
      <c r="CR51" s="38">
        <v>0</v>
      </c>
      <c r="CS51" s="38">
        <v>0</v>
      </c>
      <c r="CT51" s="38">
        <v>0</v>
      </c>
      <c r="CU51" s="38">
        <v>0</v>
      </c>
      <c r="CV51" s="38">
        <v>0</v>
      </c>
      <c r="CW51" s="38">
        <v>0</v>
      </c>
      <c r="CX51" s="38">
        <v>0</v>
      </c>
      <c r="CY51" s="38">
        <v>0</v>
      </c>
      <c r="CZ51" s="38">
        <v>0</v>
      </c>
      <c r="DA51" s="38">
        <v>0</v>
      </c>
      <c r="DB51" s="38">
        <v>0</v>
      </c>
      <c r="DC51" s="38">
        <v>0</v>
      </c>
      <c r="DD51" s="38">
        <v>0</v>
      </c>
      <c r="DE51" s="38">
        <v>0</v>
      </c>
      <c r="DF51" s="38">
        <v>0</v>
      </c>
      <c r="DG51" s="38">
        <v>0</v>
      </c>
      <c r="DH51" s="38">
        <v>0</v>
      </c>
      <c r="DI51" s="38">
        <v>0</v>
      </c>
      <c r="DJ51" s="38">
        <v>0</v>
      </c>
      <c r="DK51" s="38">
        <v>0</v>
      </c>
      <c r="DL51" s="38">
        <v>0</v>
      </c>
      <c r="DM51" s="38">
        <v>0</v>
      </c>
    </row>
    <row r="52" spans="11:117" x14ac:dyDescent="0.2">
      <c r="K52" s="112" t="s">
        <v>20</v>
      </c>
      <c r="L52" s="113"/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1:117" x14ac:dyDescent="0.2">
      <c r="K53" s="112" t="s">
        <v>21</v>
      </c>
      <c r="L53" s="113"/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V53" s="24" t="s">
        <v>41</v>
      </c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102"/>
    </row>
    <row r="54" spans="11:117" x14ac:dyDescent="0.2">
      <c r="K54" s="112" t="s">
        <v>22</v>
      </c>
      <c r="L54" s="113"/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V54" s="36">
        <v>0</v>
      </c>
      <c r="W54" s="36">
        <v>4.1666666666666664E-2</v>
      </c>
      <c r="X54" s="36">
        <v>8.3333333333333301E-2</v>
      </c>
      <c r="Y54" s="36">
        <v>0.125</v>
      </c>
      <c r="Z54" s="36">
        <v>0.16666666666666699</v>
      </c>
      <c r="AA54" s="36">
        <v>0.20833333333333301</v>
      </c>
      <c r="AB54" s="36">
        <v>0.25</v>
      </c>
      <c r="AC54" s="36">
        <v>0.29166666666666702</v>
      </c>
      <c r="AD54" s="36">
        <v>0.33333333333333298</v>
      </c>
      <c r="AE54" s="36">
        <v>0.375</v>
      </c>
      <c r="AF54" s="36">
        <v>0.41666666666666702</v>
      </c>
      <c r="AG54" s="36">
        <v>0.45833333333333298</v>
      </c>
      <c r="AH54" s="36">
        <v>0.5</v>
      </c>
      <c r="AI54" s="36">
        <v>0.54166666666666696</v>
      </c>
      <c r="AJ54" s="36">
        <v>0.58333333333333304</v>
      </c>
      <c r="AK54" s="36">
        <v>0.625</v>
      </c>
      <c r="AL54" s="36">
        <v>0.66666666666666696</v>
      </c>
      <c r="AM54" s="36">
        <v>0.70833333333333304</v>
      </c>
      <c r="AN54" s="36">
        <v>0.75</v>
      </c>
      <c r="AO54" s="36">
        <v>0.79166666666666696</v>
      </c>
      <c r="AP54" s="36">
        <v>0.83333333333333304</v>
      </c>
      <c r="AQ54" s="36">
        <v>0.875</v>
      </c>
      <c r="AR54" s="36">
        <v>0.91666666666666696</v>
      </c>
      <c r="AS54" s="36">
        <v>0.95833333333333304</v>
      </c>
      <c r="AT54" s="30"/>
    </row>
    <row r="55" spans="11:117" x14ac:dyDescent="0.2">
      <c r="K55" s="112" t="s">
        <v>23</v>
      </c>
      <c r="L55" s="113"/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U55" s="13">
        <f>$B$2</f>
        <v>42940</v>
      </c>
      <c r="V55" s="38">
        <f>ROUND(AVERAGE(V45:Y45),0)</f>
        <v>0</v>
      </c>
      <c r="W55" s="10">
        <f>ROUND(AVERAGE(Z45:AC45),0)</f>
        <v>0</v>
      </c>
      <c r="X55" s="10">
        <f>ROUND(AVERAGE(AD45:AG45),0)</f>
        <v>0</v>
      </c>
      <c r="Y55" s="10">
        <f>ROUND(AVERAGE(AH45:AK45),0)</f>
        <v>0</v>
      </c>
      <c r="Z55" s="10">
        <f>ROUND(AVERAGE(AL45:AO45),0)</f>
        <v>0</v>
      </c>
      <c r="AA55" s="10">
        <f>ROUND(AVERAGE(AP45:AS45),0)</f>
        <v>0</v>
      </c>
      <c r="AB55" s="10">
        <f>ROUND(AVERAGE(AT45:AW45),0)</f>
        <v>0</v>
      </c>
      <c r="AC55" s="10">
        <f>ROUND(AVERAGE(AX45:BA45),0)</f>
        <v>0</v>
      </c>
      <c r="AD55" s="10">
        <f>ROUND(AVERAGE(BB45:BE45),0)</f>
        <v>0</v>
      </c>
      <c r="AE55" s="10">
        <f>ROUND(AVERAGE(BF45:BI45),0)</f>
        <v>0</v>
      </c>
      <c r="AF55" s="10">
        <f>ROUND(AVERAGE(BJ45:BM45),0)</f>
        <v>0</v>
      </c>
      <c r="AG55" s="10">
        <f>ROUND(AVERAGE(BN45:BQ45),0)</f>
        <v>0</v>
      </c>
      <c r="AH55" s="10">
        <f>ROUND(AVERAGE(BR45:BU45),0)</f>
        <v>0</v>
      </c>
      <c r="AI55" s="10">
        <f>ROUND(AVERAGE(BV45:BY45),0)</f>
        <v>0</v>
      </c>
      <c r="AJ55" s="10">
        <f>ROUND(AVERAGE(BZ45:CC45),0)</f>
        <v>0</v>
      </c>
      <c r="AK55" s="10">
        <f>ROUND(AVERAGE(CD45:CG45),0)</f>
        <v>0</v>
      </c>
      <c r="AL55" s="10">
        <f>ROUND(AVERAGE(CH45:CK45),0)</f>
        <v>0</v>
      </c>
      <c r="AM55" s="10">
        <f>ROUND(AVERAGE(CL45:CO45),0)</f>
        <v>0</v>
      </c>
      <c r="AN55" s="10">
        <f>ROUND(AVERAGE(CP45:CS45),0)</f>
        <v>0</v>
      </c>
      <c r="AO55" s="10">
        <f>ROUND(AVERAGE(CT45:CW45),0)</f>
        <v>0</v>
      </c>
      <c r="AP55" s="10">
        <f>ROUND(AVERAGE(CX45:DA45),0)</f>
        <v>0</v>
      </c>
      <c r="AQ55" s="10">
        <f>ROUND(AVERAGE(DB45:DE45),0)</f>
        <v>0</v>
      </c>
      <c r="AR55" s="10">
        <f>ROUND(AVERAGE(DF45:DI45),0)</f>
        <v>0</v>
      </c>
      <c r="AS55" s="10">
        <f>ROUND(AVERAGE(DJ45:DM45),0)</f>
        <v>0</v>
      </c>
    </row>
    <row r="56" spans="11:117" x14ac:dyDescent="0.2">
      <c r="K56" s="112" t="s">
        <v>24</v>
      </c>
      <c r="L56" s="113"/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U56" s="13">
        <f>$B$2+1</f>
        <v>42941</v>
      </c>
      <c r="V56" s="10">
        <f>ROUND(AVERAGE(V46:Y46),0)</f>
        <v>0</v>
      </c>
      <c r="W56" s="10">
        <f t="shared" ref="W56:W61" si="25">ROUND(AVERAGE(Z46:AC46),0)</f>
        <v>0</v>
      </c>
      <c r="X56" s="10">
        <f t="shared" ref="X56:X61" si="26">ROUND(AVERAGE(AD46:AG46),0)</f>
        <v>0</v>
      </c>
      <c r="Y56" s="10">
        <f t="shared" ref="Y56:Y61" si="27">ROUND(AVERAGE(AH46:AK46),0)</f>
        <v>0</v>
      </c>
      <c r="Z56" s="10">
        <f t="shared" ref="Z56:Z61" si="28">ROUND(AVERAGE(AL46:AO46),0)</f>
        <v>0</v>
      </c>
      <c r="AA56" s="10">
        <f t="shared" ref="AA56:AA61" si="29">ROUND(AVERAGE(AP46:AS46),0)</f>
        <v>0</v>
      </c>
      <c r="AB56" s="10">
        <f t="shared" ref="AB56:AB61" si="30">ROUND(AVERAGE(AT46:AW46),0)</f>
        <v>0</v>
      </c>
      <c r="AC56" s="10">
        <f t="shared" ref="AC56:AC61" si="31">ROUND(AVERAGE(AX46:BA46),0)</f>
        <v>0</v>
      </c>
      <c r="AD56" s="10">
        <f t="shared" ref="AD56:AD61" si="32">ROUND(AVERAGE(BB46:BE46),0)</f>
        <v>0</v>
      </c>
      <c r="AE56" s="10">
        <f t="shared" ref="AE56:AE61" si="33">ROUND(AVERAGE(BF46:BI46),0)</f>
        <v>0</v>
      </c>
      <c r="AF56" s="10">
        <f t="shared" ref="AF56:AF61" si="34">ROUND(AVERAGE(BJ46:BM46),0)</f>
        <v>0</v>
      </c>
      <c r="AG56" s="10">
        <f t="shared" ref="AG56:AG61" si="35">ROUND(AVERAGE(BN46:BQ46),0)</f>
        <v>0</v>
      </c>
      <c r="AH56" s="10">
        <f t="shared" ref="AH56:AH61" si="36">ROUND(AVERAGE(BR46:BU46),0)</f>
        <v>0</v>
      </c>
      <c r="AI56" s="10">
        <f t="shared" ref="AI56:AI61" si="37">ROUND(AVERAGE(BV46:BY46),0)</f>
        <v>0</v>
      </c>
      <c r="AJ56" s="10">
        <f t="shared" ref="AJ56:AJ61" si="38">ROUND(AVERAGE(BZ46:CC46),0)</f>
        <v>0</v>
      </c>
      <c r="AK56" s="10">
        <f t="shared" ref="AK56:AK61" si="39">ROUND(AVERAGE(CD46:CG46),0)</f>
        <v>0</v>
      </c>
      <c r="AL56" s="10">
        <f t="shared" ref="AL56:AL61" si="40">ROUND(AVERAGE(CH46:CK46),0)</f>
        <v>0</v>
      </c>
      <c r="AM56" s="10">
        <f t="shared" ref="AM56:AM61" si="41">ROUND(AVERAGE(CL46:CO46),0)</f>
        <v>0</v>
      </c>
      <c r="AN56" s="10">
        <f t="shared" ref="AN56:AN61" si="42">ROUND(AVERAGE(CP46:CS46),0)</f>
        <v>0</v>
      </c>
      <c r="AO56" s="10">
        <f t="shared" ref="AO56:AO61" si="43">ROUND(AVERAGE(CT46:CW46),0)</f>
        <v>0</v>
      </c>
      <c r="AP56" s="10">
        <f t="shared" ref="AP56:AP61" si="44">ROUND(AVERAGE(CX46:DA46),0)</f>
        <v>0</v>
      </c>
      <c r="AQ56" s="10">
        <f t="shared" ref="AQ56:AQ61" si="45">ROUND(AVERAGE(DB46:DE46),0)</f>
        <v>0</v>
      </c>
      <c r="AR56" s="10">
        <f t="shared" ref="AR56:AR61" si="46">ROUND(AVERAGE(DF46:DI46),0)</f>
        <v>0</v>
      </c>
      <c r="AS56" s="10">
        <f t="shared" ref="AS56:AS61" si="47">ROUND(AVERAGE(DJ46:DM46),0)</f>
        <v>0</v>
      </c>
    </row>
    <row r="57" spans="11:117" x14ac:dyDescent="0.2">
      <c r="K57" s="112" t="s">
        <v>25</v>
      </c>
      <c r="L57" s="113"/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U57" s="13">
        <f>$B$2+2</f>
        <v>42942</v>
      </c>
      <c r="V57" s="10">
        <f t="shared" ref="V57:V61" si="48">ROUND(AVERAGE(V47:Y47),0)</f>
        <v>0</v>
      </c>
      <c r="W57" s="10">
        <f t="shared" si="25"/>
        <v>0</v>
      </c>
      <c r="X57" s="10">
        <f t="shared" si="26"/>
        <v>0</v>
      </c>
      <c r="Y57" s="10">
        <f t="shared" si="27"/>
        <v>0</v>
      </c>
      <c r="Z57" s="10">
        <f t="shared" si="28"/>
        <v>0</v>
      </c>
      <c r="AA57" s="10">
        <f t="shared" si="29"/>
        <v>0</v>
      </c>
      <c r="AB57" s="10">
        <f t="shared" si="30"/>
        <v>0</v>
      </c>
      <c r="AC57" s="10">
        <f t="shared" si="31"/>
        <v>0</v>
      </c>
      <c r="AD57" s="10">
        <f t="shared" si="32"/>
        <v>0</v>
      </c>
      <c r="AE57" s="10">
        <f t="shared" si="33"/>
        <v>0</v>
      </c>
      <c r="AF57" s="10">
        <f t="shared" si="34"/>
        <v>0</v>
      </c>
      <c r="AG57" s="10">
        <f t="shared" si="35"/>
        <v>0</v>
      </c>
      <c r="AH57" s="10">
        <f t="shared" si="36"/>
        <v>0</v>
      </c>
      <c r="AI57" s="10">
        <f t="shared" si="37"/>
        <v>0</v>
      </c>
      <c r="AJ57" s="10">
        <f t="shared" si="38"/>
        <v>0</v>
      </c>
      <c r="AK57" s="10">
        <f t="shared" si="39"/>
        <v>0</v>
      </c>
      <c r="AL57" s="10">
        <f t="shared" si="40"/>
        <v>0</v>
      </c>
      <c r="AM57" s="10">
        <f t="shared" si="41"/>
        <v>0</v>
      </c>
      <c r="AN57" s="10">
        <f t="shared" si="42"/>
        <v>0</v>
      </c>
      <c r="AO57" s="10">
        <f t="shared" si="43"/>
        <v>0</v>
      </c>
      <c r="AP57" s="10">
        <f t="shared" si="44"/>
        <v>0</v>
      </c>
      <c r="AQ57" s="10">
        <f t="shared" si="45"/>
        <v>0</v>
      </c>
      <c r="AR57" s="10">
        <f t="shared" si="46"/>
        <v>0</v>
      </c>
      <c r="AS57" s="10">
        <f t="shared" si="47"/>
        <v>0</v>
      </c>
    </row>
    <row r="58" spans="11:117" x14ac:dyDescent="0.2">
      <c r="K58" s="112" t="s">
        <v>26</v>
      </c>
      <c r="L58" s="113"/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U58" s="13">
        <f>$B$2+3</f>
        <v>42943</v>
      </c>
      <c r="V58" s="10">
        <f t="shared" si="48"/>
        <v>0</v>
      </c>
      <c r="W58" s="10">
        <f t="shared" si="25"/>
        <v>0</v>
      </c>
      <c r="X58" s="10">
        <f t="shared" si="26"/>
        <v>0</v>
      </c>
      <c r="Y58" s="10">
        <f t="shared" si="27"/>
        <v>0</v>
      </c>
      <c r="Z58" s="10">
        <f t="shared" si="28"/>
        <v>0</v>
      </c>
      <c r="AA58" s="10">
        <f t="shared" si="29"/>
        <v>0</v>
      </c>
      <c r="AB58" s="10">
        <f t="shared" si="30"/>
        <v>0</v>
      </c>
      <c r="AC58" s="10">
        <f t="shared" si="31"/>
        <v>0</v>
      </c>
      <c r="AD58" s="10">
        <f t="shared" si="32"/>
        <v>0</v>
      </c>
      <c r="AE58" s="10">
        <f t="shared" si="33"/>
        <v>0</v>
      </c>
      <c r="AF58" s="10">
        <f t="shared" si="34"/>
        <v>0</v>
      </c>
      <c r="AG58" s="10">
        <f t="shared" si="35"/>
        <v>0</v>
      </c>
      <c r="AH58" s="10">
        <f t="shared" si="36"/>
        <v>0</v>
      </c>
      <c r="AI58" s="10">
        <f t="shared" si="37"/>
        <v>0</v>
      </c>
      <c r="AJ58" s="10">
        <f t="shared" si="38"/>
        <v>0</v>
      </c>
      <c r="AK58" s="10">
        <f t="shared" si="39"/>
        <v>0</v>
      </c>
      <c r="AL58" s="10">
        <f t="shared" si="40"/>
        <v>0</v>
      </c>
      <c r="AM58" s="10">
        <f t="shared" si="41"/>
        <v>0</v>
      </c>
      <c r="AN58" s="10">
        <f t="shared" si="42"/>
        <v>0</v>
      </c>
      <c r="AO58" s="10">
        <f t="shared" si="43"/>
        <v>0</v>
      </c>
      <c r="AP58" s="10">
        <f t="shared" si="44"/>
        <v>0</v>
      </c>
      <c r="AQ58" s="10">
        <f t="shared" si="45"/>
        <v>0</v>
      </c>
      <c r="AR58" s="10">
        <f t="shared" si="46"/>
        <v>0</v>
      </c>
      <c r="AS58" s="10">
        <f t="shared" si="47"/>
        <v>0</v>
      </c>
    </row>
    <row r="59" spans="11:117" x14ac:dyDescent="0.2">
      <c r="K59" s="112" t="s">
        <v>27</v>
      </c>
      <c r="L59" s="113"/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U59" s="13">
        <f>$B$2+4</f>
        <v>42944</v>
      </c>
      <c r="V59" s="10">
        <f t="shared" si="48"/>
        <v>0</v>
      </c>
      <c r="W59" s="10">
        <f t="shared" si="25"/>
        <v>0</v>
      </c>
      <c r="X59" s="10">
        <f t="shared" si="26"/>
        <v>0</v>
      </c>
      <c r="Y59" s="10">
        <f t="shared" si="27"/>
        <v>0</v>
      </c>
      <c r="Z59" s="10">
        <f t="shared" si="28"/>
        <v>0</v>
      </c>
      <c r="AA59" s="10">
        <f t="shared" si="29"/>
        <v>0</v>
      </c>
      <c r="AB59" s="10">
        <f t="shared" si="30"/>
        <v>0</v>
      </c>
      <c r="AC59" s="10">
        <f t="shared" si="31"/>
        <v>0</v>
      </c>
      <c r="AD59" s="10">
        <f t="shared" si="32"/>
        <v>0</v>
      </c>
      <c r="AE59" s="10">
        <f t="shared" si="33"/>
        <v>0</v>
      </c>
      <c r="AF59" s="10">
        <f t="shared" si="34"/>
        <v>0</v>
      </c>
      <c r="AG59" s="10">
        <f t="shared" si="35"/>
        <v>0</v>
      </c>
      <c r="AH59" s="10">
        <f t="shared" si="36"/>
        <v>0</v>
      </c>
      <c r="AI59" s="10">
        <f t="shared" si="37"/>
        <v>0</v>
      </c>
      <c r="AJ59" s="10">
        <f t="shared" si="38"/>
        <v>0</v>
      </c>
      <c r="AK59" s="10">
        <f t="shared" si="39"/>
        <v>0</v>
      </c>
      <c r="AL59" s="10">
        <f t="shared" si="40"/>
        <v>0</v>
      </c>
      <c r="AM59" s="10">
        <f t="shared" si="41"/>
        <v>0</v>
      </c>
      <c r="AN59" s="10">
        <f t="shared" si="42"/>
        <v>0</v>
      </c>
      <c r="AO59" s="10">
        <f t="shared" si="43"/>
        <v>0</v>
      </c>
      <c r="AP59" s="10">
        <f t="shared" si="44"/>
        <v>0</v>
      </c>
      <c r="AQ59" s="10">
        <f t="shared" si="45"/>
        <v>0</v>
      </c>
      <c r="AR59" s="10">
        <f t="shared" si="46"/>
        <v>0</v>
      </c>
      <c r="AS59" s="10">
        <f t="shared" si="47"/>
        <v>0</v>
      </c>
    </row>
    <row r="60" spans="11:117" x14ac:dyDescent="0.2">
      <c r="K60" s="112" t="s">
        <v>28</v>
      </c>
      <c r="L60" s="113"/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U60" s="12">
        <f>$B$2+5</f>
        <v>42945</v>
      </c>
      <c r="V60" s="10">
        <f t="shared" si="48"/>
        <v>0</v>
      </c>
      <c r="W60" s="10">
        <f t="shared" si="25"/>
        <v>0</v>
      </c>
      <c r="X60" s="10">
        <f t="shared" si="26"/>
        <v>0</v>
      </c>
      <c r="Y60" s="10">
        <f t="shared" si="27"/>
        <v>0</v>
      </c>
      <c r="Z60" s="10">
        <f t="shared" si="28"/>
        <v>0</v>
      </c>
      <c r="AA60" s="10">
        <f t="shared" si="29"/>
        <v>0</v>
      </c>
      <c r="AB60" s="10">
        <f t="shared" si="30"/>
        <v>0</v>
      </c>
      <c r="AC60" s="10">
        <f t="shared" si="31"/>
        <v>0</v>
      </c>
      <c r="AD60" s="10">
        <f t="shared" si="32"/>
        <v>0</v>
      </c>
      <c r="AE60" s="10">
        <f t="shared" si="33"/>
        <v>0</v>
      </c>
      <c r="AF60" s="10">
        <f t="shared" si="34"/>
        <v>0</v>
      </c>
      <c r="AG60" s="10">
        <f t="shared" si="35"/>
        <v>0</v>
      </c>
      <c r="AH60" s="10">
        <f t="shared" si="36"/>
        <v>0</v>
      </c>
      <c r="AI60" s="10">
        <f t="shared" si="37"/>
        <v>0</v>
      </c>
      <c r="AJ60" s="10">
        <f t="shared" si="38"/>
        <v>0</v>
      </c>
      <c r="AK60" s="10">
        <f t="shared" si="39"/>
        <v>0</v>
      </c>
      <c r="AL60" s="10">
        <f t="shared" si="40"/>
        <v>0</v>
      </c>
      <c r="AM60" s="10">
        <f t="shared" si="41"/>
        <v>0</v>
      </c>
      <c r="AN60" s="10">
        <f t="shared" si="42"/>
        <v>0</v>
      </c>
      <c r="AO60" s="10">
        <f t="shared" si="43"/>
        <v>0</v>
      </c>
      <c r="AP60" s="10">
        <f t="shared" si="44"/>
        <v>0</v>
      </c>
      <c r="AQ60" s="10">
        <f t="shared" si="45"/>
        <v>0</v>
      </c>
      <c r="AR60" s="10">
        <f t="shared" si="46"/>
        <v>0</v>
      </c>
      <c r="AS60" s="10">
        <f t="shared" si="47"/>
        <v>0</v>
      </c>
    </row>
    <row r="61" spans="11:117" x14ac:dyDescent="0.2">
      <c r="K61" s="112" t="s">
        <v>29</v>
      </c>
      <c r="L61" s="113"/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U61" s="12">
        <f>$B$2+6</f>
        <v>42946</v>
      </c>
      <c r="V61" s="10">
        <f t="shared" si="48"/>
        <v>0</v>
      </c>
      <c r="W61" s="10">
        <f t="shared" si="25"/>
        <v>0</v>
      </c>
      <c r="X61" s="10">
        <f t="shared" si="26"/>
        <v>0</v>
      </c>
      <c r="Y61" s="10">
        <f t="shared" si="27"/>
        <v>0</v>
      </c>
      <c r="Z61" s="10">
        <f t="shared" si="28"/>
        <v>0</v>
      </c>
      <c r="AA61" s="10">
        <f t="shared" si="29"/>
        <v>0</v>
      </c>
      <c r="AB61" s="10">
        <f t="shared" si="30"/>
        <v>0</v>
      </c>
      <c r="AC61" s="10">
        <f t="shared" si="31"/>
        <v>0</v>
      </c>
      <c r="AD61" s="10">
        <f t="shared" si="32"/>
        <v>0</v>
      </c>
      <c r="AE61" s="10">
        <f t="shared" si="33"/>
        <v>0</v>
      </c>
      <c r="AF61" s="10">
        <f t="shared" si="34"/>
        <v>0</v>
      </c>
      <c r="AG61" s="10">
        <f t="shared" si="35"/>
        <v>0</v>
      </c>
      <c r="AH61" s="10">
        <f t="shared" si="36"/>
        <v>0</v>
      </c>
      <c r="AI61" s="10">
        <f t="shared" si="37"/>
        <v>0</v>
      </c>
      <c r="AJ61" s="10">
        <f t="shared" si="38"/>
        <v>0</v>
      </c>
      <c r="AK61" s="10">
        <f t="shared" si="39"/>
        <v>0</v>
      </c>
      <c r="AL61" s="10">
        <f t="shared" si="40"/>
        <v>0</v>
      </c>
      <c r="AM61" s="10">
        <f t="shared" si="41"/>
        <v>0</v>
      </c>
      <c r="AN61" s="10">
        <f t="shared" si="42"/>
        <v>0</v>
      </c>
      <c r="AO61" s="10">
        <f t="shared" si="43"/>
        <v>0</v>
      </c>
      <c r="AP61" s="10">
        <f t="shared" si="44"/>
        <v>0</v>
      </c>
      <c r="AQ61" s="10">
        <f t="shared" si="45"/>
        <v>0</v>
      </c>
      <c r="AR61" s="10">
        <f t="shared" si="46"/>
        <v>0</v>
      </c>
      <c r="AS61" s="10">
        <f t="shared" si="47"/>
        <v>0</v>
      </c>
    </row>
    <row r="62" spans="11:117" x14ac:dyDescent="0.2">
      <c r="K62" s="112" t="s">
        <v>30</v>
      </c>
      <c r="L62" s="113"/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</row>
    <row r="63" spans="11:117" x14ac:dyDescent="0.2">
      <c r="K63" s="112" t="s">
        <v>31</v>
      </c>
      <c r="L63" s="113"/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1:117" x14ac:dyDescent="0.2">
      <c r="K64" s="112" t="s">
        <v>32</v>
      </c>
      <c r="L64" s="113"/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1:117" x14ac:dyDescent="0.2">
      <c r="K65" s="112" t="s">
        <v>33</v>
      </c>
      <c r="L65" s="113"/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1:117" x14ac:dyDescent="0.2">
      <c r="K66" s="112" t="s">
        <v>34</v>
      </c>
      <c r="L66" s="113"/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1:117" x14ac:dyDescent="0.2">
      <c r="K67" s="112" t="s">
        <v>35</v>
      </c>
      <c r="L67" s="113"/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</row>
    <row r="68" spans="11:117" ht="6.95" customHeight="1" x14ac:dyDescent="0.2">
      <c r="K68" s="29"/>
      <c r="L68" s="29"/>
      <c r="M68" s="29"/>
    </row>
    <row r="69" spans="11:117" ht="6.95" customHeight="1" x14ac:dyDescent="0.2"/>
    <row r="70" spans="11:117" x14ac:dyDescent="0.2">
      <c r="K70" s="114" t="s">
        <v>97</v>
      </c>
      <c r="L70" s="115"/>
      <c r="M70" s="115"/>
      <c r="N70" s="115"/>
      <c r="O70" s="115"/>
      <c r="P70" s="115"/>
      <c r="Q70" s="115"/>
      <c r="R70" s="115"/>
      <c r="S70" s="116"/>
      <c r="V70" s="24" t="s">
        <v>42</v>
      </c>
      <c r="W70" s="25"/>
      <c r="X70" s="25"/>
      <c r="Y70" s="25"/>
      <c r="Z70" s="25"/>
      <c r="AA70" s="25"/>
      <c r="AB70" s="25"/>
      <c r="AC70" s="25"/>
      <c r="AD70" s="25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102"/>
    </row>
    <row r="71" spans="11:117" x14ac:dyDescent="0.2">
      <c r="K71" s="124"/>
      <c r="L71" s="125"/>
      <c r="M71" s="13">
        <f>$B$2</f>
        <v>42940</v>
      </c>
      <c r="N71" s="13">
        <f>$B$2+1</f>
        <v>42941</v>
      </c>
      <c r="O71" s="13">
        <f>$B$2+2</f>
        <v>42942</v>
      </c>
      <c r="P71" s="13">
        <f>$B$2+3</f>
        <v>42943</v>
      </c>
      <c r="Q71" s="13">
        <f>$B$2+4</f>
        <v>42944</v>
      </c>
      <c r="R71" s="12">
        <f>$B$2+5</f>
        <v>42945</v>
      </c>
      <c r="S71" s="12">
        <f>$B$2+6</f>
        <v>42946</v>
      </c>
      <c r="V71" s="123">
        <v>0</v>
      </c>
      <c r="W71" s="123"/>
      <c r="X71" s="123"/>
      <c r="Y71" s="123"/>
      <c r="Z71" s="123">
        <v>4.1666666666666699E-2</v>
      </c>
      <c r="AA71" s="123"/>
      <c r="AB71" s="123"/>
      <c r="AC71" s="123"/>
      <c r="AD71" s="123">
        <v>8.3333333333333301E-2</v>
      </c>
      <c r="AE71" s="123"/>
      <c r="AF71" s="123"/>
      <c r="AG71" s="123"/>
      <c r="AH71" s="123">
        <v>0.125</v>
      </c>
      <c r="AI71" s="123"/>
      <c r="AJ71" s="123"/>
      <c r="AK71" s="123"/>
      <c r="AL71" s="123">
        <v>0.16666666666666699</v>
      </c>
      <c r="AM71" s="123"/>
      <c r="AN71" s="123"/>
      <c r="AO71" s="123"/>
      <c r="AP71" s="123">
        <v>0.20833333333333301</v>
      </c>
      <c r="AQ71" s="123"/>
      <c r="AR71" s="123"/>
      <c r="AS71" s="123"/>
      <c r="AT71" s="123">
        <v>0.25</v>
      </c>
      <c r="AU71" s="123"/>
      <c r="AV71" s="123"/>
      <c r="AW71" s="123"/>
      <c r="AX71" s="123">
        <v>0.29166666666666702</v>
      </c>
      <c r="AY71" s="123"/>
      <c r="AZ71" s="123"/>
      <c r="BA71" s="123"/>
      <c r="BB71" s="123">
        <v>0.33333333333333298</v>
      </c>
      <c r="BC71" s="123"/>
      <c r="BD71" s="123"/>
      <c r="BE71" s="123"/>
      <c r="BF71" s="123">
        <v>0.375</v>
      </c>
      <c r="BG71" s="123"/>
      <c r="BH71" s="123"/>
      <c r="BI71" s="123"/>
      <c r="BJ71" s="123">
        <v>0.41666666666666702</v>
      </c>
      <c r="BK71" s="123"/>
      <c r="BL71" s="123"/>
      <c r="BM71" s="123"/>
      <c r="BN71" s="123">
        <v>0.45833333333333298</v>
      </c>
      <c r="BO71" s="123"/>
      <c r="BP71" s="123"/>
      <c r="BQ71" s="123"/>
      <c r="BR71" s="123">
        <v>0.5</v>
      </c>
      <c r="BS71" s="123"/>
      <c r="BT71" s="123"/>
      <c r="BU71" s="123"/>
      <c r="BV71" s="123">
        <v>0.54166666666666696</v>
      </c>
      <c r="BW71" s="123"/>
      <c r="BX71" s="123"/>
      <c r="BY71" s="123"/>
      <c r="BZ71" s="123">
        <v>0.58333333333333304</v>
      </c>
      <c r="CA71" s="123"/>
      <c r="CB71" s="123"/>
      <c r="CC71" s="123"/>
      <c r="CD71" s="123">
        <v>0.625</v>
      </c>
      <c r="CE71" s="123"/>
      <c r="CF71" s="123"/>
      <c r="CG71" s="123"/>
      <c r="CH71" s="123">
        <v>0.66666666666666696</v>
      </c>
      <c r="CI71" s="123"/>
      <c r="CJ71" s="123"/>
      <c r="CK71" s="123"/>
      <c r="CL71" s="123">
        <v>0.70833333333333304</v>
      </c>
      <c r="CM71" s="123"/>
      <c r="CN71" s="123"/>
      <c r="CO71" s="123"/>
      <c r="CP71" s="123">
        <v>0.75</v>
      </c>
      <c r="CQ71" s="123"/>
      <c r="CR71" s="123"/>
      <c r="CS71" s="123"/>
      <c r="CT71" s="123">
        <v>0.79166666666666696</v>
      </c>
      <c r="CU71" s="123"/>
      <c r="CV71" s="123"/>
      <c r="CW71" s="123"/>
      <c r="CX71" s="123">
        <v>0.83333333333333304</v>
      </c>
      <c r="CY71" s="123"/>
      <c r="CZ71" s="123"/>
      <c r="DA71" s="123"/>
      <c r="DB71" s="123">
        <v>0.875</v>
      </c>
      <c r="DC71" s="123"/>
      <c r="DD71" s="123"/>
      <c r="DE71" s="123"/>
      <c r="DF71" s="123">
        <v>0.91666666666666696</v>
      </c>
      <c r="DG71" s="123"/>
      <c r="DH71" s="123"/>
      <c r="DI71" s="123"/>
      <c r="DJ71" s="123">
        <v>0.95833333333333304</v>
      </c>
      <c r="DK71" s="123"/>
      <c r="DL71" s="123"/>
      <c r="DM71" s="123"/>
    </row>
    <row r="72" spans="11:117" x14ac:dyDescent="0.2">
      <c r="K72" s="112" t="s">
        <v>12</v>
      </c>
      <c r="L72" s="113"/>
      <c r="M72" s="10">
        <f t="array" ref="M72:S95">TRANSPOSE($V$83:$AS$89)</f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V72" s="36">
        <v>0</v>
      </c>
      <c r="W72" s="36">
        <v>1.0416666666666666E-2</v>
      </c>
      <c r="X72" s="36">
        <v>2.0833333333333301E-2</v>
      </c>
      <c r="Y72" s="36">
        <v>3.125E-2</v>
      </c>
      <c r="Z72" s="36">
        <v>4.1666666666666699E-2</v>
      </c>
      <c r="AA72" s="36">
        <v>5.2083333333333301E-2</v>
      </c>
      <c r="AB72" s="36">
        <v>6.25E-2</v>
      </c>
      <c r="AC72" s="36">
        <v>7.2916666666666699E-2</v>
      </c>
      <c r="AD72" s="36">
        <v>8.3333333333333301E-2</v>
      </c>
      <c r="AE72" s="36">
        <v>9.375E-2</v>
      </c>
      <c r="AF72" s="36">
        <v>0.104166666666667</v>
      </c>
      <c r="AG72" s="36">
        <v>0.114583333333333</v>
      </c>
      <c r="AH72" s="36">
        <v>0.125</v>
      </c>
      <c r="AI72" s="36">
        <v>0.13541666666666699</v>
      </c>
      <c r="AJ72" s="36">
        <v>0.14583333333333301</v>
      </c>
      <c r="AK72" s="36">
        <v>0.15625</v>
      </c>
      <c r="AL72" s="36">
        <v>0.16666666666666699</v>
      </c>
      <c r="AM72" s="36">
        <v>0.17708333333333301</v>
      </c>
      <c r="AN72" s="36">
        <v>0.1875</v>
      </c>
      <c r="AO72" s="36">
        <v>0.19791666666666699</v>
      </c>
      <c r="AP72" s="36">
        <v>0.20833333333333301</v>
      </c>
      <c r="AQ72" s="36">
        <v>0.21875</v>
      </c>
      <c r="AR72" s="36">
        <v>0.22916666666666699</v>
      </c>
      <c r="AS72" s="36">
        <v>0.23958333333333301</v>
      </c>
      <c r="AT72" s="36">
        <v>0.25</v>
      </c>
      <c r="AU72" s="36">
        <v>0.26041666666666702</v>
      </c>
      <c r="AV72" s="36">
        <v>0.27083333333333298</v>
      </c>
      <c r="AW72" s="36">
        <v>0.28125</v>
      </c>
      <c r="AX72" s="36">
        <v>0.29166666666666702</v>
      </c>
      <c r="AY72" s="36">
        <v>0.30208333333333298</v>
      </c>
      <c r="AZ72" s="36">
        <v>0.3125</v>
      </c>
      <c r="BA72" s="36">
        <v>0.32291666666666702</v>
      </c>
      <c r="BB72" s="36">
        <v>0.33333333333333298</v>
      </c>
      <c r="BC72" s="36">
        <v>0.34375</v>
      </c>
      <c r="BD72" s="36">
        <v>0.35416666666666702</v>
      </c>
      <c r="BE72" s="36">
        <v>0.36458333333333298</v>
      </c>
      <c r="BF72" s="36">
        <v>0.375</v>
      </c>
      <c r="BG72" s="36">
        <v>0.38541666666666702</v>
      </c>
      <c r="BH72" s="36">
        <v>0.39583333333333298</v>
      </c>
      <c r="BI72" s="36">
        <v>0.40625</v>
      </c>
      <c r="BJ72" s="36">
        <v>0.41666666666666702</v>
      </c>
      <c r="BK72" s="36">
        <v>0.42708333333333298</v>
      </c>
      <c r="BL72" s="36">
        <v>0.4375</v>
      </c>
      <c r="BM72" s="36">
        <v>0.44791666666666702</v>
      </c>
      <c r="BN72" s="36">
        <v>0.45833333333333298</v>
      </c>
      <c r="BO72" s="36">
        <v>0.46875</v>
      </c>
      <c r="BP72" s="36">
        <v>0.47916666666666702</v>
      </c>
      <c r="BQ72" s="36">
        <v>0.48958333333333298</v>
      </c>
      <c r="BR72" s="36">
        <v>0.5</v>
      </c>
      <c r="BS72" s="36">
        <v>0.51041666666666696</v>
      </c>
      <c r="BT72" s="36">
        <v>0.52083333333333304</v>
      </c>
      <c r="BU72" s="36">
        <v>0.53125</v>
      </c>
      <c r="BV72" s="36">
        <v>0.54166666666666696</v>
      </c>
      <c r="BW72" s="36">
        <v>0.55208333333333304</v>
      </c>
      <c r="BX72" s="36">
        <v>0.5625</v>
      </c>
      <c r="BY72" s="36">
        <v>0.57291666666666696</v>
      </c>
      <c r="BZ72" s="36">
        <v>0.58333333333333304</v>
      </c>
      <c r="CA72" s="36">
        <v>0.59375</v>
      </c>
      <c r="CB72" s="36">
        <v>0.60416666666666696</v>
      </c>
      <c r="CC72" s="36">
        <v>0.61458333333333304</v>
      </c>
      <c r="CD72" s="36">
        <v>0.625</v>
      </c>
      <c r="CE72" s="36">
        <v>0.63541666666666696</v>
      </c>
      <c r="CF72" s="36">
        <v>0.64583333333333304</v>
      </c>
      <c r="CG72" s="36">
        <v>0.65625</v>
      </c>
      <c r="CH72" s="36">
        <v>0.66666666666666696</v>
      </c>
      <c r="CI72" s="36">
        <v>0.67708333333333304</v>
      </c>
      <c r="CJ72" s="36">
        <v>0.6875</v>
      </c>
      <c r="CK72" s="36">
        <v>0.69791666666666696</v>
      </c>
      <c r="CL72" s="36">
        <v>0.70833333333333304</v>
      </c>
      <c r="CM72" s="36">
        <v>0.71875</v>
      </c>
      <c r="CN72" s="36">
        <v>0.72916666666666696</v>
      </c>
      <c r="CO72" s="36">
        <v>0.73958333333333304</v>
      </c>
      <c r="CP72" s="36">
        <v>0.75</v>
      </c>
      <c r="CQ72" s="36">
        <v>0.76041666666666696</v>
      </c>
      <c r="CR72" s="36">
        <v>0.77083333333333304</v>
      </c>
      <c r="CS72" s="36">
        <v>0.78125</v>
      </c>
      <c r="CT72" s="36">
        <v>0.79166666666666696</v>
      </c>
      <c r="CU72" s="36">
        <v>0.80208333333333304</v>
      </c>
      <c r="CV72" s="36">
        <v>0.8125</v>
      </c>
      <c r="CW72" s="36">
        <v>0.82291666666666696</v>
      </c>
      <c r="CX72" s="36">
        <v>0.83333333333333304</v>
      </c>
      <c r="CY72" s="36">
        <v>0.84375</v>
      </c>
      <c r="CZ72" s="36">
        <v>0.85416666666666696</v>
      </c>
      <c r="DA72" s="36">
        <v>0.86458333333333304</v>
      </c>
      <c r="DB72" s="36">
        <v>0.875</v>
      </c>
      <c r="DC72" s="36">
        <v>0.88541666666666696</v>
      </c>
      <c r="DD72" s="36">
        <v>0.89583333333333304</v>
      </c>
      <c r="DE72" s="36">
        <v>0.90625</v>
      </c>
      <c r="DF72" s="36">
        <v>0.91666666666666696</v>
      </c>
      <c r="DG72" s="36">
        <v>0.92708333333333304</v>
      </c>
      <c r="DH72" s="36">
        <v>0.9375</v>
      </c>
      <c r="DI72" s="36">
        <v>0.94791666666666696</v>
      </c>
      <c r="DJ72" s="36">
        <v>0.95833333333333304</v>
      </c>
      <c r="DK72" s="36">
        <v>0.96875</v>
      </c>
      <c r="DL72" s="36">
        <v>0.97916666666666696</v>
      </c>
      <c r="DM72" s="36">
        <v>0.98958333333333304</v>
      </c>
    </row>
    <row r="73" spans="11:117" x14ac:dyDescent="0.2">
      <c r="K73" s="112" t="s">
        <v>13</v>
      </c>
      <c r="L73" s="113"/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U73" s="13">
        <f>$B$2</f>
        <v>42940</v>
      </c>
      <c r="V73" s="38">
        <f>V45-V17</f>
        <v>0</v>
      </c>
      <c r="W73" s="38">
        <f t="shared" ref="W73:CH77" si="49">W45-W17</f>
        <v>0</v>
      </c>
      <c r="X73" s="38">
        <f t="shared" si="49"/>
        <v>0</v>
      </c>
      <c r="Y73" s="38">
        <f t="shared" si="49"/>
        <v>0</v>
      </c>
      <c r="Z73" s="38">
        <f t="shared" si="49"/>
        <v>0</v>
      </c>
      <c r="AA73" s="38">
        <f t="shared" si="49"/>
        <v>0</v>
      </c>
      <c r="AB73" s="38">
        <f t="shared" si="49"/>
        <v>0</v>
      </c>
      <c r="AC73" s="38">
        <f t="shared" si="49"/>
        <v>0</v>
      </c>
      <c r="AD73" s="38">
        <f t="shared" si="49"/>
        <v>0</v>
      </c>
      <c r="AE73" s="38">
        <f t="shared" si="49"/>
        <v>0</v>
      </c>
      <c r="AF73" s="38">
        <f t="shared" si="49"/>
        <v>0</v>
      </c>
      <c r="AG73" s="38">
        <f t="shared" si="49"/>
        <v>0</v>
      </c>
      <c r="AH73" s="38">
        <f t="shared" si="49"/>
        <v>0</v>
      </c>
      <c r="AI73" s="38">
        <f t="shared" si="49"/>
        <v>0</v>
      </c>
      <c r="AJ73" s="38">
        <f t="shared" si="49"/>
        <v>0</v>
      </c>
      <c r="AK73" s="38">
        <f t="shared" si="49"/>
        <v>0</v>
      </c>
      <c r="AL73" s="38">
        <f t="shared" si="49"/>
        <v>0</v>
      </c>
      <c r="AM73" s="38">
        <f t="shared" si="49"/>
        <v>0</v>
      </c>
      <c r="AN73" s="38">
        <f t="shared" si="49"/>
        <v>0</v>
      </c>
      <c r="AO73" s="38">
        <f t="shared" si="49"/>
        <v>0</v>
      </c>
      <c r="AP73" s="38">
        <f t="shared" si="49"/>
        <v>0</v>
      </c>
      <c r="AQ73" s="38">
        <f t="shared" si="49"/>
        <v>0</v>
      </c>
      <c r="AR73" s="38">
        <f t="shared" si="49"/>
        <v>0</v>
      </c>
      <c r="AS73" s="38">
        <f t="shared" si="49"/>
        <v>0</v>
      </c>
      <c r="AT73" s="38">
        <f t="shared" si="49"/>
        <v>0</v>
      </c>
      <c r="AU73" s="38">
        <f t="shared" si="49"/>
        <v>0</v>
      </c>
      <c r="AV73" s="38">
        <f t="shared" si="49"/>
        <v>0</v>
      </c>
      <c r="AW73" s="38">
        <f t="shared" si="49"/>
        <v>0</v>
      </c>
      <c r="AX73" s="38">
        <f t="shared" si="49"/>
        <v>0</v>
      </c>
      <c r="AY73" s="38">
        <f t="shared" si="49"/>
        <v>0</v>
      </c>
      <c r="AZ73" s="38">
        <f t="shared" si="49"/>
        <v>0</v>
      </c>
      <c r="BA73" s="38">
        <f t="shared" si="49"/>
        <v>0</v>
      </c>
      <c r="BB73" s="38">
        <f t="shared" si="49"/>
        <v>0</v>
      </c>
      <c r="BC73" s="38">
        <f t="shared" si="49"/>
        <v>0</v>
      </c>
      <c r="BD73" s="38">
        <f t="shared" si="49"/>
        <v>0</v>
      </c>
      <c r="BE73" s="38">
        <f t="shared" si="49"/>
        <v>0</v>
      </c>
      <c r="BF73" s="38">
        <f t="shared" si="49"/>
        <v>0</v>
      </c>
      <c r="BG73" s="38">
        <f t="shared" si="49"/>
        <v>0</v>
      </c>
      <c r="BH73" s="38">
        <f t="shared" si="49"/>
        <v>0</v>
      </c>
      <c r="BI73" s="38">
        <f t="shared" si="49"/>
        <v>0</v>
      </c>
      <c r="BJ73" s="38">
        <f t="shared" si="49"/>
        <v>0</v>
      </c>
      <c r="BK73" s="38">
        <f t="shared" si="49"/>
        <v>0</v>
      </c>
      <c r="BL73" s="38">
        <f t="shared" si="49"/>
        <v>0</v>
      </c>
      <c r="BM73" s="38">
        <f t="shared" si="49"/>
        <v>0</v>
      </c>
      <c r="BN73" s="38">
        <f t="shared" si="49"/>
        <v>0</v>
      </c>
      <c r="BO73" s="38">
        <f t="shared" si="49"/>
        <v>0</v>
      </c>
      <c r="BP73" s="38">
        <f t="shared" si="49"/>
        <v>0</v>
      </c>
      <c r="BQ73" s="38">
        <f t="shared" si="49"/>
        <v>0</v>
      </c>
      <c r="BR73" s="38">
        <f t="shared" si="49"/>
        <v>0</v>
      </c>
      <c r="BS73" s="38">
        <f t="shared" si="49"/>
        <v>0</v>
      </c>
      <c r="BT73" s="38">
        <f t="shared" si="49"/>
        <v>0</v>
      </c>
      <c r="BU73" s="38">
        <f t="shared" si="49"/>
        <v>0</v>
      </c>
      <c r="BV73" s="38">
        <f t="shared" si="49"/>
        <v>0</v>
      </c>
      <c r="BW73" s="38">
        <f t="shared" si="49"/>
        <v>0</v>
      </c>
      <c r="BX73" s="38">
        <f t="shared" si="49"/>
        <v>0</v>
      </c>
      <c r="BY73" s="38">
        <f t="shared" si="49"/>
        <v>0</v>
      </c>
      <c r="BZ73" s="38">
        <f t="shared" si="49"/>
        <v>0</v>
      </c>
      <c r="CA73" s="38">
        <f t="shared" si="49"/>
        <v>0</v>
      </c>
      <c r="CB73" s="38">
        <f t="shared" si="49"/>
        <v>0</v>
      </c>
      <c r="CC73" s="38">
        <f t="shared" si="49"/>
        <v>0</v>
      </c>
      <c r="CD73" s="38">
        <f t="shared" si="49"/>
        <v>0</v>
      </c>
      <c r="CE73" s="38">
        <f t="shared" si="49"/>
        <v>0</v>
      </c>
      <c r="CF73" s="38">
        <f t="shared" si="49"/>
        <v>0</v>
      </c>
      <c r="CG73" s="38">
        <f t="shared" si="49"/>
        <v>0</v>
      </c>
      <c r="CH73" s="38">
        <f t="shared" si="49"/>
        <v>0</v>
      </c>
      <c r="CI73" s="38">
        <f t="shared" ref="CI73:DM79" si="50">CI45-CI17</f>
        <v>0</v>
      </c>
      <c r="CJ73" s="38">
        <f t="shared" si="50"/>
        <v>0</v>
      </c>
      <c r="CK73" s="38">
        <f t="shared" si="50"/>
        <v>0</v>
      </c>
      <c r="CL73" s="38">
        <f t="shared" si="50"/>
        <v>0</v>
      </c>
      <c r="CM73" s="38">
        <f t="shared" si="50"/>
        <v>0</v>
      </c>
      <c r="CN73" s="38">
        <f t="shared" si="50"/>
        <v>0</v>
      </c>
      <c r="CO73" s="38">
        <f t="shared" si="50"/>
        <v>0</v>
      </c>
      <c r="CP73" s="38">
        <f t="shared" si="50"/>
        <v>0</v>
      </c>
      <c r="CQ73" s="38">
        <f t="shared" si="50"/>
        <v>0</v>
      </c>
      <c r="CR73" s="38">
        <f t="shared" si="50"/>
        <v>0</v>
      </c>
      <c r="CS73" s="38">
        <f t="shared" si="50"/>
        <v>0</v>
      </c>
      <c r="CT73" s="38">
        <f t="shared" si="50"/>
        <v>0</v>
      </c>
      <c r="CU73" s="38">
        <f t="shared" si="50"/>
        <v>0</v>
      </c>
      <c r="CV73" s="38">
        <f t="shared" si="50"/>
        <v>0</v>
      </c>
      <c r="CW73" s="38">
        <f t="shared" si="50"/>
        <v>0</v>
      </c>
      <c r="CX73" s="38">
        <f t="shared" si="50"/>
        <v>0</v>
      </c>
      <c r="CY73" s="38">
        <f t="shared" si="50"/>
        <v>0</v>
      </c>
      <c r="CZ73" s="38">
        <f t="shared" si="50"/>
        <v>0</v>
      </c>
      <c r="DA73" s="38">
        <f t="shared" si="50"/>
        <v>0</v>
      </c>
      <c r="DB73" s="38">
        <f t="shared" si="50"/>
        <v>0</v>
      </c>
      <c r="DC73" s="38">
        <f t="shared" si="50"/>
        <v>0</v>
      </c>
      <c r="DD73" s="38">
        <f t="shared" si="50"/>
        <v>0</v>
      </c>
      <c r="DE73" s="38">
        <f t="shared" si="50"/>
        <v>0</v>
      </c>
      <c r="DF73" s="38">
        <f t="shared" si="50"/>
        <v>0</v>
      </c>
      <c r="DG73" s="38">
        <f t="shared" si="50"/>
        <v>0</v>
      </c>
      <c r="DH73" s="38">
        <f t="shared" si="50"/>
        <v>0</v>
      </c>
      <c r="DI73" s="38">
        <f t="shared" si="50"/>
        <v>0</v>
      </c>
      <c r="DJ73" s="38">
        <f t="shared" si="50"/>
        <v>0</v>
      </c>
      <c r="DK73" s="38">
        <f t="shared" si="50"/>
        <v>0</v>
      </c>
      <c r="DL73" s="38">
        <f t="shared" si="50"/>
        <v>0</v>
      </c>
      <c r="DM73" s="38">
        <f t="shared" si="50"/>
        <v>0</v>
      </c>
    </row>
    <row r="74" spans="11:117" x14ac:dyDescent="0.2">
      <c r="K74" s="112" t="s">
        <v>14</v>
      </c>
      <c r="L74" s="113"/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U74" s="13">
        <f>$B$2+1</f>
        <v>42941</v>
      </c>
      <c r="V74" s="38">
        <f t="shared" ref="V74:AK79" si="51">V46-V18</f>
        <v>0</v>
      </c>
      <c r="W74" s="38">
        <f t="shared" si="51"/>
        <v>0</v>
      </c>
      <c r="X74" s="38">
        <f t="shared" si="51"/>
        <v>0</v>
      </c>
      <c r="Y74" s="38">
        <f t="shared" si="51"/>
        <v>0</v>
      </c>
      <c r="Z74" s="38">
        <f t="shared" si="51"/>
        <v>0</v>
      </c>
      <c r="AA74" s="38">
        <f t="shared" si="51"/>
        <v>0</v>
      </c>
      <c r="AB74" s="38">
        <f t="shared" si="51"/>
        <v>0</v>
      </c>
      <c r="AC74" s="38">
        <f t="shared" si="51"/>
        <v>0</v>
      </c>
      <c r="AD74" s="38">
        <f t="shared" si="51"/>
        <v>0</v>
      </c>
      <c r="AE74" s="38">
        <f t="shared" si="51"/>
        <v>0</v>
      </c>
      <c r="AF74" s="38">
        <f t="shared" si="51"/>
        <v>0</v>
      </c>
      <c r="AG74" s="38">
        <f t="shared" si="51"/>
        <v>0</v>
      </c>
      <c r="AH74" s="38">
        <f t="shared" si="51"/>
        <v>0</v>
      </c>
      <c r="AI74" s="38">
        <f t="shared" si="51"/>
        <v>0</v>
      </c>
      <c r="AJ74" s="38">
        <f t="shared" si="51"/>
        <v>0</v>
      </c>
      <c r="AK74" s="38">
        <f t="shared" si="51"/>
        <v>0</v>
      </c>
      <c r="AL74" s="38">
        <f t="shared" si="49"/>
        <v>0</v>
      </c>
      <c r="AM74" s="38">
        <f t="shared" si="49"/>
        <v>0</v>
      </c>
      <c r="AN74" s="38">
        <f t="shared" si="49"/>
        <v>0</v>
      </c>
      <c r="AO74" s="38">
        <f t="shared" si="49"/>
        <v>0</v>
      </c>
      <c r="AP74" s="38">
        <f t="shared" si="49"/>
        <v>0</v>
      </c>
      <c r="AQ74" s="38">
        <f t="shared" si="49"/>
        <v>0</v>
      </c>
      <c r="AR74" s="38">
        <f t="shared" si="49"/>
        <v>0</v>
      </c>
      <c r="AS74" s="38">
        <f t="shared" si="49"/>
        <v>0</v>
      </c>
      <c r="AT74" s="38">
        <f t="shared" si="49"/>
        <v>0</v>
      </c>
      <c r="AU74" s="38">
        <f t="shared" si="49"/>
        <v>0</v>
      </c>
      <c r="AV74" s="38">
        <f t="shared" si="49"/>
        <v>0</v>
      </c>
      <c r="AW74" s="38">
        <f t="shared" si="49"/>
        <v>0</v>
      </c>
      <c r="AX74" s="38">
        <f t="shared" si="49"/>
        <v>0</v>
      </c>
      <c r="AY74" s="38">
        <f t="shared" si="49"/>
        <v>0</v>
      </c>
      <c r="AZ74" s="38">
        <f t="shared" si="49"/>
        <v>0</v>
      </c>
      <c r="BA74" s="38">
        <f t="shared" si="49"/>
        <v>0</v>
      </c>
      <c r="BB74" s="38">
        <f t="shared" si="49"/>
        <v>0</v>
      </c>
      <c r="BC74" s="38">
        <f t="shared" si="49"/>
        <v>0</v>
      </c>
      <c r="BD74" s="38">
        <f t="shared" si="49"/>
        <v>0</v>
      </c>
      <c r="BE74" s="38">
        <f t="shared" si="49"/>
        <v>0</v>
      </c>
      <c r="BF74" s="38">
        <f t="shared" si="49"/>
        <v>0</v>
      </c>
      <c r="BG74" s="38">
        <f t="shared" si="49"/>
        <v>0</v>
      </c>
      <c r="BH74" s="38">
        <f t="shared" si="49"/>
        <v>0</v>
      </c>
      <c r="BI74" s="38">
        <f t="shared" si="49"/>
        <v>0</v>
      </c>
      <c r="BJ74" s="38">
        <f t="shared" si="49"/>
        <v>0</v>
      </c>
      <c r="BK74" s="38">
        <f t="shared" si="49"/>
        <v>0</v>
      </c>
      <c r="BL74" s="38">
        <f t="shared" si="49"/>
        <v>0</v>
      </c>
      <c r="BM74" s="38">
        <f t="shared" si="49"/>
        <v>0</v>
      </c>
      <c r="BN74" s="38">
        <f t="shared" si="49"/>
        <v>0</v>
      </c>
      <c r="BO74" s="38">
        <f t="shared" si="49"/>
        <v>0</v>
      </c>
      <c r="BP74" s="38">
        <f t="shared" si="49"/>
        <v>0</v>
      </c>
      <c r="BQ74" s="38">
        <f t="shared" si="49"/>
        <v>0</v>
      </c>
      <c r="BR74" s="38">
        <f t="shared" si="49"/>
        <v>0</v>
      </c>
      <c r="BS74" s="38">
        <f t="shared" si="49"/>
        <v>0</v>
      </c>
      <c r="BT74" s="38">
        <f t="shared" si="49"/>
        <v>0</v>
      </c>
      <c r="BU74" s="38">
        <f t="shared" si="49"/>
        <v>0</v>
      </c>
      <c r="BV74" s="38">
        <f t="shared" si="49"/>
        <v>0</v>
      </c>
      <c r="BW74" s="38">
        <f t="shared" si="49"/>
        <v>0</v>
      </c>
      <c r="BX74" s="38">
        <f t="shared" si="49"/>
        <v>0</v>
      </c>
      <c r="BY74" s="38">
        <f t="shared" si="49"/>
        <v>0</v>
      </c>
      <c r="BZ74" s="38">
        <f t="shared" si="49"/>
        <v>0</v>
      </c>
      <c r="CA74" s="38">
        <f t="shared" si="49"/>
        <v>0</v>
      </c>
      <c r="CB74" s="38">
        <f t="shared" si="49"/>
        <v>0</v>
      </c>
      <c r="CC74" s="38">
        <f t="shared" si="49"/>
        <v>0</v>
      </c>
      <c r="CD74" s="38">
        <f t="shared" si="49"/>
        <v>0</v>
      </c>
      <c r="CE74" s="38">
        <f t="shared" si="49"/>
        <v>0</v>
      </c>
      <c r="CF74" s="38">
        <f t="shared" si="49"/>
        <v>0</v>
      </c>
      <c r="CG74" s="38">
        <f t="shared" si="49"/>
        <v>0</v>
      </c>
      <c r="CH74" s="38">
        <f t="shared" si="49"/>
        <v>0</v>
      </c>
      <c r="CI74" s="38">
        <f t="shared" si="50"/>
        <v>0</v>
      </c>
      <c r="CJ74" s="38">
        <f t="shared" si="50"/>
        <v>0</v>
      </c>
      <c r="CK74" s="38">
        <f t="shared" si="50"/>
        <v>0</v>
      </c>
      <c r="CL74" s="38">
        <f t="shared" si="50"/>
        <v>0</v>
      </c>
      <c r="CM74" s="38">
        <f t="shared" si="50"/>
        <v>0</v>
      </c>
      <c r="CN74" s="38">
        <f t="shared" si="50"/>
        <v>0</v>
      </c>
      <c r="CO74" s="38">
        <f t="shared" si="50"/>
        <v>0</v>
      </c>
      <c r="CP74" s="38">
        <f t="shared" si="50"/>
        <v>0</v>
      </c>
      <c r="CQ74" s="38">
        <f t="shared" si="50"/>
        <v>0</v>
      </c>
      <c r="CR74" s="38">
        <f t="shared" si="50"/>
        <v>0</v>
      </c>
      <c r="CS74" s="38">
        <f t="shared" si="50"/>
        <v>0</v>
      </c>
      <c r="CT74" s="38">
        <f t="shared" si="50"/>
        <v>0</v>
      </c>
      <c r="CU74" s="38">
        <f t="shared" si="50"/>
        <v>0</v>
      </c>
      <c r="CV74" s="38">
        <f t="shared" si="50"/>
        <v>0</v>
      </c>
      <c r="CW74" s="38">
        <f t="shared" si="50"/>
        <v>0</v>
      </c>
      <c r="CX74" s="38">
        <f t="shared" si="50"/>
        <v>0</v>
      </c>
      <c r="CY74" s="38">
        <f t="shared" si="50"/>
        <v>0</v>
      </c>
      <c r="CZ74" s="38">
        <f t="shared" si="50"/>
        <v>0</v>
      </c>
      <c r="DA74" s="38">
        <f t="shared" si="50"/>
        <v>0</v>
      </c>
      <c r="DB74" s="38">
        <f t="shared" si="50"/>
        <v>0</v>
      </c>
      <c r="DC74" s="38">
        <f t="shared" si="50"/>
        <v>0</v>
      </c>
      <c r="DD74" s="38">
        <f t="shared" si="50"/>
        <v>0</v>
      </c>
      <c r="DE74" s="38">
        <f t="shared" si="50"/>
        <v>0</v>
      </c>
      <c r="DF74" s="38">
        <f t="shared" si="50"/>
        <v>0</v>
      </c>
      <c r="DG74" s="38">
        <f t="shared" si="50"/>
        <v>0</v>
      </c>
      <c r="DH74" s="38">
        <f t="shared" si="50"/>
        <v>0</v>
      </c>
      <c r="DI74" s="38">
        <f t="shared" si="50"/>
        <v>0</v>
      </c>
      <c r="DJ74" s="38">
        <f t="shared" si="50"/>
        <v>0</v>
      </c>
      <c r="DK74" s="38">
        <f t="shared" si="50"/>
        <v>0</v>
      </c>
      <c r="DL74" s="38">
        <f t="shared" si="50"/>
        <v>0</v>
      </c>
      <c r="DM74" s="38">
        <f t="shared" si="50"/>
        <v>0</v>
      </c>
    </row>
    <row r="75" spans="11:117" x14ac:dyDescent="0.2">
      <c r="K75" s="112" t="s">
        <v>15</v>
      </c>
      <c r="L75" s="113"/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U75" s="13">
        <f>$B$2+2</f>
        <v>42942</v>
      </c>
      <c r="V75" s="38">
        <f t="shared" si="51"/>
        <v>0</v>
      </c>
      <c r="W75" s="38">
        <f t="shared" si="51"/>
        <v>0</v>
      </c>
      <c r="X75" s="38">
        <f t="shared" si="51"/>
        <v>0</v>
      </c>
      <c r="Y75" s="38">
        <f t="shared" si="51"/>
        <v>0</v>
      </c>
      <c r="Z75" s="38">
        <f t="shared" si="51"/>
        <v>0</v>
      </c>
      <c r="AA75" s="38">
        <f t="shared" si="51"/>
        <v>0</v>
      </c>
      <c r="AB75" s="38">
        <f t="shared" si="51"/>
        <v>0</v>
      </c>
      <c r="AC75" s="38">
        <f t="shared" si="51"/>
        <v>0</v>
      </c>
      <c r="AD75" s="38">
        <f t="shared" si="51"/>
        <v>0</v>
      </c>
      <c r="AE75" s="38">
        <f t="shared" si="51"/>
        <v>0</v>
      </c>
      <c r="AF75" s="38">
        <f t="shared" si="51"/>
        <v>0</v>
      </c>
      <c r="AG75" s="38">
        <f t="shared" si="51"/>
        <v>0</v>
      </c>
      <c r="AH75" s="38">
        <f t="shared" si="51"/>
        <v>0</v>
      </c>
      <c r="AI75" s="38">
        <f t="shared" si="51"/>
        <v>0</v>
      </c>
      <c r="AJ75" s="38">
        <f t="shared" si="51"/>
        <v>0</v>
      </c>
      <c r="AK75" s="38">
        <f t="shared" si="51"/>
        <v>0</v>
      </c>
      <c r="AL75" s="38">
        <f t="shared" si="49"/>
        <v>0</v>
      </c>
      <c r="AM75" s="38">
        <f t="shared" si="49"/>
        <v>0</v>
      </c>
      <c r="AN75" s="38">
        <f t="shared" si="49"/>
        <v>0</v>
      </c>
      <c r="AO75" s="38">
        <f t="shared" si="49"/>
        <v>0</v>
      </c>
      <c r="AP75" s="38">
        <f t="shared" si="49"/>
        <v>0</v>
      </c>
      <c r="AQ75" s="38">
        <f t="shared" si="49"/>
        <v>0</v>
      </c>
      <c r="AR75" s="38">
        <f t="shared" si="49"/>
        <v>0</v>
      </c>
      <c r="AS75" s="38">
        <f t="shared" si="49"/>
        <v>0</v>
      </c>
      <c r="AT75" s="38">
        <f t="shared" si="49"/>
        <v>0</v>
      </c>
      <c r="AU75" s="38">
        <f t="shared" si="49"/>
        <v>0</v>
      </c>
      <c r="AV75" s="38">
        <f t="shared" si="49"/>
        <v>0</v>
      </c>
      <c r="AW75" s="38">
        <f t="shared" si="49"/>
        <v>0</v>
      </c>
      <c r="AX75" s="38">
        <f t="shared" si="49"/>
        <v>0</v>
      </c>
      <c r="AY75" s="38">
        <f t="shared" si="49"/>
        <v>0</v>
      </c>
      <c r="AZ75" s="38">
        <f t="shared" si="49"/>
        <v>0</v>
      </c>
      <c r="BA75" s="38">
        <f t="shared" si="49"/>
        <v>0</v>
      </c>
      <c r="BB75" s="38">
        <f t="shared" si="49"/>
        <v>0</v>
      </c>
      <c r="BC75" s="38">
        <f t="shared" si="49"/>
        <v>0</v>
      </c>
      <c r="BD75" s="38">
        <f t="shared" si="49"/>
        <v>0</v>
      </c>
      <c r="BE75" s="38">
        <f t="shared" si="49"/>
        <v>0</v>
      </c>
      <c r="BF75" s="38">
        <f t="shared" si="49"/>
        <v>0</v>
      </c>
      <c r="BG75" s="38">
        <f t="shared" si="49"/>
        <v>0</v>
      </c>
      <c r="BH75" s="38">
        <f t="shared" si="49"/>
        <v>0</v>
      </c>
      <c r="BI75" s="38">
        <f t="shared" si="49"/>
        <v>0</v>
      </c>
      <c r="BJ75" s="38">
        <f t="shared" si="49"/>
        <v>0</v>
      </c>
      <c r="BK75" s="38">
        <f t="shared" si="49"/>
        <v>0</v>
      </c>
      <c r="BL75" s="38">
        <f t="shared" si="49"/>
        <v>0</v>
      </c>
      <c r="BM75" s="38">
        <f t="shared" si="49"/>
        <v>0</v>
      </c>
      <c r="BN75" s="38">
        <f t="shared" si="49"/>
        <v>0</v>
      </c>
      <c r="BO75" s="38">
        <f t="shared" si="49"/>
        <v>0</v>
      </c>
      <c r="BP75" s="38">
        <f t="shared" si="49"/>
        <v>0</v>
      </c>
      <c r="BQ75" s="38">
        <f t="shared" si="49"/>
        <v>0</v>
      </c>
      <c r="BR75" s="38">
        <f t="shared" si="49"/>
        <v>0</v>
      </c>
      <c r="BS75" s="38">
        <f t="shared" si="49"/>
        <v>0</v>
      </c>
      <c r="BT75" s="38">
        <f t="shared" si="49"/>
        <v>0</v>
      </c>
      <c r="BU75" s="38">
        <f t="shared" si="49"/>
        <v>0</v>
      </c>
      <c r="BV75" s="38">
        <f t="shared" si="49"/>
        <v>0</v>
      </c>
      <c r="BW75" s="38">
        <f t="shared" si="49"/>
        <v>0</v>
      </c>
      <c r="BX75" s="38">
        <f t="shared" si="49"/>
        <v>0</v>
      </c>
      <c r="BY75" s="38">
        <f t="shared" si="49"/>
        <v>0</v>
      </c>
      <c r="BZ75" s="38">
        <f t="shared" si="49"/>
        <v>0</v>
      </c>
      <c r="CA75" s="38">
        <f t="shared" si="49"/>
        <v>0</v>
      </c>
      <c r="CB75" s="38">
        <f t="shared" si="49"/>
        <v>0</v>
      </c>
      <c r="CC75" s="38">
        <f t="shared" si="49"/>
        <v>0</v>
      </c>
      <c r="CD75" s="38">
        <f t="shared" si="49"/>
        <v>0</v>
      </c>
      <c r="CE75" s="38">
        <f t="shared" si="49"/>
        <v>0</v>
      </c>
      <c r="CF75" s="38">
        <f t="shared" si="49"/>
        <v>0</v>
      </c>
      <c r="CG75" s="38">
        <f t="shared" si="49"/>
        <v>0</v>
      </c>
      <c r="CH75" s="38">
        <f t="shared" si="49"/>
        <v>0</v>
      </c>
      <c r="CI75" s="38">
        <f t="shared" si="50"/>
        <v>0</v>
      </c>
      <c r="CJ75" s="38">
        <f t="shared" si="50"/>
        <v>0</v>
      </c>
      <c r="CK75" s="38">
        <f t="shared" si="50"/>
        <v>0</v>
      </c>
      <c r="CL75" s="38">
        <f t="shared" si="50"/>
        <v>0</v>
      </c>
      <c r="CM75" s="38">
        <f t="shared" si="50"/>
        <v>0</v>
      </c>
      <c r="CN75" s="38">
        <f t="shared" si="50"/>
        <v>0</v>
      </c>
      <c r="CO75" s="38">
        <f t="shared" si="50"/>
        <v>0</v>
      </c>
      <c r="CP75" s="38">
        <f t="shared" si="50"/>
        <v>0</v>
      </c>
      <c r="CQ75" s="38">
        <f t="shared" si="50"/>
        <v>0</v>
      </c>
      <c r="CR75" s="38">
        <f t="shared" si="50"/>
        <v>0</v>
      </c>
      <c r="CS75" s="38">
        <f t="shared" si="50"/>
        <v>0</v>
      </c>
      <c r="CT75" s="38">
        <f t="shared" si="50"/>
        <v>0</v>
      </c>
      <c r="CU75" s="38">
        <f t="shared" si="50"/>
        <v>0</v>
      </c>
      <c r="CV75" s="38">
        <f t="shared" si="50"/>
        <v>0</v>
      </c>
      <c r="CW75" s="38">
        <f t="shared" si="50"/>
        <v>0</v>
      </c>
      <c r="CX75" s="38">
        <f t="shared" si="50"/>
        <v>0</v>
      </c>
      <c r="CY75" s="38">
        <f t="shared" si="50"/>
        <v>0</v>
      </c>
      <c r="CZ75" s="38">
        <f t="shared" si="50"/>
        <v>0</v>
      </c>
      <c r="DA75" s="38">
        <f t="shared" si="50"/>
        <v>0</v>
      </c>
      <c r="DB75" s="38">
        <f t="shared" si="50"/>
        <v>0</v>
      </c>
      <c r="DC75" s="38">
        <f t="shared" si="50"/>
        <v>0</v>
      </c>
      <c r="DD75" s="38">
        <f t="shared" si="50"/>
        <v>0</v>
      </c>
      <c r="DE75" s="38">
        <f t="shared" si="50"/>
        <v>0</v>
      </c>
      <c r="DF75" s="38">
        <f t="shared" si="50"/>
        <v>0</v>
      </c>
      <c r="DG75" s="38">
        <f t="shared" si="50"/>
        <v>0</v>
      </c>
      <c r="DH75" s="38">
        <f t="shared" si="50"/>
        <v>0</v>
      </c>
      <c r="DI75" s="38">
        <f t="shared" si="50"/>
        <v>0</v>
      </c>
      <c r="DJ75" s="38">
        <f t="shared" si="50"/>
        <v>0</v>
      </c>
      <c r="DK75" s="38">
        <f t="shared" si="50"/>
        <v>0</v>
      </c>
      <c r="DL75" s="38">
        <f t="shared" si="50"/>
        <v>0</v>
      </c>
      <c r="DM75" s="38">
        <f t="shared" si="50"/>
        <v>0</v>
      </c>
    </row>
    <row r="76" spans="11:117" x14ac:dyDescent="0.2">
      <c r="K76" s="112" t="s">
        <v>16</v>
      </c>
      <c r="L76" s="113"/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U76" s="13">
        <f>$B$2+3</f>
        <v>42943</v>
      </c>
      <c r="V76" s="38">
        <f t="shared" si="51"/>
        <v>0</v>
      </c>
      <c r="W76" s="38">
        <f t="shared" si="49"/>
        <v>0</v>
      </c>
      <c r="X76" s="38">
        <f t="shared" si="49"/>
        <v>0</v>
      </c>
      <c r="Y76" s="38">
        <f t="shared" si="49"/>
        <v>0</v>
      </c>
      <c r="Z76" s="38">
        <f t="shared" si="49"/>
        <v>0</v>
      </c>
      <c r="AA76" s="38">
        <f t="shared" si="49"/>
        <v>0</v>
      </c>
      <c r="AB76" s="38">
        <f t="shared" si="49"/>
        <v>0</v>
      </c>
      <c r="AC76" s="38">
        <f t="shared" si="49"/>
        <v>0</v>
      </c>
      <c r="AD76" s="38">
        <f t="shared" si="49"/>
        <v>0</v>
      </c>
      <c r="AE76" s="38">
        <f t="shared" si="49"/>
        <v>0</v>
      </c>
      <c r="AF76" s="38">
        <f t="shared" si="49"/>
        <v>0</v>
      </c>
      <c r="AG76" s="38">
        <f t="shared" si="49"/>
        <v>0</v>
      </c>
      <c r="AH76" s="38">
        <f t="shared" si="49"/>
        <v>0</v>
      </c>
      <c r="AI76" s="38">
        <f t="shared" si="49"/>
        <v>0</v>
      </c>
      <c r="AJ76" s="38">
        <f t="shared" si="49"/>
        <v>0</v>
      </c>
      <c r="AK76" s="38">
        <f t="shared" si="49"/>
        <v>0</v>
      </c>
      <c r="AL76" s="38">
        <f t="shared" si="49"/>
        <v>0</v>
      </c>
      <c r="AM76" s="38">
        <f t="shared" si="49"/>
        <v>0</v>
      </c>
      <c r="AN76" s="38">
        <f t="shared" si="49"/>
        <v>0</v>
      </c>
      <c r="AO76" s="38">
        <f t="shared" si="49"/>
        <v>0</v>
      </c>
      <c r="AP76" s="38">
        <f t="shared" si="49"/>
        <v>0</v>
      </c>
      <c r="AQ76" s="38">
        <f t="shared" si="49"/>
        <v>0</v>
      </c>
      <c r="AR76" s="38">
        <f t="shared" si="49"/>
        <v>0</v>
      </c>
      <c r="AS76" s="38">
        <f t="shared" si="49"/>
        <v>0</v>
      </c>
      <c r="AT76" s="38">
        <f t="shared" si="49"/>
        <v>0</v>
      </c>
      <c r="AU76" s="38">
        <f t="shared" si="49"/>
        <v>0</v>
      </c>
      <c r="AV76" s="38">
        <f t="shared" si="49"/>
        <v>0</v>
      </c>
      <c r="AW76" s="38">
        <f t="shared" si="49"/>
        <v>0</v>
      </c>
      <c r="AX76" s="38">
        <f t="shared" si="49"/>
        <v>0</v>
      </c>
      <c r="AY76" s="38">
        <f t="shared" si="49"/>
        <v>0</v>
      </c>
      <c r="AZ76" s="38">
        <f t="shared" si="49"/>
        <v>0</v>
      </c>
      <c r="BA76" s="38">
        <f t="shared" si="49"/>
        <v>0</v>
      </c>
      <c r="BB76" s="38">
        <f t="shared" si="49"/>
        <v>0</v>
      </c>
      <c r="BC76" s="38">
        <f t="shared" si="49"/>
        <v>0</v>
      </c>
      <c r="BD76" s="38">
        <f t="shared" si="49"/>
        <v>0</v>
      </c>
      <c r="BE76" s="38">
        <f t="shared" si="49"/>
        <v>0</v>
      </c>
      <c r="BF76" s="38">
        <f t="shared" si="49"/>
        <v>0</v>
      </c>
      <c r="BG76" s="38">
        <f t="shared" si="49"/>
        <v>0</v>
      </c>
      <c r="BH76" s="38">
        <f t="shared" si="49"/>
        <v>0</v>
      </c>
      <c r="BI76" s="38">
        <f t="shared" si="49"/>
        <v>0</v>
      </c>
      <c r="BJ76" s="38">
        <f t="shared" si="49"/>
        <v>0</v>
      </c>
      <c r="BK76" s="38">
        <f t="shared" si="49"/>
        <v>0</v>
      </c>
      <c r="BL76" s="38">
        <f t="shared" si="49"/>
        <v>0</v>
      </c>
      <c r="BM76" s="38">
        <f t="shared" si="49"/>
        <v>0</v>
      </c>
      <c r="BN76" s="38">
        <f t="shared" si="49"/>
        <v>0</v>
      </c>
      <c r="BO76" s="38">
        <f t="shared" si="49"/>
        <v>0</v>
      </c>
      <c r="BP76" s="38">
        <f t="shared" si="49"/>
        <v>0</v>
      </c>
      <c r="BQ76" s="38">
        <f t="shared" si="49"/>
        <v>0</v>
      </c>
      <c r="BR76" s="38">
        <f t="shared" si="49"/>
        <v>0</v>
      </c>
      <c r="BS76" s="38">
        <f t="shared" si="49"/>
        <v>0</v>
      </c>
      <c r="BT76" s="38">
        <f t="shared" si="49"/>
        <v>0</v>
      </c>
      <c r="BU76" s="38">
        <f t="shared" si="49"/>
        <v>0</v>
      </c>
      <c r="BV76" s="38">
        <f t="shared" si="49"/>
        <v>0</v>
      </c>
      <c r="BW76" s="38">
        <f t="shared" si="49"/>
        <v>0</v>
      </c>
      <c r="BX76" s="38">
        <f t="shared" si="49"/>
        <v>0</v>
      </c>
      <c r="BY76" s="38">
        <f t="shared" si="49"/>
        <v>0</v>
      </c>
      <c r="BZ76" s="38">
        <f t="shared" si="49"/>
        <v>0</v>
      </c>
      <c r="CA76" s="38">
        <f t="shared" si="49"/>
        <v>0</v>
      </c>
      <c r="CB76" s="38">
        <f t="shared" si="49"/>
        <v>0</v>
      </c>
      <c r="CC76" s="38">
        <f t="shared" si="49"/>
        <v>0</v>
      </c>
      <c r="CD76" s="38">
        <f t="shared" si="49"/>
        <v>0</v>
      </c>
      <c r="CE76" s="38">
        <f t="shared" si="49"/>
        <v>0</v>
      </c>
      <c r="CF76" s="38">
        <f t="shared" si="49"/>
        <v>0</v>
      </c>
      <c r="CG76" s="38">
        <f t="shared" si="49"/>
        <v>0</v>
      </c>
      <c r="CH76" s="38">
        <f t="shared" si="49"/>
        <v>0</v>
      </c>
      <c r="CI76" s="38">
        <f t="shared" si="50"/>
        <v>0</v>
      </c>
      <c r="CJ76" s="38">
        <f t="shared" si="50"/>
        <v>0</v>
      </c>
      <c r="CK76" s="38">
        <f t="shared" si="50"/>
        <v>0</v>
      </c>
      <c r="CL76" s="38">
        <f t="shared" si="50"/>
        <v>0</v>
      </c>
      <c r="CM76" s="38">
        <f t="shared" si="50"/>
        <v>0</v>
      </c>
      <c r="CN76" s="38">
        <f t="shared" si="50"/>
        <v>0</v>
      </c>
      <c r="CO76" s="38">
        <f t="shared" si="50"/>
        <v>0</v>
      </c>
      <c r="CP76" s="38">
        <f t="shared" si="50"/>
        <v>0</v>
      </c>
      <c r="CQ76" s="38">
        <f t="shared" si="50"/>
        <v>0</v>
      </c>
      <c r="CR76" s="38">
        <f t="shared" si="50"/>
        <v>0</v>
      </c>
      <c r="CS76" s="38">
        <f t="shared" si="50"/>
        <v>0</v>
      </c>
      <c r="CT76" s="38">
        <f t="shared" si="50"/>
        <v>0</v>
      </c>
      <c r="CU76" s="38">
        <f t="shared" si="50"/>
        <v>0</v>
      </c>
      <c r="CV76" s="38">
        <f t="shared" si="50"/>
        <v>0</v>
      </c>
      <c r="CW76" s="38">
        <f t="shared" si="50"/>
        <v>0</v>
      </c>
      <c r="CX76" s="38">
        <f t="shared" si="50"/>
        <v>0</v>
      </c>
      <c r="CY76" s="38">
        <f t="shared" si="50"/>
        <v>0</v>
      </c>
      <c r="CZ76" s="38">
        <f t="shared" si="50"/>
        <v>0</v>
      </c>
      <c r="DA76" s="38">
        <f t="shared" si="50"/>
        <v>0</v>
      </c>
      <c r="DB76" s="38">
        <f t="shared" si="50"/>
        <v>0</v>
      </c>
      <c r="DC76" s="38">
        <f t="shared" si="50"/>
        <v>0</v>
      </c>
      <c r="DD76" s="38">
        <f t="shared" si="50"/>
        <v>0</v>
      </c>
      <c r="DE76" s="38">
        <f t="shared" si="50"/>
        <v>0</v>
      </c>
      <c r="DF76" s="38">
        <f t="shared" si="50"/>
        <v>0</v>
      </c>
      <c r="DG76" s="38">
        <f t="shared" si="50"/>
        <v>0</v>
      </c>
      <c r="DH76" s="38">
        <f t="shared" si="50"/>
        <v>0</v>
      </c>
      <c r="DI76" s="38">
        <f t="shared" si="50"/>
        <v>0</v>
      </c>
      <c r="DJ76" s="38">
        <f t="shared" si="50"/>
        <v>0</v>
      </c>
      <c r="DK76" s="38">
        <f t="shared" si="50"/>
        <v>0</v>
      </c>
      <c r="DL76" s="38">
        <f t="shared" si="50"/>
        <v>0</v>
      </c>
      <c r="DM76" s="38">
        <f t="shared" si="50"/>
        <v>0</v>
      </c>
    </row>
    <row r="77" spans="11:117" x14ac:dyDescent="0.2">
      <c r="K77" s="112" t="s">
        <v>17</v>
      </c>
      <c r="L77" s="113"/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U77" s="13">
        <f>$B$2+4</f>
        <v>42944</v>
      </c>
      <c r="V77" s="38">
        <f t="shared" si="51"/>
        <v>0</v>
      </c>
      <c r="W77" s="38">
        <f t="shared" si="49"/>
        <v>0</v>
      </c>
      <c r="X77" s="38">
        <f t="shared" si="49"/>
        <v>0</v>
      </c>
      <c r="Y77" s="38">
        <f t="shared" si="49"/>
        <v>0</v>
      </c>
      <c r="Z77" s="38">
        <f t="shared" si="49"/>
        <v>0</v>
      </c>
      <c r="AA77" s="38">
        <f t="shared" si="49"/>
        <v>0</v>
      </c>
      <c r="AB77" s="38">
        <f t="shared" si="49"/>
        <v>0</v>
      </c>
      <c r="AC77" s="38">
        <f t="shared" si="49"/>
        <v>0</v>
      </c>
      <c r="AD77" s="38">
        <f t="shared" si="49"/>
        <v>0</v>
      </c>
      <c r="AE77" s="38">
        <f t="shared" si="49"/>
        <v>0</v>
      </c>
      <c r="AF77" s="38">
        <f t="shared" si="49"/>
        <v>0</v>
      </c>
      <c r="AG77" s="38">
        <f t="shared" si="49"/>
        <v>0</v>
      </c>
      <c r="AH77" s="38">
        <f t="shared" si="49"/>
        <v>0</v>
      </c>
      <c r="AI77" s="38">
        <f t="shared" si="49"/>
        <v>0</v>
      </c>
      <c r="AJ77" s="38">
        <f t="shared" si="49"/>
        <v>0</v>
      </c>
      <c r="AK77" s="38">
        <f t="shared" si="49"/>
        <v>0</v>
      </c>
      <c r="AL77" s="38">
        <f t="shared" si="49"/>
        <v>0</v>
      </c>
      <c r="AM77" s="38">
        <f t="shared" si="49"/>
        <v>0</v>
      </c>
      <c r="AN77" s="38">
        <f t="shared" si="49"/>
        <v>0</v>
      </c>
      <c r="AO77" s="38">
        <f t="shared" si="49"/>
        <v>0</v>
      </c>
      <c r="AP77" s="38">
        <f t="shared" si="49"/>
        <v>0</v>
      </c>
      <c r="AQ77" s="38">
        <f t="shared" si="49"/>
        <v>0</v>
      </c>
      <c r="AR77" s="38">
        <f t="shared" si="49"/>
        <v>0</v>
      </c>
      <c r="AS77" s="38">
        <f t="shared" si="49"/>
        <v>0</v>
      </c>
      <c r="AT77" s="38">
        <f t="shared" si="49"/>
        <v>0</v>
      </c>
      <c r="AU77" s="38">
        <f t="shared" si="49"/>
        <v>0</v>
      </c>
      <c r="AV77" s="38">
        <f t="shared" si="49"/>
        <v>0</v>
      </c>
      <c r="AW77" s="38">
        <f t="shared" si="49"/>
        <v>0</v>
      </c>
      <c r="AX77" s="38">
        <f t="shared" si="49"/>
        <v>0</v>
      </c>
      <c r="AY77" s="38">
        <f t="shared" si="49"/>
        <v>0</v>
      </c>
      <c r="AZ77" s="38">
        <f t="shared" ref="AZ77:DK78" si="52">AZ49-AZ21</f>
        <v>0</v>
      </c>
      <c r="BA77" s="38">
        <f t="shared" si="52"/>
        <v>0</v>
      </c>
      <c r="BB77" s="38">
        <f t="shared" si="52"/>
        <v>0</v>
      </c>
      <c r="BC77" s="38">
        <f t="shared" si="52"/>
        <v>0</v>
      </c>
      <c r="BD77" s="38">
        <f t="shared" si="52"/>
        <v>0</v>
      </c>
      <c r="BE77" s="38">
        <f t="shared" si="52"/>
        <v>0</v>
      </c>
      <c r="BF77" s="38">
        <f t="shared" si="52"/>
        <v>0</v>
      </c>
      <c r="BG77" s="38">
        <f t="shared" si="52"/>
        <v>0</v>
      </c>
      <c r="BH77" s="38">
        <f t="shared" si="52"/>
        <v>0</v>
      </c>
      <c r="BI77" s="38">
        <f t="shared" si="52"/>
        <v>0</v>
      </c>
      <c r="BJ77" s="38">
        <f t="shared" si="52"/>
        <v>0</v>
      </c>
      <c r="BK77" s="38">
        <f t="shared" si="52"/>
        <v>0</v>
      </c>
      <c r="BL77" s="38">
        <f t="shared" si="52"/>
        <v>0</v>
      </c>
      <c r="BM77" s="38">
        <f t="shared" si="52"/>
        <v>0</v>
      </c>
      <c r="BN77" s="38">
        <f t="shared" si="52"/>
        <v>0</v>
      </c>
      <c r="BO77" s="38">
        <f t="shared" si="52"/>
        <v>0</v>
      </c>
      <c r="BP77" s="38">
        <f t="shared" si="52"/>
        <v>0</v>
      </c>
      <c r="BQ77" s="38">
        <f t="shared" si="52"/>
        <v>0</v>
      </c>
      <c r="BR77" s="38">
        <f t="shared" si="52"/>
        <v>0</v>
      </c>
      <c r="BS77" s="38">
        <f t="shared" si="52"/>
        <v>0</v>
      </c>
      <c r="BT77" s="38">
        <f t="shared" si="52"/>
        <v>0</v>
      </c>
      <c r="BU77" s="38">
        <f t="shared" si="52"/>
        <v>0</v>
      </c>
      <c r="BV77" s="38">
        <f t="shared" si="52"/>
        <v>0</v>
      </c>
      <c r="BW77" s="38">
        <f t="shared" si="52"/>
        <v>0</v>
      </c>
      <c r="BX77" s="38">
        <f t="shared" si="52"/>
        <v>0</v>
      </c>
      <c r="BY77" s="38">
        <f t="shared" si="52"/>
        <v>0</v>
      </c>
      <c r="BZ77" s="38">
        <f t="shared" si="52"/>
        <v>0</v>
      </c>
      <c r="CA77" s="38">
        <f t="shared" si="52"/>
        <v>0</v>
      </c>
      <c r="CB77" s="38">
        <f t="shared" si="52"/>
        <v>0</v>
      </c>
      <c r="CC77" s="38">
        <f t="shared" si="52"/>
        <v>0</v>
      </c>
      <c r="CD77" s="38">
        <f t="shared" si="52"/>
        <v>0</v>
      </c>
      <c r="CE77" s="38">
        <f t="shared" si="52"/>
        <v>0</v>
      </c>
      <c r="CF77" s="38">
        <f t="shared" si="52"/>
        <v>0</v>
      </c>
      <c r="CG77" s="38">
        <f t="shared" si="52"/>
        <v>0</v>
      </c>
      <c r="CH77" s="38">
        <f t="shared" si="52"/>
        <v>0</v>
      </c>
      <c r="CI77" s="38">
        <f t="shared" si="50"/>
        <v>0</v>
      </c>
      <c r="CJ77" s="38">
        <f t="shared" si="50"/>
        <v>0</v>
      </c>
      <c r="CK77" s="38">
        <f t="shared" si="50"/>
        <v>0</v>
      </c>
      <c r="CL77" s="38">
        <f t="shared" si="50"/>
        <v>0</v>
      </c>
      <c r="CM77" s="38">
        <f t="shared" si="50"/>
        <v>0</v>
      </c>
      <c r="CN77" s="38">
        <f t="shared" si="50"/>
        <v>0</v>
      </c>
      <c r="CO77" s="38">
        <f t="shared" si="50"/>
        <v>0</v>
      </c>
      <c r="CP77" s="38">
        <f t="shared" si="50"/>
        <v>0</v>
      </c>
      <c r="CQ77" s="38">
        <f t="shared" si="50"/>
        <v>0</v>
      </c>
      <c r="CR77" s="38">
        <f t="shared" si="50"/>
        <v>0</v>
      </c>
      <c r="CS77" s="38">
        <f t="shared" si="50"/>
        <v>0</v>
      </c>
      <c r="CT77" s="38">
        <f t="shared" si="50"/>
        <v>0</v>
      </c>
      <c r="CU77" s="38">
        <f t="shared" si="50"/>
        <v>0</v>
      </c>
      <c r="CV77" s="38">
        <f t="shared" si="50"/>
        <v>0</v>
      </c>
      <c r="CW77" s="38">
        <f t="shared" si="50"/>
        <v>0</v>
      </c>
      <c r="CX77" s="38">
        <f t="shared" si="50"/>
        <v>0</v>
      </c>
      <c r="CY77" s="38">
        <f t="shared" si="50"/>
        <v>0</v>
      </c>
      <c r="CZ77" s="38">
        <f t="shared" si="50"/>
        <v>0</v>
      </c>
      <c r="DA77" s="38">
        <f t="shared" si="50"/>
        <v>0</v>
      </c>
      <c r="DB77" s="38">
        <f t="shared" si="50"/>
        <v>0</v>
      </c>
      <c r="DC77" s="38">
        <f t="shared" si="50"/>
        <v>0</v>
      </c>
      <c r="DD77" s="38">
        <f t="shared" si="50"/>
        <v>0</v>
      </c>
      <c r="DE77" s="38">
        <f t="shared" si="50"/>
        <v>0</v>
      </c>
      <c r="DF77" s="38">
        <f t="shared" si="50"/>
        <v>0</v>
      </c>
      <c r="DG77" s="38">
        <f t="shared" si="50"/>
        <v>0</v>
      </c>
      <c r="DH77" s="38">
        <f t="shared" si="50"/>
        <v>0</v>
      </c>
      <c r="DI77" s="38">
        <f t="shared" si="50"/>
        <v>0</v>
      </c>
      <c r="DJ77" s="38">
        <f t="shared" si="50"/>
        <v>0</v>
      </c>
      <c r="DK77" s="38">
        <f t="shared" si="50"/>
        <v>0</v>
      </c>
      <c r="DL77" s="38">
        <f t="shared" si="50"/>
        <v>0</v>
      </c>
      <c r="DM77" s="38">
        <f t="shared" si="50"/>
        <v>0</v>
      </c>
    </row>
    <row r="78" spans="11:117" x14ac:dyDescent="0.2">
      <c r="K78" s="112" t="s">
        <v>18</v>
      </c>
      <c r="L78" s="113"/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U78" s="12">
        <f>$B$2+5</f>
        <v>42945</v>
      </c>
      <c r="V78" s="38">
        <f t="shared" si="51"/>
        <v>0</v>
      </c>
      <c r="W78" s="38">
        <f t="shared" si="51"/>
        <v>0</v>
      </c>
      <c r="X78" s="38">
        <f t="shared" si="51"/>
        <v>0</v>
      </c>
      <c r="Y78" s="38">
        <f t="shared" si="51"/>
        <v>0</v>
      </c>
      <c r="Z78" s="38">
        <f t="shared" si="51"/>
        <v>0</v>
      </c>
      <c r="AA78" s="38">
        <f t="shared" si="51"/>
        <v>0</v>
      </c>
      <c r="AB78" s="38">
        <f t="shared" si="51"/>
        <v>0</v>
      </c>
      <c r="AC78" s="38">
        <f t="shared" si="51"/>
        <v>0</v>
      </c>
      <c r="AD78" s="38">
        <f t="shared" si="51"/>
        <v>0</v>
      </c>
      <c r="AE78" s="38">
        <f t="shared" si="51"/>
        <v>0</v>
      </c>
      <c r="AF78" s="38">
        <f t="shared" si="51"/>
        <v>0</v>
      </c>
      <c r="AG78" s="38">
        <f t="shared" si="51"/>
        <v>0</v>
      </c>
      <c r="AH78" s="38">
        <f t="shared" si="51"/>
        <v>0</v>
      </c>
      <c r="AI78" s="38">
        <f t="shared" si="51"/>
        <v>0</v>
      </c>
      <c r="AJ78" s="38">
        <f t="shared" si="51"/>
        <v>0</v>
      </c>
      <c r="AK78" s="38">
        <f t="shared" si="51"/>
        <v>0</v>
      </c>
      <c r="AL78" s="38">
        <f t="shared" ref="AL78:CH79" si="53">AL50-AL22</f>
        <v>0</v>
      </c>
      <c r="AM78" s="38">
        <f t="shared" si="53"/>
        <v>0</v>
      </c>
      <c r="AN78" s="38">
        <f t="shared" si="53"/>
        <v>0</v>
      </c>
      <c r="AO78" s="38">
        <f t="shared" si="53"/>
        <v>0</v>
      </c>
      <c r="AP78" s="38">
        <f t="shared" si="53"/>
        <v>0</v>
      </c>
      <c r="AQ78" s="38">
        <f t="shared" si="53"/>
        <v>0</v>
      </c>
      <c r="AR78" s="38">
        <f t="shared" si="53"/>
        <v>0</v>
      </c>
      <c r="AS78" s="38">
        <f t="shared" si="53"/>
        <v>0</v>
      </c>
      <c r="AT78" s="38">
        <f t="shared" si="53"/>
        <v>0</v>
      </c>
      <c r="AU78" s="38">
        <f t="shared" si="53"/>
        <v>0</v>
      </c>
      <c r="AV78" s="38">
        <f t="shared" si="53"/>
        <v>0</v>
      </c>
      <c r="AW78" s="38">
        <f t="shared" si="53"/>
        <v>0</v>
      </c>
      <c r="AX78" s="38">
        <f t="shared" si="53"/>
        <v>0</v>
      </c>
      <c r="AY78" s="38">
        <f t="shared" si="53"/>
        <v>0</v>
      </c>
      <c r="AZ78" s="38">
        <f t="shared" si="53"/>
        <v>0</v>
      </c>
      <c r="BA78" s="38">
        <f t="shared" si="53"/>
        <v>0</v>
      </c>
      <c r="BB78" s="38">
        <f t="shared" si="53"/>
        <v>0</v>
      </c>
      <c r="BC78" s="38">
        <f t="shared" si="53"/>
        <v>0</v>
      </c>
      <c r="BD78" s="38">
        <f t="shared" si="53"/>
        <v>0</v>
      </c>
      <c r="BE78" s="38">
        <f t="shared" si="53"/>
        <v>0</v>
      </c>
      <c r="BF78" s="38">
        <f t="shared" si="53"/>
        <v>0</v>
      </c>
      <c r="BG78" s="38">
        <f t="shared" si="53"/>
        <v>0</v>
      </c>
      <c r="BH78" s="38">
        <f t="shared" si="53"/>
        <v>0</v>
      </c>
      <c r="BI78" s="38">
        <f t="shared" si="53"/>
        <v>0</v>
      </c>
      <c r="BJ78" s="38">
        <f t="shared" si="53"/>
        <v>0</v>
      </c>
      <c r="BK78" s="38">
        <f t="shared" si="53"/>
        <v>0</v>
      </c>
      <c r="BL78" s="38">
        <f t="shared" si="53"/>
        <v>0</v>
      </c>
      <c r="BM78" s="38">
        <f t="shared" si="53"/>
        <v>0</v>
      </c>
      <c r="BN78" s="38">
        <f t="shared" si="53"/>
        <v>0</v>
      </c>
      <c r="BO78" s="38">
        <f t="shared" si="53"/>
        <v>0</v>
      </c>
      <c r="BP78" s="38">
        <f t="shared" si="53"/>
        <v>0</v>
      </c>
      <c r="BQ78" s="38">
        <f t="shared" si="53"/>
        <v>0</v>
      </c>
      <c r="BR78" s="38">
        <f t="shared" si="53"/>
        <v>0</v>
      </c>
      <c r="BS78" s="38">
        <f t="shared" si="53"/>
        <v>0</v>
      </c>
      <c r="BT78" s="38">
        <f t="shared" si="53"/>
        <v>0</v>
      </c>
      <c r="BU78" s="38">
        <f t="shared" si="53"/>
        <v>0</v>
      </c>
      <c r="BV78" s="38">
        <f t="shared" si="53"/>
        <v>0</v>
      </c>
      <c r="BW78" s="38">
        <f t="shared" si="53"/>
        <v>0</v>
      </c>
      <c r="BX78" s="38">
        <f t="shared" si="53"/>
        <v>0</v>
      </c>
      <c r="BY78" s="38">
        <f t="shared" si="53"/>
        <v>0</v>
      </c>
      <c r="BZ78" s="38">
        <f t="shared" si="53"/>
        <v>0</v>
      </c>
      <c r="CA78" s="38">
        <f t="shared" si="53"/>
        <v>0</v>
      </c>
      <c r="CB78" s="38">
        <f t="shared" si="53"/>
        <v>0</v>
      </c>
      <c r="CC78" s="38">
        <f t="shared" si="53"/>
        <v>0</v>
      </c>
      <c r="CD78" s="38">
        <f t="shared" si="53"/>
        <v>0</v>
      </c>
      <c r="CE78" s="38">
        <f t="shared" si="53"/>
        <v>0</v>
      </c>
      <c r="CF78" s="38">
        <f t="shared" si="53"/>
        <v>0</v>
      </c>
      <c r="CG78" s="38">
        <f t="shared" si="53"/>
        <v>0</v>
      </c>
      <c r="CH78" s="38">
        <f t="shared" si="52"/>
        <v>0</v>
      </c>
      <c r="CI78" s="38">
        <f t="shared" si="52"/>
        <v>0</v>
      </c>
      <c r="CJ78" s="38">
        <f t="shared" si="52"/>
        <v>0</v>
      </c>
      <c r="CK78" s="38">
        <f t="shared" si="52"/>
        <v>0</v>
      </c>
      <c r="CL78" s="38">
        <f t="shared" si="52"/>
        <v>0</v>
      </c>
      <c r="CM78" s="38">
        <f t="shared" si="52"/>
        <v>0</v>
      </c>
      <c r="CN78" s="38">
        <f t="shared" si="52"/>
        <v>0</v>
      </c>
      <c r="CO78" s="38">
        <f t="shared" si="52"/>
        <v>0</v>
      </c>
      <c r="CP78" s="38">
        <f t="shared" si="52"/>
        <v>0</v>
      </c>
      <c r="CQ78" s="38">
        <f t="shared" si="52"/>
        <v>0</v>
      </c>
      <c r="CR78" s="38">
        <f t="shared" si="52"/>
        <v>0</v>
      </c>
      <c r="CS78" s="38">
        <f t="shared" si="52"/>
        <v>0</v>
      </c>
      <c r="CT78" s="38">
        <f t="shared" si="52"/>
        <v>0</v>
      </c>
      <c r="CU78" s="38">
        <f t="shared" si="52"/>
        <v>0</v>
      </c>
      <c r="CV78" s="38">
        <f t="shared" si="52"/>
        <v>0</v>
      </c>
      <c r="CW78" s="38">
        <f t="shared" si="52"/>
        <v>0</v>
      </c>
      <c r="CX78" s="38">
        <f t="shared" si="52"/>
        <v>0</v>
      </c>
      <c r="CY78" s="38">
        <f t="shared" si="52"/>
        <v>0</v>
      </c>
      <c r="CZ78" s="38">
        <f t="shared" si="52"/>
        <v>0</v>
      </c>
      <c r="DA78" s="38">
        <f t="shared" si="52"/>
        <v>0</v>
      </c>
      <c r="DB78" s="38">
        <f t="shared" si="52"/>
        <v>0</v>
      </c>
      <c r="DC78" s="38">
        <f t="shared" si="52"/>
        <v>0</v>
      </c>
      <c r="DD78" s="38">
        <f t="shared" si="52"/>
        <v>0</v>
      </c>
      <c r="DE78" s="38">
        <f t="shared" si="52"/>
        <v>0</v>
      </c>
      <c r="DF78" s="38">
        <f t="shared" si="52"/>
        <v>0</v>
      </c>
      <c r="DG78" s="38">
        <f t="shared" si="52"/>
        <v>0</v>
      </c>
      <c r="DH78" s="38">
        <f t="shared" si="52"/>
        <v>0</v>
      </c>
      <c r="DI78" s="38">
        <f t="shared" si="52"/>
        <v>0</v>
      </c>
      <c r="DJ78" s="38">
        <f t="shared" si="52"/>
        <v>0</v>
      </c>
      <c r="DK78" s="38">
        <f t="shared" si="52"/>
        <v>0</v>
      </c>
      <c r="DL78" s="38">
        <f t="shared" si="50"/>
        <v>0</v>
      </c>
      <c r="DM78" s="38">
        <f t="shared" si="50"/>
        <v>0</v>
      </c>
    </row>
    <row r="79" spans="11:117" x14ac:dyDescent="0.2">
      <c r="K79" s="112" t="s">
        <v>19</v>
      </c>
      <c r="L79" s="113"/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U79" s="12">
        <f>$B$2+6</f>
        <v>42946</v>
      </c>
      <c r="V79" s="38">
        <f t="shared" si="51"/>
        <v>0</v>
      </c>
      <c r="W79" s="38">
        <f t="shared" si="51"/>
        <v>0</v>
      </c>
      <c r="X79" s="38">
        <f t="shared" si="51"/>
        <v>0</v>
      </c>
      <c r="Y79" s="38">
        <f t="shared" si="51"/>
        <v>0</v>
      </c>
      <c r="Z79" s="38">
        <f t="shared" si="51"/>
        <v>0</v>
      </c>
      <c r="AA79" s="38">
        <f t="shared" si="51"/>
        <v>0</v>
      </c>
      <c r="AB79" s="38">
        <f t="shared" si="51"/>
        <v>0</v>
      </c>
      <c r="AC79" s="38">
        <f t="shared" si="51"/>
        <v>0</v>
      </c>
      <c r="AD79" s="38">
        <f t="shared" si="51"/>
        <v>0</v>
      </c>
      <c r="AE79" s="38">
        <f t="shared" si="51"/>
        <v>0</v>
      </c>
      <c r="AF79" s="38">
        <f t="shared" si="51"/>
        <v>0</v>
      </c>
      <c r="AG79" s="38">
        <f t="shared" si="51"/>
        <v>0</v>
      </c>
      <c r="AH79" s="38">
        <f t="shared" si="51"/>
        <v>0</v>
      </c>
      <c r="AI79" s="38">
        <f t="shared" si="51"/>
        <v>0</v>
      </c>
      <c r="AJ79" s="38">
        <f t="shared" si="51"/>
        <v>0</v>
      </c>
      <c r="AK79" s="38">
        <f t="shared" si="51"/>
        <v>0</v>
      </c>
      <c r="AL79" s="38">
        <f t="shared" si="53"/>
        <v>0</v>
      </c>
      <c r="AM79" s="38">
        <f t="shared" si="53"/>
        <v>0</v>
      </c>
      <c r="AN79" s="38">
        <f t="shared" si="53"/>
        <v>0</v>
      </c>
      <c r="AO79" s="38">
        <f t="shared" si="53"/>
        <v>0</v>
      </c>
      <c r="AP79" s="38">
        <f t="shared" si="53"/>
        <v>0</v>
      </c>
      <c r="AQ79" s="38">
        <f t="shared" si="53"/>
        <v>0</v>
      </c>
      <c r="AR79" s="38">
        <f t="shared" si="53"/>
        <v>0</v>
      </c>
      <c r="AS79" s="38">
        <f t="shared" si="53"/>
        <v>0</v>
      </c>
      <c r="AT79" s="38">
        <f t="shared" si="53"/>
        <v>0</v>
      </c>
      <c r="AU79" s="38">
        <f t="shared" si="53"/>
        <v>0</v>
      </c>
      <c r="AV79" s="38">
        <f t="shared" si="53"/>
        <v>0</v>
      </c>
      <c r="AW79" s="38">
        <f t="shared" si="53"/>
        <v>0</v>
      </c>
      <c r="AX79" s="38">
        <f t="shared" si="53"/>
        <v>0</v>
      </c>
      <c r="AY79" s="38">
        <f t="shared" si="53"/>
        <v>0</v>
      </c>
      <c r="AZ79" s="38">
        <f t="shared" si="53"/>
        <v>0</v>
      </c>
      <c r="BA79" s="38">
        <f t="shared" si="53"/>
        <v>0</v>
      </c>
      <c r="BB79" s="38">
        <f t="shared" si="53"/>
        <v>0</v>
      </c>
      <c r="BC79" s="38">
        <f t="shared" si="53"/>
        <v>0</v>
      </c>
      <c r="BD79" s="38">
        <f t="shared" si="53"/>
        <v>0</v>
      </c>
      <c r="BE79" s="38">
        <f t="shared" si="53"/>
        <v>0</v>
      </c>
      <c r="BF79" s="38">
        <f t="shared" si="53"/>
        <v>0</v>
      </c>
      <c r="BG79" s="38">
        <f t="shared" si="53"/>
        <v>0</v>
      </c>
      <c r="BH79" s="38">
        <f t="shared" si="53"/>
        <v>0</v>
      </c>
      <c r="BI79" s="38">
        <f t="shared" si="53"/>
        <v>0</v>
      </c>
      <c r="BJ79" s="38">
        <f t="shared" si="53"/>
        <v>0</v>
      </c>
      <c r="BK79" s="38">
        <f t="shared" si="53"/>
        <v>0</v>
      </c>
      <c r="BL79" s="38">
        <f t="shared" si="53"/>
        <v>0</v>
      </c>
      <c r="BM79" s="38">
        <f t="shared" si="53"/>
        <v>0</v>
      </c>
      <c r="BN79" s="38">
        <f t="shared" si="53"/>
        <v>0</v>
      </c>
      <c r="BO79" s="38">
        <f t="shared" si="53"/>
        <v>0</v>
      </c>
      <c r="BP79" s="38">
        <f t="shared" si="53"/>
        <v>0</v>
      </c>
      <c r="BQ79" s="38">
        <f t="shared" si="53"/>
        <v>0</v>
      </c>
      <c r="BR79" s="38">
        <f t="shared" si="53"/>
        <v>0</v>
      </c>
      <c r="BS79" s="38">
        <f t="shared" si="53"/>
        <v>0</v>
      </c>
      <c r="BT79" s="38">
        <f t="shared" si="53"/>
        <v>0</v>
      </c>
      <c r="BU79" s="38">
        <f t="shared" si="53"/>
        <v>0</v>
      </c>
      <c r="BV79" s="38">
        <f t="shared" si="53"/>
        <v>0</v>
      </c>
      <c r="BW79" s="38">
        <f t="shared" si="53"/>
        <v>0</v>
      </c>
      <c r="BX79" s="38">
        <f t="shared" si="53"/>
        <v>0</v>
      </c>
      <c r="BY79" s="38">
        <f t="shared" si="53"/>
        <v>0</v>
      </c>
      <c r="BZ79" s="38">
        <f t="shared" si="53"/>
        <v>0</v>
      </c>
      <c r="CA79" s="38">
        <f t="shared" si="53"/>
        <v>0</v>
      </c>
      <c r="CB79" s="38">
        <f t="shared" si="53"/>
        <v>0</v>
      </c>
      <c r="CC79" s="38">
        <f t="shared" si="53"/>
        <v>0</v>
      </c>
      <c r="CD79" s="38">
        <f t="shared" si="53"/>
        <v>0</v>
      </c>
      <c r="CE79" s="38">
        <f t="shared" si="53"/>
        <v>0</v>
      </c>
      <c r="CF79" s="38">
        <f t="shared" si="53"/>
        <v>0</v>
      </c>
      <c r="CG79" s="38">
        <f t="shared" si="53"/>
        <v>0</v>
      </c>
      <c r="CH79" s="38">
        <f t="shared" si="53"/>
        <v>0</v>
      </c>
      <c r="CI79" s="38">
        <f t="shared" si="50"/>
        <v>0</v>
      </c>
      <c r="CJ79" s="38">
        <f t="shared" si="50"/>
        <v>0</v>
      </c>
      <c r="CK79" s="38">
        <f t="shared" si="50"/>
        <v>0</v>
      </c>
      <c r="CL79" s="38">
        <f t="shared" si="50"/>
        <v>0</v>
      </c>
      <c r="CM79" s="38">
        <f t="shared" si="50"/>
        <v>0</v>
      </c>
      <c r="CN79" s="38">
        <f t="shared" si="50"/>
        <v>0</v>
      </c>
      <c r="CO79" s="38">
        <f t="shared" si="50"/>
        <v>0</v>
      </c>
      <c r="CP79" s="38">
        <f t="shared" si="50"/>
        <v>0</v>
      </c>
      <c r="CQ79" s="38">
        <f t="shared" si="50"/>
        <v>0</v>
      </c>
      <c r="CR79" s="38">
        <f t="shared" si="50"/>
        <v>0</v>
      </c>
      <c r="CS79" s="38">
        <f t="shared" si="50"/>
        <v>0</v>
      </c>
      <c r="CT79" s="38">
        <f t="shared" si="50"/>
        <v>0</v>
      </c>
      <c r="CU79" s="38">
        <f t="shared" si="50"/>
        <v>0</v>
      </c>
      <c r="CV79" s="38">
        <f t="shared" si="50"/>
        <v>0</v>
      </c>
      <c r="CW79" s="38">
        <f t="shared" si="50"/>
        <v>0</v>
      </c>
      <c r="CX79" s="38">
        <f t="shared" si="50"/>
        <v>0</v>
      </c>
      <c r="CY79" s="38">
        <f t="shared" si="50"/>
        <v>0</v>
      </c>
      <c r="CZ79" s="38">
        <f t="shared" si="50"/>
        <v>0</v>
      </c>
      <c r="DA79" s="38">
        <f t="shared" si="50"/>
        <v>0</v>
      </c>
      <c r="DB79" s="38">
        <f t="shared" si="50"/>
        <v>0</v>
      </c>
      <c r="DC79" s="38">
        <f t="shared" si="50"/>
        <v>0</v>
      </c>
      <c r="DD79" s="38">
        <f t="shared" si="50"/>
        <v>0</v>
      </c>
      <c r="DE79" s="38">
        <f t="shared" si="50"/>
        <v>0</v>
      </c>
      <c r="DF79" s="38">
        <f t="shared" si="50"/>
        <v>0</v>
      </c>
      <c r="DG79" s="38">
        <f t="shared" si="50"/>
        <v>0</v>
      </c>
      <c r="DH79" s="38">
        <f t="shared" si="50"/>
        <v>0</v>
      </c>
      <c r="DI79" s="38">
        <f t="shared" si="50"/>
        <v>0</v>
      </c>
      <c r="DJ79" s="38">
        <f t="shared" si="50"/>
        <v>0</v>
      </c>
      <c r="DK79" s="38">
        <f t="shared" si="50"/>
        <v>0</v>
      </c>
      <c r="DL79" s="38">
        <f t="shared" si="50"/>
        <v>0</v>
      </c>
      <c r="DM79" s="38">
        <f t="shared" si="50"/>
        <v>0</v>
      </c>
    </row>
    <row r="80" spans="11:117" x14ac:dyDescent="0.2">
      <c r="K80" s="112" t="s">
        <v>20</v>
      </c>
      <c r="L80" s="113"/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</row>
    <row r="81" spans="11:46" x14ac:dyDescent="0.2">
      <c r="K81" s="112" t="s">
        <v>21</v>
      </c>
      <c r="L81" s="113"/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V81" s="24" t="s">
        <v>37</v>
      </c>
      <c r="W81" s="25"/>
      <c r="X81" s="25"/>
      <c r="Y81" s="25"/>
      <c r="Z81" s="25"/>
      <c r="AA81" s="25"/>
      <c r="AB81" s="25"/>
      <c r="AC81" s="25"/>
      <c r="AD81" s="26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102"/>
    </row>
    <row r="82" spans="11:46" x14ac:dyDescent="0.2">
      <c r="K82" s="112" t="s">
        <v>22</v>
      </c>
      <c r="L82" s="113"/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V82" s="36">
        <v>0</v>
      </c>
      <c r="W82" s="36">
        <v>4.1666666666666664E-2</v>
      </c>
      <c r="X82" s="36">
        <v>8.3333333333333301E-2</v>
      </c>
      <c r="Y82" s="36">
        <v>0.125</v>
      </c>
      <c r="Z82" s="36">
        <v>0.16666666666666699</v>
      </c>
      <c r="AA82" s="36">
        <v>0.20833333333333301</v>
      </c>
      <c r="AB82" s="36">
        <v>0.25</v>
      </c>
      <c r="AC82" s="36">
        <v>0.29166666666666702</v>
      </c>
      <c r="AD82" s="36">
        <v>0.33333333333333298</v>
      </c>
      <c r="AE82" s="36">
        <v>0.375</v>
      </c>
      <c r="AF82" s="36">
        <v>0.41666666666666702</v>
      </c>
      <c r="AG82" s="36">
        <v>0.45833333333333298</v>
      </c>
      <c r="AH82" s="36">
        <v>0.5</v>
      </c>
      <c r="AI82" s="36">
        <v>0.54166666666666696</v>
      </c>
      <c r="AJ82" s="36">
        <v>0.58333333333333304</v>
      </c>
      <c r="AK82" s="36">
        <v>0.625</v>
      </c>
      <c r="AL82" s="36">
        <v>0.66666666666666696</v>
      </c>
      <c r="AM82" s="36">
        <v>0.70833333333333304</v>
      </c>
      <c r="AN82" s="36">
        <v>0.75</v>
      </c>
      <c r="AO82" s="36">
        <v>0.79166666666666696</v>
      </c>
      <c r="AP82" s="36">
        <v>0.83333333333333304</v>
      </c>
      <c r="AQ82" s="36">
        <v>0.875</v>
      </c>
      <c r="AR82" s="36">
        <v>0.91666666666666696</v>
      </c>
      <c r="AS82" s="36">
        <v>0.95833333333333304</v>
      </c>
      <c r="AT82" s="30"/>
    </row>
    <row r="83" spans="11:46" x14ac:dyDescent="0.2">
      <c r="K83" s="112" t="s">
        <v>23</v>
      </c>
      <c r="L83" s="113"/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U83" s="13">
        <f>$B$2</f>
        <v>42940</v>
      </c>
      <c r="V83" s="10">
        <f>V55-V27</f>
        <v>0</v>
      </c>
      <c r="W83" s="10">
        <f t="shared" ref="W83:AS89" si="54">W55-W27</f>
        <v>0</v>
      </c>
      <c r="X83" s="10">
        <f t="shared" si="54"/>
        <v>0</v>
      </c>
      <c r="Y83" s="10">
        <f t="shared" si="54"/>
        <v>0</v>
      </c>
      <c r="Z83" s="10">
        <f t="shared" si="54"/>
        <v>0</v>
      </c>
      <c r="AA83" s="10">
        <f t="shared" si="54"/>
        <v>0</v>
      </c>
      <c r="AB83" s="10">
        <f t="shared" si="54"/>
        <v>0</v>
      </c>
      <c r="AC83" s="10">
        <f t="shared" si="54"/>
        <v>0</v>
      </c>
      <c r="AD83" s="10">
        <f t="shared" si="54"/>
        <v>0</v>
      </c>
      <c r="AE83" s="10">
        <f t="shared" si="54"/>
        <v>0</v>
      </c>
      <c r="AF83" s="10">
        <f t="shared" si="54"/>
        <v>0</v>
      </c>
      <c r="AG83" s="10">
        <f t="shared" si="54"/>
        <v>0</v>
      </c>
      <c r="AH83" s="10">
        <f t="shared" si="54"/>
        <v>0</v>
      </c>
      <c r="AI83" s="10">
        <f t="shared" si="54"/>
        <v>0</v>
      </c>
      <c r="AJ83" s="10">
        <f t="shared" si="54"/>
        <v>0</v>
      </c>
      <c r="AK83" s="10">
        <f t="shared" si="54"/>
        <v>0</v>
      </c>
      <c r="AL83" s="10">
        <f t="shared" si="54"/>
        <v>0</v>
      </c>
      <c r="AM83" s="10">
        <f t="shared" si="54"/>
        <v>0</v>
      </c>
      <c r="AN83" s="10">
        <f t="shared" si="54"/>
        <v>0</v>
      </c>
      <c r="AO83" s="10">
        <f t="shared" si="54"/>
        <v>0</v>
      </c>
      <c r="AP83" s="10">
        <f t="shared" si="54"/>
        <v>0</v>
      </c>
      <c r="AQ83" s="10">
        <f t="shared" si="54"/>
        <v>0</v>
      </c>
      <c r="AR83" s="10">
        <f t="shared" si="54"/>
        <v>0</v>
      </c>
      <c r="AS83" s="10">
        <f t="shared" si="54"/>
        <v>0</v>
      </c>
    </row>
    <row r="84" spans="11:46" x14ac:dyDescent="0.2">
      <c r="K84" s="112" t="s">
        <v>24</v>
      </c>
      <c r="L84" s="113"/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U84" s="13">
        <f>$B$2+1</f>
        <v>42941</v>
      </c>
      <c r="V84" s="10">
        <f>V56-V28</f>
        <v>0</v>
      </c>
      <c r="W84" s="10">
        <f t="shared" ref="V84:AK89" si="55">W56-W28</f>
        <v>0</v>
      </c>
      <c r="X84" s="10">
        <f t="shared" si="55"/>
        <v>0</v>
      </c>
      <c r="Y84" s="10">
        <f t="shared" si="55"/>
        <v>0</v>
      </c>
      <c r="Z84" s="10">
        <f t="shared" si="55"/>
        <v>0</v>
      </c>
      <c r="AA84" s="10">
        <f t="shared" si="55"/>
        <v>0</v>
      </c>
      <c r="AB84" s="10">
        <f t="shared" si="55"/>
        <v>0</v>
      </c>
      <c r="AC84" s="10">
        <f t="shared" si="55"/>
        <v>0</v>
      </c>
      <c r="AD84" s="10">
        <f t="shared" si="55"/>
        <v>0</v>
      </c>
      <c r="AE84" s="10">
        <f t="shared" si="55"/>
        <v>0</v>
      </c>
      <c r="AF84" s="10">
        <f t="shared" si="55"/>
        <v>0</v>
      </c>
      <c r="AG84" s="10">
        <f t="shared" si="55"/>
        <v>0</v>
      </c>
      <c r="AH84" s="10">
        <f t="shared" si="55"/>
        <v>0</v>
      </c>
      <c r="AI84" s="10">
        <f t="shared" si="55"/>
        <v>0</v>
      </c>
      <c r="AJ84" s="10">
        <f t="shared" si="55"/>
        <v>0</v>
      </c>
      <c r="AK84" s="10">
        <f t="shared" si="55"/>
        <v>0</v>
      </c>
      <c r="AL84" s="10">
        <f t="shared" si="54"/>
        <v>0</v>
      </c>
      <c r="AM84" s="10">
        <f t="shared" si="54"/>
        <v>0</v>
      </c>
      <c r="AN84" s="10">
        <f t="shared" si="54"/>
        <v>0</v>
      </c>
      <c r="AO84" s="10">
        <f t="shared" si="54"/>
        <v>0</v>
      </c>
      <c r="AP84" s="10">
        <f t="shared" si="54"/>
        <v>0</v>
      </c>
      <c r="AQ84" s="10">
        <f t="shared" si="54"/>
        <v>0</v>
      </c>
      <c r="AR84" s="10">
        <f t="shared" si="54"/>
        <v>0</v>
      </c>
      <c r="AS84" s="10">
        <f t="shared" si="54"/>
        <v>0</v>
      </c>
    </row>
    <row r="85" spans="11:46" x14ac:dyDescent="0.2">
      <c r="K85" s="112" t="s">
        <v>25</v>
      </c>
      <c r="L85" s="113"/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U85" s="13">
        <f>$B$2+2</f>
        <v>42942</v>
      </c>
      <c r="V85" s="10">
        <f t="shared" si="55"/>
        <v>0</v>
      </c>
      <c r="W85" s="10">
        <f t="shared" si="54"/>
        <v>0</v>
      </c>
      <c r="X85" s="10">
        <f t="shared" si="54"/>
        <v>0</v>
      </c>
      <c r="Y85" s="10">
        <f t="shared" si="54"/>
        <v>0</v>
      </c>
      <c r="Z85" s="10">
        <f t="shared" si="54"/>
        <v>0</v>
      </c>
      <c r="AA85" s="10">
        <f t="shared" si="54"/>
        <v>0</v>
      </c>
      <c r="AB85" s="10">
        <f t="shared" si="54"/>
        <v>0</v>
      </c>
      <c r="AC85" s="10">
        <f t="shared" si="54"/>
        <v>0</v>
      </c>
      <c r="AD85" s="10">
        <f t="shared" si="54"/>
        <v>0</v>
      </c>
      <c r="AE85" s="10">
        <f t="shared" si="54"/>
        <v>0</v>
      </c>
      <c r="AF85" s="10">
        <f t="shared" si="54"/>
        <v>0</v>
      </c>
      <c r="AG85" s="10">
        <f t="shared" si="54"/>
        <v>0</v>
      </c>
      <c r="AH85" s="10">
        <f t="shared" si="54"/>
        <v>0</v>
      </c>
      <c r="AI85" s="10">
        <f t="shared" si="54"/>
        <v>0</v>
      </c>
      <c r="AJ85" s="10">
        <f t="shared" si="54"/>
        <v>0</v>
      </c>
      <c r="AK85" s="10">
        <f t="shared" si="54"/>
        <v>0</v>
      </c>
      <c r="AL85" s="10">
        <f t="shared" si="54"/>
        <v>0</v>
      </c>
      <c r="AM85" s="10">
        <f t="shared" si="54"/>
        <v>0</v>
      </c>
      <c r="AN85" s="10">
        <f t="shared" si="54"/>
        <v>0</v>
      </c>
      <c r="AO85" s="10">
        <f t="shared" si="54"/>
        <v>0</v>
      </c>
      <c r="AP85" s="10">
        <f t="shared" si="54"/>
        <v>0</v>
      </c>
      <c r="AQ85" s="10">
        <f t="shared" si="54"/>
        <v>0</v>
      </c>
      <c r="AR85" s="10">
        <f t="shared" si="54"/>
        <v>0</v>
      </c>
      <c r="AS85" s="10">
        <f t="shared" si="54"/>
        <v>0</v>
      </c>
    </row>
    <row r="86" spans="11:46" x14ac:dyDescent="0.2">
      <c r="K86" s="112" t="s">
        <v>26</v>
      </c>
      <c r="L86" s="113"/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U86" s="13">
        <f>$B$2+3</f>
        <v>42943</v>
      </c>
      <c r="V86" s="10">
        <f t="shared" si="55"/>
        <v>0</v>
      </c>
      <c r="W86" s="10">
        <f t="shared" si="54"/>
        <v>0</v>
      </c>
      <c r="X86" s="10">
        <f t="shared" si="54"/>
        <v>0</v>
      </c>
      <c r="Y86" s="10">
        <f t="shared" si="54"/>
        <v>0</v>
      </c>
      <c r="Z86" s="10">
        <f t="shared" si="54"/>
        <v>0</v>
      </c>
      <c r="AA86" s="10">
        <f t="shared" si="54"/>
        <v>0</v>
      </c>
      <c r="AB86" s="10">
        <f t="shared" si="54"/>
        <v>0</v>
      </c>
      <c r="AC86" s="10">
        <f t="shared" si="54"/>
        <v>0</v>
      </c>
      <c r="AD86" s="10">
        <f t="shared" si="54"/>
        <v>0</v>
      </c>
      <c r="AE86" s="10">
        <f t="shared" si="54"/>
        <v>0</v>
      </c>
      <c r="AF86" s="10">
        <f t="shared" si="54"/>
        <v>0</v>
      </c>
      <c r="AG86" s="10">
        <f t="shared" si="54"/>
        <v>0</v>
      </c>
      <c r="AH86" s="10">
        <f t="shared" si="54"/>
        <v>0</v>
      </c>
      <c r="AI86" s="10">
        <f t="shared" si="54"/>
        <v>0</v>
      </c>
      <c r="AJ86" s="10">
        <f t="shared" si="54"/>
        <v>0</v>
      </c>
      <c r="AK86" s="10">
        <f t="shared" si="54"/>
        <v>0</v>
      </c>
      <c r="AL86" s="10">
        <f t="shared" si="54"/>
        <v>0</v>
      </c>
      <c r="AM86" s="10">
        <f t="shared" si="54"/>
        <v>0</v>
      </c>
      <c r="AN86" s="10">
        <f t="shared" si="54"/>
        <v>0</v>
      </c>
      <c r="AO86" s="10">
        <f t="shared" si="54"/>
        <v>0</v>
      </c>
      <c r="AP86" s="10">
        <f t="shared" si="54"/>
        <v>0</v>
      </c>
      <c r="AQ86" s="10">
        <f t="shared" si="54"/>
        <v>0</v>
      </c>
      <c r="AR86" s="10">
        <f t="shared" si="54"/>
        <v>0</v>
      </c>
      <c r="AS86" s="10">
        <f t="shared" si="54"/>
        <v>0</v>
      </c>
    </row>
    <row r="87" spans="11:46" x14ac:dyDescent="0.2">
      <c r="K87" s="112" t="s">
        <v>27</v>
      </c>
      <c r="L87" s="113"/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U87" s="13">
        <f>$B$2+4</f>
        <v>42944</v>
      </c>
      <c r="V87" s="10">
        <f t="shared" si="55"/>
        <v>0</v>
      </c>
      <c r="W87" s="10">
        <f t="shared" si="54"/>
        <v>0</v>
      </c>
      <c r="X87" s="10">
        <f t="shared" si="54"/>
        <v>0</v>
      </c>
      <c r="Y87" s="10">
        <f t="shared" si="54"/>
        <v>0</v>
      </c>
      <c r="Z87" s="10">
        <f t="shared" si="54"/>
        <v>0</v>
      </c>
      <c r="AA87" s="10">
        <f t="shared" si="54"/>
        <v>0</v>
      </c>
      <c r="AB87" s="10">
        <f t="shared" si="54"/>
        <v>0</v>
      </c>
      <c r="AC87" s="10">
        <f t="shared" si="54"/>
        <v>0</v>
      </c>
      <c r="AD87" s="10">
        <f t="shared" si="54"/>
        <v>0</v>
      </c>
      <c r="AE87" s="10">
        <f t="shared" si="54"/>
        <v>0</v>
      </c>
      <c r="AF87" s="10">
        <f t="shared" si="54"/>
        <v>0</v>
      </c>
      <c r="AG87" s="10">
        <f t="shared" si="54"/>
        <v>0</v>
      </c>
      <c r="AH87" s="10">
        <f t="shared" si="54"/>
        <v>0</v>
      </c>
      <c r="AI87" s="10">
        <f t="shared" si="54"/>
        <v>0</v>
      </c>
      <c r="AJ87" s="10">
        <f t="shared" si="54"/>
        <v>0</v>
      </c>
      <c r="AK87" s="10">
        <f t="shared" si="54"/>
        <v>0</v>
      </c>
      <c r="AL87" s="10">
        <f t="shared" si="54"/>
        <v>0</v>
      </c>
      <c r="AM87" s="10">
        <f t="shared" si="54"/>
        <v>0</v>
      </c>
      <c r="AN87" s="10">
        <f t="shared" si="54"/>
        <v>0</v>
      </c>
      <c r="AO87" s="10">
        <f t="shared" si="54"/>
        <v>0</v>
      </c>
      <c r="AP87" s="10">
        <f t="shared" si="54"/>
        <v>0</v>
      </c>
      <c r="AQ87" s="10">
        <f t="shared" si="54"/>
        <v>0</v>
      </c>
      <c r="AR87" s="10">
        <f t="shared" si="54"/>
        <v>0</v>
      </c>
      <c r="AS87" s="10">
        <f t="shared" si="54"/>
        <v>0</v>
      </c>
    </row>
    <row r="88" spans="11:46" x14ac:dyDescent="0.2">
      <c r="K88" s="112" t="s">
        <v>28</v>
      </c>
      <c r="L88" s="113"/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U88" s="12">
        <f>$B$2+5</f>
        <v>42945</v>
      </c>
      <c r="V88" s="10">
        <f t="shared" si="55"/>
        <v>0</v>
      </c>
      <c r="W88" s="10">
        <f t="shared" si="54"/>
        <v>0</v>
      </c>
      <c r="X88" s="10">
        <f t="shared" si="54"/>
        <v>0</v>
      </c>
      <c r="Y88" s="10">
        <f t="shared" si="54"/>
        <v>0</v>
      </c>
      <c r="Z88" s="10">
        <f t="shared" si="54"/>
        <v>0</v>
      </c>
      <c r="AA88" s="10">
        <f t="shared" si="54"/>
        <v>0</v>
      </c>
      <c r="AB88" s="10">
        <f t="shared" si="54"/>
        <v>0</v>
      </c>
      <c r="AC88" s="10">
        <f t="shared" si="54"/>
        <v>0</v>
      </c>
      <c r="AD88" s="10">
        <f t="shared" si="54"/>
        <v>0</v>
      </c>
      <c r="AE88" s="10">
        <f t="shared" si="54"/>
        <v>0</v>
      </c>
      <c r="AF88" s="10">
        <f t="shared" si="54"/>
        <v>0</v>
      </c>
      <c r="AG88" s="10">
        <f t="shared" si="54"/>
        <v>0</v>
      </c>
      <c r="AH88" s="10">
        <f t="shared" si="54"/>
        <v>0</v>
      </c>
      <c r="AI88" s="10">
        <f t="shared" si="54"/>
        <v>0</v>
      </c>
      <c r="AJ88" s="10">
        <f t="shared" si="54"/>
        <v>0</v>
      </c>
      <c r="AK88" s="10">
        <f t="shared" si="54"/>
        <v>0</v>
      </c>
      <c r="AL88" s="10">
        <f t="shared" si="54"/>
        <v>0</v>
      </c>
      <c r="AM88" s="10">
        <f t="shared" si="54"/>
        <v>0</v>
      </c>
      <c r="AN88" s="10">
        <f t="shared" si="54"/>
        <v>0</v>
      </c>
      <c r="AO88" s="10">
        <f t="shared" si="54"/>
        <v>0</v>
      </c>
      <c r="AP88" s="10">
        <f t="shared" si="54"/>
        <v>0</v>
      </c>
      <c r="AQ88" s="10">
        <f t="shared" si="54"/>
        <v>0</v>
      </c>
      <c r="AR88" s="10">
        <f t="shared" si="54"/>
        <v>0</v>
      </c>
      <c r="AS88" s="10">
        <f t="shared" si="54"/>
        <v>0</v>
      </c>
    </row>
    <row r="89" spans="11:46" x14ac:dyDescent="0.2">
      <c r="K89" s="112" t="s">
        <v>29</v>
      </c>
      <c r="L89" s="113"/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U89" s="12">
        <f>$B$2+6</f>
        <v>42946</v>
      </c>
      <c r="V89" s="10">
        <f t="shared" si="55"/>
        <v>0</v>
      </c>
      <c r="W89" s="10">
        <f t="shared" si="54"/>
        <v>0</v>
      </c>
      <c r="X89" s="10">
        <f t="shared" si="54"/>
        <v>0</v>
      </c>
      <c r="Y89" s="10">
        <f t="shared" si="54"/>
        <v>0</v>
      </c>
      <c r="Z89" s="10">
        <f t="shared" si="54"/>
        <v>0</v>
      </c>
      <c r="AA89" s="10">
        <f t="shared" si="54"/>
        <v>0</v>
      </c>
      <c r="AB89" s="10">
        <f t="shared" si="54"/>
        <v>0</v>
      </c>
      <c r="AC89" s="10">
        <f t="shared" si="54"/>
        <v>0</v>
      </c>
      <c r="AD89" s="10">
        <f t="shared" si="54"/>
        <v>0</v>
      </c>
      <c r="AE89" s="10">
        <f t="shared" si="54"/>
        <v>0</v>
      </c>
      <c r="AF89" s="10">
        <f t="shared" si="54"/>
        <v>0</v>
      </c>
      <c r="AG89" s="10">
        <f t="shared" si="54"/>
        <v>0</v>
      </c>
      <c r="AH89" s="10">
        <f t="shared" si="54"/>
        <v>0</v>
      </c>
      <c r="AI89" s="10">
        <f t="shared" si="54"/>
        <v>0</v>
      </c>
      <c r="AJ89" s="10">
        <f t="shared" si="54"/>
        <v>0</v>
      </c>
      <c r="AK89" s="10">
        <f t="shared" si="54"/>
        <v>0</v>
      </c>
      <c r="AL89" s="10">
        <f t="shared" si="54"/>
        <v>0</v>
      </c>
      <c r="AM89" s="10">
        <f t="shared" si="54"/>
        <v>0</v>
      </c>
      <c r="AN89" s="10">
        <f t="shared" si="54"/>
        <v>0</v>
      </c>
      <c r="AO89" s="10">
        <f t="shared" si="54"/>
        <v>0</v>
      </c>
      <c r="AP89" s="10">
        <f t="shared" si="54"/>
        <v>0</v>
      </c>
      <c r="AQ89" s="10">
        <f t="shared" si="54"/>
        <v>0</v>
      </c>
      <c r="AR89" s="10">
        <f t="shared" si="54"/>
        <v>0</v>
      </c>
      <c r="AS89" s="10">
        <f t="shared" si="54"/>
        <v>0</v>
      </c>
    </row>
    <row r="90" spans="11:46" x14ac:dyDescent="0.2">
      <c r="K90" s="112" t="s">
        <v>30</v>
      </c>
      <c r="L90" s="113"/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1:46" x14ac:dyDescent="0.2">
      <c r="K91" s="112" t="s">
        <v>31</v>
      </c>
      <c r="L91" s="113"/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</row>
    <row r="92" spans="11:46" x14ac:dyDescent="0.2">
      <c r="K92" s="112" t="s">
        <v>32</v>
      </c>
      <c r="L92" s="113"/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</row>
    <row r="93" spans="11:46" x14ac:dyDescent="0.2">
      <c r="K93" s="112" t="s">
        <v>33</v>
      </c>
      <c r="L93" s="113"/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1:46" x14ac:dyDescent="0.2">
      <c r="K94" s="112" t="s">
        <v>34</v>
      </c>
      <c r="L94" s="113"/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1:46" x14ac:dyDescent="0.2">
      <c r="K95" s="112" t="s">
        <v>35</v>
      </c>
      <c r="L95" s="113"/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</sheetData>
  <mergeCells count="156">
    <mergeCell ref="K14:S14"/>
    <mergeCell ref="K15:L15"/>
    <mergeCell ref="V15:Y15"/>
    <mergeCell ref="Z15:AC15"/>
    <mergeCell ref="AD15:AG15"/>
    <mergeCell ref="AH15:AK15"/>
    <mergeCell ref="B2:C2"/>
    <mergeCell ref="D2:E2"/>
    <mergeCell ref="A8:D8"/>
    <mergeCell ref="A9:D9"/>
    <mergeCell ref="A10:D10"/>
    <mergeCell ref="A12:D12"/>
    <mergeCell ref="DF15:DI15"/>
    <mergeCell ref="DJ15:DM15"/>
    <mergeCell ref="K16:L16"/>
    <mergeCell ref="K17:L17"/>
    <mergeCell ref="K18:L18"/>
    <mergeCell ref="K19:L19"/>
    <mergeCell ref="CH15:CK15"/>
    <mergeCell ref="CL15:CO15"/>
    <mergeCell ref="CP15:CS15"/>
    <mergeCell ref="CT15:CW15"/>
    <mergeCell ref="CX15:DA15"/>
    <mergeCell ref="DB15:DE15"/>
    <mergeCell ref="BJ15:BM15"/>
    <mergeCell ref="BN15:BQ15"/>
    <mergeCell ref="BR15:BU15"/>
    <mergeCell ref="BV15:BY15"/>
    <mergeCell ref="BZ15:CC15"/>
    <mergeCell ref="CD15:CG15"/>
    <mergeCell ref="AL15:AO15"/>
    <mergeCell ref="AP15:AS15"/>
    <mergeCell ref="AT15:AW15"/>
    <mergeCell ref="AX15:BA15"/>
    <mergeCell ref="BB15:BE15"/>
    <mergeCell ref="BF15:BI15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38:L38"/>
    <mergeCell ref="K39:L39"/>
    <mergeCell ref="K42:S42"/>
    <mergeCell ref="K43:L43"/>
    <mergeCell ref="V43:Y43"/>
    <mergeCell ref="Z43:AC43"/>
    <mergeCell ref="K32:L32"/>
    <mergeCell ref="K33:L33"/>
    <mergeCell ref="K34:L34"/>
    <mergeCell ref="K35:L35"/>
    <mergeCell ref="K36:L36"/>
    <mergeCell ref="K37:L37"/>
    <mergeCell ref="CX43:DA43"/>
    <mergeCell ref="DB43:DE43"/>
    <mergeCell ref="DF43:DI43"/>
    <mergeCell ref="DJ43:DM43"/>
    <mergeCell ref="K44:L44"/>
    <mergeCell ref="K45:L45"/>
    <mergeCell ref="BZ43:CC43"/>
    <mergeCell ref="CD43:CG43"/>
    <mergeCell ref="CH43:CK43"/>
    <mergeCell ref="CL43:CO43"/>
    <mergeCell ref="CP43:CS43"/>
    <mergeCell ref="CT43:CW43"/>
    <mergeCell ref="BB43:BE43"/>
    <mergeCell ref="BF43:BI43"/>
    <mergeCell ref="BJ43:BM43"/>
    <mergeCell ref="BN43:BQ43"/>
    <mergeCell ref="BR43:BU43"/>
    <mergeCell ref="BV43:BY43"/>
    <mergeCell ref="AD43:AG43"/>
    <mergeCell ref="AH43:AK43"/>
    <mergeCell ref="AL43:AO43"/>
    <mergeCell ref="AP43:AS43"/>
    <mergeCell ref="AT43:AW43"/>
    <mergeCell ref="AX43:BA43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64:L64"/>
    <mergeCell ref="K65:L65"/>
    <mergeCell ref="K66:L66"/>
    <mergeCell ref="K67:L67"/>
    <mergeCell ref="K70:S70"/>
    <mergeCell ref="K71:L71"/>
    <mergeCell ref="K58:L58"/>
    <mergeCell ref="K59:L59"/>
    <mergeCell ref="K60:L60"/>
    <mergeCell ref="K61:L61"/>
    <mergeCell ref="K62:L62"/>
    <mergeCell ref="K63:L63"/>
    <mergeCell ref="AT71:AW71"/>
    <mergeCell ref="AX71:BA71"/>
    <mergeCell ref="BB71:BE71"/>
    <mergeCell ref="BF71:BI71"/>
    <mergeCell ref="BJ71:BM71"/>
    <mergeCell ref="BN71:BQ71"/>
    <mergeCell ref="V71:Y71"/>
    <mergeCell ref="Z71:AC71"/>
    <mergeCell ref="AD71:AG71"/>
    <mergeCell ref="AH71:AK71"/>
    <mergeCell ref="AL71:AO71"/>
    <mergeCell ref="AP71:AS71"/>
    <mergeCell ref="CP71:CS71"/>
    <mergeCell ref="CT71:CW71"/>
    <mergeCell ref="CX71:DA71"/>
    <mergeCell ref="DB71:DE71"/>
    <mergeCell ref="DF71:DI71"/>
    <mergeCell ref="DJ71:DM71"/>
    <mergeCell ref="BR71:BU71"/>
    <mergeCell ref="BV71:BY71"/>
    <mergeCell ref="BZ71:CC71"/>
    <mergeCell ref="CD71:CG71"/>
    <mergeCell ref="CH71:CK71"/>
    <mergeCell ref="CL71:CO71"/>
    <mergeCell ref="K78:L78"/>
    <mergeCell ref="K79:L79"/>
    <mergeCell ref="K80:L80"/>
    <mergeCell ref="K81:L81"/>
    <mergeCell ref="K82:L82"/>
    <mergeCell ref="K83:L83"/>
    <mergeCell ref="K72:L72"/>
    <mergeCell ref="K73:L73"/>
    <mergeCell ref="K74:L74"/>
    <mergeCell ref="K75:L75"/>
    <mergeCell ref="K76:L76"/>
    <mergeCell ref="K77:L77"/>
    <mergeCell ref="K90:L90"/>
    <mergeCell ref="K91:L91"/>
    <mergeCell ref="K92:L92"/>
    <mergeCell ref="K93:L93"/>
    <mergeCell ref="K94:L94"/>
    <mergeCell ref="K95:L95"/>
    <mergeCell ref="K84:L84"/>
    <mergeCell ref="K85:L85"/>
    <mergeCell ref="K86:L86"/>
    <mergeCell ref="K87:L87"/>
    <mergeCell ref="K88:L88"/>
    <mergeCell ref="K89:L89"/>
  </mergeCells>
  <conditionalFormatting sqref="M72:S95">
    <cfRule type="cellIs" dxfId="46" priority="5" operator="lessThan">
      <formula>-1</formula>
    </cfRule>
    <cfRule type="cellIs" dxfId="45" priority="6" operator="lessThan">
      <formula>0</formula>
    </cfRule>
  </conditionalFormatting>
  <conditionalFormatting sqref="V83:AS89">
    <cfRule type="cellIs" dxfId="44" priority="3" operator="lessThan">
      <formula>-1</formula>
    </cfRule>
    <cfRule type="cellIs" dxfId="43" priority="4" operator="lessThan">
      <formula>0</formula>
    </cfRule>
  </conditionalFormatting>
  <conditionalFormatting sqref="V73:DM79">
    <cfRule type="cellIs" dxfId="42" priority="1" operator="lessThan">
      <formula>-1</formula>
    </cfRule>
    <cfRule type="cellIs" dxfId="41" priority="2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rgb="FFFFFF00"/>
  </sheetPr>
  <dimension ref="A1:DM95"/>
  <sheetViews>
    <sheetView showGridLines="0" topLeftCell="A52" zoomScale="75" zoomScaleNormal="75" workbookViewId="0">
      <selection activeCell="S95" sqref="S95"/>
    </sheetView>
  </sheetViews>
  <sheetFormatPr defaultRowHeight="12.75" x14ac:dyDescent="0.2"/>
  <cols>
    <col min="1" max="1" width="44.5703125" style="6" bestFit="1" customWidth="1"/>
    <col min="2" max="12" width="9.7109375" style="2" customWidth="1"/>
    <col min="13" max="19" width="7.7109375" style="2" customWidth="1"/>
    <col min="20" max="20" width="1.7109375" style="2" customWidth="1"/>
    <col min="21" max="147" width="7.7109375" style="2" customWidth="1"/>
    <col min="148" max="16384" width="9.140625" style="2"/>
  </cols>
  <sheetData>
    <row r="1" spans="1:117" x14ac:dyDescent="0.2">
      <c r="A1" s="5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7" x14ac:dyDescent="0.2">
      <c r="A2" s="18" t="s">
        <v>79</v>
      </c>
      <c r="B2" s="126">
        <f>Сводная!B2</f>
        <v>42940</v>
      </c>
      <c r="C2" s="126"/>
      <c r="D2" s="127">
        <f>B2+6</f>
        <v>42946</v>
      </c>
      <c r="E2" s="127"/>
      <c r="F2" s="19"/>
      <c r="G2" s="19"/>
      <c r="H2" s="1"/>
      <c r="I2" s="1"/>
      <c r="J2" s="1"/>
      <c r="K2" s="1"/>
    </row>
    <row r="3" spans="1:117" x14ac:dyDescent="0.2">
      <c r="A3" s="20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7" x14ac:dyDescent="0.2">
      <c r="A4" s="20"/>
      <c r="B4" s="9" t="s">
        <v>0</v>
      </c>
      <c r="C4" s="9" t="s">
        <v>9</v>
      </c>
      <c r="D4" s="9" t="s">
        <v>55</v>
      </c>
      <c r="E4" s="18" t="s">
        <v>10</v>
      </c>
      <c r="F4" s="3"/>
      <c r="G4" s="3"/>
      <c r="H4" s="1"/>
      <c r="I4" s="1"/>
      <c r="J4" s="1"/>
      <c r="K4" s="1"/>
    </row>
    <row r="5" spans="1:117" x14ac:dyDescent="0.2">
      <c r="A5" s="15" t="s">
        <v>1</v>
      </c>
      <c r="B5" s="7"/>
      <c r="C5" s="7"/>
      <c r="D5" s="7"/>
      <c r="E5" s="9">
        <f>SUM(B5:D5)</f>
        <v>0</v>
      </c>
      <c r="F5" s="4"/>
      <c r="G5" s="1"/>
      <c r="H5" s="1"/>
      <c r="I5" s="1"/>
      <c r="J5" s="1"/>
      <c r="K5" s="1"/>
    </row>
    <row r="6" spans="1:117" x14ac:dyDescent="0.2">
      <c r="A6" s="15" t="s">
        <v>2</v>
      </c>
      <c r="B6" s="7">
        <f>B5*40</f>
        <v>0</v>
      </c>
      <c r="C6" s="7">
        <f>C5*40</f>
        <v>0</v>
      </c>
      <c r="D6" s="7">
        <f>D5*40</f>
        <v>0</v>
      </c>
      <c r="E6" s="9">
        <f>SUM(B6:D6)</f>
        <v>0</v>
      </c>
      <c r="F6" s="4"/>
      <c r="G6" s="1"/>
      <c r="H6" s="1"/>
      <c r="I6" s="1"/>
      <c r="J6" s="1"/>
      <c r="K6" s="1"/>
    </row>
    <row r="7" spans="1:117" x14ac:dyDescent="0.2">
      <c r="A7" s="5"/>
      <c r="B7" s="1"/>
      <c r="C7" s="1"/>
      <c r="D7" s="1"/>
      <c r="E7" s="16">
        <f>$B$2</f>
        <v>42940</v>
      </c>
      <c r="F7" s="16">
        <f>$B$2+1</f>
        <v>42941</v>
      </c>
      <c r="G7" s="16">
        <f>$B$2+2</f>
        <v>42942</v>
      </c>
      <c r="H7" s="16">
        <f>$B$2+3</f>
        <v>42943</v>
      </c>
      <c r="I7" s="16">
        <f>$B$2+4</f>
        <v>42944</v>
      </c>
      <c r="J7" s="17">
        <f>$B$2+5</f>
        <v>42945</v>
      </c>
      <c r="K7" s="17">
        <f>$B$2+6</f>
        <v>42946</v>
      </c>
    </row>
    <row r="8" spans="1:117" x14ac:dyDescent="0.2">
      <c r="A8" s="128" t="s">
        <v>52</v>
      </c>
      <c r="B8" s="128"/>
      <c r="C8" s="128"/>
      <c r="D8" s="128"/>
      <c r="E8" s="64" t="s">
        <v>11</v>
      </c>
      <c r="F8" s="52" t="s">
        <v>3</v>
      </c>
      <c r="G8" s="52" t="s">
        <v>4</v>
      </c>
      <c r="H8" s="52" t="s">
        <v>5</v>
      </c>
      <c r="I8" s="52" t="s">
        <v>6</v>
      </c>
      <c r="J8" s="53" t="s">
        <v>7</v>
      </c>
      <c r="K8" s="53" t="s">
        <v>8</v>
      </c>
      <c r="L8" s="18" t="s">
        <v>10</v>
      </c>
    </row>
    <row r="9" spans="1:117" x14ac:dyDescent="0.2">
      <c r="A9" s="129" t="s">
        <v>49</v>
      </c>
      <c r="B9" s="129"/>
      <c r="C9" s="129"/>
      <c r="D9" s="130"/>
      <c r="E9" s="109"/>
      <c r="F9" s="109"/>
      <c r="G9" s="109"/>
      <c r="H9" s="109"/>
      <c r="I9" s="109"/>
      <c r="J9" s="109"/>
      <c r="K9" s="80"/>
      <c r="L9" s="42">
        <f>SUM(E9:K9)</f>
        <v>0</v>
      </c>
    </row>
    <row r="10" spans="1:117" x14ac:dyDescent="0.2">
      <c r="A10" s="130" t="s">
        <v>53</v>
      </c>
      <c r="B10" s="131"/>
      <c r="C10" s="131"/>
      <c r="D10" s="131"/>
      <c r="E10" s="109"/>
      <c r="F10" s="109"/>
      <c r="G10" s="109"/>
      <c r="H10" s="109"/>
      <c r="I10" s="109"/>
      <c r="J10" s="109"/>
      <c r="K10" s="80"/>
      <c r="L10" s="42" t="e">
        <f>AVERAGE(E10:K10)</f>
        <v>#DIV/0!</v>
      </c>
    </row>
    <row r="11" spans="1:117" x14ac:dyDescent="0.2">
      <c r="A11" s="46" t="s">
        <v>50</v>
      </c>
      <c r="B11" s="47"/>
      <c r="C11" s="47"/>
      <c r="D11" s="47"/>
      <c r="E11" s="110"/>
      <c r="F11" s="110"/>
      <c r="G11" s="110"/>
      <c r="H11" s="110"/>
      <c r="I11" s="110"/>
      <c r="J11" s="110"/>
      <c r="K11" s="79"/>
      <c r="L11" s="51" t="e">
        <f>AVERAGE(E11:K11)</f>
        <v>#DIV/0!</v>
      </c>
    </row>
    <row r="12" spans="1:117" x14ac:dyDescent="0.2">
      <c r="A12" s="129" t="s">
        <v>51</v>
      </c>
      <c r="B12" s="129"/>
      <c r="C12" s="129"/>
      <c r="D12" s="129"/>
      <c r="E12" s="49" t="e">
        <f t="shared" ref="E12:K12" si="0">E9/$L$9</f>
        <v>#DIV/0!</v>
      </c>
      <c r="F12" s="49" t="e">
        <f t="shared" si="0"/>
        <v>#DIV/0!</v>
      </c>
      <c r="G12" s="43" t="e">
        <f t="shared" si="0"/>
        <v>#DIV/0!</v>
      </c>
      <c r="H12" s="43" t="e">
        <f t="shared" si="0"/>
        <v>#DIV/0!</v>
      </c>
      <c r="I12" s="43" t="e">
        <f t="shared" si="0"/>
        <v>#DIV/0!</v>
      </c>
      <c r="J12" s="43" t="e">
        <f t="shared" si="0"/>
        <v>#DIV/0!</v>
      </c>
      <c r="K12" s="43" t="e">
        <f t="shared" si="0"/>
        <v>#DIV/0!</v>
      </c>
      <c r="L12" s="22" t="e">
        <f>SUM(E12:K12)</f>
        <v>#DIV/0!</v>
      </c>
    </row>
    <row r="13" spans="1:117" x14ac:dyDescent="0.2">
      <c r="E13" s="55"/>
      <c r="F13" s="55"/>
      <c r="G13" s="55"/>
      <c r="H13" s="55"/>
      <c r="I13" s="55"/>
      <c r="J13" s="55"/>
      <c r="K13" s="55"/>
      <c r="L13" s="23"/>
    </row>
    <row r="14" spans="1:117" x14ac:dyDescent="0.2">
      <c r="K14" s="114" t="s">
        <v>38</v>
      </c>
      <c r="L14" s="115"/>
      <c r="M14" s="115"/>
      <c r="N14" s="115"/>
      <c r="O14" s="115"/>
      <c r="P14" s="115"/>
      <c r="Q14" s="115"/>
      <c r="R14" s="115"/>
      <c r="S14" s="116"/>
      <c r="V14" s="24" t="s">
        <v>39</v>
      </c>
      <c r="W14" s="25"/>
      <c r="X14" s="25"/>
      <c r="Y14" s="25"/>
      <c r="Z14" s="25"/>
      <c r="AA14" s="25"/>
      <c r="AB14" s="25"/>
      <c r="AC14" s="25"/>
      <c r="AD14" s="25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2"/>
    </row>
    <row r="15" spans="1:117" x14ac:dyDescent="0.2">
      <c r="K15" s="124"/>
      <c r="L15" s="125"/>
      <c r="M15" s="13">
        <f>$B$2</f>
        <v>42940</v>
      </c>
      <c r="N15" s="13">
        <f>$B$2+1</f>
        <v>42941</v>
      </c>
      <c r="O15" s="13">
        <f>$B$2+2</f>
        <v>42942</v>
      </c>
      <c r="P15" s="13">
        <f>$B$2+3</f>
        <v>42943</v>
      </c>
      <c r="Q15" s="13">
        <f>$B$2+4</f>
        <v>42944</v>
      </c>
      <c r="R15" s="12">
        <f>$B$2+5</f>
        <v>42945</v>
      </c>
      <c r="S15" s="12">
        <f>$B$2+6</f>
        <v>42946</v>
      </c>
      <c r="V15" s="123">
        <v>0</v>
      </c>
      <c r="W15" s="123"/>
      <c r="X15" s="123"/>
      <c r="Y15" s="123"/>
      <c r="Z15" s="123">
        <v>4.1666666666666699E-2</v>
      </c>
      <c r="AA15" s="123"/>
      <c r="AB15" s="123"/>
      <c r="AC15" s="123"/>
      <c r="AD15" s="123">
        <v>8.3333333333333301E-2</v>
      </c>
      <c r="AE15" s="123"/>
      <c r="AF15" s="123"/>
      <c r="AG15" s="123"/>
      <c r="AH15" s="123">
        <v>0.125</v>
      </c>
      <c r="AI15" s="123"/>
      <c r="AJ15" s="123"/>
      <c r="AK15" s="123"/>
      <c r="AL15" s="123">
        <v>0.16666666666666699</v>
      </c>
      <c r="AM15" s="123"/>
      <c r="AN15" s="123"/>
      <c r="AO15" s="123"/>
      <c r="AP15" s="123">
        <v>0.20833333333333301</v>
      </c>
      <c r="AQ15" s="123"/>
      <c r="AR15" s="123"/>
      <c r="AS15" s="123"/>
      <c r="AT15" s="123">
        <v>0.25</v>
      </c>
      <c r="AU15" s="123"/>
      <c r="AV15" s="123"/>
      <c r="AW15" s="123"/>
      <c r="AX15" s="123">
        <v>0.29166666666666702</v>
      </c>
      <c r="AY15" s="123"/>
      <c r="AZ15" s="123"/>
      <c r="BA15" s="123"/>
      <c r="BB15" s="123">
        <v>0.33333333333333298</v>
      </c>
      <c r="BC15" s="123"/>
      <c r="BD15" s="123"/>
      <c r="BE15" s="123"/>
      <c r="BF15" s="123">
        <v>0.375</v>
      </c>
      <c r="BG15" s="123"/>
      <c r="BH15" s="123"/>
      <c r="BI15" s="123"/>
      <c r="BJ15" s="123">
        <v>0.41666666666666702</v>
      </c>
      <c r="BK15" s="123"/>
      <c r="BL15" s="123"/>
      <c r="BM15" s="123"/>
      <c r="BN15" s="123">
        <v>0.45833333333333298</v>
      </c>
      <c r="BO15" s="123"/>
      <c r="BP15" s="123"/>
      <c r="BQ15" s="123"/>
      <c r="BR15" s="123">
        <v>0.5</v>
      </c>
      <c r="BS15" s="123"/>
      <c r="BT15" s="123"/>
      <c r="BU15" s="123"/>
      <c r="BV15" s="123">
        <v>0.54166666666666696</v>
      </c>
      <c r="BW15" s="123"/>
      <c r="BX15" s="123"/>
      <c r="BY15" s="123"/>
      <c r="BZ15" s="123">
        <v>0.58333333333333304</v>
      </c>
      <c r="CA15" s="123"/>
      <c r="CB15" s="123"/>
      <c r="CC15" s="123"/>
      <c r="CD15" s="123">
        <v>0.625</v>
      </c>
      <c r="CE15" s="123"/>
      <c r="CF15" s="123"/>
      <c r="CG15" s="123"/>
      <c r="CH15" s="123">
        <v>0.66666666666666696</v>
      </c>
      <c r="CI15" s="123"/>
      <c r="CJ15" s="123"/>
      <c r="CK15" s="123"/>
      <c r="CL15" s="123">
        <v>0.70833333333333304</v>
      </c>
      <c r="CM15" s="123"/>
      <c r="CN15" s="123"/>
      <c r="CO15" s="123"/>
      <c r="CP15" s="123">
        <v>0.75</v>
      </c>
      <c r="CQ15" s="123"/>
      <c r="CR15" s="123"/>
      <c r="CS15" s="123"/>
      <c r="CT15" s="123">
        <v>0.79166666666666696</v>
      </c>
      <c r="CU15" s="123"/>
      <c r="CV15" s="123"/>
      <c r="CW15" s="123"/>
      <c r="CX15" s="123">
        <v>0.83333333333333304</v>
      </c>
      <c r="CY15" s="123"/>
      <c r="CZ15" s="123"/>
      <c r="DA15" s="123"/>
      <c r="DB15" s="123">
        <v>0.875</v>
      </c>
      <c r="DC15" s="123"/>
      <c r="DD15" s="123"/>
      <c r="DE15" s="123"/>
      <c r="DF15" s="123">
        <v>0.91666666666666696</v>
      </c>
      <c r="DG15" s="123"/>
      <c r="DH15" s="123"/>
      <c r="DI15" s="123"/>
      <c r="DJ15" s="123">
        <v>0.95833333333333304</v>
      </c>
      <c r="DK15" s="123"/>
      <c r="DL15" s="123"/>
      <c r="DM15" s="123"/>
    </row>
    <row r="16" spans="1:117" x14ac:dyDescent="0.2">
      <c r="K16" s="112" t="s">
        <v>12</v>
      </c>
      <c r="L16" s="113"/>
      <c r="M16" s="10">
        <f t="array" ref="M16:S39">TRANSPOSE($V$27:$AS$33)</f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V16" s="36">
        <v>0</v>
      </c>
      <c r="W16" s="36">
        <v>1.0416666666666666E-2</v>
      </c>
      <c r="X16" s="36">
        <v>2.0833333333333301E-2</v>
      </c>
      <c r="Y16" s="36">
        <v>3.125E-2</v>
      </c>
      <c r="Z16" s="36">
        <v>4.1666666666666699E-2</v>
      </c>
      <c r="AA16" s="36">
        <v>5.2083333333333301E-2</v>
      </c>
      <c r="AB16" s="36">
        <v>6.25E-2</v>
      </c>
      <c r="AC16" s="36">
        <v>7.2916666666666699E-2</v>
      </c>
      <c r="AD16" s="36">
        <v>8.3333333333333301E-2</v>
      </c>
      <c r="AE16" s="36">
        <v>9.375E-2</v>
      </c>
      <c r="AF16" s="36">
        <v>0.104166666666667</v>
      </c>
      <c r="AG16" s="36">
        <v>0.114583333333333</v>
      </c>
      <c r="AH16" s="36">
        <v>0.125</v>
      </c>
      <c r="AI16" s="36">
        <v>0.13541666666666699</v>
      </c>
      <c r="AJ16" s="36">
        <v>0.14583333333333301</v>
      </c>
      <c r="AK16" s="36">
        <v>0.15625</v>
      </c>
      <c r="AL16" s="36">
        <v>0.16666666666666699</v>
      </c>
      <c r="AM16" s="36">
        <v>0.17708333333333301</v>
      </c>
      <c r="AN16" s="36">
        <v>0.1875</v>
      </c>
      <c r="AO16" s="36">
        <v>0.19791666666666699</v>
      </c>
      <c r="AP16" s="36">
        <v>0.20833333333333301</v>
      </c>
      <c r="AQ16" s="36">
        <v>0.21875</v>
      </c>
      <c r="AR16" s="36">
        <v>0.22916666666666699</v>
      </c>
      <c r="AS16" s="36">
        <v>0.23958333333333301</v>
      </c>
      <c r="AT16" s="36">
        <v>0.25</v>
      </c>
      <c r="AU16" s="36">
        <v>0.26041666666666702</v>
      </c>
      <c r="AV16" s="36">
        <v>0.27083333333333298</v>
      </c>
      <c r="AW16" s="36">
        <v>0.28125</v>
      </c>
      <c r="AX16" s="36">
        <v>0.29166666666666702</v>
      </c>
      <c r="AY16" s="36">
        <v>0.30208333333333298</v>
      </c>
      <c r="AZ16" s="36">
        <v>0.3125</v>
      </c>
      <c r="BA16" s="36">
        <v>0.32291666666666702</v>
      </c>
      <c r="BB16" s="36">
        <v>0.33333333333333298</v>
      </c>
      <c r="BC16" s="36">
        <v>0.34375</v>
      </c>
      <c r="BD16" s="36">
        <v>0.35416666666666702</v>
      </c>
      <c r="BE16" s="36">
        <v>0.36458333333333298</v>
      </c>
      <c r="BF16" s="36">
        <v>0.375</v>
      </c>
      <c r="BG16" s="36">
        <v>0.38541666666666702</v>
      </c>
      <c r="BH16" s="36">
        <v>0.39583333333333298</v>
      </c>
      <c r="BI16" s="36">
        <v>0.40625</v>
      </c>
      <c r="BJ16" s="36">
        <v>0.41666666666666702</v>
      </c>
      <c r="BK16" s="36">
        <v>0.42708333333333298</v>
      </c>
      <c r="BL16" s="36">
        <v>0.4375</v>
      </c>
      <c r="BM16" s="36">
        <v>0.44791666666666702</v>
      </c>
      <c r="BN16" s="36">
        <v>0.45833333333333298</v>
      </c>
      <c r="BO16" s="36">
        <v>0.46875</v>
      </c>
      <c r="BP16" s="36">
        <v>0.47916666666666702</v>
      </c>
      <c r="BQ16" s="36">
        <v>0.48958333333333298</v>
      </c>
      <c r="BR16" s="36">
        <v>0.5</v>
      </c>
      <c r="BS16" s="36">
        <v>0.51041666666666696</v>
      </c>
      <c r="BT16" s="36">
        <v>0.52083333333333304</v>
      </c>
      <c r="BU16" s="36">
        <v>0.53125</v>
      </c>
      <c r="BV16" s="36">
        <v>0.54166666666666696</v>
      </c>
      <c r="BW16" s="36">
        <v>0.55208333333333304</v>
      </c>
      <c r="BX16" s="36">
        <v>0.5625</v>
      </c>
      <c r="BY16" s="36">
        <v>0.57291666666666696</v>
      </c>
      <c r="BZ16" s="36">
        <v>0.58333333333333304</v>
      </c>
      <c r="CA16" s="36">
        <v>0.59375</v>
      </c>
      <c r="CB16" s="36">
        <v>0.60416666666666696</v>
      </c>
      <c r="CC16" s="36">
        <v>0.61458333333333304</v>
      </c>
      <c r="CD16" s="36">
        <v>0.625</v>
      </c>
      <c r="CE16" s="36">
        <v>0.63541666666666696</v>
      </c>
      <c r="CF16" s="36">
        <v>0.64583333333333304</v>
      </c>
      <c r="CG16" s="36">
        <v>0.65625</v>
      </c>
      <c r="CH16" s="36">
        <v>0.66666666666666696</v>
      </c>
      <c r="CI16" s="36">
        <v>0.67708333333333304</v>
      </c>
      <c r="CJ16" s="36">
        <v>0.6875</v>
      </c>
      <c r="CK16" s="36">
        <v>0.69791666666666696</v>
      </c>
      <c r="CL16" s="36">
        <v>0.70833333333333304</v>
      </c>
      <c r="CM16" s="36">
        <v>0.71875</v>
      </c>
      <c r="CN16" s="36">
        <v>0.72916666666666696</v>
      </c>
      <c r="CO16" s="36">
        <v>0.73958333333333304</v>
      </c>
      <c r="CP16" s="36">
        <v>0.75</v>
      </c>
      <c r="CQ16" s="36">
        <v>0.76041666666666696</v>
      </c>
      <c r="CR16" s="36">
        <v>0.77083333333333304</v>
      </c>
      <c r="CS16" s="36">
        <v>0.78125</v>
      </c>
      <c r="CT16" s="36">
        <v>0.79166666666666696</v>
      </c>
      <c r="CU16" s="36">
        <v>0.80208333333333304</v>
      </c>
      <c r="CV16" s="36">
        <v>0.8125</v>
      </c>
      <c r="CW16" s="36">
        <v>0.82291666666666696</v>
      </c>
      <c r="CX16" s="36">
        <v>0.83333333333333304</v>
      </c>
      <c r="CY16" s="36">
        <v>0.84375</v>
      </c>
      <c r="CZ16" s="36">
        <v>0.85416666666666696</v>
      </c>
      <c r="DA16" s="36">
        <v>0.86458333333333304</v>
      </c>
      <c r="DB16" s="36">
        <v>0.875</v>
      </c>
      <c r="DC16" s="36">
        <v>0.88541666666666696</v>
      </c>
      <c r="DD16" s="36">
        <v>0.89583333333333304</v>
      </c>
      <c r="DE16" s="36">
        <v>0.90625</v>
      </c>
      <c r="DF16" s="36">
        <v>0.91666666666666696</v>
      </c>
      <c r="DG16" s="36">
        <v>0.92708333333333304</v>
      </c>
      <c r="DH16" s="36">
        <v>0.9375</v>
      </c>
      <c r="DI16" s="36">
        <v>0.94791666666666696</v>
      </c>
      <c r="DJ16" s="36">
        <v>0.95833333333333304</v>
      </c>
      <c r="DK16" s="36">
        <v>0.96875</v>
      </c>
      <c r="DL16" s="36">
        <v>0.97916666666666696</v>
      </c>
      <c r="DM16" s="36">
        <v>0.98958333333333304</v>
      </c>
    </row>
    <row r="17" spans="11:117" x14ac:dyDescent="0.2">
      <c r="K17" s="112" t="s">
        <v>13</v>
      </c>
      <c r="L17" s="113"/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U17" s="13">
        <f>$B$2</f>
        <v>42940</v>
      </c>
      <c r="V17" s="38">
        <f t="array" ref="V17:DM17">TRANSPOSE(ПН!$B$4:$B$99)</f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8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8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8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8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8">
        <v>0</v>
      </c>
      <c r="CD17" s="38">
        <v>0</v>
      </c>
      <c r="CE17" s="38">
        <v>0</v>
      </c>
      <c r="CF17" s="38">
        <v>0</v>
      </c>
      <c r="CG17" s="38">
        <v>0</v>
      </c>
      <c r="CH17" s="38">
        <v>0</v>
      </c>
      <c r="CI17" s="38">
        <v>0</v>
      </c>
      <c r="CJ17" s="38">
        <v>0</v>
      </c>
      <c r="CK17" s="38">
        <v>0</v>
      </c>
      <c r="CL17" s="38">
        <v>0</v>
      </c>
      <c r="CM17" s="38">
        <v>0</v>
      </c>
      <c r="CN17" s="38">
        <v>0</v>
      </c>
      <c r="CO17" s="38">
        <v>0</v>
      </c>
      <c r="CP17" s="38">
        <v>0</v>
      </c>
      <c r="CQ17" s="38">
        <v>0</v>
      </c>
      <c r="CR17" s="38">
        <v>0</v>
      </c>
      <c r="CS17" s="38">
        <v>0</v>
      </c>
      <c r="CT17" s="38">
        <v>0</v>
      </c>
      <c r="CU17" s="38">
        <v>0</v>
      </c>
      <c r="CV17" s="38">
        <v>0</v>
      </c>
      <c r="CW17" s="38">
        <v>0</v>
      </c>
      <c r="CX17" s="38">
        <v>0</v>
      </c>
      <c r="CY17" s="38">
        <v>0</v>
      </c>
      <c r="CZ17" s="38">
        <v>0</v>
      </c>
      <c r="DA17" s="38">
        <v>0</v>
      </c>
      <c r="DB17" s="38">
        <v>0</v>
      </c>
      <c r="DC17" s="38">
        <v>0</v>
      </c>
      <c r="DD17" s="38">
        <v>0</v>
      </c>
      <c r="DE17" s="38">
        <v>0</v>
      </c>
      <c r="DF17" s="38">
        <v>0</v>
      </c>
      <c r="DG17" s="38">
        <v>0</v>
      </c>
      <c r="DH17" s="38">
        <v>0</v>
      </c>
      <c r="DI17" s="38">
        <v>0</v>
      </c>
      <c r="DJ17" s="38">
        <v>0</v>
      </c>
      <c r="DK17" s="38">
        <v>0</v>
      </c>
      <c r="DL17" s="38">
        <v>0</v>
      </c>
      <c r="DM17" s="38">
        <v>0</v>
      </c>
    </row>
    <row r="18" spans="11:117" x14ac:dyDescent="0.2">
      <c r="K18" s="112" t="s">
        <v>14</v>
      </c>
      <c r="L18" s="113"/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U18" s="13">
        <f>$B$2+1</f>
        <v>42941</v>
      </c>
      <c r="V18" s="38">
        <f t="array" ref="V18:DM18">TRANSPOSE(ВТ!$B$4:$B$99)</f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0</v>
      </c>
      <c r="BN18" s="38">
        <v>0</v>
      </c>
      <c r="BO18" s="38">
        <v>0</v>
      </c>
      <c r="BP18" s="38">
        <v>0</v>
      </c>
      <c r="BQ18" s="38">
        <v>0</v>
      </c>
      <c r="BR18" s="38">
        <v>0</v>
      </c>
      <c r="BS18" s="38">
        <v>0</v>
      </c>
      <c r="BT18" s="38">
        <v>0</v>
      </c>
      <c r="BU18" s="38">
        <v>0</v>
      </c>
      <c r="BV18" s="38">
        <v>0</v>
      </c>
      <c r="BW18" s="38">
        <v>0</v>
      </c>
      <c r="BX18" s="38">
        <v>0</v>
      </c>
      <c r="BY18" s="38">
        <v>0</v>
      </c>
      <c r="BZ18" s="38">
        <v>0</v>
      </c>
      <c r="CA18" s="38">
        <v>0</v>
      </c>
      <c r="CB18" s="38">
        <v>0</v>
      </c>
      <c r="CC18" s="38">
        <v>0</v>
      </c>
      <c r="CD18" s="38">
        <v>0</v>
      </c>
      <c r="CE18" s="38">
        <v>0</v>
      </c>
      <c r="CF18" s="38">
        <v>0</v>
      </c>
      <c r="CG18" s="38">
        <v>0</v>
      </c>
      <c r="CH18" s="38">
        <v>0</v>
      </c>
      <c r="CI18" s="38">
        <v>0</v>
      </c>
      <c r="CJ18" s="38">
        <v>0</v>
      </c>
      <c r="CK18" s="38">
        <v>0</v>
      </c>
      <c r="CL18" s="38">
        <v>0</v>
      </c>
      <c r="CM18" s="38">
        <v>0</v>
      </c>
      <c r="CN18" s="38">
        <v>0</v>
      </c>
      <c r="CO18" s="38">
        <v>0</v>
      </c>
      <c r="CP18" s="38">
        <v>0</v>
      </c>
      <c r="CQ18" s="38">
        <v>0</v>
      </c>
      <c r="CR18" s="38">
        <v>0</v>
      </c>
      <c r="CS18" s="38">
        <v>0</v>
      </c>
      <c r="CT18" s="38">
        <v>0</v>
      </c>
      <c r="CU18" s="38">
        <v>0</v>
      </c>
      <c r="CV18" s="38">
        <v>0</v>
      </c>
      <c r="CW18" s="38">
        <v>0</v>
      </c>
      <c r="CX18" s="38">
        <v>0</v>
      </c>
      <c r="CY18" s="38">
        <v>0</v>
      </c>
      <c r="CZ18" s="38">
        <v>0</v>
      </c>
      <c r="DA18" s="38">
        <v>0</v>
      </c>
      <c r="DB18" s="38">
        <v>0</v>
      </c>
      <c r="DC18" s="38">
        <v>0</v>
      </c>
      <c r="DD18" s="38">
        <v>0</v>
      </c>
      <c r="DE18" s="38">
        <v>0</v>
      </c>
      <c r="DF18" s="38">
        <v>0</v>
      </c>
      <c r="DG18" s="38">
        <v>0</v>
      </c>
      <c r="DH18" s="38">
        <v>0</v>
      </c>
      <c r="DI18" s="38">
        <v>0</v>
      </c>
      <c r="DJ18" s="38">
        <v>0</v>
      </c>
      <c r="DK18" s="38">
        <v>0</v>
      </c>
      <c r="DL18" s="38">
        <v>0</v>
      </c>
      <c r="DM18" s="38">
        <v>0</v>
      </c>
    </row>
    <row r="19" spans="11:117" x14ac:dyDescent="0.2">
      <c r="K19" s="112" t="s">
        <v>15</v>
      </c>
      <c r="L19" s="113"/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U19" s="13">
        <f>$B$2+2</f>
        <v>42942</v>
      </c>
      <c r="V19" s="38">
        <f t="array" ref="V19:DM19">TRANSPOSE(СР!$B$4:$B$99)</f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8">
        <v>0</v>
      </c>
      <c r="AS19" s="38">
        <v>0</v>
      </c>
      <c r="AT19" s="38">
        <v>0</v>
      </c>
      <c r="AU19" s="38">
        <v>0</v>
      </c>
      <c r="AV19" s="38">
        <v>0</v>
      </c>
      <c r="AW19" s="38">
        <v>0</v>
      </c>
      <c r="AX19" s="38">
        <v>0</v>
      </c>
      <c r="AY19" s="38">
        <v>0</v>
      </c>
      <c r="AZ19" s="38">
        <v>0</v>
      </c>
      <c r="BA19" s="38">
        <v>0</v>
      </c>
      <c r="BB19" s="38">
        <v>0</v>
      </c>
      <c r="BC19" s="38">
        <v>0</v>
      </c>
      <c r="BD19" s="38">
        <v>0</v>
      </c>
      <c r="BE19" s="38">
        <v>0</v>
      </c>
      <c r="BF19" s="38">
        <v>0</v>
      </c>
      <c r="BG19" s="38">
        <v>0</v>
      </c>
      <c r="BH19" s="38">
        <v>0</v>
      </c>
      <c r="BI19" s="38">
        <v>0</v>
      </c>
      <c r="BJ19" s="38">
        <v>0</v>
      </c>
      <c r="BK19" s="38">
        <v>0</v>
      </c>
      <c r="BL19" s="38">
        <v>0</v>
      </c>
      <c r="BM19" s="38">
        <v>0</v>
      </c>
      <c r="BN19" s="38">
        <v>0</v>
      </c>
      <c r="BO19" s="38">
        <v>0</v>
      </c>
      <c r="BP19" s="38">
        <v>0</v>
      </c>
      <c r="BQ19" s="38">
        <v>0</v>
      </c>
      <c r="BR19" s="38">
        <v>0</v>
      </c>
      <c r="BS19" s="38">
        <v>0</v>
      </c>
      <c r="BT19" s="38">
        <v>0</v>
      </c>
      <c r="BU19" s="38">
        <v>0</v>
      </c>
      <c r="BV19" s="38">
        <v>0</v>
      </c>
      <c r="BW19" s="38">
        <v>0</v>
      </c>
      <c r="BX19" s="38">
        <v>0</v>
      </c>
      <c r="BY19" s="38">
        <v>0</v>
      </c>
      <c r="BZ19" s="38">
        <v>0</v>
      </c>
      <c r="CA19" s="38">
        <v>0</v>
      </c>
      <c r="CB19" s="38">
        <v>0</v>
      </c>
      <c r="CC19" s="38">
        <v>0</v>
      </c>
      <c r="CD19" s="38">
        <v>0</v>
      </c>
      <c r="CE19" s="38">
        <v>0</v>
      </c>
      <c r="CF19" s="38">
        <v>0</v>
      </c>
      <c r="CG19" s="38">
        <v>0</v>
      </c>
      <c r="CH19" s="38">
        <v>0</v>
      </c>
      <c r="CI19" s="38">
        <v>0</v>
      </c>
      <c r="CJ19" s="38">
        <v>0</v>
      </c>
      <c r="CK19" s="38">
        <v>0</v>
      </c>
      <c r="CL19" s="38">
        <v>0</v>
      </c>
      <c r="CM19" s="38">
        <v>0</v>
      </c>
      <c r="CN19" s="38">
        <v>0</v>
      </c>
      <c r="CO19" s="38">
        <v>0</v>
      </c>
      <c r="CP19" s="38">
        <v>0</v>
      </c>
      <c r="CQ19" s="38">
        <v>0</v>
      </c>
      <c r="CR19" s="38">
        <v>0</v>
      </c>
      <c r="CS19" s="38">
        <v>0</v>
      </c>
      <c r="CT19" s="38">
        <v>0</v>
      </c>
      <c r="CU19" s="38">
        <v>0</v>
      </c>
      <c r="CV19" s="38">
        <v>0</v>
      </c>
      <c r="CW19" s="38">
        <v>0</v>
      </c>
      <c r="CX19" s="38">
        <v>0</v>
      </c>
      <c r="CY19" s="38">
        <v>0</v>
      </c>
      <c r="CZ19" s="38">
        <v>0</v>
      </c>
      <c r="DA19" s="38">
        <v>0</v>
      </c>
      <c r="DB19" s="38">
        <v>0</v>
      </c>
      <c r="DC19" s="38">
        <v>0</v>
      </c>
      <c r="DD19" s="38">
        <v>0</v>
      </c>
      <c r="DE19" s="38">
        <v>0</v>
      </c>
      <c r="DF19" s="38">
        <v>0</v>
      </c>
      <c r="DG19" s="38">
        <v>0</v>
      </c>
      <c r="DH19" s="38">
        <v>0</v>
      </c>
      <c r="DI19" s="38">
        <v>0</v>
      </c>
      <c r="DJ19" s="38">
        <v>0</v>
      </c>
      <c r="DK19" s="38">
        <v>0</v>
      </c>
      <c r="DL19" s="38">
        <v>0</v>
      </c>
      <c r="DM19" s="38">
        <v>0</v>
      </c>
    </row>
    <row r="20" spans="11:117" x14ac:dyDescent="0.2">
      <c r="K20" s="112" t="s">
        <v>16</v>
      </c>
      <c r="L20" s="113"/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U20" s="13">
        <f>$B$2+3</f>
        <v>42943</v>
      </c>
      <c r="V20" s="38">
        <f t="array" ref="V20:DM20">TRANSPOSE(ЧТ!$B$4:$B$99)</f>
        <v>0</v>
      </c>
      <c r="W20" s="38">
        <v>0</v>
      </c>
      <c r="X20" s="38">
        <v>0</v>
      </c>
      <c r="Y20" s="38">
        <v>0</v>
      </c>
      <c r="Z20" s="38">
        <v>0</v>
      </c>
      <c r="AA20" s="38">
        <v>0</v>
      </c>
      <c r="AB20" s="38">
        <v>0</v>
      </c>
      <c r="AC20" s="38">
        <v>0</v>
      </c>
      <c r="AD20" s="38">
        <v>0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0</v>
      </c>
      <c r="AN20" s="38">
        <v>0</v>
      </c>
      <c r="AO20" s="38">
        <v>0</v>
      </c>
      <c r="AP20" s="38">
        <v>0</v>
      </c>
      <c r="AQ20" s="38">
        <v>0</v>
      </c>
      <c r="AR20" s="38">
        <v>0</v>
      </c>
      <c r="AS20" s="38">
        <v>0</v>
      </c>
      <c r="AT20" s="38">
        <v>0</v>
      </c>
      <c r="AU20" s="38">
        <v>0</v>
      </c>
      <c r="AV20" s="38">
        <v>0</v>
      </c>
      <c r="AW20" s="38">
        <v>0</v>
      </c>
      <c r="AX20" s="38">
        <v>0</v>
      </c>
      <c r="AY20" s="38">
        <v>0</v>
      </c>
      <c r="AZ20" s="38">
        <v>0</v>
      </c>
      <c r="BA20" s="38">
        <v>0</v>
      </c>
      <c r="BB20" s="38">
        <v>0</v>
      </c>
      <c r="BC20" s="38">
        <v>0</v>
      </c>
      <c r="BD20" s="38">
        <v>0</v>
      </c>
      <c r="BE20" s="38">
        <v>0</v>
      </c>
      <c r="BF20" s="38">
        <v>0</v>
      </c>
      <c r="BG20" s="38">
        <v>0</v>
      </c>
      <c r="BH20" s="38">
        <v>0</v>
      </c>
      <c r="BI20" s="38">
        <v>0</v>
      </c>
      <c r="BJ20" s="38">
        <v>0</v>
      </c>
      <c r="BK20" s="38">
        <v>0</v>
      </c>
      <c r="BL20" s="38">
        <v>0</v>
      </c>
      <c r="BM20" s="38">
        <v>0</v>
      </c>
      <c r="BN20" s="38">
        <v>0</v>
      </c>
      <c r="BO20" s="38">
        <v>0</v>
      </c>
      <c r="BP20" s="38">
        <v>0</v>
      </c>
      <c r="BQ20" s="38">
        <v>0</v>
      </c>
      <c r="BR20" s="38">
        <v>0</v>
      </c>
      <c r="BS20" s="38">
        <v>0</v>
      </c>
      <c r="BT20" s="38">
        <v>0</v>
      </c>
      <c r="BU20" s="38">
        <v>0</v>
      </c>
      <c r="BV20" s="38">
        <v>0</v>
      </c>
      <c r="BW20" s="38">
        <v>0</v>
      </c>
      <c r="BX20" s="38">
        <v>0</v>
      </c>
      <c r="BY20" s="38">
        <v>0</v>
      </c>
      <c r="BZ20" s="38">
        <v>0</v>
      </c>
      <c r="CA20" s="38">
        <v>0</v>
      </c>
      <c r="CB20" s="38">
        <v>0</v>
      </c>
      <c r="CC20" s="38">
        <v>0</v>
      </c>
      <c r="CD20" s="38">
        <v>0</v>
      </c>
      <c r="CE20" s="38">
        <v>0</v>
      </c>
      <c r="CF20" s="38">
        <v>0</v>
      </c>
      <c r="CG20" s="38">
        <v>0</v>
      </c>
      <c r="CH20" s="38">
        <v>0</v>
      </c>
      <c r="CI20" s="38">
        <v>0</v>
      </c>
      <c r="CJ20" s="38">
        <v>0</v>
      </c>
      <c r="CK20" s="38">
        <v>0</v>
      </c>
      <c r="CL20" s="38">
        <v>0</v>
      </c>
      <c r="CM20" s="38">
        <v>0</v>
      </c>
      <c r="CN20" s="38">
        <v>0</v>
      </c>
      <c r="CO20" s="38">
        <v>0</v>
      </c>
      <c r="CP20" s="38">
        <v>0</v>
      </c>
      <c r="CQ20" s="38">
        <v>0</v>
      </c>
      <c r="CR20" s="38">
        <v>0</v>
      </c>
      <c r="CS20" s="38">
        <v>0</v>
      </c>
      <c r="CT20" s="38">
        <v>0</v>
      </c>
      <c r="CU20" s="38">
        <v>0</v>
      </c>
      <c r="CV20" s="38">
        <v>0</v>
      </c>
      <c r="CW20" s="38">
        <v>0</v>
      </c>
      <c r="CX20" s="38">
        <v>0</v>
      </c>
      <c r="CY20" s="38">
        <v>0</v>
      </c>
      <c r="CZ20" s="38">
        <v>0</v>
      </c>
      <c r="DA20" s="38">
        <v>0</v>
      </c>
      <c r="DB20" s="38">
        <v>0</v>
      </c>
      <c r="DC20" s="38">
        <v>0</v>
      </c>
      <c r="DD20" s="38">
        <v>0</v>
      </c>
      <c r="DE20" s="38">
        <v>0</v>
      </c>
      <c r="DF20" s="38">
        <v>0</v>
      </c>
      <c r="DG20" s="38">
        <v>0</v>
      </c>
      <c r="DH20" s="38">
        <v>0</v>
      </c>
      <c r="DI20" s="38">
        <v>0</v>
      </c>
      <c r="DJ20" s="38">
        <v>0</v>
      </c>
      <c r="DK20" s="38">
        <v>0</v>
      </c>
      <c r="DL20" s="38">
        <v>0</v>
      </c>
      <c r="DM20" s="38">
        <v>0</v>
      </c>
    </row>
    <row r="21" spans="11:117" x14ac:dyDescent="0.2">
      <c r="K21" s="112" t="s">
        <v>17</v>
      </c>
      <c r="L21" s="113"/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U21" s="13">
        <f>$B$2+4</f>
        <v>42944</v>
      </c>
      <c r="V21" s="38">
        <f t="array" ref="V21:DM21">TRANSPOSE(ПТ!$B$4:$B$99)</f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0</v>
      </c>
      <c r="AV21" s="38">
        <v>0</v>
      </c>
      <c r="AW21" s="38">
        <v>0</v>
      </c>
      <c r="AX21" s="38">
        <v>0</v>
      </c>
      <c r="AY21" s="38">
        <v>0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38">
        <v>0</v>
      </c>
      <c r="BH21" s="38">
        <v>0</v>
      </c>
      <c r="BI21" s="38">
        <v>0</v>
      </c>
      <c r="BJ21" s="38">
        <v>0</v>
      </c>
      <c r="BK21" s="38">
        <v>0</v>
      </c>
      <c r="BL21" s="38">
        <v>0</v>
      </c>
      <c r="BM21" s="38">
        <v>0</v>
      </c>
      <c r="BN21" s="38">
        <v>0</v>
      </c>
      <c r="BO21" s="38">
        <v>0</v>
      </c>
      <c r="BP21" s="38">
        <v>0</v>
      </c>
      <c r="BQ21" s="38">
        <v>0</v>
      </c>
      <c r="BR21" s="38">
        <v>0</v>
      </c>
      <c r="BS21" s="38">
        <v>0</v>
      </c>
      <c r="BT21" s="38">
        <v>0</v>
      </c>
      <c r="BU21" s="38">
        <v>0</v>
      </c>
      <c r="BV21" s="38">
        <v>0</v>
      </c>
      <c r="BW21" s="38">
        <v>0</v>
      </c>
      <c r="BX21" s="38">
        <v>0</v>
      </c>
      <c r="BY21" s="38">
        <v>0</v>
      </c>
      <c r="BZ21" s="38">
        <v>0</v>
      </c>
      <c r="CA21" s="38">
        <v>0</v>
      </c>
      <c r="CB21" s="38">
        <v>0</v>
      </c>
      <c r="CC21" s="38">
        <v>0</v>
      </c>
      <c r="CD21" s="38">
        <v>0</v>
      </c>
      <c r="CE21" s="38">
        <v>0</v>
      </c>
      <c r="CF21" s="38">
        <v>0</v>
      </c>
      <c r="CG21" s="38">
        <v>0</v>
      </c>
      <c r="CH21" s="38">
        <v>0</v>
      </c>
      <c r="CI21" s="38">
        <v>0</v>
      </c>
      <c r="CJ21" s="38">
        <v>0</v>
      </c>
      <c r="CK21" s="38">
        <v>0</v>
      </c>
      <c r="CL21" s="38">
        <v>0</v>
      </c>
      <c r="CM21" s="38">
        <v>0</v>
      </c>
      <c r="CN21" s="38">
        <v>0</v>
      </c>
      <c r="CO21" s="38">
        <v>0</v>
      </c>
      <c r="CP21" s="38">
        <v>0</v>
      </c>
      <c r="CQ21" s="38">
        <v>0</v>
      </c>
      <c r="CR21" s="38">
        <v>0</v>
      </c>
      <c r="CS21" s="38">
        <v>0</v>
      </c>
      <c r="CT21" s="38">
        <v>0</v>
      </c>
      <c r="CU21" s="38">
        <v>0</v>
      </c>
      <c r="CV21" s="38">
        <v>0</v>
      </c>
      <c r="CW21" s="38">
        <v>0</v>
      </c>
      <c r="CX21" s="38">
        <v>0</v>
      </c>
      <c r="CY21" s="38">
        <v>0</v>
      </c>
      <c r="CZ21" s="38">
        <v>0</v>
      </c>
      <c r="DA21" s="38">
        <v>0</v>
      </c>
      <c r="DB21" s="38">
        <v>0</v>
      </c>
      <c r="DC21" s="38">
        <v>0</v>
      </c>
      <c r="DD21" s="38">
        <v>0</v>
      </c>
      <c r="DE21" s="38">
        <v>0</v>
      </c>
      <c r="DF21" s="38">
        <v>0</v>
      </c>
      <c r="DG21" s="38">
        <v>0</v>
      </c>
      <c r="DH21" s="38">
        <v>0</v>
      </c>
      <c r="DI21" s="38">
        <v>0</v>
      </c>
      <c r="DJ21" s="38">
        <v>0</v>
      </c>
      <c r="DK21" s="38">
        <v>0</v>
      </c>
      <c r="DL21" s="38">
        <v>0</v>
      </c>
      <c r="DM21" s="38">
        <v>0</v>
      </c>
    </row>
    <row r="22" spans="11:117" x14ac:dyDescent="0.2">
      <c r="K22" s="112" t="s">
        <v>18</v>
      </c>
      <c r="L22" s="113"/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U22" s="12">
        <f>$B$2+5</f>
        <v>42945</v>
      </c>
      <c r="V22" s="38">
        <f t="array" ref="V22:DM22">TRANSPOSE(СБ!$B$4:$B$99)</f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38">
        <v>0</v>
      </c>
      <c r="AE22" s="38">
        <v>0</v>
      </c>
      <c r="AF22" s="38">
        <v>0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  <c r="AM22" s="38">
        <v>0</v>
      </c>
      <c r="AN22" s="38">
        <v>0</v>
      </c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 s="38">
        <v>0</v>
      </c>
      <c r="AU22" s="38">
        <v>0</v>
      </c>
      <c r="AV22" s="38">
        <v>0</v>
      </c>
      <c r="AW22" s="38">
        <v>0</v>
      </c>
      <c r="AX22" s="38">
        <v>0</v>
      </c>
      <c r="AY22" s="38">
        <v>0</v>
      </c>
      <c r="AZ22" s="38">
        <v>0</v>
      </c>
      <c r="BA22" s="38">
        <v>0</v>
      </c>
      <c r="BB22" s="38">
        <v>0</v>
      </c>
      <c r="BC22" s="38">
        <v>0</v>
      </c>
      <c r="BD22" s="38">
        <v>0</v>
      </c>
      <c r="BE22" s="38">
        <v>0</v>
      </c>
      <c r="BF22" s="38">
        <v>0</v>
      </c>
      <c r="BG22" s="38">
        <v>0</v>
      </c>
      <c r="BH22" s="38">
        <v>0</v>
      </c>
      <c r="BI22" s="38">
        <v>0</v>
      </c>
      <c r="BJ22" s="38">
        <v>0</v>
      </c>
      <c r="BK22" s="38">
        <v>0</v>
      </c>
      <c r="BL22" s="38">
        <v>0</v>
      </c>
      <c r="BM22" s="38">
        <v>0</v>
      </c>
      <c r="BN22" s="38">
        <v>0</v>
      </c>
      <c r="BO22" s="38">
        <v>0</v>
      </c>
      <c r="BP22" s="38">
        <v>0</v>
      </c>
      <c r="BQ22" s="38">
        <v>0</v>
      </c>
      <c r="BR22" s="38">
        <v>0</v>
      </c>
      <c r="BS22" s="38">
        <v>0</v>
      </c>
      <c r="BT22" s="38">
        <v>0</v>
      </c>
      <c r="BU22" s="38">
        <v>0</v>
      </c>
      <c r="BV22" s="38">
        <v>0</v>
      </c>
      <c r="BW22" s="38">
        <v>0</v>
      </c>
      <c r="BX22" s="38">
        <v>0</v>
      </c>
      <c r="BY22" s="38">
        <v>0</v>
      </c>
      <c r="BZ22" s="38">
        <v>0</v>
      </c>
      <c r="CA22" s="38">
        <v>0</v>
      </c>
      <c r="CB22" s="38">
        <v>0</v>
      </c>
      <c r="CC22" s="38">
        <v>0</v>
      </c>
      <c r="CD22" s="38">
        <v>0</v>
      </c>
      <c r="CE22" s="38">
        <v>0</v>
      </c>
      <c r="CF22" s="38">
        <v>0</v>
      </c>
      <c r="CG22" s="38">
        <v>0</v>
      </c>
      <c r="CH22" s="38">
        <v>0</v>
      </c>
      <c r="CI22" s="38">
        <v>0</v>
      </c>
      <c r="CJ22" s="38">
        <v>0</v>
      </c>
      <c r="CK22" s="38">
        <v>0</v>
      </c>
      <c r="CL22" s="38">
        <v>0</v>
      </c>
      <c r="CM22" s="38">
        <v>0</v>
      </c>
      <c r="CN22" s="38">
        <v>0</v>
      </c>
      <c r="CO22" s="38">
        <v>0</v>
      </c>
      <c r="CP22" s="38">
        <v>0</v>
      </c>
      <c r="CQ22" s="38">
        <v>0</v>
      </c>
      <c r="CR22" s="38">
        <v>0</v>
      </c>
      <c r="CS22" s="38">
        <v>0</v>
      </c>
      <c r="CT22" s="38">
        <v>0</v>
      </c>
      <c r="CU22" s="38">
        <v>0</v>
      </c>
      <c r="CV22" s="38">
        <v>0</v>
      </c>
      <c r="CW22" s="38">
        <v>0</v>
      </c>
      <c r="CX22" s="38">
        <v>0</v>
      </c>
      <c r="CY22" s="38">
        <v>0</v>
      </c>
      <c r="CZ22" s="38">
        <v>0</v>
      </c>
      <c r="DA22" s="38">
        <v>0</v>
      </c>
      <c r="DB22" s="38">
        <v>0</v>
      </c>
      <c r="DC22" s="38">
        <v>0</v>
      </c>
      <c r="DD22" s="38">
        <v>0</v>
      </c>
      <c r="DE22" s="38">
        <v>0</v>
      </c>
      <c r="DF22" s="38">
        <v>0</v>
      </c>
      <c r="DG22" s="38">
        <v>0</v>
      </c>
      <c r="DH22" s="38">
        <v>0</v>
      </c>
      <c r="DI22" s="38">
        <v>0</v>
      </c>
      <c r="DJ22" s="38">
        <v>0</v>
      </c>
      <c r="DK22" s="38">
        <v>0</v>
      </c>
      <c r="DL22" s="38">
        <v>0</v>
      </c>
      <c r="DM22" s="38">
        <v>0</v>
      </c>
    </row>
    <row r="23" spans="11:117" x14ac:dyDescent="0.2">
      <c r="K23" s="112" t="s">
        <v>19</v>
      </c>
      <c r="L23" s="113"/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U23" s="12">
        <f>$B$2+6</f>
        <v>42946</v>
      </c>
      <c r="V23" s="38">
        <f t="array" ref="V23:DM23">TRANSPOSE(ВС!$B$4:$B$99)</f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>
        <v>0</v>
      </c>
      <c r="AU23" s="38">
        <v>0</v>
      </c>
      <c r="AV23" s="38">
        <v>0</v>
      </c>
      <c r="AW23" s="38">
        <v>0</v>
      </c>
      <c r="AX23" s="38">
        <v>0</v>
      </c>
      <c r="AY23" s="38">
        <v>0</v>
      </c>
      <c r="AZ23" s="38">
        <v>0</v>
      </c>
      <c r="BA23" s="38">
        <v>0</v>
      </c>
      <c r="BB23" s="38">
        <v>0</v>
      </c>
      <c r="BC23" s="38">
        <v>0</v>
      </c>
      <c r="BD23" s="38">
        <v>0</v>
      </c>
      <c r="BE23" s="38">
        <v>0</v>
      </c>
      <c r="BF23" s="38">
        <v>0</v>
      </c>
      <c r="BG23" s="38">
        <v>0</v>
      </c>
      <c r="BH23" s="38">
        <v>0</v>
      </c>
      <c r="BI23" s="38">
        <v>0</v>
      </c>
      <c r="BJ23" s="38">
        <v>0</v>
      </c>
      <c r="BK23" s="38">
        <v>0</v>
      </c>
      <c r="BL23" s="38">
        <v>0</v>
      </c>
      <c r="BM23" s="38">
        <v>0</v>
      </c>
      <c r="BN23" s="38">
        <v>0</v>
      </c>
      <c r="BO23" s="38">
        <v>0</v>
      </c>
      <c r="BP23" s="38">
        <v>0</v>
      </c>
      <c r="BQ23" s="38">
        <v>0</v>
      </c>
      <c r="BR23" s="38">
        <v>0</v>
      </c>
      <c r="BS23" s="38">
        <v>0</v>
      </c>
      <c r="BT23" s="38">
        <v>0</v>
      </c>
      <c r="BU23" s="38">
        <v>0</v>
      </c>
      <c r="BV23" s="38">
        <v>0</v>
      </c>
      <c r="BW23" s="38">
        <v>0</v>
      </c>
      <c r="BX23" s="38">
        <v>0</v>
      </c>
      <c r="BY23" s="38">
        <v>0</v>
      </c>
      <c r="BZ23" s="38">
        <v>0</v>
      </c>
      <c r="CA23" s="38">
        <v>0</v>
      </c>
      <c r="CB23" s="38">
        <v>0</v>
      </c>
      <c r="CC23" s="38">
        <v>0</v>
      </c>
      <c r="CD23" s="38">
        <v>0</v>
      </c>
      <c r="CE23" s="38">
        <v>0</v>
      </c>
      <c r="CF23" s="38">
        <v>0</v>
      </c>
      <c r="CG23" s="38">
        <v>0</v>
      </c>
      <c r="CH23" s="38">
        <v>0</v>
      </c>
      <c r="CI23" s="38">
        <v>0</v>
      </c>
      <c r="CJ23" s="38">
        <v>0</v>
      </c>
      <c r="CK23" s="38">
        <v>0</v>
      </c>
      <c r="CL23" s="38">
        <v>0</v>
      </c>
      <c r="CM23" s="38">
        <v>0</v>
      </c>
      <c r="CN23" s="38">
        <v>0</v>
      </c>
      <c r="CO23" s="38">
        <v>0</v>
      </c>
      <c r="CP23" s="38">
        <v>0</v>
      </c>
      <c r="CQ23" s="38">
        <v>0</v>
      </c>
      <c r="CR23" s="38">
        <v>0</v>
      </c>
      <c r="CS23" s="38">
        <v>0</v>
      </c>
      <c r="CT23" s="38">
        <v>0</v>
      </c>
      <c r="CU23" s="38">
        <v>0</v>
      </c>
      <c r="CV23" s="38">
        <v>0</v>
      </c>
      <c r="CW23" s="38">
        <v>0</v>
      </c>
      <c r="CX23" s="38">
        <v>0</v>
      </c>
      <c r="CY23" s="38">
        <v>0</v>
      </c>
      <c r="CZ23" s="38">
        <v>0</v>
      </c>
      <c r="DA23" s="38">
        <v>0</v>
      </c>
      <c r="DB23" s="38">
        <v>0</v>
      </c>
      <c r="DC23" s="38">
        <v>0</v>
      </c>
      <c r="DD23" s="38">
        <v>0</v>
      </c>
      <c r="DE23" s="38">
        <v>0</v>
      </c>
      <c r="DF23" s="38">
        <v>0</v>
      </c>
      <c r="DG23" s="38">
        <v>0</v>
      </c>
      <c r="DH23" s="38">
        <v>0</v>
      </c>
      <c r="DI23" s="38">
        <v>0</v>
      </c>
      <c r="DJ23" s="38">
        <v>0</v>
      </c>
      <c r="DK23" s="38">
        <v>0</v>
      </c>
      <c r="DL23" s="38">
        <v>0</v>
      </c>
      <c r="DM23" s="38">
        <v>0</v>
      </c>
    </row>
    <row r="24" spans="11:117" x14ac:dyDescent="0.2">
      <c r="K24" s="112" t="s">
        <v>20</v>
      </c>
      <c r="L24" s="113"/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11:117" x14ac:dyDescent="0.2">
      <c r="K25" s="112" t="s">
        <v>21</v>
      </c>
      <c r="L25" s="113"/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V25" s="24" t="s">
        <v>38</v>
      </c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2"/>
    </row>
    <row r="26" spans="11:117" x14ac:dyDescent="0.2">
      <c r="K26" s="112" t="s">
        <v>22</v>
      </c>
      <c r="L26" s="113"/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V26" s="36">
        <v>0</v>
      </c>
      <c r="W26" s="36">
        <v>4.1666666666666664E-2</v>
      </c>
      <c r="X26" s="36">
        <v>8.3333333333333301E-2</v>
      </c>
      <c r="Y26" s="36">
        <v>0.125</v>
      </c>
      <c r="Z26" s="36">
        <v>0.16666666666666699</v>
      </c>
      <c r="AA26" s="36">
        <v>0.20833333333333301</v>
      </c>
      <c r="AB26" s="36">
        <v>0.25</v>
      </c>
      <c r="AC26" s="36">
        <v>0.29166666666666702</v>
      </c>
      <c r="AD26" s="36">
        <v>0.33333333333333298</v>
      </c>
      <c r="AE26" s="36">
        <v>0.375</v>
      </c>
      <c r="AF26" s="36">
        <v>0.41666666666666702</v>
      </c>
      <c r="AG26" s="36">
        <v>0.45833333333333298</v>
      </c>
      <c r="AH26" s="36">
        <v>0.5</v>
      </c>
      <c r="AI26" s="36">
        <v>0.54166666666666696</v>
      </c>
      <c r="AJ26" s="36">
        <v>0.58333333333333304</v>
      </c>
      <c r="AK26" s="36">
        <v>0.625</v>
      </c>
      <c r="AL26" s="36">
        <v>0.66666666666666696</v>
      </c>
      <c r="AM26" s="36">
        <v>0.70833333333333304</v>
      </c>
      <c r="AN26" s="36">
        <v>0.75</v>
      </c>
      <c r="AO26" s="36">
        <v>0.79166666666666696</v>
      </c>
      <c r="AP26" s="36">
        <v>0.83333333333333304</v>
      </c>
      <c r="AQ26" s="36">
        <v>0.875</v>
      </c>
      <c r="AR26" s="36">
        <v>0.91666666666666696</v>
      </c>
      <c r="AS26" s="36">
        <v>0.95833333333333304</v>
      </c>
      <c r="AT26" s="30"/>
    </row>
    <row r="27" spans="11:117" x14ac:dyDescent="0.2">
      <c r="K27" s="112" t="s">
        <v>23</v>
      </c>
      <c r="L27" s="113"/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U27" s="13">
        <f>$B$2</f>
        <v>42940</v>
      </c>
      <c r="V27" s="10">
        <f>ROUND(AVERAGE(V17:Y17),0)</f>
        <v>0</v>
      </c>
      <c r="W27" s="10">
        <f>ROUND(AVERAGE(Z17:AC17),0)</f>
        <v>0</v>
      </c>
      <c r="X27" s="10">
        <f>ROUND(AVERAGE(AD17:AG17),0)</f>
        <v>0</v>
      </c>
      <c r="Y27" s="10">
        <f>ROUND(AVERAGE(AH17:AK17),0)</f>
        <v>0</v>
      </c>
      <c r="Z27" s="10">
        <f>ROUND(AVERAGE(AL17:AO17),0)</f>
        <v>0</v>
      </c>
      <c r="AA27" s="10">
        <f>ROUND(AVERAGE(AP17:AS17),0)</f>
        <v>0</v>
      </c>
      <c r="AB27" s="10">
        <f>ROUND(AVERAGE(AT17:AW17),0)</f>
        <v>0</v>
      </c>
      <c r="AC27" s="10">
        <f>ROUND(AVERAGE(AX17:BA17),0)</f>
        <v>0</v>
      </c>
      <c r="AD27" s="10">
        <f>ROUND(AVERAGE(BB17:BE17),0)</f>
        <v>0</v>
      </c>
      <c r="AE27" s="10">
        <f>ROUND(AVERAGE(BF17:BI17),0)</f>
        <v>0</v>
      </c>
      <c r="AF27" s="10">
        <f>ROUND(AVERAGE(BJ17:BM17),0)</f>
        <v>0</v>
      </c>
      <c r="AG27" s="10">
        <f>ROUND(AVERAGE(BN17:BQ17),0)</f>
        <v>0</v>
      </c>
      <c r="AH27" s="10">
        <f>ROUND(AVERAGE(BR17:BU17),0)</f>
        <v>0</v>
      </c>
      <c r="AI27" s="10">
        <f>ROUND(AVERAGE(BV17:BY17),0)</f>
        <v>0</v>
      </c>
      <c r="AJ27" s="10">
        <f>ROUND(AVERAGE(BZ17:CC17),0)</f>
        <v>0</v>
      </c>
      <c r="AK27" s="10">
        <f>ROUND(AVERAGE(CD17:CG17),0)</f>
        <v>0</v>
      </c>
      <c r="AL27" s="10">
        <f>ROUND(AVERAGE(CH17:CK17),0)</f>
        <v>0</v>
      </c>
      <c r="AM27" s="10">
        <f>ROUND(AVERAGE(CL17:CO17),0)</f>
        <v>0</v>
      </c>
      <c r="AN27" s="10">
        <f>ROUND(AVERAGE(CP17:CS17),0)</f>
        <v>0</v>
      </c>
      <c r="AO27" s="10">
        <f>ROUND(AVERAGE(CT17:CW17),0)</f>
        <v>0</v>
      </c>
      <c r="AP27" s="10">
        <f>ROUND(AVERAGE(CX17:DA17),0)</f>
        <v>0</v>
      </c>
      <c r="AQ27" s="10">
        <f>ROUND(AVERAGE(DB17:DE17),0)</f>
        <v>0</v>
      </c>
      <c r="AR27" s="10">
        <f>ROUND(AVERAGE(DF17:DI17),0)</f>
        <v>0</v>
      </c>
      <c r="AS27" s="10">
        <f>ROUND(AVERAGE(DJ17:DM17),0)</f>
        <v>0</v>
      </c>
    </row>
    <row r="28" spans="11:117" x14ac:dyDescent="0.2">
      <c r="K28" s="112" t="s">
        <v>24</v>
      </c>
      <c r="L28" s="113"/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U28" s="13">
        <f>$B$2+1</f>
        <v>42941</v>
      </c>
      <c r="V28" s="10">
        <f>ROUND(AVERAGE(V18:Y18),0)</f>
        <v>0</v>
      </c>
      <c r="W28" s="10">
        <f t="shared" ref="W28:W33" si="1">ROUND(AVERAGE(Z18:AC18),0)</f>
        <v>0</v>
      </c>
      <c r="X28" s="10">
        <f t="shared" ref="X28:X33" si="2">ROUND(AVERAGE(AD18:AG18),0)</f>
        <v>0</v>
      </c>
      <c r="Y28" s="10">
        <f t="shared" ref="Y28:Y33" si="3">ROUND(AVERAGE(AH18:AK18),0)</f>
        <v>0</v>
      </c>
      <c r="Z28" s="10">
        <f t="shared" ref="Z28:Z33" si="4">ROUND(AVERAGE(AL18:AO18),0)</f>
        <v>0</v>
      </c>
      <c r="AA28" s="10">
        <f t="shared" ref="AA28:AA33" si="5">ROUND(AVERAGE(AP18:AS18),0)</f>
        <v>0</v>
      </c>
      <c r="AB28" s="10">
        <f t="shared" ref="AB28:AB33" si="6">ROUND(AVERAGE(AT18:AW18),0)</f>
        <v>0</v>
      </c>
      <c r="AC28" s="10">
        <f t="shared" ref="AC28:AC33" si="7">ROUND(AVERAGE(AX18:BA18),0)</f>
        <v>0</v>
      </c>
      <c r="AD28" s="10">
        <f t="shared" ref="AD28:AD33" si="8">ROUND(AVERAGE(BB18:BE18),0)</f>
        <v>0</v>
      </c>
      <c r="AE28" s="10">
        <f t="shared" ref="AE28:AE33" si="9">ROUND(AVERAGE(BF18:BI18),0)</f>
        <v>0</v>
      </c>
      <c r="AF28" s="10">
        <f t="shared" ref="AF28:AF33" si="10">ROUND(AVERAGE(BJ18:BM18),0)</f>
        <v>0</v>
      </c>
      <c r="AG28" s="10">
        <f t="shared" ref="AG28:AG33" si="11">ROUND(AVERAGE(BN18:BQ18),0)</f>
        <v>0</v>
      </c>
      <c r="AH28" s="10">
        <f t="shared" ref="AH28:AH33" si="12">ROUND(AVERAGE(BR18:BU18),0)</f>
        <v>0</v>
      </c>
      <c r="AI28" s="10">
        <f t="shared" ref="AI28:AI33" si="13">ROUND(AVERAGE(BV18:BY18),0)</f>
        <v>0</v>
      </c>
      <c r="AJ28" s="10">
        <f t="shared" ref="AJ28:AJ33" si="14">ROUND(AVERAGE(BZ18:CC18),0)</f>
        <v>0</v>
      </c>
      <c r="AK28" s="10">
        <f t="shared" ref="AK28:AK33" si="15">ROUND(AVERAGE(CD18:CG18),0)</f>
        <v>0</v>
      </c>
      <c r="AL28" s="10">
        <f t="shared" ref="AL28:AL33" si="16">ROUND(AVERAGE(CH18:CK18),0)</f>
        <v>0</v>
      </c>
      <c r="AM28" s="10">
        <f t="shared" ref="AM28:AM33" si="17">ROUND(AVERAGE(CL18:CO18),0)</f>
        <v>0</v>
      </c>
      <c r="AN28" s="10">
        <f t="shared" ref="AN28:AN33" si="18">ROUND(AVERAGE(CP18:CS18),0)</f>
        <v>0</v>
      </c>
      <c r="AO28" s="10">
        <f t="shared" ref="AO28:AO33" si="19">ROUND(AVERAGE(CT18:CW18),0)</f>
        <v>0</v>
      </c>
      <c r="AP28" s="10">
        <f t="shared" ref="AP28:AP33" si="20">ROUND(AVERAGE(CX18:DA18),0)</f>
        <v>0</v>
      </c>
      <c r="AQ28" s="10">
        <f t="shared" ref="AQ28:AQ33" si="21">ROUND(AVERAGE(DB18:DE18),0)</f>
        <v>0</v>
      </c>
      <c r="AR28" s="10">
        <f t="shared" ref="AR28:AR33" si="22">ROUND(AVERAGE(DF18:DI18),0)</f>
        <v>0</v>
      </c>
      <c r="AS28" s="10">
        <f t="shared" ref="AS28:AS33" si="23">ROUND(AVERAGE(DJ18:DM18),0)</f>
        <v>0</v>
      </c>
    </row>
    <row r="29" spans="11:117" x14ac:dyDescent="0.2">
      <c r="K29" s="112" t="s">
        <v>25</v>
      </c>
      <c r="L29" s="113"/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U29" s="13">
        <f>$B$2+2</f>
        <v>42942</v>
      </c>
      <c r="V29" s="10">
        <f t="shared" ref="V29:V33" si="24">ROUND(AVERAGE(V19:Y19),0)</f>
        <v>0</v>
      </c>
      <c r="W29" s="10">
        <f t="shared" si="1"/>
        <v>0</v>
      </c>
      <c r="X29" s="10">
        <f t="shared" si="2"/>
        <v>0</v>
      </c>
      <c r="Y29" s="10">
        <f t="shared" si="3"/>
        <v>0</v>
      </c>
      <c r="Z29" s="10">
        <f t="shared" si="4"/>
        <v>0</v>
      </c>
      <c r="AA29" s="10">
        <f t="shared" si="5"/>
        <v>0</v>
      </c>
      <c r="AB29" s="10">
        <f t="shared" si="6"/>
        <v>0</v>
      </c>
      <c r="AC29" s="10">
        <f t="shared" si="7"/>
        <v>0</v>
      </c>
      <c r="AD29" s="10">
        <f t="shared" si="8"/>
        <v>0</v>
      </c>
      <c r="AE29" s="10">
        <f t="shared" si="9"/>
        <v>0</v>
      </c>
      <c r="AF29" s="10">
        <f t="shared" si="10"/>
        <v>0</v>
      </c>
      <c r="AG29" s="10">
        <f t="shared" si="11"/>
        <v>0</v>
      </c>
      <c r="AH29" s="10">
        <f t="shared" si="12"/>
        <v>0</v>
      </c>
      <c r="AI29" s="10">
        <f t="shared" si="13"/>
        <v>0</v>
      </c>
      <c r="AJ29" s="10">
        <f t="shared" si="14"/>
        <v>0</v>
      </c>
      <c r="AK29" s="10">
        <f t="shared" si="15"/>
        <v>0</v>
      </c>
      <c r="AL29" s="10">
        <f t="shared" si="16"/>
        <v>0</v>
      </c>
      <c r="AM29" s="10">
        <f t="shared" si="17"/>
        <v>0</v>
      </c>
      <c r="AN29" s="10">
        <f t="shared" si="18"/>
        <v>0</v>
      </c>
      <c r="AO29" s="10">
        <f t="shared" si="19"/>
        <v>0</v>
      </c>
      <c r="AP29" s="10">
        <f t="shared" si="20"/>
        <v>0</v>
      </c>
      <c r="AQ29" s="10">
        <f t="shared" si="21"/>
        <v>0</v>
      </c>
      <c r="AR29" s="10">
        <f t="shared" si="22"/>
        <v>0</v>
      </c>
      <c r="AS29" s="10">
        <f t="shared" si="23"/>
        <v>0</v>
      </c>
    </row>
    <row r="30" spans="11:117" x14ac:dyDescent="0.2">
      <c r="K30" s="112" t="s">
        <v>26</v>
      </c>
      <c r="L30" s="113"/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U30" s="13">
        <f>$B$2+3</f>
        <v>42943</v>
      </c>
      <c r="V30" s="10">
        <f t="shared" si="24"/>
        <v>0</v>
      </c>
      <c r="W30" s="10">
        <f t="shared" si="1"/>
        <v>0</v>
      </c>
      <c r="X30" s="10">
        <f t="shared" si="2"/>
        <v>0</v>
      </c>
      <c r="Y30" s="10">
        <f t="shared" si="3"/>
        <v>0</v>
      </c>
      <c r="Z30" s="10">
        <f t="shared" si="4"/>
        <v>0</v>
      </c>
      <c r="AA30" s="10">
        <f t="shared" si="5"/>
        <v>0</v>
      </c>
      <c r="AB30" s="10">
        <f t="shared" si="6"/>
        <v>0</v>
      </c>
      <c r="AC30" s="10">
        <f t="shared" si="7"/>
        <v>0</v>
      </c>
      <c r="AD30" s="10">
        <f t="shared" si="8"/>
        <v>0</v>
      </c>
      <c r="AE30" s="10">
        <f t="shared" si="9"/>
        <v>0</v>
      </c>
      <c r="AF30" s="10">
        <f t="shared" si="10"/>
        <v>0</v>
      </c>
      <c r="AG30" s="10">
        <f t="shared" si="11"/>
        <v>0</v>
      </c>
      <c r="AH30" s="10">
        <f t="shared" si="12"/>
        <v>0</v>
      </c>
      <c r="AI30" s="10">
        <f t="shared" si="13"/>
        <v>0</v>
      </c>
      <c r="AJ30" s="10">
        <f t="shared" si="14"/>
        <v>0</v>
      </c>
      <c r="AK30" s="10">
        <f t="shared" si="15"/>
        <v>0</v>
      </c>
      <c r="AL30" s="10">
        <f t="shared" si="16"/>
        <v>0</v>
      </c>
      <c r="AM30" s="10">
        <f t="shared" si="17"/>
        <v>0</v>
      </c>
      <c r="AN30" s="10">
        <f t="shared" si="18"/>
        <v>0</v>
      </c>
      <c r="AO30" s="10">
        <f t="shared" si="19"/>
        <v>0</v>
      </c>
      <c r="AP30" s="10">
        <f t="shared" si="20"/>
        <v>0</v>
      </c>
      <c r="AQ30" s="10">
        <f t="shared" si="21"/>
        <v>0</v>
      </c>
      <c r="AR30" s="10">
        <f t="shared" si="22"/>
        <v>0</v>
      </c>
      <c r="AS30" s="10">
        <f t="shared" si="23"/>
        <v>0</v>
      </c>
    </row>
    <row r="31" spans="11:117" x14ac:dyDescent="0.2">
      <c r="K31" s="112" t="s">
        <v>27</v>
      </c>
      <c r="L31" s="113"/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U31" s="13">
        <f>$B$2+4</f>
        <v>42944</v>
      </c>
      <c r="V31" s="10">
        <f t="shared" si="24"/>
        <v>0</v>
      </c>
      <c r="W31" s="10">
        <f t="shared" si="1"/>
        <v>0</v>
      </c>
      <c r="X31" s="10">
        <f t="shared" si="2"/>
        <v>0</v>
      </c>
      <c r="Y31" s="10">
        <f t="shared" si="3"/>
        <v>0</v>
      </c>
      <c r="Z31" s="10">
        <f t="shared" si="4"/>
        <v>0</v>
      </c>
      <c r="AA31" s="10">
        <f t="shared" si="5"/>
        <v>0</v>
      </c>
      <c r="AB31" s="10">
        <f t="shared" si="6"/>
        <v>0</v>
      </c>
      <c r="AC31" s="10">
        <f t="shared" si="7"/>
        <v>0</v>
      </c>
      <c r="AD31" s="10">
        <f t="shared" si="8"/>
        <v>0</v>
      </c>
      <c r="AE31" s="10">
        <f t="shared" si="9"/>
        <v>0</v>
      </c>
      <c r="AF31" s="10">
        <f t="shared" si="10"/>
        <v>0</v>
      </c>
      <c r="AG31" s="10">
        <f t="shared" si="11"/>
        <v>0</v>
      </c>
      <c r="AH31" s="10">
        <f t="shared" si="12"/>
        <v>0</v>
      </c>
      <c r="AI31" s="10">
        <f t="shared" si="13"/>
        <v>0</v>
      </c>
      <c r="AJ31" s="10">
        <f t="shared" si="14"/>
        <v>0</v>
      </c>
      <c r="AK31" s="10">
        <f t="shared" si="15"/>
        <v>0</v>
      </c>
      <c r="AL31" s="10">
        <f t="shared" si="16"/>
        <v>0</v>
      </c>
      <c r="AM31" s="10">
        <f t="shared" si="17"/>
        <v>0</v>
      </c>
      <c r="AN31" s="10">
        <f t="shared" si="18"/>
        <v>0</v>
      </c>
      <c r="AO31" s="10">
        <f t="shared" si="19"/>
        <v>0</v>
      </c>
      <c r="AP31" s="10">
        <f t="shared" si="20"/>
        <v>0</v>
      </c>
      <c r="AQ31" s="10">
        <f t="shared" si="21"/>
        <v>0</v>
      </c>
      <c r="AR31" s="10">
        <f t="shared" si="22"/>
        <v>0</v>
      </c>
      <c r="AS31" s="10">
        <f t="shared" si="23"/>
        <v>0</v>
      </c>
    </row>
    <row r="32" spans="11:117" x14ac:dyDescent="0.2">
      <c r="K32" s="112" t="s">
        <v>28</v>
      </c>
      <c r="L32" s="113"/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U32" s="12">
        <f>$B$2+5</f>
        <v>42945</v>
      </c>
      <c r="V32" s="10">
        <f t="shared" si="24"/>
        <v>0</v>
      </c>
      <c r="W32" s="10">
        <f t="shared" si="1"/>
        <v>0</v>
      </c>
      <c r="X32" s="10">
        <f t="shared" si="2"/>
        <v>0</v>
      </c>
      <c r="Y32" s="10">
        <f t="shared" si="3"/>
        <v>0</v>
      </c>
      <c r="Z32" s="10">
        <f t="shared" si="4"/>
        <v>0</v>
      </c>
      <c r="AA32" s="10">
        <f t="shared" si="5"/>
        <v>0</v>
      </c>
      <c r="AB32" s="10">
        <f t="shared" si="6"/>
        <v>0</v>
      </c>
      <c r="AC32" s="10">
        <f t="shared" si="7"/>
        <v>0</v>
      </c>
      <c r="AD32" s="10">
        <f t="shared" si="8"/>
        <v>0</v>
      </c>
      <c r="AE32" s="10">
        <f t="shared" si="9"/>
        <v>0</v>
      </c>
      <c r="AF32" s="10">
        <f t="shared" si="10"/>
        <v>0</v>
      </c>
      <c r="AG32" s="10">
        <f t="shared" si="11"/>
        <v>0</v>
      </c>
      <c r="AH32" s="10">
        <f t="shared" si="12"/>
        <v>0</v>
      </c>
      <c r="AI32" s="10">
        <f t="shared" si="13"/>
        <v>0</v>
      </c>
      <c r="AJ32" s="10">
        <f t="shared" si="14"/>
        <v>0</v>
      </c>
      <c r="AK32" s="10">
        <f t="shared" si="15"/>
        <v>0</v>
      </c>
      <c r="AL32" s="10">
        <f t="shared" si="16"/>
        <v>0</v>
      </c>
      <c r="AM32" s="10">
        <f t="shared" si="17"/>
        <v>0</v>
      </c>
      <c r="AN32" s="10">
        <f t="shared" si="18"/>
        <v>0</v>
      </c>
      <c r="AO32" s="10">
        <f t="shared" si="19"/>
        <v>0</v>
      </c>
      <c r="AP32" s="10">
        <f t="shared" si="20"/>
        <v>0</v>
      </c>
      <c r="AQ32" s="10">
        <f t="shared" si="21"/>
        <v>0</v>
      </c>
      <c r="AR32" s="10">
        <f t="shared" si="22"/>
        <v>0</v>
      </c>
      <c r="AS32" s="10">
        <f t="shared" si="23"/>
        <v>0</v>
      </c>
    </row>
    <row r="33" spans="11:117" x14ac:dyDescent="0.2">
      <c r="K33" s="112" t="s">
        <v>29</v>
      </c>
      <c r="L33" s="113"/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U33" s="12">
        <f>$B$2+6</f>
        <v>42946</v>
      </c>
      <c r="V33" s="10">
        <f t="shared" si="24"/>
        <v>0</v>
      </c>
      <c r="W33" s="10">
        <f t="shared" si="1"/>
        <v>0</v>
      </c>
      <c r="X33" s="10">
        <f t="shared" si="2"/>
        <v>0</v>
      </c>
      <c r="Y33" s="10">
        <f t="shared" si="3"/>
        <v>0</v>
      </c>
      <c r="Z33" s="10">
        <f t="shared" si="4"/>
        <v>0</v>
      </c>
      <c r="AA33" s="10">
        <f t="shared" si="5"/>
        <v>0</v>
      </c>
      <c r="AB33" s="10">
        <f t="shared" si="6"/>
        <v>0</v>
      </c>
      <c r="AC33" s="10">
        <f t="shared" si="7"/>
        <v>0</v>
      </c>
      <c r="AD33" s="10">
        <f t="shared" si="8"/>
        <v>0</v>
      </c>
      <c r="AE33" s="10">
        <f t="shared" si="9"/>
        <v>0</v>
      </c>
      <c r="AF33" s="10">
        <f t="shared" si="10"/>
        <v>0</v>
      </c>
      <c r="AG33" s="10">
        <f t="shared" si="11"/>
        <v>0</v>
      </c>
      <c r="AH33" s="10">
        <f t="shared" si="12"/>
        <v>0</v>
      </c>
      <c r="AI33" s="10">
        <f t="shared" si="13"/>
        <v>0</v>
      </c>
      <c r="AJ33" s="10">
        <f t="shared" si="14"/>
        <v>0</v>
      </c>
      <c r="AK33" s="10">
        <f t="shared" si="15"/>
        <v>0</v>
      </c>
      <c r="AL33" s="10">
        <f t="shared" si="16"/>
        <v>0</v>
      </c>
      <c r="AM33" s="10">
        <f t="shared" si="17"/>
        <v>0</v>
      </c>
      <c r="AN33" s="10">
        <f t="shared" si="18"/>
        <v>0</v>
      </c>
      <c r="AO33" s="10">
        <f t="shared" si="19"/>
        <v>0</v>
      </c>
      <c r="AP33" s="10">
        <f t="shared" si="20"/>
        <v>0</v>
      </c>
      <c r="AQ33" s="10">
        <f t="shared" si="21"/>
        <v>0</v>
      </c>
      <c r="AR33" s="10">
        <f t="shared" si="22"/>
        <v>0</v>
      </c>
      <c r="AS33" s="10">
        <f t="shared" si="23"/>
        <v>0</v>
      </c>
    </row>
    <row r="34" spans="11:117" x14ac:dyDescent="0.2">
      <c r="K34" s="112" t="s">
        <v>30</v>
      </c>
      <c r="L34" s="113"/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1:117" x14ac:dyDescent="0.2">
      <c r="K35" s="112" t="s">
        <v>31</v>
      </c>
      <c r="L35" s="113"/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1:117" x14ac:dyDescent="0.2">
      <c r="K36" s="112" t="s">
        <v>32</v>
      </c>
      <c r="L36" s="113"/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1:117" x14ac:dyDescent="0.2">
      <c r="K37" s="112" t="s">
        <v>33</v>
      </c>
      <c r="L37" s="113"/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1:117" x14ac:dyDescent="0.2">
      <c r="K38" s="112" t="s">
        <v>34</v>
      </c>
      <c r="L38" s="113"/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1:117" x14ac:dyDescent="0.2">
      <c r="K39" s="112" t="s">
        <v>35</v>
      </c>
      <c r="L39" s="113"/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1:117" ht="6.95" customHeight="1" x14ac:dyDescent="0.2">
      <c r="K40" s="29"/>
      <c r="L40" s="29"/>
      <c r="M40" s="29"/>
      <c r="N40" s="29"/>
      <c r="O40" s="29"/>
    </row>
    <row r="41" spans="11:117" ht="6.95" customHeight="1" x14ac:dyDescent="0.2"/>
    <row r="42" spans="11:117" x14ac:dyDescent="0.2">
      <c r="K42" s="114" t="s">
        <v>36</v>
      </c>
      <c r="L42" s="115"/>
      <c r="M42" s="115"/>
      <c r="N42" s="115"/>
      <c r="O42" s="115"/>
      <c r="P42" s="115"/>
      <c r="Q42" s="115"/>
      <c r="R42" s="115"/>
      <c r="S42" s="116"/>
      <c r="V42" s="24" t="s">
        <v>40</v>
      </c>
      <c r="W42" s="25"/>
      <c r="X42" s="25"/>
      <c r="Y42" s="25"/>
      <c r="Z42" s="25"/>
      <c r="AA42" s="25"/>
      <c r="AB42" s="25"/>
      <c r="AC42" s="25"/>
      <c r="AD42" s="25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2"/>
    </row>
    <row r="43" spans="11:117" x14ac:dyDescent="0.2">
      <c r="K43" s="124"/>
      <c r="L43" s="125"/>
      <c r="M43" s="13">
        <f>$B$2</f>
        <v>42940</v>
      </c>
      <c r="N43" s="13">
        <f>$B$2+1</f>
        <v>42941</v>
      </c>
      <c r="O43" s="13">
        <f>$B$2+2</f>
        <v>42942</v>
      </c>
      <c r="P43" s="13">
        <f>$B$2+3</f>
        <v>42943</v>
      </c>
      <c r="Q43" s="13">
        <f>$B$2+4</f>
        <v>42944</v>
      </c>
      <c r="R43" s="12">
        <f>$B$2+5</f>
        <v>42945</v>
      </c>
      <c r="S43" s="12">
        <f>$B$2+6</f>
        <v>42946</v>
      </c>
      <c r="V43" s="123">
        <v>0</v>
      </c>
      <c r="W43" s="123"/>
      <c r="X43" s="123"/>
      <c r="Y43" s="123"/>
      <c r="Z43" s="123">
        <v>4.1666666666666699E-2</v>
      </c>
      <c r="AA43" s="123"/>
      <c r="AB43" s="123"/>
      <c r="AC43" s="123"/>
      <c r="AD43" s="123">
        <v>8.3333333333333301E-2</v>
      </c>
      <c r="AE43" s="123"/>
      <c r="AF43" s="123"/>
      <c r="AG43" s="123"/>
      <c r="AH43" s="123">
        <v>0.125</v>
      </c>
      <c r="AI43" s="123"/>
      <c r="AJ43" s="123"/>
      <c r="AK43" s="123"/>
      <c r="AL43" s="123">
        <v>0.16666666666666699</v>
      </c>
      <c r="AM43" s="123"/>
      <c r="AN43" s="123"/>
      <c r="AO43" s="123"/>
      <c r="AP43" s="123">
        <v>0.20833333333333301</v>
      </c>
      <c r="AQ43" s="123"/>
      <c r="AR43" s="123"/>
      <c r="AS43" s="123"/>
      <c r="AT43" s="123">
        <v>0.25</v>
      </c>
      <c r="AU43" s="123"/>
      <c r="AV43" s="123"/>
      <c r="AW43" s="123"/>
      <c r="AX43" s="123">
        <v>0.29166666666666702</v>
      </c>
      <c r="AY43" s="123"/>
      <c r="AZ43" s="123"/>
      <c r="BA43" s="123"/>
      <c r="BB43" s="123">
        <v>0.33333333333333298</v>
      </c>
      <c r="BC43" s="123"/>
      <c r="BD43" s="123"/>
      <c r="BE43" s="123"/>
      <c r="BF43" s="123">
        <v>0.375</v>
      </c>
      <c r="BG43" s="123"/>
      <c r="BH43" s="123"/>
      <c r="BI43" s="123"/>
      <c r="BJ43" s="123">
        <v>0.41666666666666702</v>
      </c>
      <c r="BK43" s="123"/>
      <c r="BL43" s="123"/>
      <c r="BM43" s="123"/>
      <c r="BN43" s="123">
        <v>0.45833333333333298</v>
      </c>
      <c r="BO43" s="123"/>
      <c r="BP43" s="123"/>
      <c r="BQ43" s="123"/>
      <c r="BR43" s="123">
        <v>0.5</v>
      </c>
      <c r="BS43" s="123"/>
      <c r="BT43" s="123"/>
      <c r="BU43" s="123"/>
      <c r="BV43" s="123">
        <v>0.54166666666666696</v>
      </c>
      <c r="BW43" s="123"/>
      <c r="BX43" s="123"/>
      <c r="BY43" s="123"/>
      <c r="BZ43" s="123">
        <v>0.58333333333333304</v>
      </c>
      <c r="CA43" s="123"/>
      <c r="CB43" s="123"/>
      <c r="CC43" s="123"/>
      <c r="CD43" s="123">
        <v>0.625</v>
      </c>
      <c r="CE43" s="123"/>
      <c r="CF43" s="123"/>
      <c r="CG43" s="123"/>
      <c r="CH43" s="123">
        <v>0.66666666666666696</v>
      </c>
      <c r="CI43" s="123"/>
      <c r="CJ43" s="123"/>
      <c r="CK43" s="123"/>
      <c r="CL43" s="123">
        <v>0.70833333333333304</v>
      </c>
      <c r="CM43" s="123"/>
      <c r="CN43" s="123"/>
      <c r="CO43" s="123"/>
      <c r="CP43" s="123">
        <v>0.75</v>
      </c>
      <c r="CQ43" s="123"/>
      <c r="CR43" s="123"/>
      <c r="CS43" s="123"/>
      <c r="CT43" s="123">
        <v>0.79166666666666696</v>
      </c>
      <c r="CU43" s="123"/>
      <c r="CV43" s="123"/>
      <c r="CW43" s="123"/>
      <c r="CX43" s="123">
        <v>0.83333333333333304</v>
      </c>
      <c r="CY43" s="123"/>
      <c r="CZ43" s="123"/>
      <c r="DA43" s="123"/>
      <c r="DB43" s="123">
        <v>0.875</v>
      </c>
      <c r="DC43" s="123"/>
      <c r="DD43" s="123"/>
      <c r="DE43" s="123"/>
      <c r="DF43" s="123">
        <v>0.91666666666666696</v>
      </c>
      <c r="DG43" s="123"/>
      <c r="DH43" s="123"/>
      <c r="DI43" s="123"/>
      <c r="DJ43" s="123">
        <v>0.95833333333333304</v>
      </c>
      <c r="DK43" s="123"/>
      <c r="DL43" s="123"/>
      <c r="DM43" s="123"/>
    </row>
    <row r="44" spans="11:117" x14ac:dyDescent="0.2">
      <c r="K44" s="112" t="s">
        <v>12</v>
      </c>
      <c r="L44" s="113"/>
      <c r="M44" s="10">
        <f t="array" ref="M44:S67">TRANSPOSE($V$55:$AS$61)</f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V44" s="36">
        <v>0</v>
      </c>
      <c r="W44" s="36">
        <v>1.0416666666666666E-2</v>
      </c>
      <c r="X44" s="36">
        <v>2.0833333333333301E-2</v>
      </c>
      <c r="Y44" s="36">
        <v>3.125E-2</v>
      </c>
      <c r="Z44" s="36">
        <v>4.1666666666666699E-2</v>
      </c>
      <c r="AA44" s="36">
        <v>5.2083333333333301E-2</v>
      </c>
      <c r="AB44" s="36">
        <v>6.25E-2</v>
      </c>
      <c r="AC44" s="36">
        <v>7.2916666666666699E-2</v>
      </c>
      <c r="AD44" s="36">
        <v>8.3333333333333301E-2</v>
      </c>
      <c r="AE44" s="36">
        <v>9.375E-2</v>
      </c>
      <c r="AF44" s="36">
        <v>0.104166666666667</v>
      </c>
      <c r="AG44" s="36">
        <v>0.114583333333333</v>
      </c>
      <c r="AH44" s="36">
        <v>0.125</v>
      </c>
      <c r="AI44" s="36">
        <v>0.13541666666666699</v>
      </c>
      <c r="AJ44" s="36">
        <v>0.14583333333333301</v>
      </c>
      <c r="AK44" s="36">
        <v>0.15625</v>
      </c>
      <c r="AL44" s="36">
        <v>0.16666666666666699</v>
      </c>
      <c r="AM44" s="36">
        <v>0.17708333333333301</v>
      </c>
      <c r="AN44" s="36">
        <v>0.1875</v>
      </c>
      <c r="AO44" s="36">
        <v>0.19791666666666699</v>
      </c>
      <c r="AP44" s="36">
        <v>0.20833333333333301</v>
      </c>
      <c r="AQ44" s="36">
        <v>0.21875</v>
      </c>
      <c r="AR44" s="36">
        <v>0.22916666666666699</v>
      </c>
      <c r="AS44" s="36">
        <v>0.23958333333333301</v>
      </c>
      <c r="AT44" s="36">
        <v>0.25</v>
      </c>
      <c r="AU44" s="36">
        <v>0.26041666666666702</v>
      </c>
      <c r="AV44" s="36">
        <v>0.27083333333333298</v>
      </c>
      <c r="AW44" s="36">
        <v>0.28125</v>
      </c>
      <c r="AX44" s="36">
        <v>0.29166666666666702</v>
      </c>
      <c r="AY44" s="36">
        <v>0.30208333333333298</v>
      </c>
      <c r="AZ44" s="36">
        <v>0.3125</v>
      </c>
      <c r="BA44" s="36">
        <v>0.32291666666666702</v>
      </c>
      <c r="BB44" s="36">
        <v>0.33333333333333298</v>
      </c>
      <c r="BC44" s="36">
        <v>0.34375</v>
      </c>
      <c r="BD44" s="36">
        <v>0.35416666666666702</v>
      </c>
      <c r="BE44" s="36">
        <v>0.36458333333333298</v>
      </c>
      <c r="BF44" s="36">
        <v>0.375</v>
      </c>
      <c r="BG44" s="36">
        <v>0.38541666666666702</v>
      </c>
      <c r="BH44" s="36">
        <v>0.39583333333333298</v>
      </c>
      <c r="BI44" s="36">
        <v>0.40625</v>
      </c>
      <c r="BJ44" s="36">
        <v>0.41666666666666702</v>
      </c>
      <c r="BK44" s="36">
        <v>0.42708333333333298</v>
      </c>
      <c r="BL44" s="36">
        <v>0.4375</v>
      </c>
      <c r="BM44" s="36">
        <v>0.44791666666666702</v>
      </c>
      <c r="BN44" s="36">
        <v>0.45833333333333298</v>
      </c>
      <c r="BO44" s="36">
        <v>0.46875</v>
      </c>
      <c r="BP44" s="36">
        <v>0.47916666666666702</v>
      </c>
      <c r="BQ44" s="36">
        <v>0.48958333333333298</v>
      </c>
      <c r="BR44" s="36">
        <v>0.5</v>
      </c>
      <c r="BS44" s="36">
        <v>0.51041666666666696</v>
      </c>
      <c r="BT44" s="36">
        <v>0.52083333333333304</v>
      </c>
      <c r="BU44" s="36">
        <v>0.53125</v>
      </c>
      <c r="BV44" s="36">
        <v>0.54166666666666696</v>
      </c>
      <c r="BW44" s="36">
        <v>0.55208333333333304</v>
      </c>
      <c r="BX44" s="36">
        <v>0.5625</v>
      </c>
      <c r="BY44" s="36">
        <v>0.57291666666666696</v>
      </c>
      <c r="BZ44" s="36">
        <v>0.58333333333333304</v>
      </c>
      <c r="CA44" s="36">
        <v>0.59375</v>
      </c>
      <c r="CB44" s="36">
        <v>0.60416666666666696</v>
      </c>
      <c r="CC44" s="36">
        <v>0.61458333333333304</v>
      </c>
      <c r="CD44" s="36">
        <v>0.625</v>
      </c>
      <c r="CE44" s="36">
        <v>0.63541666666666696</v>
      </c>
      <c r="CF44" s="36">
        <v>0.64583333333333304</v>
      </c>
      <c r="CG44" s="36">
        <v>0.65625</v>
      </c>
      <c r="CH44" s="36">
        <v>0.66666666666666696</v>
      </c>
      <c r="CI44" s="36">
        <v>0.67708333333333304</v>
      </c>
      <c r="CJ44" s="36">
        <v>0.6875</v>
      </c>
      <c r="CK44" s="36">
        <v>0.69791666666666696</v>
      </c>
      <c r="CL44" s="36">
        <v>0.70833333333333304</v>
      </c>
      <c r="CM44" s="36">
        <v>0.71875</v>
      </c>
      <c r="CN44" s="36">
        <v>0.72916666666666696</v>
      </c>
      <c r="CO44" s="36">
        <v>0.73958333333333304</v>
      </c>
      <c r="CP44" s="36">
        <v>0.75</v>
      </c>
      <c r="CQ44" s="36">
        <v>0.76041666666666696</v>
      </c>
      <c r="CR44" s="36">
        <v>0.77083333333333304</v>
      </c>
      <c r="CS44" s="36">
        <v>0.78125</v>
      </c>
      <c r="CT44" s="36">
        <v>0.79166666666666696</v>
      </c>
      <c r="CU44" s="36">
        <v>0.80208333333333304</v>
      </c>
      <c r="CV44" s="36">
        <v>0.8125</v>
      </c>
      <c r="CW44" s="36">
        <v>0.82291666666666696</v>
      </c>
      <c r="CX44" s="36">
        <v>0.83333333333333304</v>
      </c>
      <c r="CY44" s="36">
        <v>0.84375</v>
      </c>
      <c r="CZ44" s="36">
        <v>0.85416666666666696</v>
      </c>
      <c r="DA44" s="36">
        <v>0.86458333333333304</v>
      </c>
      <c r="DB44" s="36">
        <v>0.875</v>
      </c>
      <c r="DC44" s="36">
        <v>0.88541666666666696</v>
      </c>
      <c r="DD44" s="36">
        <v>0.89583333333333304</v>
      </c>
      <c r="DE44" s="36">
        <v>0.90625</v>
      </c>
      <c r="DF44" s="36">
        <v>0.91666666666666696</v>
      </c>
      <c r="DG44" s="36">
        <v>0.92708333333333304</v>
      </c>
      <c r="DH44" s="36">
        <v>0.9375</v>
      </c>
      <c r="DI44" s="36">
        <v>0.94791666666666696</v>
      </c>
      <c r="DJ44" s="36">
        <v>0.95833333333333304</v>
      </c>
      <c r="DK44" s="36">
        <v>0.96875</v>
      </c>
      <c r="DL44" s="36">
        <v>0.97916666666666696</v>
      </c>
      <c r="DM44" s="36">
        <v>0.98958333333333304</v>
      </c>
    </row>
    <row r="45" spans="11:117" x14ac:dyDescent="0.2">
      <c r="K45" s="112" t="s">
        <v>13</v>
      </c>
      <c r="L45" s="113"/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U45" s="13">
        <f>$B$2</f>
        <v>42940</v>
      </c>
      <c r="V45" s="38">
        <f t="array" ref="V45:DM45">TRANSPOSE(ПН!$C$4:$C$99)</f>
        <v>0</v>
      </c>
      <c r="W45" s="38">
        <v>0</v>
      </c>
      <c r="X45" s="38">
        <v>0</v>
      </c>
      <c r="Y45" s="38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8">
        <v>0</v>
      </c>
      <c r="AF45" s="38">
        <v>0</v>
      </c>
      <c r="AG45" s="38">
        <v>0</v>
      </c>
      <c r="AH45" s="38">
        <v>0</v>
      </c>
      <c r="AI45" s="38">
        <v>0</v>
      </c>
      <c r="AJ45" s="38">
        <v>0</v>
      </c>
      <c r="AK45" s="38">
        <v>0</v>
      </c>
      <c r="AL45" s="38">
        <v>0</v>
      </c>
      <c r="AM45" s="38">
        <v>0</v>
      </c>
      <c r="AN45" s="38">
        <v>0</v>
      </c>
      <c r="AO45" s="38">
        <v>0</v>
      </c>
      <c r="AP45" s="38">
        <v>0</v>
      </c>
      <c r="AQ45" s="38">
        <v>0</v>
      </c>
      <c r="AR45" s="38">
        <v>0</v>
      </c>
      <c r="AS45" s="38">
        <v>0</v>
      </c>
      <c r="AT45" s="38">
        <v>0</v>
      </c>
      <c r="AU45" s="38">
        <v>0</v>
      </c>
      <c r="AV45" s="38">
        <v>0</v>
      </c>
      <c r="AW45" s="38">
        <v>0</v>
      </c>
      <c r="AX45" s="38">
        <v>0</v>
      </c>
      <c r="AY45" s="38">
        <v>0</v>
      </c>
      <c r="AZ45" s="38">
        <v>0</v>
      </c>
      <c r="BA45" s="38">
        <v>0</v>
      </c>
      <c r="BB45" s="38">
        <v>0</v>
      </c>
      <c r="BC45" s="38">
        <v>0</v>
      </c>
      <c r="BD45" s="38">
        <v>0</v>
      </c>
      <c r="BE45" s="38">
        <v>0</v>
      </c>
      <c r="BF45" s="38">
        <v>0</v>
      </c>
      <c r="BG45" s="38">
        <v>0</v>
      </c>
      <c r="BH45" s="38">
        <v>0</v>
      </c>
      <c r="BI45" s="38">
        <v>0</v>
      </c>
      <c r="BJ45" s="38">
        <v>0</v>
      </c>
      <c r="BK45" s="38">
        <v>0</v>
      </c>
      <c r="BL45" s="38">
        <v>0</v>
      </c>
      <c r="BM45" s="38">
        <v>0</v>
      </c>
      <c r="BN45" s="38">
        <v>0</v>
      </c>
      <c r="BO45" s="38">
        <v>0</v>
      </c>
      <c r="BP45" s="38">
        <v>0</v>
      </c>
      <c r="BQ45" s="38">
        <v>0</v>
      </c>
      <c r="BR45" s="38">
        <v>0</v>
      </c>
      <c r="BS45" s="38">
        <v>0</v>
      </c>
      <c r="BT45" s="38">
        <v>0</v>
      </c>
      <c r="BU45" s="38">
        <v>0</v>
      </c>
      <c r="BV45" s="38">
        <v>0</v>
      </c>
      <c r="BW45" s="38">
        <v>0</v>
      </c>
      <c r="BX45" s="38">
        <v>0</v>
      </c>
      <c r="BY45" s="38">
        <v>0</v>
      </c>
      <c r="BZ45" s="38">
        <v>0</v>
      </c>
      <c r="CA45" s="38">
        <v>0</v>
      </c>
      <c r="CB45" s="38">
        <v>0</v>
      </c>
      <c r="CC45" s="38">
        <v>0</v>
      </c>
      <c r="CD45" s="38">
        <v>0</v>
      </c>
      <c r="CE45" s="38">
        <v>0</v>
      </c>
      <c r="CF45" s="38">
        <v>0</v>
      </c>
      <c r="CG45" s="38">
        <v>0</v>
      </c>
      <c r="CH45" s="38">
        <v>0</v>
      </c>
      <c r="CI45" s="38">
        <v>0</v>
      </c>
      <c r="CJ45" s="38">
        <v>0</v>
      </c>
      <c r="CK45" s="38">
        <v>0</v>
      </c>
      <c r="CL45" s="38">
        <v>0</v>
      </c>
      <c r="CM45" s="38">
        <v>0</v>
      </c>
      <c r="CN45" s="38">
        <v>0</v>
      </c>
      <c r="CO45" s="38">
        <v>0</v>
      </c>
      <c r="CP45" s="38">
        <v>0</v>
      </c>
      <c r="CQ45" s="38">
        <v>0</v>
      </c>
      <c r="CR45" s="38">
        <v>0</v>
      </c>
      <c r="CS45" s="38">
        <v>0</v>
      </c>
      <c r="CT45" s="38">
        <v>0</v>
      </c>
      <c r="CU45" s="38">
        <v>0</v>
      </c>
      <c r="CV45" s="38">
        <v>0</v>
      </c>
      <c r="CW45" s="38">
        <v>0</v>
      </c>
      <c r="CX45" s="38">
        <v>0</v>
      </c>
      <c r="CY45" s="38">
        <v>0</v>
      </c>
      <c r="CZ45" s="38">
        <v>0</v>
      </c>
      <c r="DA45" s="38">
        <v>0</v>
      </c>
      <c r="DB45" s="38">
        <v>0</v>
      </c>
      <c r="DC45" s="38">
        <v>0</v>
      </c>
      <c r="DD45" s="38">
        <v>0</v>
      </c>
      <c r="DE45" s="38">
        <v>0</v>
      </c>
      <c r="DF45" s="38">
        <v>0</v>
      </c>
      <c r="DG45" s="38">
        <v>0</v>
      </c>
      <c r="DH45" s="38">
        <v>0</v>
      </c>
      <c r="DI45" s="38">
        <v>0</v>
      </c>
      <c r="DJ45" s="38">
        <v>0</v>
      </c>
      <c r="DK45" s="38">
        <v>0</v>
      </c>
      <c r="DL45" s="38">
        <v>0</v>
      </c>
      <c r="DM45" s="38">
        <v>0</v>
      </c>
    </row>
    <row r="46" spans="11:117" x14ac:dyDescent="0.2">
      <c r="K46" s="112" t="s">
        <v>14</v>
      </c>
      <c r="L46" s="113"/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U46" s="13">
        <f>$B$2+1</f>
        <v>42941</v>
      </c>
      <c r="V46" s="38">
        <f t="array" ref="V46:DM46">TRANSPOSE(ВТ!$C$4:$C$99)</f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  <c r="AK46" s="38">
        <v>0</v>
      </c>
      <c r="AL46" s="38">
        <v>0</v>
      </c>
      <c r="AM46" s="38">
        <v>0</v>
      </c>
      <c r="AN46" s="38">
        <v>0</v>
      </c>
      <c r="AO46" s="38">
        <v>0</v>
      </c>
      <c r="AP46" s="38">
        <v>0</v>
      </c>
      <c r="AQ46" s="38">
        <v>0</v>
      </c>
      <c r="AR46" s="38">
        <v>0</v>
      </c>
      <c r="AS46" s="38">
        <v>0</v>
      </c>
      <c r="AT46" s="38">
        <v>0</v>
      </c>
      <c r="AU46" s="38">
        <v>0</v>
      </c>
      <c r="AV46" s="38">
        <v>0</v>
      </c>
      <c r="AW46" s="38">
        <v>0</v>
      </c>
      <c r="AX46" s="38">
        <v>0</v>
      </c>
      <c r="AY46" s="38">
        <v>0</v>
      </c>
      <c r="AZ46" s="38">
        <v>0</v>
      </c>
      <c r="BA46" s="38">
        <v>0</v>
      </c>
      <c r="BB46" s="38">
        <v>0</v>
      </c>
      <c r="BC46" s="38">
        <v>0</v>
      </c>
      <c r="BD46" s="38">
        <v>0</v>
      </c>
      <c r="BE46" s="38">
        <v>0</v>
      </c>
      <c r="BF46" s="38">
        <v>0</v>
      </c>
      <c r="BG46" s="38">
        <v>0</v>
      </c>
      <c r="BH46" s="38">
        <v>0</v>
      </c>
      <c r="BI46" s="38">
        <v>0</v>
      </c>
      <c r="BJ46" s="38">
        <v>0</v>
      </c>
      <c r="BK46" s="38">
        <v>0</v>
      </c>
      <c r="BL46" s="38">
        <v>0</v>
      </c>
      <c r="BM46" s="38">
        <v>0</v>
      </c>
      <c r="BN46" s="38">
        <v>0</v>
      </c>
      <c r="BO46" s="38">
        <v>0</v>
      </c>
      <c r="BP46" s="38">
        <v>0</v>
      </c>
      <c r="BQ46" s="38">
        <v>0</v>
      </c>
      <c r="BR46" s="38">
        <v>0</v>
      </c>
      <c r="BS46" s="38">
        <v>0</v>
      </c>
      <c r="BT46" s="38">
        <v>0</v>
      </c>
      <c r="BU46" s="38">
        <v>0</v>
      </c>
      <c r="BV46" s="38">
        <v>0</v>
      </c>
      <c r="BW46" s="38">
        <v>0</v>
      </c>
      <c r="BX46" s="38">
        <v>0</v>
      </c>
      <c r="BY46" s="38">
        <v>0</v>
      </c>
      <c r="BZ46" s="38">
        <v>0</v>
      </c>
      <c r="CA46" s="38">
        <v>0</v>
      </c>
      <c r="CB46" s="38">
        <v>0</v>
      </c>
      <c r="CC46" s="38">
        <v>0</v>
      </c>
      <c r="CD46" s="38">
        <v>0</v>
      </c>
      <c r="CE46" s="38">
        <v>0</v>
      </c>
      <c r="CF46" s="38">
        <v>0</v>
      </c>
      <c r="CG46" s="38">
        <v>0</v>
      </c>
      <c r="CH46" s="38">
        <v>0</v>
      </c>
      <c r="CI46" s="38">
        <v>0</v>
      </c>
      <c r="CJ46" s="38">
        <v>0</v>
      </c>
      <c r="CK46" s="38">
        <v>0</v>
      </c>
      <c r="CL46" s="38">
        <v>0</v>
      </c>
      <c r="CM46" s="38">
        <v>0</v>
      </c>
      <c r="CN46" s="38">
        <v>0</v>
      </c>
      <c r="CO46" s="38">
        <v>0</v>
      </c>
      <c r="CP46" s="38">
        <v>0</v>
      </c>
      <c r="CQ46" s="38">
        <v>0</v>
      </c>
      <c r="CR46" s="38">
        <v>0</v>
      </c>
      <c r="CS46" s="38">
        <v>0</v>
      </c>
      <c r="CT46" s="38">
        <v>0</v>
      </c>
      <c r="CU46" s="38">
        <v>0</v>
      </c>
      <c r="CV46" s="38">
        <v>0</v>
      </c>
      <c r="CW46" s="38">
        <v>0</v>
      </c>
      <c r="CX46" s="38">
        <v>0</v>
      </c>
      <c r="CY46" s="38">
        <v>0</v>
      </c>
      <c r="CZ46" s="38">
        <v>0</v>
      </c>
      <c r="DA46" s="38">
        <v>0</v>
      </c>
      <c r="DB46" s="38">
        <v>0</v>
      </c>
      <c r="DC46" s="38">
        <v>0</v>
      </c>
      <c r="DD46" s="38">
        <v>0</v>
      </c>
      <c r="DE46" s="38">
        <v>0</v>
      </c>
      <c r="DF46" s="38">
        <v>0</v>
      </c>
      <c r="DG46" s="38">
        <v>0</v>
      </c>
      <c r="DH46" s="38">
        <v>0</v>
      </c>
      <c r="DI46" s="38">
        <v>0</v>
      </c>
      <c r="DJ46" s="38">
        <v>0</v>
      </c>
      <c r="DK46" s="38">
        <v>0</v>
      </c>
      <c r="DL46" s="38">
        <v>0</v>
      </c>
      <c r="DM46" s="38">
        <v>0</v>
      </c>
    </row>
    <row r="47" spans="11:117" x14ac:dyDescent="0.2">
      <c r="K47" s="112" t="s">
        <v>15</v>
      </c>
      <c r="L47" s="113"/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U47" s="13">
        <f>$B$2+2</f>
        <v>42942</v>
      </c>
      <c r="V47" s="38">
        <f t="array" ref="V47:DM47">TRANSPOSE(СР!$C$4:$C$99)</f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  <c r="AK47" s="38">
        <v>0</v>
      </c>
      <c r="AL47" s="38">
        <v>0</v>
      </c>
      <c r="AM47" s="38">
        <v>0</v>
      </c>
      <c r="AN47" s="38">
        <v>0</v>
      </c>
      <c r="AO47" s="38">
        <v>0</v>
      </c>
      <c r="AP47" s="38">
        <v>0</v>
      </c>
      <c r="AQ47" s="38">
        <v>0</v>
      </c>
      <c r="AR47" s="38">
        <v>0</v>
      </c>
      <c r="AS47" s="38">
        <v>0</v>
      </c>
      <c r="AT47" s="38">
        <v>0</v>
      </c>
      <c r="AU47" s="38">
        <v>0</v>
      </c>
      <c r="AV47" s="38">
        <v>0</v>
      </c>
      <c r="AW47" s="38">
        <v>0</v>
      </c>
      <c r="AX47" s="38">
        <v>0</v>
      </c>
      <c r="AY47" s="38">
        <v>0</v>
      </c>
      <c r="AZ47" s="38">
        <v>0</v>
      </c>
      <c r="BA47" s="38">
        <v>0</v>
      </c>
      <c r="BB47" s="38">
        <v>0</v>
      </c>
      <c r="BC47" s="38">
        <v>0</v>
      </c>
      <c r="BD47" s="38">
        <v>0</v>
      </c>
      <c r="BE47" s="38">
        <v>0</v>
      </c>
      <c r="BF47" s="38">
        <v>0</v>
      </c>
      <c r="BG47" s="38">
        <v>0</v>
      </c>
      <c r="BH47" s="38">
        <v>0</v>
      </c>
      <c r="BI47" s="38">
        <v>0</v>
      </c>
      <c r="BJ47" s="38">
        <v>0</v>
      </c>
      <c r="BK47" s="38">
        <v>0</v>
      </c>
      <c r="BL47" s="38">
        <v>0</v>
      </c>
      <c r="BM47" s="38">
        <v>0</v>
      </c>
      <c r="BN47" s="38">
        <v>0</v>
      </c>
      <c r="BO47" s="38">
        <v>0</v>
      </c>
      <c r="BP47" s="38">
        <v>0</v>
      </c>
      <c r="BQ47" s="38">
        <v>0</v>
      </c>
      <c r="BR47" s="38">
        <v>0</v>
      </c>
      <c r="BS47" s="38">
        <v>0</v>
      </c>
      <c r="BT47" s="38">
        <v>0</v>
      </c>
      <c r="BU47" s="38">
        <v>0</v>
      </c>
      <c r="BV47" s="38">
        <v>0</v>
      </c>
      <c r="BW47" s="38">
        <v>0</v>
      </c>
      <c r="BX47" s="38">
        <v>0</v>
      </c>
      <c r="BY47" s="38">
        <v>0</v>
      </c>
      <c r="BZ47" s="38">
        <v>0</v>
      </c>
      <c r="CA47" s="38">
        <v>0</v>
      </c>
      <c r="CB47" s="38">
        <v>0</v>
      </c>
      <c r="CC47" s="38">
        <v>0</v>
      </c>
      <c r="CD47" s="38">
        <v>0</v>
      </c>
      <c r="CE47" s="38">
        <v>0</v>
      </c>
      <c r="CF47" s="38">
        <v>0</v>
      </c>
      <c r="CG47" s="38">
        <v>0</v>
      </c>
      <c r="CH47" s="38">
        <v>0</v>
      </c>
      <c r="CI47" s="38">
        <v>0</v>
      </c>
      <c r="CJ47" s="38">
        <v>0</v>
      </c>
      <c r="CK47" s="38">
        <v>0</v>
      </c>
      <c r="CL47" s="38">
        <v>0</v>
      </c>
      <c r="CM47" s="38">
        <v>0</v>
      </c>
      <c r="CN47" s="38">
        <v>0</v>
      </c>
      <c r="CO47" s="38">
        <v>0</v>
      </c>
      <c r="CP47" s="38">
        <v>0</v>
      </c>
      <c r="CQ47" s="38">
        <v>0</v>
      </c>
      <c r="CR47" s="38">
        <v>0</v>
      </c>
      <c r="CS47" s="38">
        <v>0</v>
      </c>
      <c r="CT47" s="38">
        <v>0</v>
      </c>
      <c r="CU47" s="38">
        <v>0</v>
      </c>
      <c r="CV47" s="38">
        <v>0</v>
      </c>
      <c r="CW47" s="38">
        <v>0</v>
      </c>
      <c r="CX47" s="38">
        <v>0</v>
      </c>
      <c r="CY47" s="38">
        <v>0</v>
      </c>
      <c r="CZ47" s="38">
        <v>0</v>
      </c>
      <c r="DA47" s="38">
        <v>0</v>
      </c>
      <c r="DB47" s="38">
        <v>0</v>
      </c>
      <c r="DC47" s="38">
        <v>0</v>
      </c>
      <c r="DD47" s="38">
        <v>0</v>
      </c>
      <c r="DE47" s="38">
        <v>0</v>
      </c>
      <c r="DF47" s="38">
        <v>0</v>
      </c>
      <c r="DG47" s="38">
        <v>0</v>
      </c>
      <c r="DH47" s="38">
        <v>0</v>
      </c>
      <c r="DI47" s="38">
        <v>0</v>
      </c>
      <c r="DJ47" s="38">
        <v>0</v>
      </c>
      <c r="DK47" s="38">
        <v>0</v>
      </c>
      <c r="DL47" s="38">
        <v>0</v>
      </c>
      <c r="DM47" s="38">
        <v>0</v>
      </c>
    </row>
    <row r="48" spans="11:117" x14ac:dyDescent="0.2">
      <c r="K48" s="112" t="s">
        <v>16</v>
      </c>
      <c r="L48" s="113"/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U48" s="13">
        <f>$B$2+3</f>
        <v>42943</v>
      </c>
      <c r="V48" s="38">
        <f t="array" ref="V48:DM48">TRANSPOSE(ЧТ!$C$4:$C$99)</f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8">
        <v>0</v>
      </c>
      <c r="AF48" s="38">
        <v>0</v>
      </c>
      <c r="AG48" s="38">
        <v>0</v>
      </c>
      <c r="AH48" s="38">
        <v>0</v>
      </c>
      <c r="AI48" s="38">
        <v>0</v>
      </c>
      <c r="AJ48" s="38">
        <v>0</v>
      </c>
      <c r="AK48" s="38">
        <v>0</v>
      </c>
      <c r="AL48" s="38">
        <v>0</v>
      </c>
      <c r="AM48" s="38">
        <v>0</v>
      </c>
      <c r="AN48" s="38">
        <v>0</v>
      </c>
      <c r="AO48" s="38">
        <v>0</v>
      </c>
      <c r="AP48" s="38">
        <v>0</v>
      </c>
      <c r="AQ48" s="38">
        <v>0</v>
      </c>
      <c r="AR48" s="38">
        <v>0</v>
      </c>
      <c r="AS48" s="38">
        <v>0</v>
      </c>
      <c r="AT48" s="38">
        <v>0</v>
      </c>
      <c r="AU48" s="38">
        <v>0</v>
      </c>
      <c r="AV48" s="38">
        <v>0</v>
      </c>
      <c r="AW48" s="38">
        <v>0</v>
      </c>
      <c r="AX48" s="38">
        <v>0</v>
      </c>
      <c r="AY48" s="38">
        <v>0</v>
      </c>
      <c r="AZ48" s="38">
        <v>0</v>
      </c>
      <c r="BA48" s="38">
        <v>0</v>
      </c>
      <c r="BB48" s="38">
        <v>0</v>
      </c>
      <c r="BC48" s="38">
        <v>0</v>
      </c>
      <c r="BD48" s="38">
        <v>0</v>
      </c>
      <c r="BE48" s="38">
        <v>0</v>
      </c>
      <c r="BF48" s="38">
        <v>0</v>
      </c>
      <c r="BG48" s="38">
        <v>0</v>
      </c>
      <c r="BH48" s="38">
        <v>0</v>
      </c>
      <c r="BI48" s="38">
        <v>0</v>
      </c>
      <c r="BJ48" s="38">
        <v>0</v>
      </c>
      <c r="BK48" s="38">
        <v>0</v>
      </c>
      <c r="BL48" s="38">
        <v>0</v>
      </c>
      <c r="BM48" s="38">
        <v>0</v>
      </c>
      <c r="BN48" s="38">
        <v>0</v>
      </c>
      <c r="BO48" s="38">
        <v>0</v>
      </c>
      <c r="BP48" s="38">
        <v>0</v>
      </c>
      <c r="BQ48" s="38">
        <v>0</v>
      </c>
      <c r="BR48" s="38">
        <v>0</v>
      </c>
      <c r="BS48" s="38">
        <v>0</v>
      </c>
      <c r="BT48" s="38">
        <v>0</v>
      </c>
      <c r="BU48" s="38">
        <v>0</v>
      </c>
      <c r="BV48" s="38">
        <v>0</v>
      </c>
      <c r="BW48" s="38">
        <v>0</v>
      </c>
      <c r="BX48" s="38">
        <v>0</v>
      </c>
      <c r="BY48" s="38">
        <v>0</v>
      </c>
      <c r="BZ48" s="38">
        <v>0</v>
      </c>
      <c r="CA48" s="38">
        <v>0</v>
      </c>
      <c r="CB48" s="38">
        <v>0</v>
      </c>
      <c r="CC48" s="38">
        <v>0</v>
      </c>
      <c r="CD48" s="38">
        <v>0</v>
      </c>
      <c r="CE48" s="38">
        <v>0</v>
      </c>
      <c r="CF48" s="38">
        <v>0</v>
      </c>
      <c r="CG48" s="38">
        <v>0</v>
      </c>
      <c r="CH48" s="38">
        <v>0</v>
      </c>
      <c r="CI48" s="38">
        <v>0</v>
      </c>
      <c r="CJ48" s="38">
        <v>0</v>
      </c>
      <c r="CK48" s="38">
        <v>0</v>
      </c>
      <c r="CL48" s="38">
        <v>0</v>
      </c>
      <c r="CM48" s="38">
        <v>0</v>
      </c>
      <c r="CN48" s="38">
        <v>0</v>
      </c>
      <c r="CO48" s="38">
        <v>0</v>
      </c>
      <c r="CP48" s="38">
        <v>0</v>
      </c>
      <c r="CQ48" s="38">
        <v>0</v>
      </c>
      <c r="CR48" s="38">
        <v>0</v>
      </c>
      <c r="CS48" s="38">
        <v>0</v>
      </c>
      <c r="CT48" s="38">
        <v>0</v>
      </c>
      <c r="CU48" s="38">
        <v>0</v>
      </c>
      <c r="CV48" s="38">
        <v>0</v>
      </c>
      <c r="CW48" s="38">
        <v>0</v>
      </c>
      <c r="CX48" s="38">
        <v>0</v>
      </c>
      <c r="CY48" s="38">
        <v>0</v>
      </c>
      <c r="CZ48" s="38">
        <v>0</v>
      </c>
      <c r="DA48" s="38">
        <v>0</v>
      </c>
      <c r="DB48" s="38">
        <v>0</v>
      </c>
      <c r="DC48" s="38">
        <v>0</v>
      </c>
      <c r="DD48" s="38">
        <v>0</v>
      </c>
      <c r="DE48" s="38">
        <v>0</v>
      </c>
      <c r="DF48" s="38">
        <v>0</v>
      </c>
      <c r="DG48" s="38">
        <v>0</v>
      </c>
      <c r="DH48" s="38">
        <v>0</v>
      </c>
      <c r="DI48" s="38">
        <v>0</v>
      </c>
      <c r="DJ48" s="38">
        <v>0</v>
      </c>
      <c r="DK48" s="38">
        <v>0</v>
      </c>
      <c r="DL48" s="38">
        <v>0</v>
      </c>
      <c r="DM48" s="38">
        <v>0</v>
      </c>
    </row>
    <row r="49" spans="11:117" x14ac:dyDescent="0.2">
      <c r="K49" s="112" t="s">
        <v>17</v>
      </c>
      <c r="L49" s="113"/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U49" s="13">
        <f>$B$2+4</f>
        <v>42944</v>
      </c>
      <c r="V49" s="38">
        <f t="array" ref="V49:DM49">TRANSPOSE(ПТ!$C$4:$C$99)</f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0</v>
      </c>
      <c r="AI49" s="38">
        <v>0</v>
      </c>
      <c r="AJ49" s="38">
        <v>0</v>
      </c>
      <c r="AK49" s="38">
        <v>0</v>
      </c>
      <c r="AL49" s="38">
        <v>0</v>
      </c>
      <c r="AM49" s="38">
        <v>0</v>
      </c>
      <c r="AN49" s="38">
        <v>0</v>
      </c>
      <c r="AO49" s="38">
        <v>0</v>
      </c>
      <c r="AP49" s="38">
        <v>0</v>
      </c>
      <c r="AQ49" s="38">
        <v>0</v>
      </c>
      <c r="AR49" s="38">
        <v>0</v>
      </c>
      <c r="AS49" s="38">
        <v>0</v>
      </c>
      <c r="AT49" s="38">
        <v>0</v>
      </c>
      <c r="AU49" s="38">
        <v>0</v>
      </c>
      <c r="AV49" s="38">
        <v>0</v>
      </c>
      <c r="AW49" s="38">
        <v>0</v>
      </c>
      <c r="AX49" s="38">
        <v>0</v>
      </c>
      <c r="AY49" s="38">
        <v>0</v>
      </c>
      <c r="AZ49" s="38">
        <v>0</v>
      </c>
      <c r="BA49" s="38">
        <v>0</v>
      </c>
      <c r="BB49" s="38">
        <v>0</v>
      </c>
      <c r="BC49" s="38">
        <v>0</v>
      </c>
      <c r="BD49" s="38">
        <v>0</v>
      </c>
      <c r="BE49" s="38">
        <v>0</v>
      </c>
      <c r="BF49" s="38">
        <v>0</v>
      </c>
      <c r="BG49" s="38">
        <v>0</v>
      </c>
      <c r="BH49" s="38">
        <v>0</v>
      </c>
      <c r="BI49" s="38">
        <v>0</v>
      </c>
      <c r="BJ49" s="38">
        <v>0</v>
      </c>
      <c r="BK49" s="38">
        <v>0</v>
      </c>
      <c r="BL49" s="38">
        <v>0</v>
      </c>
      <c r="BM49" s="38">
        <v>0</v>
      </c>
      <c r="BN49" s="38">
        <v>0</v>
      </c>
      <c r="BO49" s="38">
        <v>0</v>
      </c>
      <c r="BP49" s="38">
        <v>0</v>
      </c>
      <c r="BQ49" s="38">
        <v>0</v>
      </c>
      <c r="BR49" s="38">
        <v>0</v>
      </c>
      <c r="BS49" s="38">
        <v>0</v>
      </c>
      <c r="BT49" s="38">
        <v>0</v>
      </c>
      <c r="BU49" s="38">
        <v>0</v>
      </c>
      <c r="BV49" s="38">
        <v>0</v>
      </c>
      <c r="BW49" s="38">
        <v>0</v>
      </c>
      <c r="BX49" s="38">
        <v>0</v>
      </c>
      <c r="BY49" s="38">
        <v>0</v>
      </c>
      <c r="BZ49" s="38">
        <v>0</v>
      </c>
      <c r="CA49" s="38">
        <v>0</v>
      </c>
      <c r="CB49" s="38">
        <v>0</v>
      </c>
      <c r="CC49" s="38">
        <v>0</v>
      </c>
      <c r="CD49" s="38">
        <v>0</v>
      </c>
      <c r="CE49" s="38">
        <v>0</v>
      </c>
      <c r="CF49" s="38">
        <v>0</v>
      </c>
      <c r="CG49" s="38">
        <v>0</v>
      </c>
      <c r="CH49" s="38">
        <v>0</v>
      </c>
      <c r="CI49" s="38">
        <v>0</v>
      </c>
      <c r="CJ49" s="38">
        <v>0</v>
      </c>
      <c r="CK49" s="38">
        <v>0</v>
      </c>
      <c r="CL49" s="38">
        <v>0</v>
      </c>
      <c r="CM49" s="38">
        <v>0</v>
      </c>
      <c r="CN49" s="38">
        <v>0</v>
      </c>
      <c r="CO49" s="38">
        <v>0</v>
      </c>
      <c r="CP49" s="38">
        <v>0</v>
      </c>
      <c r="CQ49" s="38">
        <v>0</v>
      </c>
      <c r="CR49" s="38">
        <v>0</v>
      </c>
      <c r="CS49" s="38">
        <v>0</v>
      </c>
      <c r="CT49" s="38">
        <v>0</v>
      </c>
      <c r="CU49" s="38">
        <v>0</v>
      </c>
      <c r="CV49" s="38">
        <v>0</v>
      </c>
      <c r="CW49" s="38">
        <v>0</v>
      </c>
      <c r="CX49" s="38">
        <v>0</v>
      </c>
      <c r="CY49" s="38">
        <v>0</v>
      </c>
      <c r="CZ49" s="38">
        <v>0</v>
      </c>
      <c r="DA49" s="38">
        <v>0</v>
      </c>
      <c r="DB49" s="38">
        <v>0</v>
      </c>
      <c r="DC49" s="38">
        <v>0</v>
      </c>
      <c r="DD49" s="38">
        <v>0</v>
      </c>
      <c r="DE49" s="38">
        <v>0</v>
      </c>
      <c r="DF49" s="38">
        <v>0</v>
      </c>
      <c r="DG49" s="38">
        <v>0</v>
      </c>
      <c r="DH49" s="38">
        <v>0</v>
      </c>
      <c r="DI49" s="38">
        <v>0</v>
      </c>
      <c r="DJ49" s="38">
        <v>0</v>
      </c>
      <c r="DK49" s="38">
        <v>0</v>
      </c>
      <c r="DL49" s="38">
        <v>0</v>
      </c>
      <c r="DM49" s="38">
        <v>0</v>
      </c>
    </row>
    <row r="50" spans="11:117" x14ac:dyDescent="0.2">
      <c r="K50" s="112" t="s">
        <v>18</v>
      </c>
      <c r="L50" s="113"/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U50" s="12">
        <f>$B$2+5</f>
        <v>42945</v>
      </c>
      <c r="V50" s="38">
        <f t="array" ref="V50:DM50">TRANSPOSE(СБ!$C$4:$C$99)</f>
        <v>0</v>
      </c>
      <c r="W50" s="38">
        <v>0</v>
      </c>
      <c r="X50" s="38">
        <v>0</v>
      </c>
      <c r="Y50" s="38">
        <v>0</v>
      </c>
      <c r="Z50" s="38">
        <v>0</v>
      </c>
      <c r="AA50" s="38">
        <v>0</v>
      </c>
      <c r="AB50" s="38">
        <v>0</v>
      </c>
      <c r="AC50" s="38">
        <v>0</v>
      </c>
      <c r="AD50" s="38">
        <v>0</v>
      </c>
      <c r="AE50" s="38">
        <v>0</v>
      </c>
      <c r="AF50" s="38">
        <v>0</v>
      </c>
      <c r="AG50" s="38">
        <v>0</v>
      </c>
      <c r="AH50" s="38">
        <v>0</v>
      </c>
      <c r="AI50" s="38">
        <v>0</v>
      </c>
      <c r="AJ50" s="38">
        <v>0</v>
      </c>
      <c r="AK50" s="38">
        <v>0</v>
      </c>
      <c r="AL50" s="38">
        <v>0</v>
      </c>
      <c r="AM50" s="38">
        <v>0</v>
      </c>
      <c r="AN50" s="38">
        <v>0</v>
      </c>
      <c r="AO50" s="38">
        <v>0</v>
      </c>
      <c r="AP50" s="38">
        <v>0</v>
      </c>
      <c r="AQ50" s="38">
        <v>0</v>
      </c>
      <c r="AR50" s="38">
        <v>0</v>
      </c>
      <c r="AS50" s="38">
        <v>0</v>
      </c>
      <c r="AT50" s="38">
        <v>0</v>
      </c>
      <c r="AU50" s="38">
        <v>0</v>
      </c>
      <c r="AV50" s="38">
        <v>0</v>
      </c>
      <c r="AW50" s="38">
        <v>0</v>
      </c>
      <c r="AX50" s="38">
        <v>0</v>
      </c>
      <c r="AY50" s="38">
        <v>0</v>
      </c>
      <c r="AZ50" s="38">
        <v>0</v>
      </c>
      <c r="BA50" s="38">
        <v>0</v>
      </c>
      <c r="BB50" s="38">
        <v>0</v>
      </c>
      <c r="BC50" s="38">
        <v>0</v>
      </c>
      <c r="BD50" s="38">
        <v>0</v>
      </c>
      <c r="BE50" s="38">
        <v>0</v>
      </c>
      <c r="BF50" s="38">
        <v>0</v>
      </c>
      <c r="BG50" s="38">
        <v>0</v>
      </c>
      <c r="BH50" s="38">
        <v>0</v>
      </c>
      <c r="BI50" s="38">
        <v>0</v>
      </c>
      <c r="BJ50" s="38">
        <v>0</v>
      </c>
      <c r="BK50" s="38">
        <v>0</v>
      </c>
      <c r="BL50" s="38">
        <v>0</v>
      </c>
      <c r="BM50" s="38">
        <v>0</v>
      </c>
      <c r="BN50" s="38">
        <v>0</v>
      </c>
      <c r="BO50" s="38">
        <v>0</v>
      </c>
      <c r="BP50" s="38">
        <v>0</v>
      </c>
      <c r="BQ50" s="38">
        <v>0</v>
      </c>
      <c r="BR50" s="38">
        <v>0</v>
      </c>
      <c r="BS50" s="38">
        <v>0</v>
      </c>
      <c r="BT50" s="38">
        <v>0</v>
      </c>
      <c r="BU50" s="38">
        <v>0</v>
      </c>
      <c r="BV50" s="38">
        <v>0</v>
      </c>
      <c r="BW50" s="38">
        <v>0</v>
      </c>
      <c r="BX50" s="38">
        <v>0</v>
      </c>
      <c r="BY50" s="38">
        <v>0</v>
      </c>
      <c r="BZ50" s="38">
        <v>0</v>
      </c>
      <c r="CA50" s="38">
        <v>0</v>
      </c>
      <c r="CB50" s="38">
        <v>0</v>
      </c>
      <c r="CC50" s="38">
        <v>0</v>
      </c>
      <c r="CD50" s="38">
        <v>0</v>
      </c>
      <c r="CE50" s="38">
        <v>0</v>
      </c>
      <c r="CF50" s="38">
        <v>0</v>
      </c>
      <c r="CG50" s="38">
        <v>0</v>
      </c>
      <c r="CH50" s="38">
        <v>0</v>
      </c>
      <c r="CI50" s="38">
        <v>0</v>
      </c>
      <c r="CJ50" s="38">
        <v>0</v>
      </c>
      <c r="CK50" s="38">
        <v>0</v>
      </c>
      <c r="CL50" s="38">
        <v>0</v>
      </c>
      <c r="CM50" s="38">
        <v>0</v>
      </c>
      <c r="CN50" s="38">
        <v>0</v>
      </c>
      <c r="CO50" s="38">
        <v>0</v>
      </c>
      <c r="CP50" s="38">
        <v>0</v>
      </c>
      <c r="CQ50" s="38">
        <v>0</v>
      </c>
      <c r="CR50" s="38">
        <v>0</v>
      </c>
      <c r="CS50" s="38">
        <v>0</v>
      </c>
      <c r="CT50" s="38">
        <v>0</v>
      </c>
      <c r="CU50" s="38">
        <v>0</v>
      </c>
      <c r="CV50" s="38">
        <v>0</v>
      </c>
      <c r="CW50" s="38">
        <v>0</v>
      </c>
      <c r="CX50" s="38">
        <v>0</v>
      </c>
      <c r="CY50" s="38">
        <v>0</v>
      </c>
      <c r="CZ50" s="38">
        <v>0</v>
      </c>
      <c r="DA50" s="38">
        <v>0</v>
      </c>
      <c r="DB50" s="38">
        <v>0</v>
      </c>
      <c r="DC50" s="38">
        <v>0</v>
      </c>
      <c r="DD50" s="38">
        <v>0</v>
      </c>
      <c r="DE50" s="38">
        <v>0</v>
      </c>
      <c r="DF50" s="38">
        <v>0</v>
      </c>
      <c r="DG50" s="38">
        <v>0</v>
      </c>
      <c r="DH50" s="38">
        <v>0</v>
      </c>
      <c r="DI50" s="38">
        <v>0</v>
      </c>
      <c r="DJ50" s="38">
        <v>0</v>
      </c>
      <c r="DK50" s="38">
        <v>0</v>
      </c>
      <c r="DL50" s="38">
        <v>0</v>
      </c>
      <c r="DM50" s="38">
        <v>0</v>
      </c>
    </row>
    <row r="51" spans="11:117" x14ac:dyDescent="0.2">
      <c r="K51" s="112" t="s">
        <v>19</v>
      </c>
      <c r="L51" s="113"/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U51" s="12">
        <f>$B$2+6</f>
        <v>42946</v>
      </c>
      <c r="V51" s="38">
        <f t="array" ref="V51:DM51">TRANSPOSE(ВС!$C$4:$C$99)</f>
        <v>0</v>
      </c>
      <c r="W51" s="38">
        <v>0</v>
      </c>
      <c r="X51" s="38">
        <v>0</v>
      </c>
      <c r="Y51" s="38">
        <v>0</v>
      </c>
      <c r="Z51" s="38">
        <v>0</v>
      </c>
      <c r="AA51" s="38">
        <v>0</v>
      </c>
      <c r="AB51" s="38">
        <v>0</v>
      </c>
      <c r="AC51" s="38">
        <v>0</v>
      </c>
      <c r="AD51" s="38">
        <v>0</v>
      </c>
      <c r="AE51" s="38">
        <v>0</v>
      </c>
      <c r="AF51" s="38">
        <v>0</v>
      </c>
      <c r="AG51" s="38">
        <v>0</v>
      </c>
      <c r="AH51" s="38">
        <v>0</v>
      </c>
      <c r="AI51" s="38">
        <v>0</v>
      </c>
      <c r="AJ51" s="38">
        <v>0</v>
      </c>
      <c r="AK51" s="38">
        <v>0</v>
      </c>
      <c r="AL51" s="38">
        <v>0</v>
      </c>
      <c r="AM51" s="38">
        <v>0</v>
      </c>
      <c r="AN51" s="38">
        <v>0</v>
      </c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0</v>
      </c>
      <c r="AV51" s="38">
        <v>0</v>
      </c>
      <c r="AW51" s="38">
        <v>0</v>
      </c>
      <c r="AX51" s="38">
        <v>0</v>
      </c>
      <c r="AY51" s="38">
        <v>0</v>
      </c>
      <c r="AZ51" s="38">
        <v>0</v>
      </c>
      <c r="BA51" s="38">
        <v>0</v>
      </c>
      <c r="BB51" s="38">
        <v>0</v>
      </c>
      <c r="BC51" s="38">
        <v>0</v>
      </c>
      <c r="BD51" s="38">
        <v>0</v>
      </c>
      <c r="BE51" s="38">
        <v>0</v>
      </c>
      <c r="BF51" s="38">
        <v>0</v>
      </c>
      <c r="BG51" s="38">
        <v>0</v>
      </c>
      <c r="BH51" s="38">
        <v>0</v>
      </c>
      <c r="BI51" s="38">
        <v>0</v>
      </c>
      <c r="BJ51" s="38">
        <v>0</v>
      </c>
      <c r="BK51" s="38">
        <v>0</v>
      </c>
      <c r="BL51" s="38">
        <v>0</v>
      </c>
      <c r="BM51" s="38">
        <v>0</v>
      </c>
      <c r="BN51" s="38">
        <v>0</v>
      </c>
      <c r="BO51" s="38">
        <v>0</v>
      </c>
      <c r="BP51" s="38">
        <v>0</v>
      </c>
      <c r="BQ51" s="38">
        <v>0</v>
      </c>
      <c r="BR51" s="38">
        <v>0</v>
      </c>
      <c r="BS51" s="38">
        <v>0</v>
      </c>
      <c r="BT51" s="38">
        <v>0</v>
      </c>
      <c r="BU51" s="38">
        <v>0</v>
      </c>
      <c r="BV51" s="38">
        <v>0</v>
      </c>
      <c r="BW51" s="38">
        <v>0</v>
      </c>
      <c r="BX51" s="38">
        <v>0</v>
      </c>
      <c r="BY51" s="38">
        <v>0</v>
      </c>
      <c r="BZ51" s="38">
        <v>0</v>
      </c>
      <c r="CA51" s="38">
        <v>0</v>
      </c>
      <c r="CB51" s="38">
        <v>0</v>
      </c>
      <c r="CC51" s="38">
        <v>0</v>
      </c>
      <c r="CD51" s="38">
        <v>0</v>
      </c>
      <c r="CE51" s="38">
        <v>0</v>
      </c>
      <c r="CF51" s="38">
        <v>0</v>
      </c>
      <c r="CG51" s="38">
        <v>0</v>
      </c>
      <c r="CH51" s="38">
        <v>0</v>
      </c>
      <c r="CI51" s="38">
        <v>0</v>
      </c>
      <c r="CJ51" s="38">
        <v>0</v>
      </c>
      <c r="CK51" s="38">
        <v>0</v>
      </c>
      <c r="CL51" s="38">
        <v>0</v>
      </c>
      <c r="CM51" s="38">
        <v>0</v>
      </c>
      <c r="CN51" s="38">
        <v>0</v>
      </c>
      <c r="CO51" s="38">
        <v>0</v>
      </c>
      <c r="CP51" s="38">
        <v>0</v>
      </c>
      <c r="CQ51" s="38">
        <v>0</v>
      </c>
      <c r="CR51" s="38">
        <v>0</v>
      </c>
      <c r="CS51" s="38">
        <v>0</v>
      </c>
      <c r="CT51" s="38">
        <v>0</v>
      </c>
      <c r="CU51" s="38">
        <v>0</v>
      </c>
      <c r="CV51" s="38">
        <v>0</v>
      </c>
      <c r="CW51" s="38">
        <v>0</v>
      </c>
      <c r="CX51" s="38">
        <v>0</v>
      </c>
      <c r="CY51" s="38">
        <v>0</v>
      </c>
      <c r="CZ51" s="38">
        <v>0</v>
      </c>
      <c r="DA51" s="38">
        <v>0</v>
      </c>
      <c r="DB51" s="38">
        <v>0</v>
      </c>
      <c r="DC51" s="38">
        <v>0</v>
      </c>
      <c r="DD51" s="38">
        <v>0</v>
      </c>
      <c r="DE51" s="38">
        <v>0</v>
      </c>
      <c r="DF51" s="38">
        <v>0</v>
      </c>
      <c r="DG51" s="38">
        <v>0</v>
      </c>
      <c r="DH51" s="38">
        <v>0</v>
      </c>
      <c r="DI51" s="38">
        <v>0</v>
      </c>
      <c r="DJ51" s="38">
        <v>0</v>
      </c>
      <c r="DK51" s="38">
        <v>0</v>
      </c>
      <c r="DL51" s="38">
        <v>0</v>
      </c>
      <c r="DM51" s="38">
        <v>0</v>
      </c>
    </row>
    <row r="52" spans="11:117" x14ac:dyDescent="0.2">
      <c r="K52" s="112" t="s">
        <v>20</v>
      </c>
      <c r="L52" s="113"/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1:117" x14ac:dyDescent="0.2">
      <c r="K53" s="112" t="s">
        <v>21</v>
      </c>
      <c r="L53" s="113"/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V53" s="24" t="s">
        <v>41</v>
      </c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2"/>
    </row>
    <row r="54" spans="11:117" x14ac:dyDescent="0.2">
      <c r="K54" s="112" t="s">
        <v>22</v>
      </c>
      <c r="L54" s="113"/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V54" s="36">
        <v>0</v>
      </c>
      <c r="W54" s="36">
        <v>4.1666666666666664E-2</v>
      </c>
      <c r="X54" s="36">
        <v>8.3333333333333301E-2</v>
      </c>
      <c r="Y54" s="36">
        <v>0.125</v>
      </c>
      <c r="Z54" s="36">
        <v>0.16666666666666699</v>
      </c>
      <c r="AA54" s="36">
        <v>0.20833333333333301</v>
      </c>
      <c r="AB54" s="36">
        <v>0.25</v>
      </c>
      <c r="AC54" s="36">
        <v>0.29166666666666702</v>
      </c>
      <c r="AD54" s="36">
        <v>0.33333333333333298</v>
      </c>
      <c r="AE54" s="36">
        <v>0.375</v>
      </c>
      <c r="AF54" s="36">
        <v>0.41666666666666702</v>
      </c>
      <c r="AG54" s="36">
        <v>0.45833333333333298</v>
      </c>
      <c r="AH54" s="36">
        <v>0.5</v>
      </c>
      <c r="AI54" s="36">
        <v>0.54166666666666696</v>
      </c>
      <c r="AJ54" s="36">
        <v>0.58333333333333304</v>
      </c>
      <c r="AK54" s="36">
        <v>0.625</v>
      </c>
      <c r="AL54" s="36">
        <v>0.66666666666666696</v>
      </c>
      <c r="AM54" s="36">
        <v>0.70833333333333304</v>
      </c>
      <c r="AN54" s="36">
        <v>0.75</v>
      </c>
      <c r="AO54" s="36">
        <v>0.79166666666666696</v>
      </c>
      <c r="AP54" s="36">
        <v>0.83333333333333304</v>
      </c>
      <c r="AQ54" s="36">
        <v>0.875</v>
      </c>
      <c r="AR54" s="36">
        <v>0.91666666666666696</v>
      </c>
      <c r="AS54" s="36">
        <v>0.95833333333333304</v>
      </c>
      <c r="AT54" s="30"/>
    </row>
    <row r="55" spans="11:117" x14ac:dyDescent="0.2">
      <c r="K55" s="112" t="s">
        <v>23</v>
      </c>
      <c r="L55" s="113"/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U55" s="13">
        <f>$B$2</f>
        <v>42940</v>
      </c>
      <c r="V55" s="10">
        <f>ROUND(AVERAGE(V45:Y45),0)</f>
        <v>0</v>
      </c>
      <c r="W55" s="10">
        <f>ROUND(AVERAGE(Z45:AC45),0)</f>
        <v>0</v>
      </c>
      <c r="X55" s="10">
        <f>ROUND(AVERAGE(AD45:AG45),0)</f>
        <v>0</v>
      </c>
      <c r="Y55" s="10">
        <f>ROUND(AVERAGE(AH45:AK45),0)</f>
        <v>0</v>
      </c>
      <c r="Z55" s="10">
        <f>ROUND(AVERAGE(AL45:AO45),0)</f>
        <v>0</v>
      </c>
      <c r="AA55" s="10">
        <f>ROUND(AVERAGE(AP45:AS45),0)</f>
        <v>0</v>
      </c>
      <c r="AB55" s="10">
        <f>ROUND(AVERAGE(AT45:AW45),0)</f>
        <v>0</v>
      </c>
      <c r="AC55" s="10">
        <f>ROUND(AVERAGE(AX45:BA45),0)</f>
        <v>0</v>
      </c>
      <c r="AD55" s="10">
        <f>ROUND(AVERAGE(BB45:BE45),0)</f>
        <v>0</v>
      </c>
      <c r="AE55" s="10">
        <f>ROUND(AVERAGE(BF45:BI45),0)</f>
        <v>0</v>
      </c>
      <c r="AF55" s="10">
        <f>ROUND(AVERAGE(BJ45:BM45),0)</f>
        <v>0</v>
      </c>
      <c r="AG55" s="10">
        <f>ROUND(AVERAGE(BN45:BQ45),0)</f>
        <v>0</v>
      </c>
      <c r="AH55" s="10">
        <f>ROUND(AVERAGE(BR45:BU45),0)</f>
        <v>0</v>
      </c>
      <c r="AI55" s="10">
        <f>ROUND(AVERAGE(BV45:BY45),0)</f>
        <v>0</v>
      </c>
      <c r="AJ55" s="10">
        <f>ROUND(AVERAGE(BZ45:CC45),0)</f>
        <v>0</v>
      </c>
      <c r="AK55" s="10">
        <f>ROUND(AVERAGE(CD45:CG45),0)</f>
        <v>0</v>
      </c>
      <c r="AL55" s="10">
        <f>ROUND(AVERAGE(CH45:CK45),0)</f>
        <v>0</v>
      </c>
      <c r="AM55" s="10">
        <f>ROUND(AVERAGE(CL45:CO45),0)</f>
        <v>0</v>
      </c>
      <c r="AN55" s="10">
        <f>ROUND(AVERAGE(CP45:CS45),0)</f>
        <v>0</v>
      </c>
      <c r="AO55" s="10">
        <f>ROUND(AVERAGE(CT45:CW45),0)</f>
        <v>0</v>
      </c>
      <c r="AP55" s="10">
        <f>ROUND(AVERAGE(CX45:DA45),0)</f>
        <v>0</v>
      </c>
      <c r="AQ55" s="10">
        <f>ROUND(AVERAGE(DB45:DE45),0)</f>
        <v>0</v>
      </c>
      <c r="AR55" s="10">
        <f>ROUND(AVERAGE(DF45:DI45),0)</f>
        <v>0</v>
      </c>
      <c r="AS55" s="10">
        <f>ROUND(AVERAGE(DJ45:DM45),0)</f>
        <v>0</v>
      </c>
    </row>
    <row r="56" spans="11:117" x14ac:dyDescent="0.2">
      <c r="K56" s="112" t="s">
        <v>24</v>
      </c>
      <c r="L56" s="113"/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U56" s="13">
        <f>$B$2+1</f>
        <v>42941</v>
      </c>
      <c r="V56" s="10">
        <f>ROUND(AVERAGE(V46:Y46),0)</f>
        <v>0</v>
      </c>
      <c r="W56" s="10">
        <f t="shared" ref="W56:W61" si="25">ROUND(AVERAGE(Z46:AC46),0)</f>
        <v>0</v>
      </c>
      <c r="X56" s="10">
        <f t="shared" ref="X56:X61" si="26">ROUND(AVERAGE(AD46:AG46),0)</f>
        <v>0</v>
      </c>
      <c r="Y56" s="10">
        <f t="shared" ref="Y56:Y61" si="27">ROUND(AVERAGE(AH46:AK46),0)</f>
        <v>0</v>
      </c>
      <c r="Z56" s="10">
        <f t="shared" ref="Z56:Z61" si="28">ROUND(AVERAGE(AL46:AO46),0)</f>
        <v>0</v>
      </c>
      <c r="AA56" s="10">
        <f t="shared" ref="AA56:AA61" si="29">ROUND(AVERAGE(AP46:AS46),0)</f>
        <v>0</v>
      </c>
      <c r="AB56" s="10">
        <f t="shared" ref="AB56:AB61" si="30">ROUND(AVERAGE(AT46:AW46),0)</f>
        <v>0</v>
      </c>
      <c r="AC56" s="10">
        <f t="shared" ref="AC56:AC61" si="31">ROUND(AVERAGE(AX46:BA46),0)</f>
        <v>0</v>
      </c>
      <c r="AD56" s="10">
        <f t="shared" ref="AD56:AD61" si="32">ROUND(AVERAGE(BB46:BE46),0)</f>
        <v>0</v>
      </c>
      <c r="AE56" s="10">
        <f t="shared" ref="AE56:AE61" si="33">ROUND(AVERAGE(BF46:BI46),0)</f>
        <v>0</v>
      </c>
      <c r="AF56" s="10">
        <f t="shared" ref="AF56:AF61" si="34">ROUND(AVERAGE(BJ46:BM46),0)</f>
        <v>0</v>
      </c>
      <c r="AG56" s="10">
        <f t="shared" ref="AG56:AG61" si="35">ROUND(AVERAGE(BN46:BQ46),0)</f>
        <v>0</v>
      </c>
      <c r="AH56" s="10">
        <f t="shared" ref="AH56:AH61" si="36">ROUND(AVERAGE(BR46:BU46),0)</f>
        <v>0</v>
      </c>
      <c r="AI56" s="10">
        <f t="shared" ref="AI56:AI61" si="37">ROUND(AVERAGE(BV46:BY46),0)</f>
        <v>0</v>
      </c>
      <c r="AJ56" s="10">
        <f t="shared" ref="AJ56:AJ61" si="38">ROUND(AVERAGE(BZ46:CC46),0)</f>
        <v>0</v>
      </c>
      <c r="AK56" s="10">
        <f t="shared" ref="AK56:AK61" si="39">ROUND(AVERAGE(CD46:CG46),0)</f>
        <v>0</v>
      </c>
      <c r="AL56" s="10">
        <f t="shared" ref="AL56:AL61" si="40">ROUND(AVERAGE(CH46:CK46),0)</f>
        <v>0</v>
      </c>
      <c r="AM56" s="10">
        <f t="shared" ref="AM56:AM61" si="41">ROUND(AVERAGE(CL46:CO46),0)</f>
        <v>0</v>
      </c>
      <c r="AN56" s="10">
        <f t="shared" ref="AN56:AN61" si="42">ROUND(AVERAGE(CP46:CS46),0)</f>
        <v>0</v>
      </c>
      <c r="AO56" s="10">
        <f t="shared" ref="AO56:AO61" si="43">ROUND(AVERAGE(CT46:CW46),0)</f>
        <v>0</v>
      </c>
      <c r="AP56" s="10">
        <f t="shared" ref="AP56:AP61" si="44">ROUND(AVERAGE(CX46:DA46),0)</f>
        <v>0</v>
      </c>
      <c r="AQ56" s="10">
        <f t="shared" ref="AQ56:AQ61" si="45">ROUND(AVERAGE(DB46:DE46),0)</f>
        <v>0</v>
      </c>
      <c r="AR56" s="10">
        <f t="shared" ref="AR56:AR61" si="46">ROUND(AVERAGE(DF46:DI46),0)</f>
        <v>0</v>
      </c>
      <c r="AS56" s="10">
        <f t="shared" ref="AS56:AS61" si="47">ROUND(AVERAGE(DJ46:DM46),0)</f>
        <v>0</v>
      </c>
    </row>
    <row r="57" spans="11:117" x14ac:dyDescent="0.2">
      <c r="K57" s="112" t="s">
        <v>25</v>
      </c>
      <c r="L57" s="113"/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U57" s="13">
        <f>$B$2+2</f>
        <v>42942</v>
      </c>
      <c r="V57" s="10">
        <f t="shared" ref="V57:V61" si="48">ROUND(AVERAGE(V47:Y47),0)</f>
        <v>0</v>
      </c>
      <c r="W57" s="10">
        <f t="shared" si="25"/>
        <v>0</v>
      </c>
      <c r="X57" s="10">
        <f t="shared" si="26"/>
        <v>0</v>
      </c>
      <c r="Y57" s="10">
        <f t="shared" si="27"/>
        <v>0</v>
      </c>
      <c r="Z57" s="10">
        <f t="shared" si="28"/>
        <v>0</v>
      </c>
      <c r="AA57" s="10">
        <f t="shared" si="29"/>
        <v>0</v>
      </c>
      <c r="AB57" s="10">
        <f t="shared" si="30"/>
        <v>0</v>
      </c>
      <c r="AC57" s="10">
        <f t="shared" si="31"/>
        <v>0</v>
      </c>
      <c r="AD57" s="10">
        <f t="shared" si="32"/>
        <v>0</v>
      </c>
      <c r="AE57" s="10">
        <f t="shared" si="33"/>
        <v>0</v>
      </c>
      <c r="AF57" s="10">
        <f t="shared" si="34"/>
        <v>0</v>
      </c>
      <c r="AG57" s="10">
        <f t="shared" si="35"/>
        <v>0</v>
      </c>
      <c r="AH57" s="10">
        <f t="shared" si="36"/>
        <v>0</v>
      </c>
      <c r="AI57" s="10">
        <f t="shared" si="37"/>
        <v>0</v>
      </c>
      <c r="AJ57" s="10">
        <f t="shared" si="38"/>
        <v>0</v>
      </c>
      <c r="AK57" s="10">
        <f t="shared" si="39"/>
        <v>0</v>
      </c>
      <c r="AL57" s="10">
        <f t="shared" si="40"/>
        <v>0</v>
      </c>
      <c r="AM57" s="10">
        <f t="shared" si="41"/>
        <v>0</v>
      </c>
      <c r="AN57" s="10">
        <f t="shared" si="42"/>
        <v>0</v>
      </c>
      <c r="AO57" s="10">
        <f t="shared" si="43"/>
        <v>0</v>
      </c>
      <c r="AP57" s="10">
        <f t="shared" si="44"/>
        <v>0</v>
      </c>
      <c r="AQ57" s="10">
        <f t="shared" si="45"/>
        <v>0</v>
      </c>
      <c r="AR57" s="10">
        <f t="shared" si="46"/>
        <v>0</v>
      </c>
      <c r="AS57" s="10">
        <f t="shared" si="47"/>
        <v>0</v>
      </c>
    </row>
    <row r="58" spans="11:117" x14ac:dyDescent="0.2">
      <c r="K58" s="112" t="s">
        <v>26</v>
      </c>
      <c r="L58" s="113"/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U58" s="13">
        <f>$B$2+3</f>
        <v>42943</v>
      </c>
      <c r="V58" s="10">
        <f t="shared" si="48"/>
        <v>0</v>
      </c>
      <c r="W58" s="10">
        <f t="shared" si="25"/>
        <v>0</v>
      </c>
      <c r="X58" s="10">
        <f t="shared" si="26"/>
        <v>0</v>
      </c>
      <c r="Y58" s="10">
        <f t="shared" si="27"/>
        <v>0</v>
      </c>
      <c r="Z58" s="10">
        <f t="shared" si="28"/>
        <v>0</v>
      </c>
      <c r="AA58" s="10">
        <f t="shared" si="29"/>
        <v>0</v>
      </c>
      <c r="AB58" s="10">
        <f t="shared" si="30"/>
        <v>0</v>
      </c>
      <c r="AC58" s="10">
        <f t="shared" si="31"/>
        <v>0</v>
      </c>
      <c r="AD58" s="10">
        <f t="shared" si="32"/>
        <v>0</v>
      </c>
      <c r="AE58" s="10">
        <f t="shared" si="33"/>
        <v>0</v>
      </c>
      <c r="AF58" s="10">
        <f t="shared" si="34"/>
        <v>0</v>
      </c>
      <c r="AG58" s="10">
        <f t="shared" si="35"/>
        <v>0</v>
      </c>
      <c r="AH58" s="10">
        <f t="shared" si="36"/>
        <v>0</v>
      </c>
      <c r="AI58" s="10">
        <f t="shared" si="37"/>
        <v>0</v>
      </c>
      <c r="AJ58" s="10">
        <f t="shared" si="38"/>
        <v>0</v>
      </c>
      <c r="AK58" s="10">
        <f t="shared" si="39"/>
        <v>0</v>
      </c>
      <c r="AL58" s="10">
        <f t="shared" si="40"/>
        <v>0</v>
      </c>
      <c r="AM58" s="10">
        <f t="shared" si="41"/>
        <v>0</v>
      </c>
      <c r="AN58" s="10">
        <f t="shared" si="42"/>
        <v>0</v>
      </c>
      <c r="AO58" s="10">
        <f t="shared" si="43"/>
        <v>0</v>
      </c>
      <c r="AP58" s="10">
        <f t="shared" si="44"/>
        <v>0</v>
      </c>
      <c r="AQ58" s="10">
        <f t="shared" si="45"/>
        <v>0</v>
      </c>
      <c r="AR58" s="10">
        <f t="shared" si="46"/>
        <v>0</v>
      </c>
      <c r="AS58" s="10">
        <f t="shared" si="47"/>
        <v>0</v>
      </c>
    </row>
    <row r="59" spans="11:117" x14ac:dyDescent="0.2">
      <c r="K59" s="112" t="s">
        <v>27</v>
      </c>
      <c r="L59" s="113"/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U59" s="13">
        <f>$B$2+4</f>
        <v>42944</v>
      </c>
      <c r="V59" s="10">
        <f t="shared" si="48"/>
        <v>0</v>
      </c>
      <c r="W59" s="10">
        <f t="shared" si="25"/>
        <v>0</v>
      </c>
      <c r="X59" s="10">
        <f t="shared" si="26"/>
        <v>0</v>
      </c>
      <c r="Y59" s="10">
        <f t="shared" si="27"/>
        <v>0</v>
      </c>
      <c r="Z59" s="10">
        <f t="shared" si="28"/>
        <v>0</v>
      </c>
      <c r="AA59" s="10">
        <f t="shared" si="29"/>
        <v>0</v>
      </c>
      <c r="AB59" s="10">
        <f t="shared" si="30"/>
        <v>0</v>
      </c>
      <c r="AC59" s="10">
        <f t="shared" si="31"/>
        <v>0</v>
      </c>
      <c r="AD59" s="10">
        <f t="shared" si="32"/>
        <v>0</v>
      </c>
      <c r="AE59" s="10">
        <f t="shared" si="33"/>
        <v>0</v>
      </c>
      <c r="AF59" s="10">
        <f t="shared" si="34"/>
        <v>0</v>
      </c>
      <c r="AG59" s="10">
        <f t="shared" si="35"/>
        <v>0</v>
      </c>
      <c r="AH59" s="10">
        <f t="shared" si="36"/>
        <v>0</v>
      </c>
      <c r="AI59" s="10">
        <f t="shared" si="37"/>
        <v>0</v>
      </c>
      <c r="AJ59" s="10">
        <f t="shared" si="38"/>
        <v>0</v>
      </c>
      <c r="AK59" s="10">
        <f t="shared" si="39"/>
        <v>0</v>
      </c>
      <c r="AL59" s="10">
        <f t="shared" si="40"/>
        <v>0</v>
      </c>
      <c r="AM59" s="10">
        <f t="shared" si="41"/>
        <v>0</v>
      </c>
      <c r="AN59" s="10">
        <f t="shared" si="42"/>
        <v>0</v>
      </c>
      <c r="AO59" s="10">
        <f t="shared" si="43"/>
        <v>0</v>
      </c>
      <c r="AP59" s="10">
        <f t="shared" si="44"/>
        <v>0</v>
      </c>
      <c r="AQ59" s="10">
        <f t="shared" si="45"/>
        <v>0</v>
      </c>
      <c r="AR59" s="10">
        <f t="shared" si="46"/>
        <v>0</v>
      </c>
      <c r="AS59" s="10">
        <f t="shared" si="47"/>
        <v>0</v>
      </c>
    </row>
    <row r="60" spans="11:117" x14ac:dyDescent="0.2">
      <c r="K60" s="112" t="s">
        <v>28</v>
      </c>
      <c r="L60" s="113"/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U60" s="12">
        <f>$B$2+5</f>
        <v>42945</v>
      </c>
      <c r="V60" s="10">
        <f t="shared" si="48"/>
        <v>0</v>
      </c>
      <c r="W60" s="10">
        <f t="shared" si="25"/>
        <v>0</v>
      </c>
      <c r="X60" s="10">
        <f t="shared" si="26"/>
        <v>0</v>
      </c>
      <c r="Y60" s="10">
        <f t="shared" si="27"/>
        <v>0</v>
      </c>
      <c r="Z60" s="10">
        <f t="shared" si="28"/>
        <v>0</v>
      </c>
      <c r="AA60" s="10">
        <f t="shared" si="29"/>
        <v>0</v>
      </c>
      <c r="AB60" s="10">
        <f t="shared" si="30"/>
        <v>0</v>
      </c>
      <c r="AC60" s="10">
        <f t="shared" si="31"/>
        <v>0</v>
      </c>
      <c r="AD60" s="10">
        <f t="shared" si="32"/>
        <v>0</v>
      </c>
      <c r="AE60" s="10">
        <f t="shared" si="33"/>
        <v>0</v>
      </c>
      <c r="AF60" s="10">
        <f t="shared" si="34"/>
        <v>0</v>
      </c>
      <c r="AG60" s="10">
        <f t="shared" si="35"/>
        <v>0</v>
      </c>
      <c r="AH60" s="10">
        <f t="shared" si="36"/>
        <v>0</v>
      </c>
      <c r="AI60" s="10">
        <f t="shared" si="37"/>
        <v>0</v>
      </c>
      <c r="AJ60" s="10">
        <f t="shared" si="38"/>
        <v>0</v>
      </c>
      <c r="AK60" s="10">
        <f t="shared" si="39"/>
        <v>0</v>
      </c>
      <c r="AL60" s="10">
        <f t="shared" si="40"/>
        <v>0</v>
      </c>
      <c r="AM60" s="10">
        <f t="shared" si="41"/>
        <v>0</v>
      </c>
      <c r="AN60" s="10">
        <f t="shared" si="42"/>
        <v>0</v>
      </c>
      <c r="AO60" s="10">
        <f t="shared" si="43"/>
        <v>0</v>
      </c>
      <c r="AP60" s="10">
        <f t="shared" si="44"/>
        <v>0</v>
      </c>
      <c r="AQ60" s="10">
        <f t="shared" si="45"/>
        <v>0</v>
      </c>
      <c r="AR60" s="10">
        <f t="shared" si="46"/>
        <v>0</v>
      </c>
      <c r="AS60" s="10">
        <f t="shared" si="47"/>
        <v>0</v>
      </c>
    </row>
    <row r="61" spans="11:117" x14ac:dyDescent="0.2">
      <c r="K61" s="112" t="s">
        <v>29</v>
      </c>
      <c r="L61" s="113"/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U61" s="12">
        <f>$B$2+6</f>
        <v>42946</v>
      </c>
      <c r="V61" s="10">
        <f t="shared" si="48"/>
        <v>0</v>
      </c>
      <c r="W61" s="10">
        <f t="shared" si="25"/>
        <v>0</v>
      </c>
      <c r="X61" s="10">
        <f t="shared" si="26"/>
        <v>0</v>
      </c>
      <c r="Y61" s="10">
        <f t="shared" si="27"/>
        <v>0</v>
      </c>
      <c r="Z61" s="10">
        <f t="shared" si="28"/>
        <v>0</v>
      </c>
      <c r="AA61" s="10">
        <f t="shared" si="29"/>
        <v>0</v>
      </c>
      <c r="AB61" s="10">
        <f t="shared" si="30"/>
        <v>0</v>
      </c>
      <c r="AC61" s="10">
        <f t="shared" si="31"/>
        <v>0</v>
      </c>
      <c r="AD61" s="10">
        <f t="shared" si="32"/>
        <v>0</v>
      </c>
      <c r="AE61" s="10">
        <f t="shared" si="33"/>
        <v>0</v>
      </c>
      <c r="AF61" s="10">
        <f t="shared" si="34"/>
        <v>0</v>
      </c>
      <c r="AG61" s="10">
        <f t="shared" si="35"/>
        <v>0</v>
      </c>
      <c r="AH61" s="10">
        <f t="shared" si="36"/>
        <v>0</v>
      </c>
      <c r="AI61" s="10">
        <f t="shared" si="37"/>
        <v>0</v>
      </c>
      <c r="AJ61" s="10">
        <f t="shared" si="38"/>
        <v>0</v>
      </c>
      <c r="AK61" s="10">
        <f t="shared" si="39"/>
        <v>0</v>
      </c>
      <c r="AL61" s="10">
        <f t="shared" si="40"/>
        <v>0</v>
      </c>
      <c r="AM61" s="10">
        <f t="shared" si="41"/>
        <v>0</v>
      </c>
      <c r="AN61" s="10">
        <f t="shared" si="42"/>
        <v>0</v>
      </c>
      <c r="AO61" s="10">
        <f t="shared" si="43"/>
        <v>0</v>
      </c>
      <c r="AP61" s="10">
        <f t="shared" si="44"/>
        <v>0</v>
      </c>
      <c r="AQ61" s="10">
        <f t="shared" si="45"/>
        <v>0</v>
      </c>
      <c r="AR61" s="10">
        <f t="shared" si="46"/>
        <v>0</v>
      </c>
      <c r="AS61" s="10">
        <f t="shared" si="47"/>
        <v>0</v>
      </c>
    </row>
    <row r="62" spans="11:117" x14ac:dyDescent="0.2">
      <c r="K62" s="112" t="s">
        <v>30</v>
      </c>
      <c r="L62" s="113"/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</row>
    <row r="63" spans="11:117" x14ac:dyDescent="0.2">
      <c r="K63" s="112" t="s">
        <v>31</v>
      </c>
      <c r="L63" s="113"/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1:117" x14ac:dyDescent="0.2">
      <c r="K64" s="112" t="s">
        <v>32</v>
      </c>
      <c r="L64" s="113"/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1:117" x14ac:dyDescent="0.2">
      <c r="K65" s="112" t="s">
        <v>33</v>
      </c>
      <c r="L65" s="113"/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1:117" x14ac:dyDescent="0.2">
      <c r="K66" s="112" t="s">
        <v>34</v>
      </c>
      <c r="L66" s="113"/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1:117" x14ac:dyDescent="0.2">
      <c r="K67" s="112" t="s">
        <v>35</v>
      </c>
      <c r="L67" s="113"/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</row>
    <row r="68" spans="11:117" ht="6.95" customHeight="1" x14ac:dyDescent="0.2">
      <c r="K68" s="29"/>
      <c r="L68" s="29"/>
      <c r="M68" s="29"/>
    </row>
    <row r="69" spans="11:117" ht="6.95" customHeight="1" x14ac:dyDescent="0.2"/>
    <row r="70" spans="11:117" x14ac:dyDescent="0.2">
      <c r="K70" s="114" t="s">
        <v>80</v>
      </c>
      <c r="L70" s="115"/>
      <c r="M70" s="115"/>
      <c r="N70" s="115"/>
      <c r="O70" s="115"/>
      <c r="P70" s="115"/>
      <c r="Q70" s="115"/>
      <c r="R70" s="115"/>
      <c r="S70" s="116"/>
      <c r="V70" s="24" t="s">
        <v>42</v>
      </c>
      <c r="W70" s="25"/>
      <c r="X70" s="25"/>
      <c r="Y70" s="25"/>
      <c r="Z70" s="25"/>
      <c r="AA70" s="25"/>
      <c r="AB70" s="25"/>
      <c r="AC70" s="25"/>
      <c r="AD70" s="25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2"/>
    </row>
    <row r="71" spans="11:117" x14ac:dyDescent="0.2">
      <c r="K71" s="124"/>
      <c r="L71" s="125"/>
      <c r="M71" s="13">
        <f>$B$2</f>
        <v>42940</v>
      </c>
      <c r="N71" s="13">
        <f>$B$2+1</f>
        <v>42941</v>
      </c>
      <c r="O71" s="13">
        <f>$B$2+2</f>
        <v>42942</v>
      </c>
      <c r="P71" s="13">
        <f>$B$2+3</f>
        <v>42943</v>
      </c>
      <c r="Q71" s="13">
        <f>$B$2+4</f>
        <v>42944</v>
      </c>
      <c r="R71" s="12">
        <f>$B$2+5</f>
        <v>42945</v>
      </c>
      <c r="S71" s="12">
        <f>$B$2+6</f>
        <v>42946</v>
      </c>
      <c r="V71" s="123">
        <v>0</v>
      </c>
      <c r="W71" s="123"/>
      <c r="X71" s="123"/>
      <c r="Y71" s="123"/>
      <c r="Z71" s="123">
        <v>4.1666666666666699E-2</v>
      </c>
      <c r="AA71" s="123"/>
      <c r="AB71" s="123"/>
      <c r="AC71" s="123"/>
      <c r="AD71" s="123">
        <v>8.3333333333333301E-2</v>
      </c>
      <c r="AE71" s="123"/>
      <c r="AF71" s="123"/>
      <c r="AG71" s="123"/>
      <c r="AH71" s="123">
        <v>0.125</v>
      </c>
      <c r="AI71" s="123"/>
      <c r="AJ71" s="123"/>
      <c r="AK71" s="123"/>
      <c r="AL71" s="123">
        <v>0.16666666666666699</v>
      </c>
      <c r="AM71" s="123"/>
      <c r="AN71" s="123"/>
      <c r="AO71" s="123"/>
      <c r="AP71" s="123">
        <v>0.20833333333333301</v>
      </c>
      <c r="AQ71" s="123"/>
      <c r="AR71" s="123"/>
      <c r="AS71" s="123"/>
      <c r="AT71" s="123">
        <v>0.25</v>
      </c>
      <c r="AU71" s="123"/>
      <c r="AV71" s="123"/>
      <c r="AW71" s="123"/>
      <c r="AX71" s="123">
        <v>0.29166666666666702</v>
      </c>
      <c r="AY71" s="123"/>
      <c r="AZ71" s="123"/>
      <c r="BA71" s="123"/>
      <c r="BB71" s="123">
        <v>0.33333333333333298</v>
      </c>
      <c r="BC71" s="123"/>
      <c r="BD71" s="123"/>
      <c r="BE71" s="123"/>
      <c r="BF71" s="123">
        <v>0.375</v>
      </c>
      <c r="BG71" s="123"/>
      <c r="BH71" s="123"/>
      <c r="BI71" s="123"/>
      <c r="BJ71" s="123">
        <v>0.41666666666666702</v>
      </c>
      <c r="BK71" s="123"/>
      <c r="BL71" s="123"/>
      <c r="BM71" s="123"/>
      <c r="BN71" s="123">
        <v>0.45833333333333298</v>
      </c>
      <c r="BO71" s="123"/>
      <c r="BP71" s="123"/>
      <c r="BQ71" s="123"/>
      <c r="BR71" s="123">
        <v>0.5</v>
      </c>
      <c r="BS71" s="123"/>
      <c r="BT71" s="123"/>
      <c r="BU71" s="123"/>
      <c r="BV71" s="123">
        <v>0.54166666666666696</v>
      </c>
      <c r="BW71" s="123"/>
      <c r="BX71" s="123"/>
      <c r="BY71" s="123"/>
      <c r="BZ71" s="123">
        <v>0.58333333333333304</v>
      </c>
      <c r="CA71" s="123"/>
      <c r="CB71" s="123"/>
      <c r="CC71" s="123"/>
      <c r="CD71" s="123">
        <v>0.625</v>
      </c>
      <c r="CE71" s="123"/>
      <c r="CF71" s="123"/>
      <c r="CG71" s="123"/>
      <c r="CH71" s="123">
        <v>0.66666666666666696</v>
      </c>
      <c r="CI71" s="123"/>
      <c r="CJ71" s="123"/>
      <c r="CK71" s="123"/>
      <c r="CL71" s="123">
        <v>0.70833333333333304</v>
      </c>
      <c r="CM71" s="123"/>
      <c r="CN71" s="123"/>
      <c r="CO71" s="123"/>
      <c r="CP71" s="123">
        <v>0.75</v>
      </c>
      <c r="CQ71" s="123"/>
      <c r="CR71" s="123"/>
      <c r="CS71" s="123"/>
      <c r="CT71" s="123">
        <v>0.79166666666666696</v>
      </c>
      <c r="CU71" s="123"/>
      <c r="CV71" s="123"/>
      <c r="CW71" s="123"/>
      <c r="CX71" s="123">
        <v>0.83333333333333304</v>
      </c>
      <c r="CY71" s="123"/>
      <c r="CZ71" s="123"/>
      <c r="DA71" s="123"/>
      <c r="DB71" s="123">
        <v>0.875</v>
      </c>
      <c r="DC71" s="123"/>
      <c r="DD71" s="123"/>
      <c r="DE71" s="123"/>
      <c r="DF71" s="123">
        <v>0.91666666666666696</v>
      </c>
      <c r="DG71" s="123"/>
      <c r="DH71" s="123"/>
      <c r="DI71" s="123"/>
      <c r="DJ71" s="123">
        <v>0.95833333333333304</v>
      </c>
      <c r="DK71" s="123"/>
      <c r="DL71" s="123"/>
      <c r="DM71" s="123"/>
    </row>
    <row r="72" spans="11:117" x14ac:dyDescent="0.2">
      <c r="K72" s="112" t="s">
        <v>12</v>
      </c>
      <c r="L72" s="113"/>
      <c r="M72" s="10">
        <f t="array" ref="M72:S95">TRANSPOSE($V$83:$AS$89)</f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V72" s="36">
        <v>0</v>
      </c>
      <c r="W72" s="36">
        <v>1.0416666666666666E-2</v>
      </c>
      <c r="X72" s="36">
        <v>2.0833333333333301E-2</v>
      </c>
      <c r="Y72" s="36">
        <v>3.125E-2</v>
      </c>
      <c r="Z72" s="36">
        <v>4.1666666666666699E-2</v>
      </c>
      <c r="AA72" s="36">
        <v>5.2083333333333301E-2</v>
      </c>
      <c r="AB72" s="36">
        <v>6.25E-2</v>
      </c>
      <c r="AC72" s="36">
        <v>7.2916666666666699E-2</v>
      </c>
      <c r="AD72" s="36">
        <v>8.3333333333333301E-2</v>
      </c>
      <c r="AE72" s="36">
        <v>9.375E-2</v>
      </c>
      <c r="AF72" s="36">
        <v>0.104166666666667</v>
      </c>
      <c r="AG72" s="36">
        <v>0.114583333333333</v>
      </c>
      <c r="AH72" s="36">
        <v>0.125</v>
      </c>
      <c r="AI72" s="36">
        <v>0.13541666666666699</v>
      </c>
      <c r="AJ72" s="36">
        <v>0.14583333333333301</v>
      </c>
      <c r="AK72" s="36">
        <v>0.15625</v>
      </c>
      <c r="AL72" s="36">
        <v>0.16666666666666699</v>
      </c>
      <c r="AM72" s="36">
        <v>0.17708333333333301</v>
      </c>
      <c r="AN72" s="36">
        <v>0.1875</v>
      </c>
      <c r="AO72" s="36">
        <v>0.19791666666666699</v>
      </c>
      <c r="AP72" s="36">
        <v>0.20833333333333301</v>
      </c>
      <c r="AQ72" s="36">
        <v>0.21875</v>
      </c>
      <c r="AR72" s="36">
        <v>0.22916666666666699</v>
      </c>
      <c r="AS72" s="36">
        <v>0.23958333333333301</v>
      </c>
      <c r="AT72" s="36">
        <v>0.25</v>
      </c>
      <c r="AU72" s="36">
        <v>0.26041666666666702</v>
      </c>
      <c r="AV72" s="36">
        <v>0.27083333333333298</v>
      </c>
      <c r="AW72" s="36">
        <v>0.28125</v>
      </c>
      <c r="AX72" s="36">
        <v>0.29166666666666702</v>
      </c>
      <c r="AY72" s="36">
        <v>0.30208333333333298</v>
      </c>
      <c r="AZ72" s="36">
        <v>0.3125</v>
      </c>
      <c r="BA72" s="36">
        <v>0.32291666666666702</v>
      </c>
      <c r="BB72" s="36">
        <v>0.33333333333333298</v>
      </c>
      <c r="BC72" s="36">
        <v>0.34375</v>
      </c>
      <c r="BD72" s="36">
        <v>0.35416666666666702</v>
      </c>
      <c r="BE72" s="36">
        <v>0.36458333333333298</v>
      </c>
      <c r="BF72" s="36">
        <v>0.375</v>
      </c>
      <c r="BG72" s="36">
        <v>0.38541666666666702</v>
      </c>
      <c r="BH72" s="36">
        <v>0.39583333333333298</v>
      </c>
      <c r="BI72" s="36">
        <v>0.40625</v>
      </c>
      <c r="BJ72" s="36">
        <v>0.41666666666666702</v>
      </c>
      <c r="BK72" s="36">
        <v>0.42708333333333298</v>
      </c>
      <c r="BL72" s="36">
        <v>0.4375</v>
      </c>
      <c r="BM72" s="36">
        <v>0.44791666666666702</v>
      </c>
      <c r="BN72" s="36">
        <v>0.45833333333333298</v>
      </c>
      <c r="BO72" s="36">
        <v>0.46875</v>
      </c>
      <c r="BP72" s="36">
        <v>0.47916666666666702</v>
      </c>
      <c r="BQ72" s="36">
        <v>0.48958333333333298</v>
      </c>
      <c r="BR72" s="36">
        <v>0.5</v>
      </c>
      <c r="BS72" s="36">
        <v>0.51041666666666696</v>
      </c>
      <c r="BT72" s="36">
        <v>0.52083333333333304</v>
      </c>
      <c r="BU72" s="36">
        <v>0.53125</v>
      </c>
      <c r="BV72" s="36">
        <v>0.54166666666666696</v>
      </c>
      <c r="BW72" s="36">
        <v>0.55208333333333304</v>
      </c>
      <c r="BX72" s="36">
        <v>0.5625</v>
      </c>
      <c r="BY72" s="36">
        <v>0.57291666666666696</v>
      </c>
      <c r="BZ72" s="36">
        <v>0.58333333333333304</v>
      </c>
      <c r="CA72" s="36">
        <v>0.59375</v>
      </c>
      <c r="CB72" s="36">
        <v>0.60416666666666696</v>
      </c>
      <c r="CC72" s="36">
        <v>0.61458333333333304</v>
      </c>
      <c r="CD72" s="36">
        <v>0.625</v>
      </c>
      <c r="CE72" s="36">
        <v>0.63541666666666696</v>
      </c>
      <c r="CF72" s="36">
        <v>0.64583333333333304</v>
      </c>
      <c r="CG72" s="36">
        <v>0.65625</v>
      </c>
      <c r="CH72" s="36">
        <v>0.66666666666666696</v>
      </c>
      <c r="CI72" s="36">
        <v>0.67708333333333304</v>
      </c>
      <c r="CJ72" s="36">
        <v>0.6875</v>
      </c>
      <c r="CK72" s="36">
        <v>0.69791666666666696</v>
      </c>
      <c r="CL72" s="36">
        <v>0.70833333333333304</v>
      </c>
      <c r="CM72" s="36">
        <v>0.71875</v>
      </c>
      <c r="CN72" s="36">
        <v>0.72916666666666696</v>
      </c>
      <c r="CO72" s="36">
        <v>0.73958333333333304</v>
      </c>
      <c r="CP72" s="36">
        <v>0.75</v>
      </c>
      <c r="CQ72" s="36">
        <v>0.76041666666666696</v>
      </c>
      <c r="CR72" s="36">
        <v>0.77083333333333304</v>
      </c>
      <c r="CS72" s="36">
        <v>0.78125</v>
      </c>
      <c r="CT72" s="36">
        <v>0.79166666666666696</v>
      </c>
      <c r="CU72" s="36">
        <v>0.80208333333333304</v>
      </c>
      <c r="CV72" s="36">
        <v>0.8125</v>
      </c>
      <c r="CW72" s="36">
        <v>0.82291666666666696</v>
      </c>
      <c r="CX72" s="36">
        <v>0.83333333333333304</v>
      </c>
      <c r="CY72" s="36">
        <v>0.84375</v>
      </c>
      <c r="CZ72" s="36">
        <v>0.85416666666666696</v>
      </c>
      <c r="DA72" s="36">
        <v>0.86458333333333304</v>
      </c>
      <c r="DB72" s="36">
        <v>0.875</v>
      </c>
      <c r="DC72" s="36">
        <v>0.88541666666666696</v>
      </c>
      <c r="DD72" s="36">
        <v>0.89583333333333304</v>
      </c>
      <c r="DE72" s="36">
        <v>0.90625</v>
      </c>
      <c r="DF72" s="36">
        <v>0.91666666666666696</v>
      </c>
      <c r="DG72" s="36">
        <v>0.92708333333333304</v>
      </c>
      <c r="DH72" s="36">
        <v>0.9375</v>
      </c>
      <c r="DI72" s="36">
        <v>0.94791666666666696</v>
      </c>
      <c r="DJ72" s="36">
        <v>0.95833333333333304</v>
      </c>
      <c r="DK72" s="36">
        <v>0.96875</v>
      </c>
      <c r="DL72" s="36">
        <v>0.97916666666666696</v>
      </c>
      <c r="DM72" s="36">
        <v>0.98958333333333304</v>
      </c>
    </row>
    <row r="73" spans="11:117" x14ac:dyDescent="0.2">
      <c r="K73" s="112" t="s">
        <v>13</v>
      </c>
      <c r="L73" s="113"/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U73" s="13">
        <f>$B$2</f>
        <v>42940</v>
      </c>
      <c r="V73" s="38">
        <f>V45-V17</f>
        <v>0</v>
      </c>
      <c r="W73" s="38">
        <f t="shared" ref="W73:CH74" si="49">W45-W17</f>
        <v>0</v>
      </c>
      <c r="X73" s="38">
        <f t="shared" si="49"/>
        <v>0</v>
      </c>
      <c r="Y73" s="38">
        <f t="shared" si="49"/>
        <v>0</v>
      </c>
      <c r="Z73" s="38">
        <f t="shared" si="49"/>
        <v>0</v>
      </c>
      <c r="AA73" s="38">
        <f t="shared" si="49"/>
        <v>0</v>
      </c>
      <c r="AB73" s="38">
        <f t="shared" si="49"/>
        <v>0</v>
      </c>
      <c r="AC73" s="38">
        <f t="shared" si="49"/>
        <v>0</v>
      </c>
      <c r="AD73" s="38">
        <f t="shared" si="49"/>
        <v>0</v>
      </c>
      <c r="AE73" s="38">
        <f t="shared" si="49"/>
        <v>0</v>
      </c>
      <c r="AF73" s="38">
        <f t="shared" si="49"/>
        <v>0</v>
      </c>
      <c r="AG73" s="38">
        <f t="shared" si="49"/>
        <v>0</v>
      </c>
      <c r="AH73" s="38">
        <f t="shared" si="49"/>
        <v>0</v>
      </c>
      <c r="AI73" s="38">
        <f t="shared" si="49"/>
        <v>0</v>
      </c>
      <c r="AJ73" s="38">
        <f t="shared" si="49"/>
        <v>0</v>
      </c>
      <c r="AK73" s="38">
        <f t="shared" si="49"/>
        <v>0</v>
      </c>
      <c r="AL73" s="38">
        <f t="shared" si="49"/>
        <v>0</v>
      </c>
      <c r="AM73" s="38">
        <f t="shared" si="49"/>
        <v>0</v>
      </c>
      <c r="AN73" s="38">
        <f t="shared" si="49"/>
        <v>0</v>
      </c>
      <c r="AO73" s="38">
        <f t="shared" si="49"/>
        <v>0</v>
      </c>
      <c r="AP73" s="38">
        <f t="shared" si="49"/>
        <v>0</v>
      </c>
      <c r="AQ73" s="38">
        <f t="shared" si="49"/>
        <v>0</v>
      </c>
      <c r="AR73" s="38">
        <f t="shared" si="49"/>
        <v>0</v>
      </c>
      <c r="AS73" s="38">
        <f t="shared" si="49"/>
        <v>0</v>
      </c>
      <c r="AT73" s="38">
        <f t="shared" si="49"/>
        <v>0</v>
      </c>
      <c r="AU73" s="38">
        <f t="shared" si="49"/>
        <v>0</v>
      </c>
      <c r="AV73" s="38">
        <f t="shared" si="49"/>
        <v>0</v>
      </c>
      <c r="AW73" s="38">
        <f t="shared" si="49"/>
        <v>0</v>
      </c>
      <c r="AX73" s="38">
        <f t="shared" si="49"/>
        <v>0</v>
      </c>
      <c r="AY73" s="38">
        <f t="shared" si="49"/>
        <v>0</v>
      </c>
      <c r="AZ73" s="38">
        <f t="shared" si="49"/>
        <v>0</v>
      </c>
      <c r="BA73" s="38">
        <f t="shared" si="49"/>
        <v>0</v>
      </c>
      <c r="BB73" s="38">
        <f t="shared" si="49"/>
        <v>0</v>
      </c>
      <c r="BC73" s="38">
        <f t="shared" si="49"/>
        <v>0</v>
      </c>
      <c r="BD73" s="38">
        <f t="shared" si="49"/>
        <v>0</v>
      </c>
      <c r="BE73" s="38">
        <f t="shared" si="49"/>
        <v>0</v>
      </c>
      <c r="BF73" s="38">
        <f t="shared" si="49"/>
        <v>0</v>
      </c>
      <c r="BG73" s="38">
        <f t="shared" si="49"/>
        <v>0</v>
      </c>
      <c r="BH73" s="38">
        <f t="shared" si="49"/>
        <v>0</v>
      </c>
      <c r="BI73" s="38">
        <f t="shared" si="49"/>
        <v>0</v>
      </c>
      <c r="BJ73" s="38">
        <f t="shared" si="49"/>
        <v>0</v>
      </c>
      <c r="BK73" s="38">
        <f t="shared" si="49"/>
        <v>0</v>
      </c>
      <c r="BL73" s="38">
        <f t="shared" si="49"/>
        <v>0</v>
      </c>
      <c r="BM73" s="38">
        <f t="shared" si="49"/>
        <v>0</v>
      </c>
      <c r="BN73" s="38">
        <f t="shared" si="49"/>
        <v>0</v>
      </c>
      <c r="BO73" s="38">
        <f t="shared" si="49"/>
        <v>0</v>
      </c>
      <c r="BP73" s="38">
        <f t="shared" si="49"/>
        <v>0</v>
      </c>
      <c r="BQ73" s="38">
        <f t="shared" si="49"/>
        <v>0</v>
      </c>
      <c r="BR73" s="38">
        <f t="shared" si="49"/>
        <v>0</v>
      </c>
      <c r="BS73" s="38">
        <f t="shared" si="49"/>
        <v>0</v>
      </c>
      <c r="BT73" s="38">
        <f t="shared" si="49"/>
        <v>0</v>
      </c>
      <c r="BU73" s="38">
        <f t="shared" si="49"/>
        <v>0</v>
      </c>
      <c r="BV73" s="38">
        <f t="shared" si="49"/>
        <v>0</v>
      </c>
      <c r="BW73" s="38">
        <f t="shared" si="49"/>
        <v>0</v>
      </c>
      <c r="BX73" s="38">
        <f t="shared" si="49"/>
        <v>0</v>
      </c>
      <c r="BY73" s="38">
        <f t="shared" si="49"/>
        <v>0</v>
      </c>
      <c r="BZ73" s="38">
        <f t="shared" si="49"/>
        <v>0</v>
      </c>
      <c r="CA73" s="38">
        <f t="shared" si="49"/>
        <v>0</v>
      </c>
      <c r="CB73" s="38">
        <f t="shared" si="49"/>
        <v>0</v>
      </c>
      <c r="CC73" s="38">
        <f t="shared" si="49"/>
        <v>0</v>
      </c>
      <c r="CD73" s="38">
        <f t="shared" si="49"/>
        <v>0</v>
      </c>
      <c r="CE73" s="38">
        <f t="shared" si="49"/>
        <v>0</v>
      </c>
      <c r="CF73" s="38">
        <f t="shared" si="49"/>
        <v>0</v>
      </c>
      <c r="CG73" s="38">
        <f t="shared" si="49"/>
        <v>0</v>
      </c>
      <c r="CH73" s="38">
        <f t="shared" si="49"/>
        <v>0</v>
      </c>
      <c r="CI73" s="38">
        <f t="shared" ref="CI73:DM77" si="50">CI45-CI17</f>
        <v>0</v>
      </c>
      <c r="CJ73" s="38">
        <f t="shared" si="50"/>
        <v>0</v>
      </c>
      <c r="CK73" s="38">
        <f t="shared" si="50"/>
        <v>0</v>
      </c>
      <c r="CL73" s="38">
        <f t="shared" si="50"/>
        <v>0</v>
      </c>
      <c r="CM73" s="38">
        <f t="shared" si="50"/>
        <v>0</v>
      </c>
      <c r="CN73" s="38">
        <f t="shared" si="50"/>
        <v>0</v>
      </c>
      <c r="CO73" s="38">
        <f t="shared" si="50"/>
        <v>0</v>
      </c>
      <c r="CP73" s="38">
        <f t="shared" si="50"/>
        <v>0</v>
      </c>
      <c r="CQ73" s="38">
        <f t="shared" si="50"/>
        <v>0</v>
      </c>
      <c r="CR73" s="38">
        <f t="shared" si="50"/>
        <v>0</v>
      </c>
      <c r="CS73" s="38">
        <f t="shared" si="50"/>
        <v>0</v>
      </c>
      <c r="CT73" s="38">
        <f t="shared" si="50"/>
        <v>0</v>
      </c>
      <c r="CU73" s="38">
        <f t="shared" si="50"/>
        <v>0</v>
      </c>
      <c r="CV73" s="38">
        <f t="shared" si="50"/>
        <v>0</v>
      </c>
      <c r="CW73" s="38">
        <f t="shared" si="50"/>
        <v>0</v>
      </c>
      <c r="CX73" s="38">
        <f t="shared" si="50"/>
        <v>0</v>
      </c>
      <c r="CY73" s="38">
        <f t="shared" si="50"/>
        <v>0</v>
      </c>
      <c r="CZ73" s="38">
        <f t="shared" si="50"/>
        <v>0</v>
      </c>
      <c r="DA73" s="38">
        <f t="shared" si="50"/>
        <v>0</v>
      </c>
      <c r="DB73" s="38">
        <f t="shared" si="50"/>
        <v>0</v>
      </c>
      <c r="DC73" s="38">
        <f t="shared" si="50"/>
        <v>0</v>
      </c>
      <c r="DD73" s="38">
        <f t="shared" si="50"/>
        <v>0</v>
      </c>
      <c r="DE73" s="38">
        <f t="shared" si="50"/>
        <v>0</v>
      </c>
      <c r="DF73" s="38">
        <f t="shared" si="50"/>
        <v>0</v>
      </c>
      <c r="DG73" s="38">
        <f t="shared" si="50"/>
        <v>0</v>
      </c>
      <c r="DH73" s="38">
        <f t="shared" si="50"/>
        <v>0</v>
      </c>
      <c r="DI73" s="38">
        <f t="shared" si="50"/>
        <v>0</v>
      </c>
      <c r="DJ73" s="38">
        <f t="shared" si="50"/>
        <v>0</v>
      </c>
      <c r="DK73" s="38">
        <f t="shared" si="50"/>
        <v>0</v>
      </c>
      <c r="DL73" s="38">
        <f t="shared" si="50"/>
        <v>0</v>
      </c>
      <c r="DM73" s="38">
        <f t="shared" si="50"/>
        <v>0</v>
      </c>
    </row>
    <row r="74" spans="11:117" x14ac:dyDescent="0.2">
      <c r="K74" s="112" t="s">
        <v>14</v>
      </c>
      <c r="L74" s="113"/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U74" s="13">
        <f>$B$2+1</f>
        <v>42941</v>
      </c>
      <c r="V74" s="38">
        <f t="shared" ref="V74:AK79" si="51">V46-V18</f>
        <v>0</v>
      </c>
      <c r="W74" s="38">
        <f t="shared" si="51"/>
        <v>0</v>
      </c>
      <c r="X74" s="38">
        <f t="shared" si="51"/>
        <v>0</v>
      </c>
      <c r="Y74" s="38">
        <f t="shared" si="51"/>
        <v>0</v>
      </c>
      <c r="Z74" s="38">
        <f t="shared" si="51"/>
        <v>0</v>
      </c>
      <c r="AA74" s="38">
        <f t="shared" si="51"/>
        <v>0</v>
      </c>
      <c r="AB74" s="38">
        <f t="shared" si="51"/>
        <v>0</v>
      </c>
      <c r="AC74" s="38">
        <f t="shared" si="51"/>
        <v>0</v>
      </c>
      <c r="AD74" s="38">
        <f t="shared" si="51"/>
        <v>0</v>
      </c>
      <c r="AE74" s="38">
        <f t="shared" si="51"/>
        <v>0</v>
      </c>
      <c r="AF74" s="38">
        <f t="shared" si="51"/>
        <v>0</v>
      </c>
      <c r="AG74" s="38">
        <f t="shared" si="51"/>
        <v>0</v>
      </c>
      <c r="AH74" s="38">
        <f t="shared" si="51"/>
        <v>0</v>
      </c>
      <c r="AI74" s="38">
        <f t="shared" si="51"/>
        <v>0</v>
      </c>
      <c r="AJ74" s="38">
        <f t="shared" si="51"/>
        <v>0</v>
      </c>
      <c r="AK74" s="38">
        <f t="shared" si="51"/>
        <v>0</v>
      </c>
      <c r="AL74" s="38">
        <f t="shared" si="49"/>
        <v>0</v>
      </c>
      <c r="AM74" s="38">
        <f t="shared" si="49"/>
        <v>0</v>
      </c>
      <c r="AN74" s="38">
        <f t="shared" si="49"/>
        <v>0</v>
      </c>
      <c r="AO74" s="38">
        <f t="shared" si="49"/>
        <v>0</v>
      </c>
      <c r="AP74" s="38">
        <f t="shared" si="49"/>
        <v>0</v>
      </c>
      <c r="AQ74" s="38">
        <f t="shared" si="49"/>
        <v>0</v>
      </c>
      <c r="AR74" s="38">
        <f t="shared" si="49"/>
        <v>0</v>
      </c>
      <c r="AS74" s="38">
        <f t="shared" si="49"/>
        <v>0</v>
      </c>
      <c r="AT74" s="38">
        <f t="shared" si="49"/>
        <v>0</v>
      </c>
      <c r="AU74" s="38">
        <f t="shared" si="49"/>
        <v>0</v>
      </c>
      <c r="AV74" s="38">
        <f t="shared" si="49"/>
        <v>0</v>
      </c>
      <c r="AW74" s="38">
        <f t="shared" si="49"/>
        <v>0</v>
      </c>
      <c r="AX74" s="38">
        <f t="shared" si="49"/>
        <v>0</v>
      </c>
      <c r="AY74" s="38">
        <f t="shared" si="49"/>
        <v>0</v>
      </c>
      <c r="AZ74" s="38">
        <f t="shared" si="49"/>
        <v>0</v>
      </c>
      <c r="BA74" s="38">
        <f t="shared" si="49"/>
        <v>0</v>
      </c>
      <c r="BB74" s="38">
        <f t="shared" si="49"/>
        <v>0</v>
      </c>
      <c r="BC74" s="38">
        <f t="shared" si="49"/>
        <v>0</v>
      </c>
      <c r="BD74" s="38">
        <f t="shared" si="49"/>
        <v>0</v>
      </c>
      <c r="BE74" s="38">
        <f t="shared" si="49"/>
        <v>0</v>
      </c>
      <c r="BF74" s="38">
        <f t="shared" si="49"/>
        <v>0</v>
      </c>
      <c r="BG74" s="38">
        <f t="shared" si="49"/>
        <v>0</v>
      </c>
      <c r="BH74" s="38">
        <f t="shared" si="49"/>
        <v>0</v>
      </c>
      <c r="BI74" s="38">
        <f t="shared" si="49"/>
        <v>0</v>
      </c>
      <c r="BJ74" s="38">
        <f t="shared" si="49"/>
        <v>0</v>
      </c>
      <c r="BK74" s="38">
        <f t="shared" si="49"/>
        <v>0</v>
      </c>
      <c r="BL74" s="38">
        <f t="shared" si="49"/>
        <v>0</v>
      </c>
      <c r="BM74" s="38">
        <f t="shared" si="49"/>
        <v>0</v>
      </c>
      <c r="BN74" s="38">
        <f t="shared" si="49"/>
        <v>0</v>
      </c>
      <c r="BO74" s="38">
        <f t="shared" si="49"/>
        <v>0</v>
      </c>
      <c r="BP74" s="38">
        <f t="shared" si="49"/>
        <v>0</v>
      </c>
      <c r="BQ74" s="38">
        <f t="shared" si="49"/>
        <v>0</v>
      </c>
      <c r="BR74" s="38">
        <f t="shared" si="49"/>
        <v>0</v>
      </c>
      <c r="BS74" s="38">
        <f t="shared" si="49"/>
        <v>0</v>
      </c>
      <c r="BT74" s="38">
        <f t="shared" si="49"/>
        <v>0</v>
      </c>
      <c r="BU74" s="38">
        <f t="shared" si="49"/>
        <v>0</v>
      </c>
      <c r="BV74" s="38">
        <f t="shared" si="49"/>
        <v>0</v>
      </c>
      <c r="BW74" s="38">
        <f t="shared" si="49"/>
        <v>0</v>
      </c>
      <c r="BX74" s="38">
        <f t="shared" si="49"/>
        <v>0</v>
      </c>
      <c r="BY74" s="38">
        <f t="shared" si="49"/>
        <v>0</v>
      </c>
      <c r="BZ74" s="38">
        <f t="shared" si="49"/>
        <v>0</v>
      </c>
      <c r="CA74" s="38">
        <f t="shared" si="49"/>
        <v>0</v>
      </c>
      <c r="CB74" s="38">
        <f t="shared" si="49"/>
        <v>0</v>
      </c>
      <c r="CC74" s="38">
        <f t="shared" si="49"/>
        <v>0</v>
      </c>
      <c r="CD74" s="38">
        <f t="shared" si="49"/>
        <v>0</v>
      </c>
      <c r="CE74" s="38">
        <f t="shared" si="49"/>
        <v>0</v>
      </c>
      <c r="CF74" s="38">
        <f t="shared" si="49"/>
        <v>0</v>
      </c>
      <c r="CG74" s="38">
        <f t="shared" si="49"/>
        <v>0</v>
      </c>
      <c r="CH74" s="38">
        <f t="shared" si="49"/>
        <v>0</v>
      </c>
      <c r="CI74" s="38">
        <f t="shared" si="50"/>
        <v>0</v>
      </c>
      <c r="CJ74" s="38">
        <f t="shared" si="50"/>
        <v>0</v>
      </c>
      <c r="CK74" s="38">
        <f t="shared" si="50"/>
        <v>0</v>
      </c>
      <c r="CL74" s="38">
        <f t="shared" si="50"/>
        <v>0</v>
      </c>
      <c r="CM74" s="38">
        <f t="shared" si="50"/>
        <v>0</v>
      </c>
      <c r="CN74" s="38">
        <f t="shared" si="50"/>
        <v>0</v>
      </c>
      <c r="CO74" s="38">
        <f t="shared" si="50"/>
        <v>0</v>
      </c>
      <c r="CP74" s="38">
        <f t="shared" si="50"/>
        <v>0</v>
      </c>
      <c r="CQ74" s="38">
        <f t="shared" si="50"/>
        <v>0</v>
      </c>
      <c r="CR74" s="38">
        <f t="shared" si="50"/>
        <v>0</v>
      </c>
      <c r="CS74" s="38">
        <f t="shared" si="50"/>
        <v>0</v>
      </c>
      <c r="CT74" s="38">
        <f t="shared" si="50"/>
        <v>0</v>
      </c>
      <c r="CU74" s="38">
        <f t="shared" si="50"/>
        <v>0</v>
      </c>
      <c r="CV74" s="38">
        <f t="shared" si="50"/>
        <v>0</v>
      </c>
      <c r="CW74" s="38">
        <f t="shared" si="50"/>
        <v>0</v>
      </c>
      <c r="CX74" s="38">
        <f t="shared" si="50"/>
        <v>0</v>
      </c>
      <c r="CY74" s="38">
        <f t="shared" si="50"/>
        <v>0</v>
      </c>
      <c r="CZ74" s="38">
        <f t="shared" si="50"/>
        <v>0</v>
      </c>
      <c r="DA74" s="38">
        <f t="shared" si="50"/>
        <v>0</v>
      </c>
      <c r="DB74" s="38">
        <f t="shared" si="50"/>
        <v>0</v>
      </c>
      <c r="DC74" s="38">
        <f t="shared" si="50"/>
        <v>0</v>
      </c>
      <c r="DD74" s="38">
        <f t="shared" si="50"/>
        <v>0</v>
      </c>
      <c r="DE74" s="38">
        <f t="shared" si="50"/>
        <v>0</v>
      </c>
      <c r="DF74" s="38">
        <f t="shared" si="50"/>
        <v>0</v>
      </c>
      <c r="DG74" s="38">
        <f t="shared" si="50"/>
        <v>0</v>
      </c>
      <c r="DH74" s="38">
        <f t="shared" si="50"/>
        <v>0</v>
      </c>
      <c r="DI74" s="38">
        <f t="shared" si="50"/>
        <v>0</v>
      </c>
      <c r="DJ74" s="38">
        <f t="shared" si="50"/>
        <v>0</v>
      </c>
      <c r="DK74" s="38">
        <f t="shared" si="50"/>
        <v>0</v>
      </c>
      <c r="DL74" s="38">
        <f t="shared" si="50"/>
        <v>0</v>
      </c>
      <c r="DM74" s="38">
        <f t="shared" si="50"/>
        <v>0</v>
      </c>
    </row>
    <row r="75" spans="11:117" x14ac:dyDescent="0.2">
      <c r="K75" s="112" t="s">
        <v>15</v>
      </c>
      <c r="L75" s="113"/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U75" s="13">
        <f>$B$2+2</f>
        <v>42942</v>
      </c>
      <c r="V75" s="38">
        <f t="shared" si="51"/>
        <v>0</v>
      </c>
      <c r="W75" s="38">
        <f t="shared" ref="W75:CH78" si="52">W47-W19</f>
        <v>0</v>
      </c>
      <c r="X75" s="38">
        <f t="shared" si="52"/>
        <v>0</v>
      </c>
      <c r="Y75" s="38">
        <f t="shared" si="52"/>
        <v>0</v>
      </c>
      <c r="Z75" s="38">
        <f t="shared" si="52"/>
        <v>0</v>
      </c>
      <c r="AA75" s="38">
        <f t="shared" si="52"/>
        <v>0</v>
      </c>
      <c r="AB75" s="38">
        <f t="shared" si="52"/>
        <v>0</v>
      </c>
      <c r="AC75" s="38">
        <f t="shared" si="52"/>
        <v>0</v>
      </c>
      <c r="AD75" s="38">
        <f t="shared" si="52"/>
        <v>0</v>
      </c>
      <c r="AE75" s="38">
        <f t="shared" si="52"/>
        <v>0</v>
      </c>
      <c r="AF75" s="38">
        <f t="shared" si="52"/>
        <v>0</v>
      </c>
      <c r="AG75" s="38">
        <f t="shared" si="52"/>
        <v>0</v>
      </c>
      <c r="AH75" s="38">
        <f t="shared" si="52"/>
        <v>0</v>
      </c>
      <c r="AI75" s="38">
        <f t="shared" si="52"/>
        <v>0</v>
      </c>
      <c r="AJ75" s="38">
        <f t="shared" si="52"/>
        <v>0</v>
      </c>
      <c r="AK75" s="38">
        <f t="shared" si="52"/>
        <v>0</v>
      </c>
      <c r="AL75" s="38">
        <f t="shared" si="52"/>
        <v>0</v>
      </c>
      <c r="AM75" s="38">
        <f t="shared" si="52"/>
        <v>0</v>
      </c>
      <c r="AN75" s="38">
        <f t="shared" si="52"/>
        <v>0</v>
      </c>
      <c r="AO75" s="38">
        <f t="shared" si="52"/>
        <v>0</v>
      </c>
      <c r="AP75" s="38">
        <f t="shared" si="52"/>
        <v>0</v>
      </c>
      <c r="AQ75" s="38">
        <f t="shared" si="52"/>
        <v>0</v>
      </c>
      <c r="AR75" s="38">
        <f t="shared" si="52"/>
        <v>0</v>
      </c>
      <c r="AS75" s="38">
        <f t="shared" si="52"/>
        <v>0</v>
      </c>
      <c r="AT75" s="38">
        <f t="shared" si="52"/>
        <v>0</v>
      </c>
      <c r="AU75" s="38">
        <f t="shared" si="52"/>
        <v>0</v>
      </c>
      <c r="AV75" s="38">
        <f t="shared" si="52"/>
        <v>0</v>
      </c>
      <c r="AW75" s="38">
        <f t="shared" si="52"/>
        <v>0</v>
      </c>
      <c r="AX75" s="38">
        <f t="shared" si="52"/>
        <v>0</v>
      </c>
      <c r="AY75" s="38">
        <f t="shared" si="52"/>
        <v>0</v>
      </c>
      <c r="AZ75" s="38">
        <f t="shared" si="52"/>
        <v>0</v>
      </c>
      <c r="BA75" s="38">
        <f t="shared" si="52"/>
        <v>0</v>
      </c>
      <c r="BB75" s="38">
        <f t="shared" si="52"/>
        <v>0</v>
      </c>
      <c r="BC75" s="38">
        <f t="shared" si="52"/>
        <v>0</v>
      </c>
      <c r="BD75" s="38">
        <f t="shared" si="52"/>
        <v>0</v>
      </c>
      <c r="BE75" s="38">
        <f t="shared" si="52"/>
        <v>0</v>
      </c>
      <c r="BF75" s="38">
        <f t="shared" si="52"/>
        <v>0</v>
      </c>
      <c r="BG75" s="38">
        <f t="shared" si="52"/>
        <v>0</v>
      </c>
      <c r="BH75" s="38">
        <f t="shared" si="52"/>
        <v>0</v>
      </c>
      <c r="BI75" s="38">
        <f t="shared" si="52"/>
        <v>0</v>
      </c>
      <c r="BJ75" s="38">
        <f t="shared" si="52"/>
        <v>0</v>
      </c>
      <c r="BK75" s="38">
        <f t="shared" si="52"/>
        <v>0</v>
      </c>
      <c r="BL75" s="38">
        <f t="shared" si="52"/>
        <v>0</v>
      </c>
      <c r="BM75" s="38">
        <f t="shared" si="52"/>
        <v>0</v>
      </c>
      <c r="BN75" s="38">
        <f t="shared" si="52"/>
        <v>0</v>
      </c>
      <c r="BO75" s="38">
        <f t="shared" si="52"/>
        <v>0</v>
      </c>
      <c r="BP75" s="38">
        <f t="shared" si="52"/>
        <v>0</v>
      </c>
      <c r="BQ75" s="38">
        <f t="shared" si="52"/>
        <v>0</v>
      </c>
      <c r="BR75" s="38">
        <f t="shared" si="52"/>
        <v>0</v>
      </c>
      <c r="BS75" s="38">
        <f t="shared" si="52"/>
        <v>0</v>
      </c>
      <c r="BT75" s="38">
        <f t="shared" si="52"/>
        <v>0</v>
      </c>
      <c r="BU75" s="38">
        <f t="shared" si="52"/>
        <v>0</v>
      </c>
      <c r="BV75" s="38">
        <f t="shared" si="52"/>
        <v>0</v>
      </c>
      <c r="BW75" s="38">
        <f t="shared" si="52"/>
        <v>0</v>
      </c>
      <c r="BX75" s="38">
        <f t="shared" si="52"/>
        <v>0</v>
      </c>
      <c r="BY75" s="38">
        <f t="shared" si="52"/>
        <v>0</v>
      </c>
      <c r="BZ75" s="38">
        <f t="shared" si="52"/>
        <v>0</v>
      </c>
      <c r="CA75" s="38">
        <f t="shared" si="52"/>
        <v>0</v>
      </c>
      <c r="CB75" s="38">
        <f t="shared" si="52"/>
        <v>0</v>
      </c>
      <c r="CC75" s="38">
        <f t="shared" si="52"/>
        <v>0</v>
      </c>
      <c r="CD75" s="38">
        <f t="shared" si="52"/>
        <v>0</v>
      </c>
      <c r="CE75" s="38">
        <f t="shared" si="52"/>
        <v>0</v>
      </c>
      <c r="CF75" s="38">
        <f t="shared" si="52"/>
        <v>0</v>
      </c>
      <c r="CG75" s="38">
        <f t="shared" si="52"/>
        <v>0</v>
      </c>
      <c r="CH75" s="38">
        <f t="shared" si="52"/>
        <v>0</v>
      </c>
      <c r="CI75" s="38">
        <f t="shared" si="50"/>
        <v>0</v>
      </c>
      <c r="CJ75" s="38">
        <f t="shared" si="50"/>
        <v>0</v>
      </c>
      <c r="CK75" s="38">
        <f t="shared" si="50"/>
        <v>0</v>
      </c>
      <c r="CL75" s="38">
        <f t="shared" si="50"/>
        <v>0</v>
      </c>
      <c r="CM75" s="38">
        <f t="shared" si="50"/>
        <v>0</v>
      </c>
      <c r="CN75" s="38">
        <f t="shared" si="50"/>
        <v>0</v>
      </c>
      <c r="CO75" s="38">
        <f t="shared" si="50"/>
        <v>0</v>
      </c>
      <c r="CP75" s="38">
        <f t="shared" si="50"/>
        <v>0</v>
      </c>
      <c r="CQ75" s="38">
        <f t="shared" si="50"/>
        <v>0</v>
      </c>
      <c r="CR75" s="38">
        <f t="shared" si="50"/>
        <v>0</v>
      </c>
      <c r="CS75" s="38">
        <f t="shared" si="50"/>
        <v>0</v>
      </c>
      <c r="CT75" s="38">
        <f t="shared" si="50"/>
        <v>0</v>
      </c>
      <c r="CU75" s="38">
        <f t="shared" si="50"/>
        <v>0</v>
      </c>
      <c r="CV75" s="38">
        <f t="shared" si="50"/>
        <v>0</v>
      </c>
      <c r="CW75" s="38">
        <f t="shared" si="50"/>
        <v>0</v>
      </c>
      <c r="CX75" s="38">
        <f t="shared" si="50"/>
        <v>0</v>
      </c>
      <c r="CY75" s="38">
        <f t="shared" si="50"/>
        <v>0</v>
      </c>
      <c r="CZ75" s="38">
        <f t="shared" si="50"/>
        <v>0</v>
      </c>
      <c r="DA75" s="38">
        <f t="shared" si="50"/>
        <v>0</v>
      </c>
      <c r="DB75" s="38">
        <f t="shared" si="50"/>
        <v>0</v>
      </c>
      <c r="DC75" s="38">
        <f t="shared" si="50"/>
        <v>0</v>
      </c>
      <c r="DD75" s="38">
        <f t="shared" si="50"/>
        <v>0</v>
      </c>
      <c r="DE75" s="38">
        <f t="shared" si="50"/>
        <v>0</v>
      </c>
      <c r="DF75" s="38">
        <f t="shared" si="50"/>
        <v>0</v>
      </c>
      <c r="DG75" s="38">
        <f t="shared" si="50"/>
        <v>0</v>
      </c>
      <c r="DH75" s="38">
        <f t="shared" si="50"/>
        <v>0</v>
      </c>
      <c r="DI75" s="38">
        <f t="shared" si="50"/>
        <v>0</v>
      </c>
      <c r="DJ75" s="38">
        <f t="shared" si="50"/>
        <v>0</v>
      </c>
      <c r="DK75" s="38">
        <f t="shared" si="50"/>
        <v>0</v>
      </c>
      <c r="DL75" s="38">
        <f t="shared" si="50"/>
        <v>0</v>
      </c>
      <c r="DM75" s="38">
        <f t="shared" si="50"/>
        <v>0</v>
      </c>
    </row>
    <row r="76" spans="11:117" x14ac:dyDescent="0.2">
      <c r="K76" s="112" t="s">
        <v>16</v>
      </c>
      <c r="L76" s="113"/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U76" s="13">
        <f>$B$2+3</f>
        <v>42943</v>
      </c>
      <c r="V76" s="38">
        <f t="shared" si="51"/>
        <v>0</v>
      </c>
      <c r="W76" s="38">
        <f t="shared" si="52"/>
        <v>0</v>
      </c>
      <c r="X76" s="38">
        <f t="shared" si="52"/>
        <v>0</v>
      </c>
      <c r="Y76" s="38">
        <f t="shared" si="52"/>
        <v>0</v>
      </c>
      <c r="Z76" s="38">
        <f t="shared" si="52"/>
        <v>0</v>
      </c>
      <c r="AA76" s="38">
        <f t="shared" si="52"/>
        <v>0</v>
      </c>
      <c r="AB76" s="38">
        <f t="shared" si="52"/>
        <v>0</v>
      </c>
      <c r="AC76" s="38">
        <f t="shared" si="52"/>
        <v>0</v>
      </c>
      <c r="AD76" s="38">
        <f t="shared" si="52"/>
        <v>0</v>
      </c>
      <c r="AE76" s="38">
        <f t="shared" si="52"/>
        <v>0</v>
      </c>
      <c r="AF76" s="38">
        <f t="shared" si="52"/>
        <v>0</v>
      </c>
      <c r="AG76" s="38">
        <f t="shared" si="52"/>
        <v>0</v>
      </c>
      <c r="AH76" s="38">
        <f t="shared" si="52"/>
        <v>0</v>
      </c>
      <c r="AI76" s="38">
        <f t="shared" si="52"/>
        <v>0</v>
      </c>
      <c r="AJ76" s="38">
        <f t="shared" si="52"/>
        <v>0</v>
      </c>
      <c r="AK76" s="38">
        <f t="shared" si="52"/>
        <v>0</v>
      </c>
      <c r="AL76" s="38">
        <f t="shared" si="52"/>
        <v>0</v>
      </c>
      <c r="AM76" s="38">
        <f t="shared" si="52"/>
        <v>0</v>
      </c>
      <c r="AN76" s="38">
        <f t="shared" si="52"/>
        <v>0</v>
      </c>
      <c r="AO76" s="38">
        <f t="shared" si="52"/>
        <v>0</v>
      </c>
      <c r="AP76" s="38">
        <f t="shared" si="52"/>
        <v>0</v>
      </c>
      <c r="AQ76" s="38">
        <f t="shared" si="52"/>
        <v>0</v>
      </c>
      <c r="AR76" s="38">
        <f t="shared" si="52"/>
        <v>0</v>
      </c>
      <c r="AS76" s="38">
        <f t="shared" si="52"/>
        <v>0</v>
      </c>
      <c r="AT76" s="38">
        <f t="shared" si="52"/>
        <v>0</v>
      </c>
      <c r="AU76" s="38">
        <f t="shared" si="52"/>
        <v>0</v>
      </c>
      <c r="AV76" s="38">
        <f t="shared" si="52"/>
        <v>0</v>
      </c>
      <c r="AW76" s="38">
        <f t="shared" si="52"/>
        <v>0</v>
      </c>
      <c r="AX76" s="38">
        <f t="shared" si="52"/>
        <v>0</v>
      </c>
      <c r="AY76" s="38">
        <f t="shared" si="52"/>
        <v>0</v>
      </c>
      <c r="AZ76" s="38">
        <f t="shared" si="52"/>
        <v>0</v>
      </c>
      <c r="BA76" s="38">
        <f t="shared" si="52"/>
        <v>0</v>
      </c>
      <c r="BB76" s="38">
        <f t="shared" si="52"/>
        <v>0</v>
      </c>
      <c r="BC76" s="38">
        <f t="shared" si="52"/>
        <v>0</v>
      </c>
      <c r="BD76" s="38">
        <f t="shared" si="52"/>
        <v>0</v>
      </c>
      <c r="BE76" s="38">
        <f t="shared" si="52"/>
        <v>0</v>
      </c>
      <c r="BF76" s="38">
        <f t="shared" si="52"/>
        <v>0</v>
      </c>
      <c r="BG76" s="38">
        <f t="shared" si="52"/>
        <v>0</v>
      </c>
      <c r="BH76" s="38">
        <f t="shared" si="52"/>
        <v>0</v>
      </c>
      <c r="BI76" s="38">
        <f t="shared" si="52"/>
        <v>0</v>
      </c>
      <c r="BJ76" s="38">
        <f t="shared" si="52"/>
        <v>0</v>
      </c>
      <c r="BK76" s="38">
        <f t="shared" si="52"/>
        <v>0</v>
      </c>
      <c r="BL76" s="38">
        <f t="shared" si="52"/>
        <v>0</v>
      </c>
      <c r="BM76" s="38">
        <f t="shared" si="52"/>
        <v>0</v>
      </c>
      <c r="BN76" s="38">
        <f t="shared" si="52"/>
        <v>0</v>
      </c>
      <c r="BO76" s="38">
        <f t="shared" si="52"/>
        <v>0</v>
      </c>
      <c r="BP76" s="38">
        <f t="shared" si="52"/>
        <v>0</v>
      </c>
      <c r="BQ76" s="38">
        <f t="shared" si="52"/>
        <v>0</v>
      </c>
      <c r="BR76" s="38">
        <f t="shared" si="52"/>
        <v>0</v>
      </c>
      <c r="BS76" s="38">
        <f t="shared" si="52"/>
        <v>0</v>
      </c>
      <c r="BT76" s="38">
        <f t="shared" si="52"/>
        <v>0</v>
      </c>
      <c r="BU76" s="38">
        <f t="shared" si="52"/>
        <v>0</v>
      </c>
      <c r="BV76" s="38">
        <f t="shared" si="52"/>
        <v>0</v>
      </c>
      <c r="BW76" s="38">
        <f t="shared" si="52"/>
        <v>0</v>
      </c>
      <c r="BX76" s="38">
        <f t="shared" si="52"/>
        <v>0</v>
      </c>
      <c r="BY76" s="38">
        <f t="shared" si="52"/>
        <v>0</v>
      </c>
      <c r="BZ76" s="38">
        <f t="shared" si="52"/>
        <v>0</v>
      </c>
      <c r="CA76" s="38">
        <f t="shared" si="52"/>
        <v>0</v>
      </c>
      <c r="CB76" s="38">
        <f t="shared" si="52"/>
        <v>0</v>
      </c>
      <c r="CC76" s="38">
        <f t="shared" si="52"/>
        <v>0</v>
      </c>
      <c r="CD76" s="38">
        <f t="shared" si="52"/>
        <v>0</v>
      </c>
      <c r="CE76" s="38">
        <f t="shared" si="52"/>
        <v>0</v>
      </c>
      <c r="CF76" s="38">
        <f t="shared" si="52"/>
        <v>0</v>
      </c>
      <c r="CG76" s="38">
        <f t="shared" si="52"/>
        <v>0</v>
      </c>
      <c r="CH76" s="38">
        <f t="shared" si="52"/>
        <v>0</v>
      </c>
      <c r="CI76" s="38">
        <f t="shared" si="50"/>
        <v>0</v>
      </c>
      <c r="CJ76" s="38">
        <f t="shared" si="50"/>
        <v>0</v>
      </c>
      <c r="CK76" s="38">
        <f t="shared" si="50"/>
        <v>0</v>
      </c>
      <c r="CL76" s="38">
        <f t="shared" si="50"/>
        <v>0</v>
      </c>
      <c r="CM76" s="38">
        <f t="shared" si="50"/>
        <v>0</v>
      </c>
      <c r="CN76" s="38">
        <f t="shared" si="50"/>
        <v>0</v>
      </c>
      <c r="CO76" s="38">
        <f t="shared" si="50"/>
        <v>0</v>
      </c>
      <c r="CP76" s="38">
        <f t="shared" si="50"/>
        <v>0</v>
      </c>
      <c r="CQ76" s="38">
        <f t="shared" si="50"/>
        <v>0</v>
      </c>
      <c r="CR76" s="38">
        <f t="shared" si="50"/>
        <v>0</v>
      </c>
      <c r="CS76" s="38">
        <f t="shared" si="50"/>
        <v>0</v>
      </c>
      <c r="CT76" s="38">
        <f t="shared" si="50"/>
        <v>0</v>
      </c>
      <c r="CU76" s="38">
        <f t="shared" si="50"/>
        <v>0</v>
      </c>
      <c r="CV76" s="38">
        <f t="shared" si="50"/>
        <v>0</v>
      </c>
      <c r="CW76" s="38">
        <f t="shared" si="50"/>
        <v>0</v>
      </c>
      <c r="CX76" s="38">
        <f t="shared" si="50"/>
        <v>0</v>
      </c>
      <c r="CY76" s="38">
        <f t="shared" si="50"/>
        <v>0</v>
      </c>
      <c r="CZ76" s="38">
        <f t="shared" si="50"/>
        <v>0</v>
      </c>
      <c r="DA76" s="38">
        <f t="shared" si="50"/>
        <v>0</v>
      </c>
      <c r="DB76" s="38">
        <f t="shared" si="50"/>
        <v>0</v>
      </c>
      <c r="DC76" s="38">
        <f t="shared" si="50"/>
        <v>0</v>
      </c>
      <c r="DD76" s="38">
        <f t="shared" si="50"/>
        <v>0</v>
      </c>
      <c r="DE76" s="38">
        <f t="shared" si="50"/>
        <v>0</v>
      </c>
      <c r="DF76" s="38">
        <f t="shared" si="50"/>
        <v>0</v>
      </c>
      <c r="DG76" s="38">
        <f t="shared" si="50"/>
        <v>0</v>
      </c>
      <c r="DH76" s="38">
        <f t="shared" si="50"/>
        <v>0</v>
      </c>
      <c r="DI76" s="38">
        <f t="shared" si="50"/>
        <v>0</v>
      </c>
      <c r="DJ76" s="38">
        <f t="shared" si="50"/>
        <v>0</v>
      </c>
      <c r="DK76" s="38">
        <f t="shared" si="50"/>
        <v>0</v>
      </c>
      <c r="DL76" s="38">
        <f t="shared" si="50"/>
        <v>0</v>
      </c>
      <c r="DM76" s="38">
        <f t="shared" si="50"/>
        <v>0</v>
      </c>
    </row>
    <row r="77" spans="11:117" x14ac:dyDescent="0.2">
      <c r="K77" s="112" t="s">
        <v>17</v>
      </c>
      <c r="L77" s="113"/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U77" s="13">
        <f>$B$2+4</f>
        <v>42944</v>
      </c>
      <c r="V77" s="38">
        <f t="shared" si="51"/>
        <v>0</v>
      </c>
      <c r="W77" s="38">
        <f t="shared" si="52"/>
        <v>0</v>
      </c>
      <c r="X77" s="38">
        <f t="shared" si="52"/>
        <v>0</v>
      </c>
      <c r="Y77" s="38">
        <f t="shared" si="52"/>
        <v>0</v>
      </c>
      <c r="Z77" s="38">
        <f t="shared" si="52"/>
        <v>0</v>
      </c>
      <c r="AA77" s="38">
        <f t="shared" si="52"/>
        <v>0</v>
      </c>
      <c r="AB77" s="38">
        <f t="shared" si="52"/>
        <v>0</v>
      </c>
      <c r="AC77" s="38">
        <f t="shared" si="52"/>
        <v>0</v>
      </c>
      <c r="AD77" s="38">
        <f t="shared" si="52"/>
        <v>0</v>
      </c>
      <c r="AE77" s="38">
        <f t="shared" si="52"/>
        <v>0</v>
      </c>
      <c r="AF77" s="38">
        <f t="shared" si="52"/>
        <v>0</v>
      </c>
      <c r="AG77" s="38">
        <f t="shared" si="52"/>
        <v>0</v>
      </c>
      <c r="AH77" s="38">
        <f t="shared" si="52"/>
        <v>0</v>
      </c>
      <c r="AI77" s="38">
        <f t="shared" si="52"/>
        <v>0</v>
      </c>
      <c r="AJ77" s="38">
        <f t="shared" si="52"/>
        <v>0</v>
      </c>
      <c r="AK77" s="38">
        <f t="shared" si="52"/>
        <v>0</v>
      </c>
      <c r="AL77" s="38">
        <f t="shared" si="52"/>
        <v>0</v>
      </c>
      <c r="AM77" s="38">
        <f t="shared" si="52"/>
        <v>0</v>
      </c>
      <c r="AN77" s="38">
        <f t="shared" si="52"/>
        <v>0</v>
      </c>
      <c r="AO77" s="38">
        <f t="shared" si="52"/>
        <v>0</v>
      </c>
      <c r="AP77" s="38">
        <f t="shared" si="52"/>
        <v>0</v>
      </c>
      <c r="AQ77" s="38">
        <f t="shared" si="52"/>
        <v>0</v>
      </c>
      <c r="AR77" s="38">
        <f t="shared" si="52"/>
        <v>0</v>
      </c>
      <c r="AS77" s="38">
        <f t="shared" si="52"/>
        <v>0</v>
      </c>
      <c r="AT77" s="38">
        <f t="shared" si="52"/>
        <v>0</v>
      </c>
      <c r="AU77" s="38">
        <f t="shared" si="52"/>
        <v>0</v>
      </c>
      <c r="AV77" s="38">
        <f t="shared" si="52"/>
        <v>0</v>
      </c>
      <c r="AW77" s="38">
        <f t="shared" si="52"/>
        <v>0</v>
      </c>
      <c r="AX77" s="38">
        <f t="shared" si="52"/>
        <v>0</v>
      </c>
      <c r="AY77" s="38">
        <f t="shared" si="52"/>
        <v>0</v>
      </c>
      <c r="AZ77" s="38">
        <f t="shared" si="52"/>
        <v>0</v>
      </c>
      <c r="BA77" s="38">
        <f t="shared" si="52"/>
        <v>0</v>
      </c>
      <c r="BB77" s="38">
        <f t="shared" si="52"/>
        <v>0</v>
      </c>
      <c r="BC77" s="38">
        <f t="shared" si="52"/>
        <v>0</v>
      </c>
      <c r="BD77" s="38">
        <f t="shared" si="52"/>
        <v>0</v>
      </c>
      <c r="BE77" s="38">
        <f t="shared" si="52"/>
        <v>0</v>
      </c>
      <c r="BF77" s="38">
        <f t="shared" si="52"/>
        <v>0</v>
      </c>
      <c r="BG77" s="38">
        <f t="shared" si="52"/>
        <v>0</v>
      </c>
      <c r="BH77" s="38">
        <f t="shared" si="52"/>
        <v>0</v>
      </c>
      <c r="BI77" s="38">
        <f t="shared" si="52"/>
        <v>0</v>
      </c>
      <c r="BJ77" s="38">
        <f t="shared" si="52"/>
        <v>0</v>
      </c>
      <c r="BK77" s="38">
        <f t="shared" si="52"/>
        <v>0</v>
      </c>
      <c r="BL77" s="38">
        <f t="shared" si="52"/>
        <v>0</v>
      </c>
      <c r="BM77" s="38">
        <f t="shared" si="52"/>
        <v>0</v>
      </c>
      <c r="BN77" s="38">
        <f t="shared" si="52"/>
        <v>0</v>
      </c>
      <c r="BO77" s="38">
        <f t="shared" si="52"/>
        <v>0</v>
      </c>
      <c r="BP77" s="38">
        <f t="shared" si="52"/>
        <v>0</v>
      </c>
      <c r="BQ77" s="38">
        <f t="shared" si="52"/>
        <v>0</v>
      </c>
      <c r="BR77" s="38">
        <f t="shared" si="52"/>
        <v>0</v>
      </c>
      <c r="BS77" s="38">
        <f t="shared" si="52"/>
        <v>0</v>
      </c>
      <c r="BT77" s="38">
        <f t="shared" si="52"/>
        <v>0</v>
      </c>
      <c r="BU77" s="38">
        <f t="shared" si="52"/>
        <v>0</v>
      </c>
      <c r="BV77" s="38">
        <f t="shared" si="52"/>
        <v>0</v>
      </c>
      <c r="BW77" s="38">
        <f t="shared" si="52"/>
        <v>0</v>
      </c>
      <c r="BX77" s="38">
        <f t="shared" si="52"/>
        <v>0</v>
      </c>
      <c r="BY77" s="38">
        <f t="shared" si="52"/>
        <v>0</v>
      </c>
      <c r="BZ77" s="38">
        <f t="shared" si="52"/>
        <v>0</v>
      </c>
      <c r="CA77" s="38">
        <f t="shared" si="52"/>
        <v>0</v>
      </c>
      <c r="CB77" s="38">
        <f t="shared" si="52"/>
        <v>0</v>
      </c>
      <c r="CC77" s="38">
        <f t="shared" si="52"/>
        <v>0</v>
      </c>
      <c r="CD77" s="38">
        <f t="shared" si="52"/>
        <v>0</v>
      </c>
      <c r="CE77" s="38">
        <f t="shared" si="52"/>
        <v>0</v>
      </c>
      <c r="CF77" s="38">
        <f t="shared" si="52"/>
        <v>0</v>
      </c>
      <c r="CG77" s="38">
        <f t="shared" si="52"/>
        <v>0</v>
      </c>
      <c r="CH77" s="38">
        <f t="shared" si="52"/>
        <v>0</v>
      </c>
      <c r="CI77" s="38">
        <f t="shared" si="50"/>
        <v>0</v>
      </c>
      <c r="CJ77" s="38">
        <f t="shared" si="50"/>
        <v>0</v>
      </c>
      <c r="CK77" s="38">
        <f t="shared" si="50"/>
        <v>0</v>
      </c>
      <c r="CL77" s="38">
        <f t="shared" si="50"/>
        <v>0</v>
      </c>
      <c r="CM77" s="38">
        <f t="shared" si="50"/>
        <v>0</v>
      </c>
      <c r="CN77" s="38">
        <f t="shared" si="50"/>
        <v>0</v>
      </c>
      <c r="CO77" s="38">
        <f t="shared" si="50"/>
        <v>0</v>
      </c>
      <c r="CP77" s="38">
        <f t="shared" si="50"/>
        <v>0</v>
      </c>
      <c r="CQ77" s="38">
        <f t="shared" si="50"/>
        <v>0</v>
      </c>
      <c r="CR77" s="38">
        <f t="shared" si="50"/>
        <v>0</v>
      </c>
      <c r="CS77" s="38">
        <f t="shared" si="50"/>
        <v>0</v>
      </c>
      <c r="CT77" s="38">
        <f t="shared" si="50"/>
        <v>0</v>
      </c>
      <c r="CU77" s="38">
        <f t="shared" si="50"/>
        <v>0</v>
      </c>
      <c r="CV77" s="38">
        <f t="shared" si="50"/>
        <v>0</v>
      </c>
      <c r="CW77" s="38">
        <f t="shared" si="50"/>
        <v>0</v>
      </c>
      <c r="CX77" s="38">
        <f t="shared" si="50"/>
        <v>0</v>
      </c>
      <c r="CY77" s="38">
        <f t="shared" si="50"/>
        <v>0</v>
      </c>
      <c r="CZ77" s="38">
        <f t="shared" si="50"/>
        <v>0</v>
      </c>
      <c r="DA77" s="38">
        <f t="shared" si="50"/>
        <v>0</v>
      </c>
      <c r="DB77" s="38">
        <f t="shared" si="50"/>
        <v>0</v>
      </c>
      <c r="DC77" s="38">
        <f t="shared" si="50"/>
        <v>0</v>
      </c>
      <c r="DD77" s="38">
        <f t="shared" si="50"/>
        <v>0</v>
      </c>
      <c r="DE77" s="38">
        <f t="shared" si="50"/>
        <v>0</v>
      </c>
      <c r="DF77" s="38">
        <f t="shared" si="50"/>
        <v>0</v>
      </c>
      <c r="DG77" s="38">
        <f t="shared" si="50"/>
        <v>0</v>
      </c>
      <c r="DH77" s="38">
        <f t="shared" si="50"/>
        <v>0</v>
      </c>
      <c r="DI77" s="38">
        <f t="shared" si="50"/>
        <v>0</v>
      </c>
      <c r="DJ77" s="38">
        <f t="shared" si="50"/>
        <v>0</v>
      </c>
      <c r="DK77" s="38">
        <f t="shared" si="50"/>
        <v>0</v>
      </c>
      <c r="DL77" s="38">
        <f t="shared" si="50"/>
        <v>0</v>
      </c>
      <c r="DM77" s="38">
        <f t="shared" si="50"/>
        <v>0</v>
      </c>
    </row>
    <row r="78" spans="11:117" x14ac:dyDescent="0.2">
      <c r="K78" s="112" t="s">
        <v>18</v>
      </c>
      <c r="L78" s="113"/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U78" s="12">
        <f>$B$2+5</f>
        <v>42945</v>
      </c>
      <c r="V78" s="38">
        <f t="shared" si="51"/>
        <v>0</v>
      </c>
      <c r="W78" s="38">
        <f t="shared" si="52"/>
        <v>0</v>
      </c>
      <c r="X78" s="38">
        <f t="shared" si="52"/>
        <v>0</v>
      </c>
      <c r="Y78" s="38">
        <f t="shared" si="52"/>
        <v>0</v>
      </c>
      <c r="Z78" s="38">
        <f t="shared" si="52"/>
        <v>0</v>
      </c>
      <c r="AA78" s="38">
        <f t="shared" si="52"/>
        <v>0</v>
      </c>
      <c r="AB78" s="38">
        <f t="shared" si="52"/>
        <v>0</v>
      </c>
      <c r="AC78" s="38">
        <f t="shared" si="52"/>
        <v>0</v>
      </c>
      <c r="AD78" s="38">
        <f t="shared" si="52"/>
        <v>0</v>
      </c>
      <c r="AE78" s="38">
        <f t="shared" si="52"/>
        <v>0</v>
      </c>
      <c r="AF78" s="38">
        <f t="shared" si="52"/>
        <v>0</v>
      </c>
      <c r="AG78" s="38">
        <f t="shared" si="52"/>
        <v>0</v>
      </c>
      <c r="AH78" s="38">
        <f t="shared" si="52"/>
        <v>0</v>
      </c>
      <c r="AI78" s="38">
        <f t="shared" si="52"/>
        <v>0</v>
      </c>
      <c r="AJ78" s="38">
        <f t="shared" si="52"/>
        <v>0</v>
      </c>
      <c r="AK78" s="38">
        <f t="shared" si="52"/>
        <v>0</v>
      </c>
      <c r="AL78" s="38">
        <f t="shared" si="52"/>
        <v>0</v>
      </c>
      <c r="AM78" s="38">
        <f t="shared" si="52"/>
        <v>0</v>
      </c>
      <c r="AN78" s="38">
        <f t="shared" si="52"/>
        <v>0</v>
      </c>
      <c r="AO78" s="38">
        <f t="shared" si="52"/>
        <v>0</v>
      </c>
      <c r="AP78" s="38">
        <f t="shared" si="52"/>
        <v>0</v>
      </c>
      <c r="AQ78" s="38">
        <f t="shared" si="52"/>
        <v>0</v>
      </c>
      <c r="AR78" s="38">
        <f t="shared" si="52"/>
        <v>0</v>
      </c>
      <c r="AS78" s="38">
        <f t="shared" si="52"/>
        <v>0</v>
      </c>
      <c r="AT78" s="38">
        <f t="shared" si="52"/>
        <v>0</v>
      </c>
      <c r="AU78" s="38">
        <f t="shared" si="52"/>
        <v>0</v>
      </c>
      <c r="AV78" s="38">
        <f t="shared" si="52"/>
        <v>0</v>
      </c>
      <c r="AW78" s="38">
        <f t="shared" si="52"/>
        <v>0</v>
      </c>
      <c r="AX78" s="38">
        <f t="shared" si="52"/>
        <v>0</v>
      </c>
      <c r="AY78" s="38">
        <f t="shared" si="52"/>
        <v>0</v>
      </c>
      <c r="AZ78" s="38">
        <f t="shared" si="52"/>
        <v>0</v>
      </c>
      <c r="BA78" s="38">
        <f t="shared" si="52"/>
        <v>0</v>
      </c>
      <c r="BB78" s="38">
        <f t="shared" si="52"/>
        <v>0</v>
      </c>
      <c r="BC78" s="38">
        <f t="shared" si="52"/>
        <v>0</v>
      </c>
      <c r="BD78" s="38">
        <f t="shared" si="52"/>
        <v>0</v>
      </c>
      <c r="BE78" s="38">
        <f t="shared" si="52"/>
        <v>0</v>
      </c>
      <c r="BF78" s="38">
        <f t="shared" si="52"/>
        <v>0</v>
      </c>
      <c r="BG78" s="38">
        <f t="shared" si="52"/>
        <v>0</v>
      </c>
      <c r="BH78" s="38">
        <f t="shared" si="52"/>
        <v>0</v>
      </c>
      <c r="BI78" s="38">
        <f t="shared" si="52"/>
        <v>0</v>
      </c>
      <c r="BJ78" s="38">
        <f t="shared" si="52"/>
        <v>0</v>
      </c>
      <c r="BK78" s="38">
        <f t="shared" si="52"/>
        <v>0</v>
      </c>
      <c r="BL78" s="38">
        <f t="shared" si="52"/>
        <v>0</v>
      </c>
      <c r="BM78" s="38">
        <f t="shared" si="52"/>
        <v>0</v>
      </c>
      <c r="BN78" s="38">
        <f t="shared" si="52"/>
        <v>0</v>
      </c>
      <c r="BO78" s="38">
        <f t="shared" si="52"/>
        <v>0</v>
      </c>
      <c r="BP78" s="38">
        <f t="shared" si="52"/>
        <v>0</v>
      </c>
      <c r="BQ78" s="38">
        <f t="shared" si="52"/>
        <v>0</v>
      </c>
      <c r="BR78" s="38">
        <f t="shared" si="52"/>
        <v>0</v>
      </c>
      <c r="BS78" s="38">
        <f t="shared" si="52"/>
        <v>0</v>
      </c>
      <c r="BT78" s="38">
        <f t="shared" si="52"/>
        <v>0</v>
      </c>
      <c r="BU78" s="38">
        <f t="shared" si="52"/>
        <v>0</v>
      </c>
      <c r="BV78" s="38">
        <f t="shared" si="52"/>
        <v>0</v>
      </c>
      <c r="BW78" s="38">
        <f t="shared" si="52"/>
        <v>0</v>
      </c>
      <c r="BX78" s="38">
        <f t="shared" si="52"/>
        <v>0</v>
      </c>
      <c r="BY78" s="38">
        <f t="shared" si="52"/>
        <v>0</v>
      </c>
      <c r="BZ78" s="38">
        <f t="shared" si="52"/>
        <v>0</v>
      </c>
      <c r="CA78" s="38">
        <f t="shared" si="52"/>
        <v>0</v>
      </c>
      <c r="CB78" s="38">
        <f t="shared" si="52"/>
        <v>0</v>
      </c>
      <c r="CC78" s="38">
        <f t="shared" si="52"/>
        <v>0</v>
      </c>
      <c r="CD78" s="38">
        <f t="shared" si="52"/>
        <v>0</v>
      </c>
      <c r="CE78" s="38">
        <f t="shared" si="52"/>
        <v>0</v>
      </c>
      <c r="CF78" s="38">
        <f t="shared" si="52"/>
        <v>0</v>
      </c>
      <c r="CG78" s="38">
        <f t="shared" si="52"/>
        <v>0</v>
      </c>
      <c r="CH78" s="38">
        <f t="shared" ref="CH78:DM79" si="53">CH50-CH22</f>
        <v>0</v>
      </c>
      <c r="CI78" s="38">
        <f t="shared" si="53"/>
        <v>0</v>
      </c>
      <c r="CJ78" s="38">
        <f t="shared" si="53"/>
        <v>0</v>
      </c>
      <c r="CK78" s="38">
        <f t="shared" si="53"/>
        <v>0</v>
      </c>
      <c r="CL78" s="38">
        <f t="shared" si="53"/>
        <v>0</v>
      </c>
      <c r="CM78" s="38">
        <f t="shared" si="53"/>
        <v>0</v>
      </c>
      <c r="CN78" s="38">
        <f t="shared" si="53"/>
        <v>0</v>
      </c>
      <c r="CO78" s="38">
        <f t="shared" si="53"/>
        <v>0</v>
      </c>
      <c r="CP78" s="38">
        <f t="shared" si="53"/>
        <v>0</v>
      </c>
      <c r="CQ78" s="38">
        <f t="shared" si="53"/>
        <v>0</v>
      </c>
      <c r="CR78" s="38">
        <f t="shared" si="53"/>
        <v>0</v>
      </c>
      <c r="CS78" s="38">
        <f t="shared" si="53"/>
        <v>0</v>
      </c>
      <c r="CT78" s="38">
        <f t="shared" si="53"/>
        <v>0</v>
      </c>
      <c r="CU78" s="38">
        <f t="shared" si="53"/>
        <v>0</v>
      </c>
      <c r="CV78" s="38">
        <f t="shared" si="53"/>
        <v>0</v>
      </c>
      <c r="CW78" s="38">
        <f t="shared" si="53"/>
        <v>0</v>
      </c>
      <c r="CX78" s="38">
        <f t="shared" si="53"/>
        <v>0</v>
      </c>
      <c r="CY78" s="38">
        <f t="shared" si="53"/>
        <v>0</v>
      </c>
      <c r="CZ78" s="38">
        <f t="shared" si="53"/>
        <v>0</v>
      </c>
      <c r="DA78" s="38">
        <f t="shared" si="53"/>
        <v>0</v>
      </c>
      <c r="DB78" s="38">
        <f t="shared" si="53"/>
        <v>0</v>
      </c>
      <c r="DC78" s="38">
        <f t="shared" si="53"/>
        <v>0</v>
      </c>
      <c r="DD78" s="38">
        <f t="shared" si="53"/>
        <v>0</v>
      </c>
      <c r="DE78" s="38">
        <f t="shared" si="53"/>
        <v>0</v>
      </c>
      <c r="DF78" s="38">
        <f t="shared" si="53"/>
        <v>0</v>
      </c>
      <c r="DG78" s="38">
        <f t="shared" si="53"/>
        <v>0</v>
      </c>
      <c r="DH78" s="38">
        <f t="shared" si="53"/>
        <v>0</v>
      </c>
      <c r="DI78" s="38">
        <f t="shared" si="53"/>
        <v>0</v>
      </c>
      <c r="DJ78" s="38">
        <f t="shared" si="53"/>
        <v>0</v>
      </c>
      <c r="DK78" s="38">
        <f t="shared" si="53"/>
        <v>0</v>
      </c>
      <c r="DL78" s="38">
        <f t="shared" si="53"/>
        <v>0</v>
      </c>
      <c r="DM78" s="38">
        <f t="shared" si="53"/>
        <v>0</v>
      </c>
    </row>
    <row r="79" spans="11:117" x14ac:dyDescent="0.2">
      <c r="K79" s="112" t="s">
        <v>19</v>
      </c>
      <c r="L79" s="113"/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U79" s="12">
        <f>$B$2+6</f>
        <v>42946</v>
      </c>
      <c r="V79" s="38">
        <f t="shared" si="51"/>
        <v>0</v>
      </c>
      <c r="W79" s="38">
        <f t="shared" ref="W79:CH79" si="54">W51-W23</f>
        <v>0</v>
      </c>
      <c r="X79" s="38">
        <f t="shared" si="54"/>
        <v>0</v>
      </c>
      <c r="Y79" s="38">
        <f t="shared" si="54"/>
        <v>0</v>
      </c>
      <c r="Z79" s="38">
        <f t="shared" si="54"/>
        <v>0</v>
      </c>
      <c r="AA79" s="38">
        <f t="shared" si="54"/>
        <v>0</v>
      </c>
      <c r="AB79" s="38">
        <f t="shared" si="54"/>
        <v>0</v>
      </c>
      <c r="AC79" s="38">
        <f t="shared" si="54"/>
        <v>0</v>
      </c>
      <c r="AD79" s="38">
        <f t="shared" si="54"/>
        <v>0</v>
      </c>
      <c r="AE79" s="38">
        <f t="shared" si="54"/>
        <v>0</v>
      </c>
      <c r="AF79" s="38">
        <f t="shared" si="54"/>
        <v>0</v>
      </c>
      <c r="AG79" s="38">
        <f t="shared" si="54"/>
        <v>0</v>
      </c>
      <c r="AH79" s="38">
        <f t="shared" si="54"/>
        <v>0</v>
      </c>
      <c r="AI79" s="38">
        <f t="shared" si="54"/>
        <v>0</v>
      </c>
      <c r="AJ79" s="38">
        <f t="shared" si="54"/>
        <v>0</v>
      </c>
      <c r="AK79" s="38">
        <f t="shared" si="54"/>
        <v>0</v>
      </c>
      <c r="AL79" s="38">
        <f t="shared" si="54"/>
        <v>0</v>
      </c>
      <c r="AM79" s="38">
        <f t="shared" si="54"/>
        <v>0</v>
      </c>
      <c r="AN79" s="38">
        <f t="shared" si="54"/>
        <v>0</v>
      </c>
      <c r="AO79" s="38">
        <f t="shared" si="54"/>
        <v>0</v>
      </c>
      <c r="AP79" s="38">
        <f t="shared" si="54"/>
        <v>0</v>
      </c>
      <c r="AQ79" s="38">
        <f t="shared" si="54"/>
        <v>0</v>
      </c>
      <c r="AR79" s="38">
        <f t="shared" si="54"/>
        <v>0</v>
      </c>
      <c r="AS79" s="38">
        <f t="shared" si="54"/>
        <v>0</v>
      </c>
      <c r="AT79" s="38">
        <f t="shared" si="54"/>
        <v>0</v>
      </c>
      <c r="AU79" s="38">
        <f t="shared" si="54"/>
        <v>0</v>
      </c>
      <c r="AV79" s="38">
        <f t="shared" si="54"/>
        <v>0</v>
      </c>
      <c r="AW79" s="38">
        <f t="shared" si="54"/>
        <v>0</v>
      </c>
      <c r="AX79" s="38">
        <f t="shared" si="54"/>
        <v>0</v>
      </c>
      <c r="AY79" s="38">
        <f t="shared" si="54"/>
        <v>0</v>
      </c>
      <c r="AZ79" s="38">
        <f t="shared" si="54"/>
        <v>0</v>
      </c>
      <c r="BA79" s="38">
        <f t="shared" si="54"/>
        <v>0</v>
      </c>
      <c r="BB79" s="38">
        <f t="shared" si="54"/>
        <v>0</v>
      </c>
      <c r="BC79" s="38">
        <f t="shared" si="54"/>
        <v>0</v>
      </c>
      <c r="BD79" s="38">
        <f t="shared" si="54"/>
        <v>0</v>
      </c>
      <c r="BE79" s="38">
        <f t="shared" si="54"/>
        <v>0</v>
      </c>
      <c r="BF79" s="38">
        <f t="shared" si="54"/>
        <v>0</v>
      </c>
      <c r="BG79" s="38">
        <f t="shared" si="54"/>
        <v>0</v>
      </c>
      <c r="BH79" s="38">
        <f t="shared" si="54"/>
        <v>0</v>
      </c>
      <c r="BI79" s="38">
        <f t="shared" si="54"/>
        <v>0</v>
      </c>
      <c r="BJ79" s="38">
        <f t="shared" si="54"/>
        <v>0</v>
      </c>
      <c r="BK79" s="38">
        <f t="shared" si="54"/>
        <v>0</v>
      </c>
      <c r="BL79" s="38">
        <f t="shared" si="54"/>
        <v>0</v>
      </c>
      <c r="BM79" s="38">
        <f t="shared" si="54"/>
        <v>0</v>
      </c>
      <c r="BN79" s="38">
        <f t="shared" si="54"/>
        <v>0</v>
      </c>
      <c r="BO79" s="38">
        <f t="shared" si="54"/>
        <v>0</v>
      </c>
      <c r="BP79" s="38">
        <f t="shared" si="54"/>
        <v>0</v>
      </c>
      <c r="BQ79" s="38">
        <f t="shared" si="54"/>
        <v>0</v>
      </c>
      <c r="BR79" s="38">
        <f t="shared" si="54"/>
        <v>0</v>
      </c>
      <c r="BS79" s="38">
        <f t="shared" si="54"/>
        <v>0</v>
      </c>
      <c r="BT79" s="38">
        <f t="shared" si="54"/>
        <v>0</v>
      </c>
      <c r="BU79" s="38">
        <f t="shared" si="54"/>
        <v>0</v>
      </c>
      <c r="BV79" s="38">
        <f t="shared" si="54"/>
        <v>0</v>
      </c>
      <c r="BW79" s="38">
        <f t="shared" si="54"/>
        <v>0</v>
      </c>
      <c r="BX79" s="38">
        <f t="shared" si="54"/>
        <v>0</v>
      </c>
      <c r="BY79" s="38">
        <f t="shared" si="54"/>
        <v>0</v>
      </c>
      <c r="BZ79" s="38">
        <f t="shared" si="54"/>
        <v>0</v>
      </c>
      <c r="CA79" s="38">
        <f t="shared" si="54"/>
        <v>0</v>
      </c>
      <c r="CB79" s="38">
        <f t="shared" si="54"/>
        <v>0</v>
      </c>
      <c r="CC79" s="38">
        <f t="shared" si="54"/>
        <v>0</v>
      </c>
      <c r="CD79" s="38">
        <f t="shared" si="54"/>
        <v>0</v>
      </c>
      <c r="CE79" s="38">
        <f t="shared" si="54"/>
        <v>0</v>
      </c>
      <c r="CF79" s="38">
        <f t="shared" si="54"/>
        <v>0</v>
      </c>
      <c r="CG79" s="38">
        <f t="shared" si="54"/>
        <v>0</v>
      </c>
      <c r="CH79" s="38">
        <f t="shared" si="54"/>
        <v>0</v>
      </c>
      <c r="CI79" s="38">
        <f t="shared" si="53"/>
        <v>0</v>
      </c>
      <c r="CJ79" s="38">
        <f t="shared" si="53"/>
        <v>0</v>
      </c>
      <c r="CK79" s="38">
        <f t="shared" si="53"/>
        <v>0</v>
      </c>
      <c r="CL79" s="38">
        <f t="shared" si="53"/>
        <v>0</v>
      </c>
      <c r="CM79" s="38">
        <f t="shared" si="53"/>
        <v>0</v>
      </c>
      <c r="CN79" s="38">
        <f t="shared" si="53"/>
        <v>0</v>
      </c>
      <c r="CO79" s="38">
        <f t="shared" si="53"/>
        <v>0</v>
      </c>
      <c r="CP79" s="38">
        <f t="shared" si="53"/>
        <v>0</v>
      </c>
      <c r="CQ79" s="38">
        <f t="shared" si="53"/>
        <v>0</v>
      </c>
      <c r="CR79" s="38">
        <f t="shared" si="53"/>
        <v>0</v>
      </c>
      <c r="CS79" s="38">
        <f t="shared" si="53"/>
        <v>0</v>
      </c>
      <c r="CT79" s="38">
        <f t="shared" si="53"/>
        <v>0</v>
      </c>
      <c r="CU79" s="38">
        <f t="shared" si="53"/>
        <v>0</v>
      </c>
      <c r="CV79" s="38">
        <f t="shared" si="53"/>
        <v>0</v>
      </c>
      <c r="CW79" s="38">
        <f t="shared" si="53"/>
        <v>0</v>
      </c>
      <c r="CX79" s="38">
        <f t="shared" si="53"/>
        <v>0</v>
      </c>
      <c r="CY79" s="38">
        <f t="shared" si="53"/>
        <v>0</v>
      </c>
      <c r="CZ79" s="38">
        <f t="shared" si="53"/>
        <v>0</v>
      </c>
      <c r="DA79" s="38">
        <f t="shared" si="53"/>
        <v>0</v>
      </c>
      <c r="DB79" s="38">
        <f t="shared" si="53"/>
        <v>0</v>
      </c>
      <c r="DC79" s="38">
        <f t="shared" si="53"/>
        <v>0</v>
      </c>
      <c r="DD79" s="38">
        <f t="shared" si="53"/>
        <v>0</v>
      </c>
      <c r="DE79" s="38">
        <f t="shared" si="53"/>
        <v>0</v>
      </c>
      <c r="DF79" s="38">
        <f t="shared" si="53"/>
        <v>0</v>
      </c>
      <c r="DG79" s="38">
        <f t="shared" si="53"/>
        <v>0</v>
      </c>
      <c r="DH79" s="38">
        <f t="shared" si="53"/>
        <v>0</v>
      </c>
      <c r="DI79" s="38">
        <f t="shared" si="53"/>
        <v>0</v>
      </c>
      <c r="DJ79" s="38">
        <f t="shared" si="53"/>
        <v>0</v>
      </c>
      <c r="DK79" s="38">
        <f t="shared" si="53"/>
        <v>0</v>
      </c>
      <c r="DL79" s="38">
        <f t="shared" si="53"/>
        <v>0</v>
      </c>
      <c r="DM79" s="38">
        <f t="shared" si="53"/>
        <v>0</v>
      </c>
    </row>
    <row r="80" spans="11:117" x14ac:dyDescent="0.2">
      <c r="K80" s="112" t="s">
        <v>20</v>
      </c>
      <c r="L80" s="113"/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</row>
    <row r="81" spans="11:46" x14ac:dyDescent="0.2">
      <c r="K81" s="112" t="s">
        <v>21</v>
      </c>
      <c r="L81" s="113"/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V81" s="24" t="s">
        <v>37</v>
      </c>
      <c r="W81" s="25"/>
      <c r="X81" s="25"/>
      <c r="Y81" s="25"/>
      <c r="Z81" s="25"/>
      <c r="AA81" s="25"/>
      <c r="AB81" s="25"/>
      <c r="AC81" s="25"/>
      <c r="AD81" s="26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2"/>
    </row>
    <row r="82" spans="11:46" x14ac:dyDescent="0.2">
      <c r="K82" s="112" t="s">
        <v>22</v>
      </c>
      <c r="L82" s="113"/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V82" s="36">
        <v>0</v>
      </c>
      <c r="W82" s="36">
        <v>4.1666666666666664E-2</v>
      </c>
      <c r="X82" s="36">
        <v>8.3333333333333301E-2</v>
      </c>
      <c r="Y82" s="36">
        <v>0.125</v>
      </c>
      <c r="Z82" s="36">
        <v>0.16666666666666699</v>
      </c>
      <c r="AA82" s="36">
        <v>0.20833333333333301</v>
      </c>
      <c r="AB82" s="36">
        <v>0.25</v>
      </c>
      <c r="AC82" s="36">
        <v>0.29166666666666702</v>
      </c>
      <c r="AD82" s="36">
        <v>0.33333333333333298</v>
      </c>
      <c r="AE82" s="36">
        <v>0.375</v>
      </c>
      <c r="AF82" s="36">
        <v>0.41666666666666702</v>
      </c>
      <c r="AG82" s="36">
        <v>0.45833333333333298</v>
      </c>
      <c r="AH82" s="36">
        <v>0.5</v>
      </c>
      <c r="AI82" s="36">
        <v>0.54166666666666696</v>
      </c>
      <c r="AJ82" s="36">
        <v>0.58333333333333304</v>
      </c>
      <c r="AK82" s="36">
        <v>0.625</v>
      </c>
      <c r="AL82" s="36">
        <v>0.66666666666666696</v>
      </c>
      <c r="AM82" s="36">
        <v>0.70833333333333304</v>
      </c>
      <c r="AN82" s="36">
        <v>0.75</v>
      </c>
      <c r="AO82" s="36">
        <v>0.79166666666666696</v>
      </c>
      <c r="AP82" s="36">
        <v>0.83333333333333304</v>
      </c>
      <c r="AQ82" s="36">
        <v>0.875</v>
      </c>
      <c r="AR82" s="36">
        <v>0.91666666666666696</v>
      </c>
      <c r="AS82" s="36">
        <v>0.95833333333333304</v>
      </c>
      <c r="AT82" s="30"/>
    </row>
    <row r="83" spans="11:46" x14ac:dyDescent="0.2">
      <c r="K83" s="112" t="s">
        <v>23</v>
      </c>
      <c r="L83" s="113"/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U83" s="13">
        <f>$B$2</f>
        <v>42940</v>
      </c>
      <c r="V83" s="10">
        <f>V55-V27</f>
        <v>0</v>
      </c>
      <c r="W83" s="10">
        <f t="shared" ref="W83:AS89" si="55">W55-W27</f>
        <v>0</v>
      </c>
      <c r="X83" s="10">
        <f t="shared" si="55"/>
        <v>0</v>
      </c>
      <c r="Y83" s="10">
        <f t="shared" si="55"/>
        <v>0</v>
      </c>
      <c r="Z83" s="10">
        <f t="shared" si="55"/>
        <v>0</v>
      </c>
      <c r="AA83" s="10">
        <f t="shared" si="55"/>
        <v>0</v>
      </c>
      <c r="AB83" s="10">
        <f t="shared" si="55"/>
        <v>0</v>
      </c>
      <c r="AC83" s="10">
        <f t="shared" si="55"/>
        <v>0</v>
      </c>
      <c r="AD83" s="10">
        <f t="shared" si="55"/>
        <v>0</v>
      </c>
      <c r="AE83" s="10">
        <f t="shared" si="55"/>
        <v>0</v>
      </c>
      <c r="AF83" s="10">
        <f t="shared" si="55"/>
        <v>0</v>
      </c>
      <c r="AG83" s="10">
        <f t="shared" si="55"/>
        <v>0</v>
      </c>
      <c r="AH83" s="10">
        <f t="shared" si="55"/>
        <v>0</v>
      </c>
      <c r="AI83" s="10">
        <f t="shared" si="55"/>
        <v>0</v>
      </c>
      <c r="AJ83" s="10">
        <f t="shared" si="55"/>
        <v>0</v>
      </c>
      <c r="AK83" s="10">
        <f t="shared" si="55"/>
        <v>0</v>
      </c>
      <c r="AL83" s="10">
        <f t="shared" si="55"/>
        <v>0</v>
      </c>
      <c r="AM83" s="10">
        <f t="shared" si="55"/>
        <v>0</v>
      </c>
      <c r="AN83" s="10">
        <f t="shared" si="55"/>
        <v>0</v>
      </c>
      <c r="AO83" s="10">
        <f t="shared" si="55"/>
        <v>0</v>
      </c>
      <c r="AP83" s="10">
        <f t="shared" si="55"/>
        <v>0</v>
      </c>
      <c r="AQ83" s="10">
        <f t="shared" si="55"/>
        <v>0</v>
      </c>
      <c r="AR83" s="10">
        <f t="shared" si="55"/>
        <v>0</v>
      </c>
      <c r="AS83" s="10">
        <f t="shared" si="55"/>
        <v>0</v>
      </c>
    </row>
    <row r="84" spans="11:46" x14ac:dyDescent="0.2">
      <c r="K84" s="112" t="s">
        <v>24</v>
      </c>
      <c r="L84" s="113"/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U84" s="13">
        <f>$B$2+1</f>
        <v>42941</v>
      </c>
      <c r="V84" s="10">
        <f t="shared" ref="V84:AK89" si="56">V56-V28</f>
        <v>0</v>
      </c>
      <c r="W84" s="10">
        <f t="shared" si="56"/>
        <v>0</v>
      </c>
      <c r="X84" s="10">
        <f t="shared" si="56"/>
        <v>0</v>
      </c>
      <c r="Y84" s="10">
        <f t="shared" si="56"/>
        <v>0</v>
      </c>
      <c r="Z84" s="10">
        <f t="shared" si="56"/>
        <v>0</v>
      </c>
      <c r="AA84" s="10">
        <f t="shared" si="56"/>
        <v>0</v>
      </c>
      <c r="AB84" s="10">
        <f t="shared" si="56"/>
        <v>0</v>
      </c>
      <c r="AC84" s="10">
        <f t="shared" si="56"/>
        <v>0</v>
      </c>
      <c r="AD84" s="10">
        <f t="shared" si="56"/>
        <v>0</v>
      </c>
      <c r="AE84" s="10">
        <f t="shared" si="56"/>
        <v>0</v>
      </c>
      <c r="AF84" s="10">
        <f t="shared" si="56"/>
        <v>0</v>
      </c>
      <c r="AG84" s="10">
        <f t="shared" si="56"/>
        <v>0</v>
      </c>
      <c r="AH84" s="10">
        <f t="shared" si="56"/>
        <v>0</v>
      </c>
      <c r="AI84" s="10">
        <f t="shared" si="56"/>
        <v>0</v>
      </c>
      <c r="AJ84" s="10">
        <f t="shared" si="56"/>
        <v>0</v>
      </c>
      <c r="AK84" s="10">
        <f t="shared" si="56"/>
        <v>0</v>
      </c>
      <c r="AL84" s="10">
        <f t="shared" si="55"/>
        <v>0</v>
      </c>
      <c r="AM84" s="10">
        <f t="shared" si="55"/>
        <v>0</v>
      </c>
      <c r="AN84" s="10">
        <f t="shared" si="55"/>
        <v>0</v>
      </c>
      <c r="AO84" s="10">
        <f t="shared" si="55"/>
        <v>0</v>
      </c>
      <c r="AP84" s="10">
        <f t="shared" si="55"/>
        <v>0</v>
      </c>
      <c r="AQ84" s="10">
        <f t="shared" si="55"/>
        <v>0</v>
      </c>
      <c r="AR84" s="10">
        <f t="shared" si="55"/>
        <v>0</v>
      </c>
      <c r="AS84" s="10">
        <f t="shared" si="55"/>
        <v>0</v>
      </c>
    </row>
    <row r="85" spans="11:46" x14ac:dyDescent="0.2">
      <c r="K85" s="112" t="s">
        <v>25</v>
      </c>
      <c r="L85" s="113"/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U85" s="13">
        <f>$B$2+2</f>
        <v>42942</v>
      </c>
      <c r="V85" s="10">
        <f t="shared" si="56"/>
        <v>0</v>
      </c>
      <c r="W85" s="10">
        <f t="shared" si="55"/>
        <v>0</v>
      </c>
      <c r="X85" s="10">
        <f t="shared" si="55"/>
        <v>0</v>
      </c>
      <c r="Y85" s="10">
        <f t="shared" si="55"/>
        <v>0</v>
      </c>
      <c r="Z85" s="10">
        <f t="shared" si="55"/>
        <v>0</v>
      </c>
      <c r="AA85" s="10">
        <f t="shared" si="55"/>
        <v>0</v>
      </c>
      <c r="AB85" s="10">
        <f t="shared" si="55"/>
        <v>0</v>
      </c>
      <c r="AC85" s="10">
        <f t="shared" si="55"/>
        <v>0</v>
      </c>
      <c r="AD85" s="10">
        <f t="shared" si="55"/>
        <v>0</v>
      </c>
      <c r="AE85" s="10">
        <f t="shared" si="55"/>
        <v>0</v>
      </c>
      <c r="AF85" s="10">
        <f t="shared" si="55"/>
        <v>0</v>
      </c>
      <c r="AG85" s="10">
        <f t="shared" si="55"/>
        <v>0</v>
      </c>
      <c r="AH85" s="10">
        <f t="shared" si="55"/>
        <v>0</v>
      </c>
      <c r="AI85" s="10">
        <f t="shared" si="55"/>
        <v>0</v>
      </c>
      <c r="AJ85" s="10">
        <f t="shared" si="55"/>
        <v>0</v>
      </c>
      <c r="AK85" s="10">
        <f t="shared" si="55"/>
        <v>0</v>
      </c>
      <c r="AL85" s="10">
        <f t="shared" si="55"/>
        <v>0</v>
      </c>
      <c r="AM85" s="10">
        <f t="shared" si="55"/>
        <v>0</v>
      </c>
      <c r="AN85" s="10">
        <f t="shared" si="55"/>
        <v>0</v>
      </c>
      <c r="AO85" s="10">
        <f t="shared" si="55"/>
        <v>0</v>
      </c>
      <c r="AP85" s="10">
        <f t="shared" si="55"/>
        <v>0</v>
      </c>
      <c r="AQ85" s="10">
        <f t="shared" si="55"/>
        <v>0</v>
      </c>
      <c r="AR85" s="10">
        <f t="shared" si="55"/>
        <v>0</v>
      </c>
      <c r="AS85" s="10">
        <f t="shared" si="55"/>
        <v>0</v>
      </c>
    </row>
    <row r="86" spans="11:46" x14ac:dyDescent="0.2">
      <c r="K86" s="112" t="s">
        <v>26</v>
      </c>
      <c r="L86" s="113"/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U86" s="13">
        <f>$B$2+3</f>
        <v>42943</v>
      </c>
      <c r="V86" s="10">
        <f t="shared" si="56"/>
        <v>0</v>
      </c>
      <c r="W86" s="10">
        <f t="shared" si="55"/>
        <v>0</v>
      </c>
      <c r="X86" s="10">
        <f t="shared" si="55"/>
        <v>0</v>
      </c>
      <c r="Y86" s="10">
        <f t="shared" si="55"/>
        <v>0</v>
      </c>
      <c r="Z86" s="10">
        <f t="shared" si="55"/>
        <v>0</v>
      </c>
      <c r="AA86" s="10">
        <f t="shared" si="55"/>
        <v>0</v>
      </c>
      <c r="AB86" s="10">
        <f t="shared" si="55"/>
        <v>0</v>
      </c>
      <c r="AC86" s="10">
        <f t="shared" si="55"/>
        <v>0</v>
      </c>
      <c r="AD86" s="10">
        <f t="shared" si="55"/>
        <v>0</v>
      </c>
      <c r="AE86" s="10">
        <f t="shared" si="55"/>
        <v>0</v>
      </c>
      <c r="AF86" s="10">
        <f t="shared" si="55"/>
        <v>0</v>
      </c>
      <c r="AG86" s="10">
        <f t="shared" si="55"/>
        <v>0</v>
      </c>
      <c r="AH86" s="10">
        <f t="shared" si="55"/>
        <v>0</v>
      </c>
      <c r="AI86" s="10">
        <f t="shared" si="55"/>
        <v>0</v>
      </c>
      <c r="AJ86" s="10">
        <f t="shared" si="55"/>
        <v>0</v>
      </c>
      <c r="AK86" s="10">
        <f t="shared" si="55"/>
        <v>0</v>
      </c>
      <c r="AL86" s="10">
        <f t="shared" si="55"/>
        <v>0</v>
      </c>
      <c r="AM86" s="10">
        <f t="shared" si="55"/>
        <v>0</v>
      </c>
      <c r="AN86" s="10">
        <f t="shared" si="55"/>
        <v>0</v>
      </c>
      <c r="AO86" s="10">
        <f t="shared" si="55"/>
        <v>0</v>
      </c>
      <c r="AP86" s="10">
        <f t="shared" si="55"/>
        <v>0</v>
      </c>
      <c r="AQ86" s="10">
        <f t="shared" si="55"/>
        <v>0</v>
      </c>
      <c r="AR86" s="10">
        <f t="shared" si="55"/>
        <v>0</v>
      </c>
      <c r="AS86" s="10">
        <f t="shared" si="55"/>
        <v>0</v>
      </c>
    </row>
    <row r="87" spans="11:46" x14ac:dyDescent="0.2">
      <c r="K87" s="112" t="s">
        <v>27</v>
      </c>
      <c r="L87" s="113"/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U87" s="13">
        <f>$B$2+4</f>
        <v>42944</v>
      </c>
      <c r="V87" s="10">
        <f t="shared" si="56"/>
        <v>0</v>
      </c>
      <c r="W87" s="10">
        <f t="shared" si="55"/>
        <v>0</v>
      </c>
      <c r="X87" s="10">
        <f t="shared" si="55"/>
        <v>0</v>
      </c>
      <c r="Y87" s="10">
        <f t="shared" si="55"/>
        <v>0</v>
      </c>
      <c r="Z87" s="10">
        <f t="shared" si="55"/>
        <v>0</v>
      </c>
      <c r="AA87" s="10">
        <f t="shared" si="55"/>
        <v>0</v>
      </c>
      <c r="AB87" s="10">
        <f t="shared" si="55"/>
        <v>0</v>
      </c>
      <c r="AC87" s="10">
        <f t="shared" si="55"/>
        <v>0</v>
      </c>
      <c r="AD87" s="10">
        <f t="shared" si="55"/>
        <v>0</v>
      </c>
      <c r="AE87" s="10">
        <f t="shared" si="55"/>
        <v>0</v>
      </c>
      <c r="AF87" s="10">
        <f t="shared" si="55"/>
        <v>0</v>
      </c>
      <c r="AG87" s="10">
        <f t="shared" si="55"/>
        <v>0</v>
      </c>
      <c r="AH87" s="10">
        <f t="shared" si="55"/>
        <v>0</v>
      </c>
      <c r="AI87" s="10">
        <f t="shared" si="55"/>
        <v>0</v>
      </c>
      <c r="AJ87" s="10">
        <f t="shared" si="55"/>
        <v>0</v>
      </c>
      <c r="AK87" s="10">
        <f t="shared" si="55"/>
        <v>0</v>
      </c>
      <c r="AL87" s="10">
        <f t="shared" si="55"/>
        <v>0</v>
      </c>
      <c r="AM87" s="10">
        <f t="shared" si="55"/>
        <v>0</v>
      </c>
      <c r="AN87" s="10">
        <f t="shared" si="55"/>
        <v>0</v>
      </c>
      <c r="AO87" s="10">
        <f t="shared" si="55"/>
        <v>0</v>
      </c>
      <c r="AP87" s="10">
        <f t="shared" si="55"/>
        <v>0</v>
      </c>
      <c r="AQ87" s="10">
        <f t="shared" si="55"/>
        <v>0</v>
      </c>
      <c r="AR87" s="10">
        <f t="shared" si="55"/>
        <v>0</v>
      </c>
      <c r="AS87" s="10">
        <f t="shared" si="55"/>
        <v>0</v>
      </c>
    </row>
    <row r="88" spans="11:46" x14ac:dyDescent="0.2">
      <c r="K88" s="112" t="s">
        <v>28</v>
      </c>
      <c r="L88" s="113"/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U88" s="12">
        <f>$B$2+5</f>
        <v>42945</v>
      </c>
      <c r="V88" s="10">
        <f t="shared" si="56"/>
        <v>0</v>
      </c>
      <c r="W88" s="10">
        <f t="shared" si="55"/>
        <v>0</v>
      </c>
      <c r="X88" s="10">
        <f t="shared" si="55"/>
        <v>0</v>
      </c>
      <c r="Y88" s="10">
        <f t="shared" si="55"/>
        <v>0</v>
      </c>
      <c r="Z88" s="10">
        <f t="shared" si="55"/>
        <v>0</v>
      </c>
      <c r="AA88" s="10">
        <f t="shared" si="55"/>
        <v>0</v>
      </c>
      <c r="AB88" s="10">
        <f t="shared" si="55"/>
        <v>0</v>
      </c>
      <c r="AC88" s="10">
        <f t="shared" si="55"/>
        <v>0</v>
      </c>
      <c r="AD88" s="10">
        <f t="shared" si="55"/>
        <v>0</v>
      </c>
      <c r="AE88" s="10">
        <f t="shared" si="55"/>
        <v>0</v>
      </c>
      <c r="AF88" s="10">
        <f t="shared" si="55"/>
        <v>0</v>
      </c>
      <c r="AG88" s="10">
        <f t="shared" si="55"/>
        <v>0</v>
      </c>
      <c r="AH88" s="10">
        <f t="shared" si="55"/>
        <v>0</v>
      </c>
      <c r="AI88" s="10">
        <f t="shared" si="55"/>
        <v>0</v>
      </c>
      <c r="AJ88" s="10">
        <f t="shared" si="55"/>
        <v>0</v>
      </c>
      <c r="AK88" s="10">
        <f t="shared" si="55"/>
        <v>0</v>
      </c>
      <c r="AL88" s="10">
        <f t="shared" si="55"/>
        <v>0</v>
      </c>
      <c r="AM88" s="10">
        <f t="shared" si="55"/>
        <v>0</v>
      </c>
      <c r="AN88" s="10">
        <f t="shared" si="55"/>
        <v>0</v>
      </c>
      <c r="AO88" s="10">
        <f t="shared" si="55"/>
        <v>0</v>
      </c>
      <c r="AP88" s="10">
        <f t="shared" si="55"/>
        <v>0</v>
      </c>
      <c r="AQ88" s="10">
        <f t="shared" si="55"/>
        <v>0</v>
      </c>
      <c r="AR88" s="10">
        <f t="shared" si="55"/>
        <v>0</v>
      </c>
      <c r="AS88" s="10">
        <f t="shared" si="55"/>
        <v>0</v>
      </c>
    </row>
    <row r="89" spans="11:46" x14ac:dyDescent="0.2">
      <c r="K89" s="112" t="s">
        <v>29</v>
      </c>
      <c r="L89" s="113"/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U89" s="12">
        <f>$B$2+6</f>
        <v>42946</v>
      </c>
      <c r="V89" s="10">
        <f t="shared" si="56"/>
        <v>0</v>
      </c>
      <c r="W89" s="10">
        <f t="shared" si="55"/>
        <v>0</v>
      </c>
      <c r="X89" s="10">
        <f t="shared" si="55"/>
        <v>0</v>
      </c>
      <c r="Y89" s="10">
        <f t="shared" si="55"/>
        <v>0</v>
      </c>
      <c r="Z89" s="10">
        <f t="shared" si="55"/>
        <v>0</v>
      </c>
      <c r="AA89" s="10">
        <f t="shared" si="55"/>
        <v>0</v>
      </c>
      <c r="AB89" s="10">
        <f t="shared" si="55"/>
        <v>0</v>
      </c>
      <c r="AC89" s="10">
        <f t="shared" si="55"/>
        <v>0</v>
      </c>
      <c r="AD89" s="10">
        <f t="shared" si="55"/>
        <v>0</v>
      </c>
      <c r="AE89" s="10">
        <f t="shared" si="55"/>
        <v>0</v>
      </c>
      <c r="AF89" s="10">
        <f t="shared" si="55"/>
        <v>0</v>
      </c>
      <c r="AG89" s="10">
        <f t="shared" si="55"/>
        <v>0</v>
      </c>
      <c r="AH89" s="10">
        <f t="shared" si="55"/>
        <v>0</v>
      </c>
      <c r="AI89" s="10">
        <f t="shared" si="55"/>
        <v>0</v>
      </c>
      <c r="AJ89" s="10">
        <f t="shared" si="55"/>
        <v>0</v>
      </c>
      <c r="AK89" s="10">
        <f t="shared" si="55"/>
        <v>0</v>
      </c>
      <c r="AL89" s="10">
        <f t="shared" si="55"/>
        <v>0</v>
      </c>
      <c r="AM89" s="10">
        <f t="shared" si="55"/>
        <v>0</v>
      </c>
      <c r="AN89" s="10">
        <f t="shared" si="55"/>
        <v>0</v>
      </c>
      <c r="AO89" s="10">
        <f t="shared" si="55"/>
        <v>0</v>
      </c>
      <c r="AP89" s="10">
        <f t="shared" si="55"/>
        <v>0</v>
      </c>
      <c r="AQ89" s="10">
        <f t="shared" si="55"/>
        <v>0</v>
      </c>
      <c r="AR89" s="10">
        <f t="shared" si="55"/>
        <v>0</v>
      </c>
      <c r="AS89" s="10">
        <f t="shared" si="55"/>
        <v>0</v>
      </c>
    </row>
    <row r="90" spans="11:46" x14ac:dyDescent="0.2">
      <c r="K90" s="112" t="s">
        <v>30</v>
      </c>
      <c r="L90" s="113"/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1:46" x14ac:dyDescent="0.2">
      <c r="K91" s="112" t="s">
        <v>31</v>
      </c>
      <c r="L91" s="113"/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</row>
    <row r="92" spans="11:46" x14ac:dyDescent="0.2">
      <c r="K92" s="112" t="s">
        <v>32</v>
      </c>
      <c r="L92" s="113"/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</row>
    <row r="93" spans="11:46" x14ac:dyDescent="0.2">
      <c r="K93" s="112" t="s">
        <v>33</v>
      </c>
      <c r="L93" s="113"/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1:46" x14ac:dyDescent="0.2">
      <c r="K94" s="112" t="s">
        <v>34</v>
      </c>
      <c r="L94" s="113"/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1:46" x14ac:dyDescent="0.2">
      <c r="K95" s="112" t="s">
        <v>35</v>
      </c>
      <c r="L95" s="113"/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</sheetData>
  <mergeCells count="156">
    <mergeCell ref="K94:L94"/>
    <mergeCell ref="K95:L95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DF71:DI71"/>
    <mergeCell ref="DJ71:DM71"/>
    <mergeCell ref="K72:L72"/>
    <mergeCell ref="K73:L73"/>
    <mergeCell ref="K74:L74"/>
    <mergeCell ref="K75:L75"/>
    <mergeCell ref="CH71:CK71"/>
    <mergeCell ref="CL71:CO71"/>
    <mergeCell ref="CP71:CS71"/>
    <mergeCell ref="CT71:CW71"/>
    <mergeCell ref="CX71:DA71"/>
    <mergeCell ref="DB71:DE71"/>
    <mergeCell ref="BJ71:BM71"/>
    <mergeCell ref="BN71:BQ71"/>
    <mergeCell ref="BR71:BU71"/>
    <mergeCell ref="BV71:BY71"/>
    <mergeCell ref="BZ71:CC71"/>
    <mergeCell ref="CD71:CG71"/>
    <mergeCell ref="AL71:AO71"/>
    <mergeCell ref="AP71:AS71"/>
    <mergeCell ref="AT71:AW71"/>
    <mergeCell ref="AX71:BA71"/>
    <mergeCell ref="BB71:BE71"/>
    <mergeCell ref="BF71:BI71"/>
    <mergeCell ref="K67:L67"/>
    <mergeCell ref="K70:S70"/>
    <mergeCell ref="V71:Y71"/>
    <mergeCell ref="Z71:AC71"/>
    <mergeCell ref="AD71:AG71"/>
    <mergeCell ref="AH71:AK71"/>
    <mergeCell ref="K71:L71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DJ43:DM43"/>
    <mergeCell ref="K44:L44"/>
    <mergeCell ref="K45:L45"/>
    <mergeCell ref="K46:L46"/>
    <mergeCell ref="K47:L47"/>
    <mergeCell ref="K48:L48"/>
    <mergeCell ref="CL43:CO43"/>
    <mergeCell ref="CP43:CS43"/>
    <mergeCell ref="CT43:CW43"/>
    <mergeCell ref="CX43:DA43"/>
    <mergeCell ref="DB43:DE43"/>
    <mergeCell ref="DF43:DI43"/>
    <mergeCell ref="BN43:BQ43"/>
    <mergeCell ref="BR43:BU43"/>
    <mergeCell ref="BV43:BY43"/>
    <mergeCell ref="BZ43:CC43"/>
    <mergeCell ref="CD43:CG43"/>
    <mergeCell ref="CH43:CK43"/>
    <mergeCell ref="AP43:AS43"/>
    <mergeCell ref="AT43:AW43"/>
    <mergeCell ref="AX43:BA43"/>
    <mergeCell ref="BB43:BE43"/>
    <mergeCell ref="BF43:BI43"/>
    <mergeCell ref="BJ43:BM43"/>
    <mergeCell ref="K42:S42"/>
    <mergeCell ref="V43:Y43"/>
    <mergeCell ref="Z43:AC43"/>
    <mergeCell ref="AD43:AG43"/>
    <mergeCell ref="AH43:AK43"/>
    <mergeCell ref="AL43:AO43"/>
    <mergeCell ref="K43:L43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CP15:CS15"/>
    <mergeCell ref="CT15:CW15"/>
    <mergeCell ref="CX15:DA15"/>
    <mergeCell ref="DB15:DE15"/>
    <mergeCell ref="DF15:DI15"/>
    <mergeCell ref="DJ15:DM15"/>
    <mergeCell ref="BR15:BU15"/>
    <mergeCell ref="BV15:BY15"/>
    <mergeCell ref="BZ15:CC15"/>
    <mergeCell ref="CD15:CG15"/>
    <mergeCell ref="CH15:CK15"/>
    <mergeCell ref="CL15:CO15"/>
    <mergeCell ref="BF15:BI15"/>
    <mergeCell ref="BJ15:BM15"/>
    <mergeCell ref="BN15:BQ15"/>
    <mergeCell ref="V15:Y15"/>
    <mergeCell ref="Z15:AC15"/>
    <mergeCell ref="AD15:AG15"/>
    <mergeCell ref="AH15:AK15"/>
    <mergeCell ref="AL15:AO15"/>
    <mergeCell ref="AP15:AS15"/>
    <mergeCell ref="B2:C2"/>
    <mergeCell ref="D2:E2"/>
    <mergeCell ref="A8:D8"/>
    <mergeCell ref="A9:D9"/>
    <mergeCell ref="A12:D12"/>
    <mergeCell ref="K14:S14"/>
    <mergeCell ref="AT15:AW15"/>
    <mergeCell ref="AX15:BA15"/>
    <mergeCell ref="BB15:BE15"/>
    <mergeCell ref="A10:D10"/>
    <mergeCell ref="K15:L15"/>
  </mergeCells>
  <conditionalFormatting sqref="M72:S95">
    <cfRule type="cellIs" dxfId="40" priority="5" operator="lessThan">
      <formula>-1</formula>
    </cfRule>
    <cfRule type="cellIs" dxfId="39" priority="6" operator="lessThan">
      <formula>0</formula>
    </cfRule>
  </conditionalFormatting>
  <conditionalFormatting sqref="V73:DM79">
    <cfRule type="cellIs" dxfId="38" priority="3" operator="lessThan">
      <formula>-1</formula>
    </cfRule>
    <cfRule type="cellIs" dxfId="37" priority="4" operator="lessThan">
      <formula>0</formula>
    </cfRule>
  </conditionalFormatting>
  <conditionalFormatting sqref="V83:AS89">
    <cfRule type="cellIs" dxfId="36" priority="1" operator="lessThan">
      <formula>-1</formula>
    </cfRule>
    <cfRule type="cellIs" dxfId="35" priority="2" operator="lessThan">
      <formula>0</formula>
    </cfRule>
  </conditionalFormatting>
  <pageMargins left="0.7" right="0.7" top="0.75" bottom="0.75" header="0.3" footer="0.3"/>
  <pageSetup paperSize="9" orientation="portrait" r:id="rId1"/>
  <ignoredErrors>
    <ignoredError sqref="L10" 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rgb="FFE66E0A"/>
  </sheetPr>
  <dimension ref="A1:DM95"/>
  <sheetViews>
    <sheetView showGridLines="0" topLeftCell="A52" zoomScale="75" zoomScaleNormal="75" workbookViewId="0">
      <selection activeCell="S95" sqref="S95"/>
    </sheetView>
  </sheetViews>
  <sheetFormatPr defaultRowHeight="12.75" x14ac:dyDescent="0.2"/>
  <cols>
    <col min="1" max="1" width="44.5703125" style="6" bestFit="1" customWidth="1"/>
    <col min="2" max="12" width="9.7109375" style="2" customWidth="1"/>
    <col min="13" max="19" width="7.7109375" style="2" customWidth="1"/>
    <col min="20" max="20" width="1.7109375" style="2" customWidth="1"/>
    <col min="21" max="147" width="7.7109375" style="2" customWidth="1"/>
    <col min="148" max="16384" width="9.140625" style="2"/>
  </cols>
  <sheetData>
    <row r="1" spans="1:117" x14ac:dyDescent="0.2">
      <c r="A1" s="5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7" x14ac:dyDescent="0.2">
      <c r="A2" s="56" t="s">
        <v>63</v>
      </c>
      <c r="B2" s="126">
        <f>Сводная!B2</f>
        <v>42940</v>
      </c>
      <c r="C2" s="126"/>
      <c r="D2" s="127">
        <f>B2+6</f>
        <v>42946</v>
      </c>
      <c r="E2" s="127"/>
      <c r="F2" s="19"/>
      <c r="G2" s="19"/>
      <c r="H2" s="1"/>
      <c r="I2" s="1"/>
      <c r="J2" s="1"/>
      <c r="K2" s="1"/>
    </row>
    <row r="3" spans="1:117" x14ac:dyDescent="0.2">
      <c r="A3" s="20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7" x14ac:dyDescent="0.2">
      <c r="A4" s="20"/>
      <c r="B4" s="9" t="s">
        <v>0</v>
      </c>
      <c r="C4" s="9" t="s">
        <v>9</v>
      </c>
      <c r="D4" s="9" t="s">
        <v>55</v>
      </c>
      <c r="E4" s="18" t="s">
        <v>10</v>
      </c>
      <c r="F4" s="3"/>
      <c r="G4" s="3"/>
      <c r="H4" s="1"/>
      <c r="I4" s="1"/>
      <c r="J4" s="1"/>
      <c r="K4" s="1"/>
    </row>
    <row r="5" spans="1:117" x14ac:dyDescent="0.2">
      <c r="A5" s="15" t="s">
        <v>1</v>
      </c>
      <c r="B5" s="7"/>
      <c r="C5" s="7"/>
      <c r="D5" s="7"/>
      <c r="E5" s="9">
        <f>SUM(B5:D5)</f>
        <v>0</v>
      </c>
      <c r="F5" s="4"/>
      <c r="G5" s="1"/>
      <c r="H5" s="1"/>
      <c r="I5" s="1"/>
      <c r="J5" s="1"/>
      <c r="K5" s="1"/>
    </row>
    <row r="6" spans="1:117" x14ac:dyDescent="0.2">
      <c r="A6" s="15" t="s">
        <v>2</v>
      </c>
      <c r="B6" s="7">
        <f>B5*40</f>
        <v>0</v>
      </c>
      <c r="C6" s="7">
        <f>C5*40</f>
        <v>0</v>
      </c>
      <c r="D6" s="7">
        <f>D5*40</f>
        <v>0</v>
      </c>
      <c r="E6" s="9">
        <f>SUM(B6:D6)</f>
        <v>0</v>
      </c>
      <c r="F6" s="4"/>
      <c r="G6" s="4"/>
      <c r="H6" s="4"/>
      <c r="I6" s="4"/>
      <c r="J6" s="1"/>
      <c r="K6" s="4"/>
    </row>
    <row r="7" spans="1:117" x14ac:dyDescent="0.2">
      <c r="A7" s="5"/>
      <c r="B7" s="1"/>
      <c r="C7" s="1"/>
      <c r="D7" s="1"/>
      <c r="E7" s="16">
        <f>$B$2</f>
        <v>42940</v>
      </c>
      <c r="F7" s="16">
        <f>$B$2+1</f>
        <v>42941</v>
      </c>
      <c r="G7" s="16">
        <f>$B$2+2</f>
        <v>42942</v>
      </c>
      <c r="H7" s="16">
        <f>$B$2+3</f>
        <v>42943</v>
      </c>
      <c r="I7" s="16">
        <f>$B$2+4</f>
        <v>42944</v>
      </c>
      <c r="J7" s="17">
        <f>$B$2+5</f>
        <v>42945</v>
      </c>
      <c r="K7" s="17">
        <f>$B$2+6</f>
        <v>42946</v>
      </c>
    </row>
    <row r="8" spans="1:117" x14ac:dyDescent="0.2">
      <c r="A8" s="128" t="s">
        <v>52</v>
      </c>
      <c r="B8" s="128"/>
      <c r="C8" s="128"/>
      <c r="D8" s="128"/>
      <c r="E8" s="64" t="s">
        <v>11</v>
      </c>
      <c r="F8" s="52" t="s">
        <v>3</v>
      </c>
      <c r="G8" s="52" t="s">
        <v>4</v>
      </c>
      <c r="H8" s="52" t="s">
        <v>5</v>
      </c>
      <c r="I8" s="52" t="s">
        <v>6</v>
      </c>
      <c r="J8" s="53" t="s">
        <v>7</v>
      </c>
      <c r="K8" s="53" t="s">
        <v>8</v>
      </c>
      <c r="L8" s="18" t="s">
        <v>10</v>
      </c>
    </row>
    <row r="9" spans="1:117" x14ac:dyDescent="0.2">
      <c r="A9" s="129" t="s">
        <v>49</v>
      </c>
      <c r="B9" s="129"/>
      <c r="C9" s="129"/>
      <c r="D9" s="130"/>
      <c r="E9" s="109"/>
      <c r="F9" s="109"/>
      <c r="G9" s="109"/>
      <c r="H9" s="109"/>
      <c r="I9" s="109"/>
      <c r="J9" s="109"/>
      <c r="K9" s="80"/>
      <c r="L9" s="42">
        <f>SUM(E9:J9)</f>
        <v>0</v>
      </c>
    </row>
    <row r="10" spans="1:117" x14ac:dyDescent="0.2">
      <c r="A10" s="130" t="s">
        <v>53</v>
      </c>
      <c r="B10" s="131"/>
      <c r="C10" s="131"/>
      <c r="D10" s="131"/>
      <c r="E10" s="109"/>
      <c r="F10" s="109"/>
      <c r="G10" s="109"/>
      <c r="H10" s="109"/>
      <c r="I10" s="109"/>
      <c r="J10" s="109"/>
      <c r="K10" s="80"/>
      <c r="L10" s="42" t="e">
        <f>AVERAGE(F10:J10)</f>
        <v>#DIV/0!</v>
      </c>
    </row>
    <row r="11" spans="1:117" x14ac:dyDescent="0.2">
      <c r="A11" s="46" t="s">
        <v>50</v>
      </c>
      <c r="B11" s="47"/>
      <c r="C11" s="47"/>
      <c r="D11" s="47"/>
      <c r="E11" s="110"/>
      <c r="F11" s="110"/>
      <c r="G11" s="110"/>
      <c r="H11" s="110"/>
      <c r="I11" s="110"/>
      <c r="J11" s="110"/>
      <c r="K11" s="111"/>
      <c r="L11" s="70" t="e">
        <f>AVERAGE(F11:J11)</f>
        <v>#DIV/0!</v>
      </c>
    </row>
    <row r="12" spans="1:117" x14ac:dyDescent="0.2">
      <c r="A12" s="129" t="s">
        <v>51</v>
      </c>
      <c r="B12" s="129"/>
      <c r="C12" s="129"/>
      <c r="D12" s="129"/>
      <c r="E12" s="43" t="e">
        <f t="shared" ref="E12:J12" si="0">E9/$L$9</f>
        <v>#DIV/0!</v>
      </c>
      <c r="F12" s="43" t="e">
        <f t="shared" si="0"/>
        <v>#DIV/0!</v>
      </c>
      <c r="G12" s="43" t="e">
        <f t="shared" si="0"/>
        <v>#DIV/0!</v>
      </c>
      <c r="H12" s="43" t="e">
        <f t="shared" si="0"/>
        <v>#DIV/0!</v>
      </c>
      <c r="I12" s="43" t="e">
        <f t="shared" si="0"/>
        <v>#DIV/0!</v>
      </c>
      <c r="J12" s="43" t="e">
        <f t="shared" si="0"/>
        <v>#DIV/0!</v>
      </c>
      <c r="K12" s="43">
        <v>0</v>
      </c>
      <c r="L12" s="22" t="e">
        <f>SUM(E12:J12)</f>
        <v>#DIV/0!</v>
      </c>
    </row>
    <row r="13" spans="1:117" x14ac:dyDescent="0.2">
      <c r="L13" s="23"/>
    </row>
    <row r="14" spans="1:117" x14ac:dyDescent="0.2">
      <c r="K14" s="114" t="s">
        <v>38</v>
      </c>
      <c r="L14" s="115"/>
      <c r="M14" s="115"/>
      <c r="N14" s="115"/>
      <c r="O14" s="115"/>
      <c r="P14" s="115"/>
      <c r="Q14" s="115"/>
      <c r="R14" s="115"/>
      <c r="S14" s="116"/>
      <c r="V14" s="24" t="s">
        <v>39</v>
      </c>
      <c r="W14" s="25"/>
      <c r="X14" s="25"/>
      <c r="Y14" s="25"/>
      <c r="Z14" s="25"/>
      <c r="AA14" s="25"/>
      <c r="AB14" s="25"/>
      <c r="AC14" s="25"/>
      <c r="AD14" s="25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2"/>
    </row>
    <row r="15" spans="1:117" x14ac:dyDescent="0.2">
      <c r="K15" s="124"/>
      <c r="L15" s="125"/>
      <c r="M15" s="13">
        <f>$B$2</f>
        <v>42940</v>
      </c>
      <c r="N15" s="13">
        <f>$B$2+1</f>
        <v>42941</v>
      </c>
      <c r="O15" s="13">
        <f>$B$2+2</f>
        <v>42942</v>
      </c>
      <c r="P15" s="13">
        <f>$B$2+3</f>
        <v>42943</v>
      </c>
      <c r="Q15" s="13">
        <f>$B$2+4</f>
        <v>42944</v>
      </c>
      <c r="R15" s="12">
        <f>$B$2+5</f>
        <v>42945</v>
      </c>
      <c r="S15" s="12">
        <f>$B$2+6</f>
        <v>42946</v>
      </c>
      <c r="V15" s="123">
        <v>0</v>
      </c>
      <c r="W15" s="123"/>
      <c r="X15" s="123"/>
      <c r="Y15" s="123"/>
      <c r="Z15" s="123">
        <v>4.1666666666666699E-2</v>
      </c>
      <c r="AA15" s="123"/>
      <c r="AB15" s="123"/>
      <c r="AC15" s="123"/>
      <c r="AD15" s="123">
        <v>8.3333333333333301E-2</v>
      </c>
      <c r="AE15" s="123"/>
      <c r="AF15" s="123"/>
      <c r="AG15" s="123"/>
      <c r="AH15" s="123">
        <v>0.125</v>
      </c>
      <c r="AI15" s="123"/>
      <c r="AJ15" s="123"/>
      <c r="AK15" s="123"/>
      <c r="AL15" s="123">
        <v>0.16666666666666699</v>
      </c>
      <c r="AM15" s="123"/>
      <c r="AN15" s="123"/>
      <c r="AO15" s="123"/>
      <c r="AP15" s="123">
        <v>0.20833333333333301</v>
      </c>
      <c r="AQ15" s="123"/>
      <c r="AR15" s="123"/>
      <c r="AS15" s="123"/>
      <c r="AT15" s="123">
        <v>0.25</v>
      </c>
      <c r="AU15" s="123"/>
      <c r="AV15" s="123"/>
      <c r="AW15" s="123"/>
      <c r="AX15" s="123">
        <v>0.29166666666666702</v>
      </c>
      <c r="AY15" s="123"/>
      <c r="AZ15" s="123"/>
      <c r="BA15" s="123"/>
      <c r="BB15" s="123">
        <v>0.33333333333333298</v>
      </c>
      <c r="BC15" s="123"/>
      <c r="BD15" s="123"/>
      <c r="BE15" s="123"/>
      <c r="BF15" s="123">
        <v>0.375</v>
      </c>
      <c r="BG15" s="123"/>
      <c r="BH15" s="123"/>
      <c r="BI15" s="123"/>
      <c r="BJ15" s="123">
        <v>0.41666666666666702</v>
      </c>
      <c r="BK15" s="123"/>
      <c r="BL15" s="123"/>
      <c r="BM15" s="123"/>
      <c r="BN15" s="123">
        <v>0.45833333333333298</v>
      </c>
      <c r="BO15" s="123"/>
      <c r="BP15" s="123"/>
      <c r="BQ15" s="123"/>
      <c r="BR15" s="123">
        <v>0.5</v>
      </c>
      <c r="BS15" s="123"/>
      <c r="BT15" s="123"/>
      <c r="BU15" s="123"/>
      <c r="BV15" s="123">
        <v>0.54166666666666696</v>
      </c>
      <c r="BW15" s="123"/>
      <c r="BX15" s="123"/>
      <c r="BY15" s="123"/>
      <c r="BZ15" s="123">
        <v>0.58333333333333304</v>
      </c>
      <c r="CA15" s="123"/>
      <c r="CB15" s="123"/>
      <c r="CC15" s="123"/>
      <c r="CD15" s="123">
        <v>0.625</v>
      </c>
      <c r="CE15" s="123"/>
      <c r="CF15" s="123"/>
      <c r="CG15" s="123"/>
      <c r="CH15" s="123">
        <v>0.66666666666666696</v>
      </c>
      <c r="CI15" s="123"/>
      <c r="CJ15" s="123"/>
      <c r="CK15" s="123"/>
      <c r="CL15" s="123">
        <v>0.70833333333333304</v>
      </c>
      <c r="CM15" s="123"/>
      <c r="CN15" s="123"/>
      <c r="CO15" s="123"/>
      <c r="CP15" s="123">
        <v>0.75</v>
      </c>
      <c r="CQ15" s="123"/>
      <c r="CR15" s="123"/>
      <c r="CS15" s="123"/>
      <c r="CT15" s="123">
        <v>0.79166666666666696</v>
      </c>
      <c r="CU15" s="123"/>
      <c r="CV15" s="123"/>
      <c r="CW15" s="123"/>
      <c r="CX15" s="123">
        <v>0.83333333333333304</v>
      </c>
      <c r="CY15" s="123"/>
      <c r="CZ15" s="123"/>
      <c r="DA15" s="123"/>
      <c r="DB15" s="123">
        <v>0.875</v>
      </c>
      <c r="DC15" s="123"/>
      <c r="DD15" s="123"/>
      <c r="DE15" s="123"/>
      <c r="DF15" s="123">
        <v>0.91666666666666696</v>
      </c>
      <c r="DG15" s="123"/>
      <c r="DH15" s="123"/>
      <c r="DI15" s="123"/>
      <c r="DJ15" s="123">
        <v>0.95833333333333304</v>
      </c>
      <c r="DK15" s="123"/>
      <c r="DL15" s="123"/>
      <c r="DM15" s="123"/>
    </row>
    <row r="16" spans="1:117" x14ac:dyDescent="0.2">
      <c r="K16" s="112" t="s">
        <v>12</v>
      </c>
      <c r="L16" s="113"/>
      <c r="M16" s="10">
        <f t="array" ref="M16:S39">TRANSPOSE($V$27:$AS$33)</f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V16" s="36">
        <v>0</v>
      </c>
      <c r="W16" s="36">
        <v>1.0416666666666666E-2</v>
      </c>
      <c r="X16" s="36">
        <v>2.0833333333333301E-2</v>
      </c>
      <c r="Y16" s="36">
        <v>3.125E-2</v>
      </c>
      <c r="Z16" s="36">
        <v>4.1666666666666699E-2</v>
      </c>
      <c r="AA16" s="36">
        <v>5.2083333333333301E-2</v>
      </c>
      <c r="AB16" s="36">
        <v>6.25E-2</v>
      </c>
      <c r="AC16" s="36">
        <v>7.2916666666666699E-2</v>
      </c>
      <c r="AD16" s="36">
        <v>8.3333333333333301E-2</v>
      </c>
      <c r="AE16" s="36">
        <v>9.375E-2</v>
      </c>
      <c r="AF16" s="36">
        <v>0.104166666666667</v>
      </c>
      <c r="AG16" s="36">
        <v>0.114583333333333</v>
      </c>
      <c r="AH16" s="36">
        <v>0.125</v>
      </c>
      <c r="AI16" s="36">
        <v>0.13541666666666699</v>
      </c>
      <c r="AJ16" s="36">
        <v>0.14583333333333301</v>
      </c>
      <c r="AK16" s="36">
        <v>0.15625</v>
      </c>
      <c r="AL16" s="36">
        <v>0.16666666666666699</v>
      </c>
      <c r="AM16" s="36">
        <v>0.17708333333333301</v>
      </c>
      <c r="AN16" s="36">
        <v>0.1875</v>
      </c>
      <c r="AO16" s="36">
        <v>0.19791666666666699</v>
      </c>
      <c r="AP16" s="36">
        <v>0.20833333333333301</v>
      </c>
      <c r="AQ16" s="36">
        <v>0.21875</v>
      </c>
      <c r="AR16" s="36">
        <v>0.22916666666666699</v>
      </c>
      <c r="AS16" s="36">
        <v>0.23958333333333301</v>
      </c>
      <c r="AT16" s="36">
        <v>0.25</v>
      </c>
      <c r="AU16" s="36">
        <v>0.26041666666666702</v>
      </c>
      <c r="AV16" s="36">
        <v>0.27083333333333298</v>
      </c>
      <c r="AW16" s="36">
        <v>0.28125</v>
      </c>
      <c r="AX16" s="36">
        <v>0.29166666666666702</v>
      </c>
      <c r="AY16" s="36">
        <v>0.30208333333333298</v>
      </c>
      <c r="AZ16" s="36">
        <v>0.3125</v>
      </c>
      <c r="BA16" s="36">
        <v>0.32291666666666702</v>
      </c>
      <c r="BB16" s="36">
        <v>0.33333333333333298</v>
      </c>
      <c r="BC16" s="36">
        <v>0.34375</v>
      </c>
      <c r="BD16" s="36">
        <v>0.35416666666666702</v>
      </c>
      <c r="BE16" s="36">
        <v>0.36458333333333298</v>
      </c>
      <c r="BF16" s="36">
        <v>0.375</v>
      </c>
      <c r="BG16" s="36">
        <v>0.38541666666666702</v>
      </c>
      <c r="BH16" s="36">
        <v>0.39583333333333298</v>
      </c>
      <c r="BI16" s="36">
        <v>0.40625</v>
      </c>
      <c r="BJ16" s="36">
        <v>0.41666666666666702</v>
      </c>
      <c r="BK16" s="36">
        <v>0.42708333333333298</v>
      </c>
      <c r="BL16" s="36">
        <v>0.4375</v>
      </c>
      <c r="BM16" s="36">
        <v>0.44791666666666702</v>
      </c>
      <c r="BN16" s="36">
        <v>0.45833333333333298</v>
      </c>
      <c r="BO16" s="36">
        <v>0.46875</v>
      </c>
      <c r="BP16" s="36">
        <v>0.47916666666666702</v>
      </c>
      <c r="BQ16" s="36">
        <v>0.48958333333333298</v>
      </c>
      <c r="BR16" s="36">
        <v>0.5</v>
      </c>
      <c r="BS16" s="36">
        <v>0.51041666666666696</v>
      </c>
      <c r="BT16" s="36">
        <v>0.52083333333333304</v>
      </c>
      <c r="BU16" s="36">
        <v>0.53125</v>
      </c>
      <c r="BV16" s="36">
        <v>0.54166666666666696</v>
      </c>
      <c r="BW16" s="36">
        <v>0.55208333333333304</v>
      </c>
      <c r="BX16" s="36">
        <v>0.5625</v>
      </c>
      <c r="BY16" s="36">
        <v>0.57291666666666696</v>
      </c>
      <c r="BZ16" s="36">
        <v>0.58333333333333304</v>
      </c>
      <c r="CA16" s="36">
        <v>0.59375</v>
      </c>
      <c r="CB16" s="36">
        <v>0.60416666666666696</v>
      </c>
      <c r="CC16" s="36">
        <v>0.61458333333333304</v>
      </c>
      <c r="CD16" s="36">
        <v>0.625</v>
      </c>
      <c r="CE16" s="36">
        <v>0.63541666666666696</v>
      </c>
      <c r="CF16" s="36">
        <v>0.64583333333333304</v>
      </c>
      <c r="CG16" s="36">
        <v>0.65625</v>
      </c>
      <c r="CH16" s="36">
        <v>0.66666666666666696</v>
      </c>
      <c r="CI16" s="36">
        <v>0.67708333333333304</v>
      </c>
      <c r="CJ16" s="36">
        <v>0.6875</v>
      </c>
      <c r="CK16" s="36">
        <v>0.69791666666666696</v>
      </c>
      <c r="CL16" s="36">
        <v>0.70833333333333304</v>
      </c>
      <c r="CM16" s="36">
        <v>0.71875</v>
      </c>
      <c r="CN16" s="36">
        <v>0.72916666666666696</v>
      </c>
      <c r="CO16" s="36">
        <v>0.73958333333333304</v>
      </c>
      <c r="CP16" s="36">
        <v>0.75</v>
      </c>
      <c r="CQ16" s="36">
        <v>0.76041666666666696</v>
      </c>
      <c r="CR16" s="36">
        <v>0.77083333333333304</v>
      </c>
      <c r="CS16" s="36">
        <v>0.78125</v>
      </c>
      <c r="CT16" s="36">
        <v>0.79166666666666696</v>
      </c>
      <c r="CU16" s="36">
        <v>0.80208333333333304</v>
      </c>
      <c r="CV16" s="36">
        <v>0.8125</v>
      </c>
      <c r="CW16" s="36">
        <v>0.82291666666666696</v>
      </c>
      <c r="CX16" s="36">
        <v>0.83333333333333304</v>
      </c>
      <c r="CY16" s="36">
        <v>0.84375</v>
      </c>
      <c r="CZ16" s="36">
        <v>0.85416666666666696</v>
      </c>
      <c r="DA16" s="36">
        <v>0.86458333333333304</v>
      </c>
      <c r="DB16" s="36">
        <v>0.875</v>
      </c>
      <c r="DC16" s="36">
        <v>0.88541666666666696</v>
      </c>
      <c r="DD16" s="36">
        <v>0.89583333333333304</v>
      </c>
      <c r="DE16" s="36">
        <v>0.90625</v>
      </c>
      <c r="DF16" s="36">
        <v>0.91666666666666696</v>
      </c>
      <c r="DG16" s="36">
        <v>0.92708333333333304</v>
      </c>
      <c r="DH16" s="36">
        <v>0.9375</v>
      </c>
      <c r="DI16" s="36">
        <v>0.94791666666666696</v>
      </c>
      <c r="DJ16" s="36">
        <v>0.95833333333333304</v>
      </c>
      <c r="DK16" s="36">
        <v>0.96875</v>
      </c>
      <c r="DL16" s="36">
        <v>0.97916666666666696</v>
      </c>
      <c r="DM16" s="36">
        <v>0.98958333333333304</v>
      </c>
    </row>
    <row r="17" spans="11:117" x14ac:dyDescent="0.2">
      <c r="K17" s="112" t="s">
        <v>13</v>
      </c>
      <c r="L17" s="113"/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U17" s="13">
        <f>$B$2</f>
        <v>42940</v>
      </c>
      <c r="V17" s="38">
        <f t="array" ref="V17:DM17">TRANSPOSE(ПН!$E$4:$E$99)</f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8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8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8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8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8">
        <v>0</v>
      </c>
      <c r="CD17" s="38">
        <v>0</v>
      </c>
      <c r="CE17" s="38">
        <v>0</v>
      </c>
      <c r="CF17" s="38">
        <v>0</v>
      </c>
      <c r="CG17" s="38">
        <v>0</v>
      </c>
      <c r="CH17" s="38">
        <v>0</v>
      </c>
      <c r="CI17" s="38">
        <v>0</v>
      </c>
      <c r="CJ17" s="38">
        <v>0</v>
      </c>
      <c r="CK17" s="38">
        <v>0</v>
      </c>
      <c r="CL17" s="38">
        <v>0</v>
      </c>
      <c r="CM17" s="38">
        <v>0</v>
      </c>
      <c r="CN17" s="38">
        <v>0</v>
      </c>
      <c r="CO17" s="38">
        <v>0</v>
      </c>
      <c r="CP17" s="38">
        <v>0</v>
      </c>
      <c r="CQ17" s="38">
        <v>0</v>
      </c>
      <c r="CR17" s="38">
        <v>0</v>
      </c>
      <c r="CS17" s="38">
        <v>0</v>
      </c>
      <c r="CT17" s="38">
        <v>0</v>
      </c>
      <c r="CU17" s="38">
        <v>0</v>
      </c>
      <c r="CV17" s="38">
        <v>0</v>
      </c>
      <c r="CW17" s="38">
        <v>0</v>
      </c>
      <c r="CX17" s="38">
        <v>0</v>
      </c>
      <c r="CY17" s="38">
        <v>0</v>
      </c>
      <c r="CZ17" s="38">
        <v>0</v>
      </c>
      <c r="DA17" s="38">
        <v>0</v>
      </c>
      <c r="DB17" s="38">
        <v>0</v>
      </c>
      <c r="DC17" s="38">
        <v>0</v>
      </c>
      <c r="DD17" s="38">
        <v>0</v>
      </c>
      <c r="DE17" s="38">
        <v>0</v>
      </c>
      <c r="DF17" s="38">
        <v>0</v>
      </c>
      <c r="DG17" s="38">
        <v>0</v>
      </c>
      <c r="DH17" s="38">
        <v>0</v>
      </c>
      <c r="DI17" s="38">
        <v>0</v>
      </c>
      <c r="DJ17" s="38">
        <v>0</v>
      </c>
      <c r="DK17" s="38">
        <v>0</v>
      </c>
      <c r="DL17" s="38">
        <v>0</v>
      </c>
      <c r="DM17" s="38">
        <v>0</v>
      </c>
    </row>
    <row r="18" spans="11:117" x14ac:dyDescent="0.2">
      <c r="K18" s="112" t="s">
        <v>14</v>
      </c>
      <c r="L18" s="113"/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U18" s="13">
        <f>$B$2+1</f>
        <v>42941</v>
      </c>
      <c r="V18" s="38">
        <f t="array" ref="V18:DM18">TRANSPOSE(ВТ!$E$4:$E$99)</f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0</v>
      </c>
      <c r="BN18" s="38">
        <v>0</v>
      </c>
      <c r="BO18" s="38">
        <v>0</v>
      </c>
      <c r="BP18" s="38">
        <v>0</v>
      </c>
      <c r="BQ18" s="38">
        <v>0</v>
      </c>
      <c r="BR18" s="38">
        <v>0</v>
      </c>
      <c r="BS18" s="38">
        <v>0</v>
      </c>
      <c r="BT18" s="38">
        <v>0</v>
      </c>
      <c r="BU18" s="38">
        <v>0</v>
      </c>
      <c r="BV18" s="38">
        <v>0</v>
      </c>
      <c r="BW18" s="38">
        <v>0</v>
      </c>
      <c r="BX18" s="38">
        <v>0</v>
      </c>
      <c r="BY18" s="38">
        <v>0</v>
      </c>
      <c r="BZ18" s="38">
        <v>0</v>
      </c>
      <c r="CA18" s="38">
        <v>0</v>
      </c>
      <c r="CB18" s="38">
        <v>0</v>
      </c>
      <c r="CC18" s="38">
        <v>0</v>
      </c>
      <c r="CD18" s="38">
        <v>0</v>
      </c>
      <c r="CE18" s="38">
        <v>0</v>
      </c>
      <c r="CF18" s="38">
        <v>0</v>
      </c>
      <c r="CG18" s="38">
        <v>0</v>
      </c>
      <c r="CH18" s="38">
        <v>0</v>
      </c>
      <c r="CI18" s="38">
        <v>0</v>
      </c>
      <c r="CJ18" s="38">
        <v>0</v>
      </c>
      <c r="CK18" s="38">
        <v>0</v>
      </c>
      <c r="CL18" s="38">
        <v>0</v>
      </c>
      <c r="CM18" s="38">
        <v>0</v>
      </c>
      <c r="CN18" s="38">
        <v>0</v>
      </c>
      <c r="CO18" s="38">
        <v>0</v>
      </c>
      <c r="CP18" s="38">
        <v>0</v>
      </c>
      <c r="CQ18" s="38">
        <v>0</v>
      </c>
      <c r="CR18" s="38">
        <v>0</v>
      </c>
      <c r="CS18" s="38">
        <v>0</v>
      </c>
      <c r="CT18" s="38">
        <v>0</v>
      </c>
      <c r="CU18" s="38">
        <v>0</v>
      </c>
      <c r="CV18" s="38">
        <v>0</v>
      </c>
      <c r="CW18" s="38">
        <v>0</v>
      </c>
      <c r="CX18" s="38">
        <v>0</v>
      </c>
      <c r="CY18" s="38">
        <v>0</v>
      </c>
      <c r="CZ18" s="38">
        <v>0</v>
      </c>
      <c r="DA18" s="38">
        <v>0</v>
      </c>
      <c r="DB18" s="38">
        <v>0</v>
      </c>
      <c r="DC18" s="38">
        <v>0</v>
      </c>
      <c r="DD18" s="38">
        <v>0</v>
      </c>
      <c r="DE18" s="38">
        <v>0</v>
      </c>
      <c r="DF18" s="38">
        <v>0</v>
      </c>
      <c r="DG18" s="38">
        <v>0</v>
      </c>
      <c r="DH18" s="38">
        <v>0</v>
      </c>
      <c r="DI18" s="38">
        <v>0</v>
      </c>
      <c r="DJ18" s="38">
        <v>0</v>
      </c>
      <c r="DK18" s="38">
        <v>0</v>
      </c>
      <c r="DL18" s="38">
        <v>0</v>
      </c>
      <c r="DM18" s="38">
        <v>0</v>
      </c>
    </row>
    <row r="19" spans="11:117" x14ac:dyDescent="0.2">
      <c r="K19" s="112" t="s">
        <v>15</v>
      </c>
      <c r="L19" s="113"/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U19" s="13">
        <f>$B$2+2</f>
        <v>42942</v>
      </c>
      <c r="V19" s="38">
        <f t="array" ref="V19:DM19">TRANSPOSE(СР!$E$4:$E$99)</f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8">
        <v>0</v>
      </c>
      <c r="AS19" s="38">
        <v>0</v>
      </c>
      <c r="AT19" s="38">
        <v>0</v>
      </c>
      <c r="AU19" s="38">
        <v>0</v>
      </c>
      <c r="AV19" s="38">
        <v>0</v>
      </c>
      <c r="AW19" s="38">
        <v>0</v>
      </c>
      <c r="AX19" s="38">
        <v>0</v>
      </c>
      <c r="AY19" s="38">
        <v>0</v>
      </c>
      <c r="AZ19" s="38">
        <v>0</v>
      </c>
      <c r="BA19" s="38">
        <v>0</v>
      </c>
      <c r="BB19" s="38">
        <v>0</v>
      </c>
      <c r="BC19" s="38">
        <v>0</v>
      </c>
      <c r="BD19" s="38">
        <v>0</v>
      </c>
      <c r="BE19" s="38">
        <v>0</v>
      </c>
      <c r="BF19" s="38">
        <v>0</v>
      </c>
      <c r="BG19" s="38">
        <v>0</v>
      </c>
      <c r="BH19" s="38">
        <v>0</v>
      </c>
      <c r="BI19" s="38">
        <v>0</v>
      </c>
      <c r="BJ19" s="38">
        <v>0</v>
      </c>
      <c r="BK19" s="38">
        <v>0</v>
      </c>
      <c r="BL19" s="38">
        <v>0</v>
      </c>
      <c r="BM19" s="38">
        <v>0</v>
      </c>
      <c r="BN19" s="38">
        <v>0</v>
      </c>
      <c r="BO19" s="38">
        <v>0</v>
      </c>
      <c r="BP19" s="38">
        <v>0</v>
      </c>
      <c r="BQ19" s="38">
        <v>0</v>
      </c>
      <c r="BR19" s="38">
        <v>0</v>
      </c>
      <c r="BS19" s="38">
        <v>0</v>
      </c>
      <c r="BT19" s="38">
        <v>0</v>
      </c>
      <c r="BU19" s="38">
        <v>0</v>
      </c>
      <c r="BV19" s="38">
        <v>0</v>
      </c>
      <c r="BW19" s="38">
        <v>0</v>
      </c>
      <c r="BX19" s="38">
        <v>0</v>
      </c>
      <c r="BY19" s="38">
        <v>0</v>
      </c>
      <c r="BZ19" s="38">
        <v>0</v>
      </c>
      <c r="CA19" s="38">
        <v>0</v>
      </c>
      <c r="CB19" s="38">
        <v>0</v>
      </c>
      <c r="CC19" s="38">
        <v>0</v>
      </c>
      <c r="CD19" s="38">
        <v>0</v>
      </c>
      <c r="CE19" s="38">
        <v>0</v>
      </c>
      <c r="CF19" s="38">
        <v>0</v>
      </c>
      <c r="CG19" s="38">
        <v>0</v>
      </c>
      <c r="CH19" s="38">
        <v>0</v>
      </c>
      <c r="CI19" s="38">
        <v>0</v>
      </c>
      <c r="CJ19" s="38">
        <v>0</v>
      </c>
      <c r="CK19" s="38">
        <v>0</v>
      </c>
      <c r="CL19" s="38">
        <v>0</v>
      </c>
      <c r="CM19" s="38">
        <v>0</v>
      </c>
      <c r="CN19" s="38">
        <v>0</v>
      </c>
      <c r="CO19" s="38">
        <v>0</v>
      </c>
      <c r="CP19" s="38">
        <v>0</v>
      </c>
      <c r="CQ19" s="38">
        <v>0</v>
      </c>
      <c r="CR19" s="38">
        <v>0</v>
      </c>
      <c r="CS19" s="38">
        <v>0</v>
      </c>
      <c r="CT19" s="38">
        <v>0</v>
      </c>
      <c r="CU19" s="38">
        <v>0</v>
      </c>
      <c r="CV19" s="38">
        <v>0</v>
      </c>
      <c r="CW19" s="38">
        <v>0</v>
      </c>
      <c r="CX19" s="38">
        <v>0</v>
      </c>
      <c r="CY19" s="38">
        <v>0</v>
      </c>
      <c r="CZ19" s="38">
        <v>0</v>
      </c>
      <c r="DA19" s="38">
        <v>0</v>
      </c>
      <c r="DB19" s="38">
        <v>0</v>
      </c>
      <c r="DC19" s="38">
        <v>0</v>
      </c>
      <c r="DD19" s="38">
        <v>0</v>
      </c>
      <c r="DE19" s="38">
        <v>0</v>
      </c>
      <c r="DF19" s="38">
        <v>0</v>
      </c>
      <c r="DG19" s="38">
        <v>0</v>
      </c>
      <c r="DH19" s="38">
        <v>0</v>
      </c>
      <c r="DI19" s="38">
        <v>0</v>
      </c>
      <c r="DJ19" s="38">
        <v>0</v>
      </c>
      <c r="DK19" s="38">
        <v>0</v>
      </c>
      <c r="DL19" s="38">
        <v>0</v>
      </c>
      <c r="DM19" s="38">
        <v>0</v>
      </c>
    </row>
    <row r="20" spans="11:117" x14ac:dyDescent="0.2">
      <c r="K20" s="112" t="s">
        <v>16</v>
      </c>
      <c r="L20" s="113"/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U20" s="13">
        <f>$B$2+3</f>
        <v>42943</v>
      </c>
      <c r="V20" s="38">
        <f t="array" ref="V20:DM20">TRANSPOSE(ЧТ!$E$4:$E$99)</f>
        <v>0</v>
      </c>
      <c r="W20" s="38">
        <v>0</v>
      </c>
      <c r="X20" s="38">
        <v>0</v>
      </c>
      <c r="Y20" s="38">
        <v>0</v>
      </c>
      <c r="Z20" s="38">
        <v>0</v>
      </c>
      <c r="AA20" s="38">
        <v>0</v>
      </c>
      <c r="AB20" s="38">
        <v>0</v>
      </c>
      <c r="AC20" s="38">
        <v>0</v>
      </c>
      <c r="AD20" s="38">
        <v>0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0</v>
      </c>
      <c r="AN20" s="38">
        <v>0</v>
      </c>
      <c r="AO20" s="38">
        <v>0</v>
      </c>
      <c r="AP20" s="38">
        <v>0</v>
      </c>
      <c r="AQ20" s="38">
        <v>0</v>
      </c>
      <c r="AR20" s="38">
        <v>0</v>
      </c>
      <c r="AS20" s="38">
        <v>0</v>
      </c>
      <c r="AT20" s="38">
        <v>0</v>
      </c>
      <c r="AU20" s="38">
        <v>0</v>
      </c>
      <c r="AV20" s="38">
        <v>0</v>
      </c>
      <c r="AW20" s="38">
        <v>0</v>
      </c>
      <c r="AX20" s="38">
        <v>0</v>
      </c>
      <c r="AY20" s="38">
        <v>0</v>
      </c>
      <c r="AZ20" s="38">
        <v>0</v>
      </c>
      <c r="BA20" s="38">
        <v>0</v>
      </c>
      <c r="BB20" s="38">
        <v>0</v>
      </c>
      <c r="BC20" s="38">
        <v>0</v>
      </c>
      <c r="BD20" s="38">
        <v>0</v>
      </c>
      <c r="BE20" s="38">
        <v>0</v>
      </c>
      <c r="BF20" s="38">
        <v>0</v>
      </c>
      <c r="BG20" s="38">
        <v>0</v>
      </c>
      <c r="BH20" s="38">
        <v>0</v>
      </c>
      <c r="BI20" s="38">
        <v>0</v>
      </c>
      <c r="BJ20" s="38">
        <v>0</v>
      </c>
      <c r="BK20" s="38">
        <v>0</v>
      </c>
      <c r="BL20" s="38">
        <v>0</v>
      </c>
      <c r="BM20" s="38">
        <v>0</v>
      </c>
      <c r="BN20" s="38">
        <v>0</v>
      </c>
      <c r="BO20" s="38">
        <v>0</v>
      </c>
      <c r="BP20" s="38">
        <v>0</v>
      </c>
      <c r="BQ20" s="38">
        <v>0</v>
      </c>
      <c r="BR20" s="38">
        <v>0</v>
      </c>
      <c r="BS20" s="38">
        <v>0</v>
      </c>
      <c r="BT20" s="38">
        <v>0</v>
      </c>
      <c r="BU20" s="38">
        <v>0</v>
      </c>
      <c r="BV20" s="38">
        <v>0</v>
      </c>
      <c r="BW20" s="38">
        <v>0</v>
      </c>
      <c r="BX20" s="38">
        <v>0</v>
      </c>
      <c r="BY20" s="38">
        <v>0</v>
      </c>
      <c r="BZ20" s="38">
        <v>0</v>
      </c>
      <c r="CA20" s="38">
        <v>0</v>
      </c>
      <c r="CB20" s="38">
        <v>0</v>
      </c>
      <c r="CC20" s="38">
        <v>0</v>
      </c>
      <c r="CD20" s="38">
        <v>0</v>
      </c>
      <c r="CE20" s="38">
        <v>0</v>
      </c>
      <c r="CF20" s="38">
        <v>0</v>
      </c>
      <c r="CG20" s="38">
        <v>0</v>
      </c>
      <c r="CH20" s="38">
        <v>0</v>
      </c>
      <c r="CI20" s="38">
        <v>0</v>
      </c>
      <c r="CJ20" s="38">
        <v>0</v>
      </c>
      <c r="CK20" s="38">
        <v>0</v>
      </c>
      <c r="CL20" s="38">
        <v>0</v>
      </c>
      <c r="CM20" s="38">
        <v>0</v>
      </c>
      <c r="CN20" s="38">
        <v>0</v>
      </c>
      <c r="CO20" s="38">
        <v>0</v>
      </c>
      <c r="CP20" s="38">
        <v>0</v>
      </c>
      <c r="CQ20" s="38">
        <v>0</v>
      </c>
      <c r="CR20" s="38">
        <v>0</v>
      </c>
      <c r="CS20" s="38">
        <v>0</v>
      </c>
      <c r="CT20" s="38">
        <v>0</v>
      </c>
      <c r="CU20" s="38">
        <v>0</v>
      </c>
      <c r="CV20" s="38">
        <v>0</v>
      </c>
      <c r="CW20" s="38">
        <v>0</v>
      </c>
      <c r="CX20" s="38">
        <v>0</v>
      </c>
      <c r="CY20" s="38">
        <v>0</v>
      </c>
      <c r="CZ20" s="38">
        <v>0</v>
      </c>
      <c r="DA20" s="38">
        <v>0</v>
      </c>
      <c r="DB20" s="38">
        <v>0</v>
      </c>
      <c r="DC20" s="38">
        <v>0</v>
      </c>
      <c r="DD20" s="38">
        <v>0</v>
      </c>
      <c r="DE20" s="38">
        <v>0</v>
      </c>
      <c r="DF20" s="38">
        <v>0</v>
      </c>
      <c r="DG20" s="38">
        <v>0</v>
      </c>
      <c r="DH20" s="38">
        <v>0</v>
      </c>
      <c r="DI20" s="38">
        <v>0</v>
      </c>
      <c r="DJ20" s="38">
        <v>0</v>
      </c>
      <c r="DK20" s="38">
        <v>0</v>
      </c>
      <c r="DL20" s="38">
        <v>0</v>
      </c>
      <c r="DM20" s="38">
        <v>0</v>
      </c>
    </row>
    <row r="21" spans="11:117" x14ac:dyDescent="0.2">
      <c r="K21" s="112" t="s">
        <v>17</v>
      </c>
      <c r="L21" s="113"/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U21" s="13">
        <f>$B$2+4</f>
        <v>42944</v>
      </c>
      <c r="V21" s="38">
        <f t="array" ref="V21:DM21">TRANSPOSE(ПТ!$E$4:$E$99)</f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0</v>
      </c>
      <c r="AV21" s="38">
        <v>0</v>
      </c>
      <c r="AW21" s="38">
        <v>0</v>
      </c>
      <c r="AX21" s="38">
        <v>0</v>
      </c>
      <c r="AY21" s="38">
        <v>0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38">
        <v>0</v>
      </c>
      <c r="BH21" s="38">
        <v>0</v>
      </c>
      <c r="BI21" s="38">
        <v>0</v>
      </c>
      <c r="BJ21" s="38">
        <v>0</v>
      </c>
      <c r="BK21" s="38">
        <v>0</v>
      </c>
      <c r="BL21" s="38">
        <v>0</v>
      </c>
      <c r="BM21" s="38">
        <v>0</v>
      </c>
      <c r="BN21" s="38">
        <v>0</v>
      </c>
      <c r="BO21" s="38">
        <v>0</v>
      </c>
      <c r="BP21" s="38">
        <v>0</v>
      </c>
      <c r="BQ21" s="38">
        <v>0</v>
      </c>
      <c r="BR21" s="38">
        <v>0</v>
      </c>
      <c r="BS21" s="38">
        <v>0</v>
      </c>
      <c r="BT21" s="38">
        <v>0</v>
      </c>
      <c r="BU21" s="38">
        <v>0</v>
      </c>
      <c r="BV21" s="38">
        <v>0</v>
      </c>
      <c r="BW21" s="38">
        <v>0</v>
      </c>
      <c r="BX21" s="38">
        <v>0</v>
      </c>
      <c r="BY21" s="38">
        <v>0</v>
      </c>
      <c r="BZ21" s="38">
        <v>0</v>
      </c>
      <c r="CA21" s="38">
        <v>0</v>
      </c>
      <c r="CB21" s="38">
        <v>0</v>
      </c>
      <c r="CC21" s="38">
        <v>0</v>
      </c>
      <c r="CD21" s="38">
        <v>0</v>
      </c>
      <c r="CE21" s="38">
        <v>0</v>
      </c>
      <c r="CF21" s="38">
        <v>0</v>
      </c>
      <c r="CG21" s="38">
        <v>0</v>
      </c>
      <c r="CH21" s="38">
        <v>0</v>
      </c>
      <c r="CI21" s="38">
        <v>0</v>
      </c>
      <c r="CJ21" s="38">
        <v>0</v>
      </c>
      <c r="CK21" s="38">
        <v>0</v>
      </c>
      <c r="CL21" s="38">
        <v>0</v>
      </c>
      <c r="CM21" s="38">
        <v>0</v>
      </c>
      <c r="CN21" s="38">
        <v>0</v>
      </c>
      <c r="CO21" s="38">
        <v>0</v>
      </c>
      <c r="CP21" s="38">
        <v>0</v>
      </c>
      <c r="CQ21" s="38">
        <v>0</v>
      </c>
      <c r="CR21" s="38">
        <v>0</v>
      </c>
      <c r="CS21" s="38">
        <v>0</v>
      </c>
      <c r="CT21" s="38">
        <v>0</v>
      </c>
      <c r="CU21" s="38">
        <v>0</v>
      </c>
      <c r="CV21" s="38">
        <v>0</v>
      </c>
      <c r="CW21" s="38">
        <v>0</v>
      </c>
      <c r="CX21" s="38">
        <v>0</v>
      </c>
      <c r="CY21" s="38">
        <v>0</v>
      </c>
      <c r="CZ21" s="38">
        <v>0</v>
      </c>
      <c r="DA21" s="38">
        <v>0</v>
      </c>
      <c r="DB21" s="38">
        <v>0</v>
      </c>
      <c r="DC21" s="38">
        <v>0</v>
      </c>
      <c r="DD21" s="38">
        <v>0</v>
      </c>
      <c r="DE21" s="38">
        <v>0</v>
      </c>
      <c r="DF21" s="38">
        <v>0</v>
      </c>
      <c r="DG21" s="38">
        <v>0</v>
      </c>
      <c r="DH21" s="38">
        <v>0</v>
      </c>
      <c r="DI21" s="38">
        <v>0</v>
      </c>
      <c r="DJ21" s="38">
        <v>0</v>
      </c>
      <c r="DK21" s="38">
        <v>0</v>
      </c>
      <c r="DL21" s="38">
        <v>0</v>
      </c>
      <c r="DM21" s="38">
        <v>0</v>
      </c>
    </row>
    <row r="22" spans="11:117" x14ac:dyDescent="0.2">
      <c r="K22" s="112" t="s">
        <v>18</v>
      </c>
      <c r="L22" s="113"/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U22" s="12">
        <f>$B$2+5</f>
        <v>42945</v>
      </c>
      <c r="V22" s="38">
        <f t="array" ref="V22:DM22">TRANSPOSE(СБ!$E$4:$E$99)</f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38">
        <v>0</v>
      </c>
      <c r="AE22" s="38">
        <v>0</v>
      </c>
      <c r="AF22" s="38">
        <v>0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  <c r="AM22" s="38">
        <v>0</v>
      </c>
      <c r="AN22" s="38">
        <v>0</v>
      </c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 s="38">
        <v>0</v>
      </c>
      <c r="AU22" s="38">
        <v>0</v>
      </c>
      <c r="AV22" s="38">
        <v>0</v>
      </c>
      <c r="AW22" s="38">
        <v>0</v>
      </c>
      <c r="AX22" s="38">
        <v>0</v>
      </c>
      <c r="AY22" s="38">
        <v>0</v>
      </c>
      <c r="AZ22" s="38">
        <v>0</v>
      </c>
      <c r="BA22" s="38">
        <v>0</v>
      </c>
      <c r="BB22" s="38">
        <v>0</v>
      </c>
      <c r="BC22" s="38">
        <v>0</v>
      </c>
      <c r="BD22" s="38">
        <v>0</v>
      </c>
      <c r="BE22" s="38">
        <v>0</v>
      </c>
      <c r="BF22" s="38">
        <v>0</v>
      </c>
      <c r="BG22" s="38">
        <v>0</v>
      </c>
      <c r="BH22" s="38">
        <v>0</v>
      </c>
      <c r="BI22" s="38">
        <v>0</v>
      </c>
      <c r="BJ22" s="38">
        <v>0</v>
      </c>
      <c r="BK22" s="38">
        <v>0</v>
      </c>
      <c r="BL22" s="38">
        <v>0</v>
      </c>
      <c r="BM22" s="38">
        <v>0</v>
      </c>
      <c r="BN22" s="38">
        <v>0</v>
      </c>
      <c r="BO22" s="38">
        <v>0</v>
      </c>
      <c r="BP22" s="38">
        <v>0</v>
      </c>
      <c r="BQ22" s="38">
        <v>0</v>
      </c>
      <c r="BR22" s="38">
        <v>0</v>
      </c>
      <c r="BS22" s="38">
        <v>0</v>
      </c>
      <c r="BT22" s="38">
        <v>0</v>
      </c>
      <c r="BU22" s="38">
        <v>0</v>
      </c>
      <c r="BV22" s="38">
        <v>0</v>
      </c>
      <c r="BW22" s="38">
        <v>0</v>
      </c>
      <c r="BX22" s="38">
        <v>0</v>
      </c>
      <c r="BY22" s="38">
        <v>0</v>
      </c>
      <c r="BZ22" s="38">
        <v>0</v>
      </c>
      <c r="CA22" s="38">
        <v>0</v>
      </c>
      <c r="CB22" s="38">
        <v>0</v>
      </c>
      <c r="CC22" s="38">
        <v>0</v>
      </c>
      <c r="CD22" s="38">
        <v>0</v>
      </c>
      <c r="CE22" s="38">
        <v>0</v>
      </c>
      <c r="CF22" s="38">
        <v>0</v>
      </c>
      <c r="CG22" s="38">
        <v>0</v>
      </c>
      <c r="CH22" s="38">
        <v>0</v>
      </c>
      <c r="CI22" s="38">
        <v>0</v>
      </c>
      <c r="CJ22" s="38">
        <v>0</v>
      </c>
      <c r="CK22" s="38">
        <v>0</v>
      </c>
      <c r="CL22" s="38">
        <v>0</v>
      </c>
      <c r="CM22" s="38">
        <v>0</v>
      </c>
      <c r="CN22" s="38">
        <v>0</v>
      </c>
      <c r="CO22" s="38">
        <v>0</v>
      </c>
      <c r="CP22" s="38">
        <v>0</v>
      </c>
      <c r="CQ22" s="38">
        <v>0</v>
      </c>
      <c r="CR22" s="38">
        <v>0</v>
      </c>
      <c r="CS22" s="38">
        <v>0</v>
      </c>
      <c r="CT22" s="38">
        <v>0</v>
      </c>
      <c r="CU22" s="38">
        <v>0</v>
      </c>
      <c r="CV22" s="38">
        <v>0</v>
      </c>
      <c r="CW22" s="38">
        <v>0</v>
      </c>
      <c r="CX22" s="38">
        <v>0</v>
      </c>
      <c r="CY22" s="38">
        <v>0</v>
      </c>
      <c r="CZ22" s="38">
        <v>0</v>
      </c>
      <c r="DA22" s="38">
        <v>0</v>
      </c>
      <c r="DB22" s="38">
        <v>0</v>
      </c>
      <c r="DC22" s="38">
        <v>0</v>
      </c>
      <c r="DD22" s="38">
        <v>0</v>
      </c>
      <c r="DE22" s="38">
        <v>0</v>
      </c>
      <c r="DF22" s="38">
        <v>0</v>
      </c>
      <c r="DG22" s="38">
        <v>0</v>
      </c>
      <c r="DH22" s="38">
        <v>0</v>
      </c>
      <c r="DI22" s="38">
        <v>0</v>
      </c>
      <c r="DJ22" s="38">
        <v>0</v>
      </c>
      <c r="DK22" s="38">
        <v>0</v>
      </c>
      <c r="DL22" s="38">
        <v>0</v>
      </c>
      <c r="DM22" s="38">
        <v>0</v>
      </c>
    </row>
    <row r="23" spans="11:117" x14ac:dyDescent="0.2">
      <c r="K23" s="112" t="s">
        <v>19</v>
      </c>
      <c r="L23" s="113"/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U23" s="12">
        <f>$B$2+6</f>
        <v>42946</v>
      </c>
      <c r="V23" s="38">
        <f t="array" ref="V23:DM23">TRANSPOSE(ВС!$E$4:$E$99)</f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>
        <v>0</v>
      </c>
      <c r="AU23" s="38">
        <v>0</v>
      </c>
      <c r="AV23" s="38">
        <v>0</v>
      </c>
      <c r="AW23" s="38">
        <v>0</v>
      </c>
      <c r="AX23" s="38">
        <v>0</v>
      </c>
      <c r="AY23" s="38">
        <v>0</v>
      </c>
      <c r="AZ23" s="38">
        <v>0</v>
      </c>
      <c r="BA23" s="38">
        <v>0</v>
      </c>
      <c r="BB23" s="38">
        <v>0</v>
      </c>
      <c r="BC23" s="38">
        <v>0</v>
      </c>
      <c r="BD23" s="38">
        <v>0</v>
      </c>
      <c r="BE23" s="38">
        <v>0</v>
      </c>
      <c r="BF23" s="38">
        <v>0</v>
      </c>
      <c r="BG23" s="38">
        <v>0</v>
      </c>
      <c r="BH23" s="38">
        <v>0</v>
      </c>
      <c r="BI23" s="38">
        <v>0</v>
      </c>
      <c r="BJ23" s="38">
        <v>0</v>
      </c>
      <c r="BK23" s="38">
        <v>0</v>
      </c>
      <c r="BL23" s="38">
        <v>0</v>
      </c>
      <c r="BM23" s="38">
        <v>0</v>
      </c>
      <c r="BN23" s="38">
        <v>0</v>
      </c>
      <c r="BO23" s="38">
        <v>0</v>
      </c>
      <c r="BP23" s="38">
        <v>0</v>
      </c>
      <c r="BQ23" s="38">
        <v>0</v>
      </c>
      <c r="BR23" s="38">
        <v>0</v>
      </c>
      <c r="BS23" s="38">
        <v>0</v>
      </c>
      <c r="BT23" s="38">
        <v>0</v>
      </c>
      <c r="BU23" s="38">
        <v>0</v>
      </c>
      <c r="BV23" s="38">
        <v>0</v>
      </c>
      <c r="BW23" s="38">
        <v>0</v>
      </c>
      <c r="BX23" s="38">
        <v>0</v>
      </c>
      <c r="BY23" s="38">
        <v>0</v>
      </c>
      <c r="BZ23" s="38">
        <v>0</v>
      </c>
      <c r="CA23" s="38">
        <v>0</v>
      </c>
      <c r="CB23" s="38">
        <v>0</v>
      </c>
      <c r="CC23" s="38">
        <v>0</v>
      </c>
      <c r="CD23" s="38">
        <v>0</v>
      </c>
      <c r="CE23" s="38">
        <v>0</v>
      </c>
      <c r="CF23" s="38">
        <v>0</v>
      </c>
      <c r="CG23" s="38">
        <v>0</v>
      </c>
      <c r="CH23" s="38">
        <v>0</v>
      </c>
      <c r="CI23" s="38">
        <v>0</v>
      </c>
      <c r="CJ23" s="38">
        <v>0</v>
      </c>
      <c r="CK23" s="38">
        <v>0</v>
      </c>
      <c r="CL23" s="38">
        <v>0</v>
      </c>
      <c r="CM23" s="38">
        <v>0</v>
      </c>
      <c r="CN23" s="38">
        <v>0</v>
      </c>
      <c r="CO23" s="38">
        <v>0</v>
      </c>
      <c r="CP23" s="38">
        <v>0</v>
      </c>
      <c r="CQ23" s="38">
        <v>0</v>
      </c>
      <c r="CR23" s="38">
        <v>0</v>
      </c>
      <c r="CS23" s="38">
        <v>0</v>
      </c>
      <c r="CT23" s="38">
        <v>0</v>
      </c>
      <c r="CU23" s="38">
        <v>0</v>
      </c>
      <c r="CV23" s="38">
        <v>0</v>
      </c>
      <c r="CW23" s="38">
        <v>0</v>
      </c>
      <c r="CX23" s="38">
        <v>0</v>
      </c>
      <c r="CY23" s="38">
        <v>0</v>
      </c>
      <c r="CZ23" s="38">
        <v>0</v>
      </c>
      <c r="DA23" s="38">
        <v>0</v>
      </c>
      <c r="DB23" s="38">
        <v>0</v>
      </c>
      <c r="DC23" s="38">
        <v>0</v>
      </c>
      <c r="DD23" s="38">
        <v>0</v>
      </c>
      <c r="DE23" s="38">
        <v>0</v>
      </c>
      <c r="DF23" s="38">
        <v>0</v>
      </c>
      <c r="DG23" s="38">
        <v>0</v>
      </c>
      <c r="DH23" s="38">
        <v>0</v>
      </c>
      <c r="DI23" s="38">
        <v>0</v>
      </c>
      <c r="DJ23" s="38">
        <v>0</v>
      </c>
      <c r="DK23" s="38">
        <v>0</v>
      </c>
      <c r="DL23" s="38">
        <v>0</v>
      </c>
      <c r="DM23" s="38">
        <v>0</v>
      </c>
    </row>
    <row r="24" spans="11:117" x14ac:dyDescent="0.2">
      <c r="K24" s="112" t="s">
        <v>20</v>
      </c>
      <c r="L24" s="113"/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11:117" x14ac:dyDescent="0.2">
      <c r="K25" s="112" t="s">
        <v>21</v>
      </c>
      <c r="L25" s="113"/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V25" s="24" t="s">
        <v>38</v>
      </c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2"/>
    </row>
    <row r="26" spans="11:117" x14ac:dyDescent="0.2">
      <c r="K26" s="112" t="s">
        <v>22</v>
      </c>
      <c r="L26" s="113"/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V26" s="36">
        <v>0</v>
      </c>
      <c r="W26" s="36">
        <v>4.1666666666666664E-2</v>
      </c>
      <c r="X26" s="36">
        <v>8.3333333333333301E-2</v>
      </c>
      <c r="Y26" s="36">
        <v>0.125</v>
      </c>
      <c r="Z26" s="36">
        <v>0.16666666666666699</v>
      </c>
      <c r="AA26" s="36">
        <v>0.20833333333333301</v>
      </c>
      <c r="AB26" s="36">
        <v>0.25</v>
      </c>
      <c r="AC26" s="36">
        <v>0.29166666666666702</v>
      </c>
      <c r="AD26" s="36">
        <v>0.33333333333333298</v>
      </c>
      <c r="AE26" s="36">
        <v>0.375</v>
      </c>
      <c r="AF26" s="36">
        <v>0.41666666666666702</v>
      </c>
      <c r="AG26" s="36">
        <v>0.45833333333333298</v>
      </c>
      <c r="AH26" s="36">
        <v>0.5</v>
      </c>
      <c r="AI26" s="36">
        <v>0.54166666666666696</v>
      </c>
      <c r="AJ26" s="36">
        <v>0.58333333333333304</v>
      </c>
      <c r="AK26" s="36">
        <v>0.625</v>
      </c>
      <c r="AL26" s="36">
        <v>0.66666666666666696</v>
      </c>
      <c r="AM26" s="36">
        <v>0.70833333333333304</v>
      </c>
      <c r="AN26" s="36">
        <v>0.75</v>
      </c>
      <c r="AO26" s="36">
        <v>0.79166666666666696</v>
      </c>
      <c r="AP26" s="36">
        <v>0.83333333333333304</v>
      </c>
      <c r="AQ26" s="36">
        <v>0.875</v>
      </c>
      <c r="AR26" s="36">
        <v>0.91666666666666696</v>
      </c>
      <c r="AS26" s="36">
        <v>0.95833333333333304</v>
      </c>
      <c r="AT26" s="30"/>
    </row>
    <row r="27" spans="11:117" x14ac:dyDescent="0.2">
      <c r="K27" s="112" t="s">
        <v>23</v>
      </c>
      <c r="L27" s="113"/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U27" s="13">
        <f>$B$2</f>
        <v>42940</v>
      </c>
      <c r="V27" s="10">
        <f>ROUND(AVERAGE(V17:Y17),0)</f>
        <v>0</v>
      </c>
      <c r="W27" s="10">
        <f>ROUND(AVERAGE(Z17:AC17),0)</f>
        <v>0</v>
      </c>
      <c r="X27" s="10">
        <f>ROUND(AVERAGE(AD17:AG17),0)</f>
        <v>0</v>
      </c>
      <c r="Y27" s="10">
        <f>ROUND(AVERAGE(AH17:AK17),0)</f>
        <v>0</v>
      </c>
      <c r="Z27" s="10">
        <f>ROUND(AVERAGE(AL17:AO17),0)</f>
        <v>0</v>
      </c>
      <c r="AA27" s="10">
        <f>ROUND(AVERAGE(AP17:AS17),0)</f>
        <v>0</v>
      </c>
      <c r="AB27" s="10">
        <f>ROUND(AVERAGE(AT17:AW17),0)</f>
        <v>0</v>
      </c>
      <c r="AC27" s="10">
        <f>ROUND(AVERAGE(AX17:BA17),0)</f>
        <v>0</v>
      </c>
      <c r="AD27" s="10">
        <f>ROUND(AVERAGE(BB17:BE17),0)</f>
        <v>0</v>
      </c>
      <c r="AE27" s="10">
        <f>ROUND(AVERAGE(BF17:BI17),0)</f>
        <v>0</v>
      </c>
      <c r="AF27" s="10">
        <f>ROUND(AVERAGE(BJ17:BM17),0)</f>
        <v>0</v>
      </c>
      <c r="AG27" s="10">
        <f>ROUND(AVERAGE(BN17:BQ17),0)</f>
        <v>0</v>
      </c>
      <c r="AH27" s="10">
        <f>ROUND(AVERAGE(BR17:BU17),0)</f>
        <v>0</v>
      </c>
      <c r="AI27" s="10">
        <f>ROUND(AVERAGE(BV17:BY17),0)</f>
        <v>0</v>
      </c>
      <c r="AJ27" s="10">
        <f>ROUND(AVERAGE(BZ17:CC17),0)</f>
        <v>0</v>
      </c>
      <c r="AK27" s="10">
        <f>ROUND(AVERAGE(CD17:CG17),0)</f>
        <v>0</v>
      </c>
      <c r="AL27" s="10">
        <f>ROUND(AVERAGE(CH17:CK17),0)</f>
        <v>0</v>
      </c>
      <c r="AM27" s="10">
        <f>ROUND(AVERAGE(CL17:CO17),0)</f>
        <v>0</v>
      </c>
      <c r="AN27" s="10">
        <f>ROUND(AVERAGE(CP17:CS17),0)</f>
        <v>0</v>
      </c>
      <c r="AO27" s="10">
        <f>ROUND(AVERAGE(CT17:CW17),0)</f>
        <v>0</v>
      </c>
      <c r="AP27" s="10">
        <f>ROUND(AVERAGE(CX17:DA17),0)</f>
        <v>0</v>
      </c>
      <c r="AQ27" s="10">
        <f>ROUND(AVERAGE(DB17:DE17),0)</f>
        <v>0</v>
      </c>
      <c r="AR27" s="10">
        <f>ROUND(AVERAGE(DF17:DI17),0)</f>
        <v>0</v>
      </c>
      <c r="AS27" s="10">
        <f>ROUND(AVERAGE(DJ17:DM17),0)</f>
        <v>0</v>
      </c>
    </row>
    <row r="28" spans="11:117" x14ac:dyDescent="0.2">
      <c r="K28" s="112" t="s">
        <v>24</v>
      </c>
      <c r="L28" s="113"/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U28" s="13">
        <f>$B$2+1</f>
        <v>42941</v>
      </c>
      <c r="V28" s="10">
        <f>ROUND(AVERAGE(V18:Y18),0)</f>
        <v>0</v>
      </c>
      <c r="W28" s="10">
        <f t="shared" ref="W28:W33" si="1">ROUND(AVERAGE(Z18:AC18),0)</f>
        <v>0</v>
      </c>
      <c r="X28" s="10">
        <f t="shared" ref="X28:X33" si="2">ROUND(AVERAGE(AD18:AG18),0)</f>
        <v>0</v>
      </c>
      <c r="Y28" s="10">
        <f t="shared" ref="Y28:Y33" si="3">ROUND(AVERAGE(AH18:AK18),0)</f>
        <v>0</v>
      </c>
      <c r="Z28" s="10">
        <f t="shared" ref="Z28:Z33" si="4">ROUND(AVERAGE(AL18:AO18),0)</f>
        <v>0</v>
      </c>
      <c r="AA28" s="10">
        <f t="shared" ref="AA28:AA33" si="5">ROUND(AVERAGE(AP18:AS18),0)</f>
        <v>0</v>
      </c>
      <c r="AB28" s="10">
        <f t="shared" ref="AB28:AB33" si="6">ROUND(AVERAGE(AT18:AW18),0)</f>
        <v>0</v>
      </c>
      <c r="AC28" s="10">
        <f t="shared" ref="AC28:AC33" si="7">ROUND(AVERAGE(AX18:BA18),0)</f>
        <v>0</v>
      </c>
      <c r="AD28" s="10">
        <f t="shared" ref="AD28:AD33" si="8">ROUND(AVERAGE(BB18:BE18),0)</f>
        <v>0</v>
      </c>
      <c r="AE28" s="10">
        <f t="shared" ref="AE28:AE33" si="9">ROUND(AVERAGE(BF18:BI18),0)</f>
        <v>0</v>
      </c>
      <c r="AF28" s="10">
        <f t="shared" ref="AF28:AF33" si="10">ROUND(AVERAGE(BJ18:BM18),0)</f>
        <v>0</v>
      </c>
      <c r="AG28" s="10">
        <f t="shared" ref="AG28:AG33" si="11">ROUND(AVERAGE(BN18:BQ18),0)</f>
        <v>0</v>
      </c>
      <c r="AH28" s="10">
        <f t="shared" ref="AH28:AH33" si="12">ROUND(AVERAGE(BR18:BU18),0)</f>
        <v>0</v>
      </c>
      <c r="AI28" s="10">
        <f t="shared" ref="AI28:AI33" si="13">ROUND(AVERAGE(BV18:BY18),0)</f>
        <v>0</v>
      </c>
      <c r="AJ28" s="10">
        <f t="shared" ref="AJ28:AJ33" si="14">ROUND(AVERAGE(BZ18:CC18),0)</f>
        <v>0</v>
      </c>
      <c r="AK28" s="10">
        <f t="shared" ref="AK28:AK33" si="15">ROUND(AVERAGE(CD18:CG18),0)</f>
        <v>0</v>
      </c>
      <c r="AL28" s="10">
        <f t="shared" ref="AL28:AL33" si="16">ROUND(AVERAGE(CH18:CK18),0)</f>
        <v>0</v>
      </c>
      <c r="AM28" s="10">
        <f t="shared" ref="AM28:AM33" si="17">ROUND(AVERAGE(CL18:CO18),0)</f>
        <v>0</v>
      </c>
      <c r="AN28" s="10">
        <f t="shared" ref="AN28:AN33" si="18">ROUND(AVERAGE(CP18:CS18),0)</f>
        <v>0</v>
      </c>
      <c r="AO28" s="10">
        <f t="shared" ref="AO28:AO33" si="19">ROUND(AVERAGE(CT18:CW18),0)</f>
        <v>0</v>
      </c>
      <c r="AP28" s="10">
        <f t="shared" ref="AP28:AP33" si="20">ROUND(AVERAGE(CX18:DA18),0)</f>
        <v>0</v>
      </c>
      <c r="AQ28" s="10">
        <f t="shared" ref="AQ28:AQ33" si="21">ROUND(AVERAGE(DB18:DE18),0)</f>
        <v>0</v>
      </c>
      <c r="AR28" s="10">
        <f t="shared" ref="AR28:AR33" si="22">ROUND(AVERAGE(DF18:DI18),0)</f>
        <v>0</v>
      </c>
      <c r="AS28" s="10">
        <f t="shared" ref="AS28:AS33" si="23">ROUND(AVERAGE(DJ18:DM18),0)</f>
        <v>0</v>
      </c>
    </row>
    <row r="29" spans="11:117" x14ac:dyDescent="0.2">
      <c r="K29" s="112" t="s">
        <v>25</v>
      </c>
      <c r="L29" s="113"/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U29" s="13">
        <f>$B$2+2</f>
        <v>42942</v>
      </c>
      <c r="V29" s="10">
        <f t="shared" ref="V29:V33" si="24">ROUND(AVERAGE(V19:Y19),0)</f>
        <v>0</v>
      </c>
      <c r="W29" s="10">
        <f t="shared" si="1"/>
        <v>0</v>
      </c>
      <c r="X29" s="10">
        <f t="shared" si="2"/>
        <v>0</v>
      </c>
      <c r="Y29" s="10">
        <f t="shared" si="3"/>
        <v>0</v>
      </c>
      <c r="Z29" s="10">
        <f t="shared" si="4"/>
        <v>0</v>
      </c>
      <c r="AA29" s="10">
        <f t="shared" si="5"/>
        <v>0</v>
      </c>
      <c r="AB29" s="10">
        <f t="shared" si="6"/>
        <v>0</v>
      </c>
      <c r="AC29" s="10">
        <f t="shared" si="7"/>
        <v>0</v>
      </c>
      <c r="AD29" s="10">
        <f t="shared" si="8"/>
        <v>0</v>
      </c>
      <c r="AE29" s="10">
        <f t="shared" si="9"/>
        <v>0</v>
      </c>
      <c r="AF29" s="10">
        <f t="shared" si="10"/>
        <v>0</v>
      </c>
      <c r="AG29" s="10">
        <f t="shared" si="11"/>
        <v>0</v>
      </c>
      <c r="AH29" s="10">
        <f t="shared" si="12"/>
        <v>0</v>
      </c>
      <c r="AI29" s="10">
        <f t="shared" si="13"/>
        <v>0</v>
      </c>
      <c r="AJ29" s="10">
        <f t="shared" si="14"/>
        <v>0</v>
      </c>
      <c r="AK29" s="10">
        <f t="shared" si="15"/>
        <v>0</v>
      </c>
      <c r="AL29" s="10">
        <f t="shared" si="16"/>
        <v>0</v>
      </c>
      <c r="AM29" s="10">
        <f t="shared" si="17"/>
        <v>0</v>
      </c>
      <c r="AN29" s="10">
        <f t="shared" si="18"/>
        <v>0</v>
      </c>
      <c r="AO29" s="10">
        <f t="shared" si="19"/>
        <v>0</v>
      </c>
      <c r="AP29" s="10">
        <f t="shared" si="20"/>
        <v>0</v>
      </c>
      <c r="AQ29" s="10">
        <f t="shared" si="21"/>
        <v>0</v>
      </c>
      <c r="AR29" s="10">
        <f t="shared" si="22"/>
        <v>0</v>
      </c>
      <c r="AS29" s="10">
        <f t="shared" si="23"/>
        <v>0</v>
      </c>
    </row>
    <row r="30" spans="11:117" x14ac:dyDescent="0.2">
      <c r="K30" s="112" t="s">
        <v>26</v>
      </c>
      <c r="L30" s="113"/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U30" s="13">
        <f>$B$2+3</f>
        <v>42943</v>
      </c>
      <c r="V30" s="10">
        <f t="shared" si="24"/>
        <v>0</v>
      </c>
      <c r="W30" s="10">
        <f t="shared" si="1"/>
        <v>0</v>
      </c>
      <c r="X30" s="10">
        <f t="shared" si="2"/>
        <v>0</v>
      </c>
      <c r="Y30" s="10">
        <f t="shared" si="3"/>
        <v>0</v>
      </c>
      <c r="Z30" s="10">
        <f t="shared" si="4"/>
        <v>0</v>
      </c>
      <c r="AA30" s="10">
        <f t="shared" si="5"/>
        <v>0</v>
      </c>
      <c r="AB30" s="10">
        <f t="shared" si="6"/>
        <v>0</v>
      </c>
      <c r="AC30" s="10">
        <f t="shared" si="7"/>
        <v>0</v>
      </c>
      <c r="AD30" s="10">
        <f t="shared" si="8"/>
        <v>0</v>
      </c>
      <c r="AE30" s="10">
        <f t="shared" si="9"/>
        <v>0</v>
      </c>
      <c r="AF30" s="10">
        <f t="shared" si="10"/>
        <v>0</v>
      </c>
      <c r="AG30" s="10">
        <f t="shared" si="11"/>
        <v>0</v>
      </c>
      <c r="AH30" s="10">
        <f t="shared" si="12"/>
        <v>0</v>
      </c>
      <c r="AI30" s="10">
        <f t="shared" si="13"/>
        <v>0</v>
      </c>
      <c r="AJ30" s="10">
        <f t="shared" si="14"/>
        <v>0</v>
      </c>
      <c r="AK30" s="10">
        <f t="shared" si="15"/>
        <v>0</v>
      </c>
      <c r="AL30" s="10">
        <f t="shared" si="16"/>
        <v>0</v>
      </c>
      <c r="AM30" s="10">
        <f t="shared" si="17"/>
        <v>0</v>
      </c>
      <c r="AN30" s="10">
        <f t="shared" si="18"/>
        <v>0</v>
      </c>
      <c r="AO30" s="10">
        <f t="shared" si="19"/>
        <v>0</v>
      </c>
      <c r="AP30" s="10">
        <f t="shared" si="20"/>
        <v>0</v>
      </c>
      <c r="AQ30" s="10">
        <f t="shared" si="21"/>
        <v>0</v>
      </c>
      <c r="AR30" s="10">
        <f t="shared" si="22"/>
        <v>0</v>
      </c>
      <c r="AS30" s="10">
        <f t="shared" si="23"/>
        <v>0</v>
      </c>
    </row>
    <row r="31" spans="11:117" x14ac:dyDescent="0.2">
      <c r="K31" s="112" t="s">
        <v>27</v>
      </c>
      <c r="L31" s="113"/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U31" s="13">
        <f>$B$2+4</f>
        <v>42944</v>
      </c>
      <c r="V31" s="10">
        <f t="shared" si="24"/>
        <v>0</v>
      </c>
      <c r="W31" s="10">
        <f t="shared" si="1"/>
        <v>0</v>
      </c>
      <c r="X31" s="10">
        <f t="shared" si="2"/>
        <v>0</v>
      </c>
      <c r="Y31" s="10">
        <f t="shared" si="3"/>
        <v>0</v>
      </c>
      <c r="Z31" s="10">
        <f t="shared" si="4"/>
        <v>0</v>
      </c>
      <c r="AA31" s="10">
        <f t="shared" si="5"/>
        <v>0</v>
      </c>
      <c r="AB31" s="10">
        <f t="shared" si="6"/>
        <v>0</v>
      </c>
      <c r="AC31" s="10">
        <f t="shared" si="7"/>
        <v>0</v>
      </c>
      <c r="AD31" s="10">
        <f t="shared" si="8"/>
        <v>0</v>
      </c>
      <c r="AE31" s="10">
        <f t="shared" si="9"/>
        <v>0</v>
      </c>
      <c r="AF31" s="10">
        <f t="shared" si="10"/>
        <v>0</v>
      </c>
      <c r="AG31" s="10">
        <f t="shared" si="11"/>
        <v>0</v>
      </c>
      <c r="AH31" s="10">
        <f t="shared" si="12"/>
        <v>0</v>
      </c>
      <c r="AI31" s="10">
        <f t="shared" si="13"/>
        <v>0</v>
      </c>
      <c r="AJ31" s="10">
        <f t="shared" si="14"/>
        <v>0</v>
      </c>
      <c r="AK31" s="10">
        <f t="shared" si="15"/>
        <v>0</v>
      </c>
      <c r="AL31" s="10">
        <f t="shared" si="16"/>
        <v>0</v>
      </c>
      <c r="AM31" s="10">
        <f t="shared" si="17"/>
        <v>0</v>
      </c>
      <c r="AN31" s="10">
        <f t="shared" si="18"/>
        <v>0</v>
      </c>
      <c r="AO31" s="10">
        <f t="shared" si="19"/>
        <v>0</v>
      </c>
      <c r="AP31" s="10">
        <f t="shared" si="20"/>
        <v>0</v>
      </c>
      <c r="AQ31" s="10">
        <f t="shared" si="21"/>
        <v>0</v>
      </c>
      <c r="AR31" s="10">
        <f t="shared" si="22"/>
        <v>0</v>
      </c>
      <c r="AS31" s="10">
        <f t="shared" si="23"/>
        <v>0</v>
      </c>
    </row>
    <row r="32" spans="11:117" x14ac:dyDescent="0.2">
      <c r="K32" s="112" t="s">
        <v>28</v>
      </c>
      <c r="L32" s="113"/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U32" s="12">
        <f>$B$2+5</f>
        <v>42945</v>
      </c>
      <c r="V32" s="10">
        <f t="shared" si="24"/>
        <v>0</v>
      </c>
      <c r="W32" s="10">
        <f t="shared" si="1"/>
        <v>0</v>
      </c>
      <c r="X32" s="10">
        <f t="shared" si="2"/>
        <v>0</v>
      </c>
      <c r="Y32" s="10">
        <f t="shared" si="3"/>
        <v>0</v>
      </c>
      <c r="Z32" s="10">
        <f t="shared" si="4"/>
        <v>0</v>
      </c>
      <c r="AA32" s="10">
        <f t="shared" si="5"/>
        <v>0</v>
      </c>
      <c r="AB32" s="10">
        <f t="shared" si="6"/>
        <v>0</v>
      </c>
      <c r="AC32" s="10">
        <f t="shared" si="7"/>
        <v>0</v>
      </c>
      <c r="AD32" s="10">
        <f t="shared" si="8"/>
        <v>0</v>
      </c>
      <c r="AE32" s="10">
        <f t="shared" si="9"/>
        <v>0</v>
      </c>
      <c r="AF32" s="10">
        <f t="shared" si="10"/>
        <v>0</v>
      </c>
      <c r="AG32" s="10">
        <f t="shared" si="11"/>
        <v>0</v>
      </c>
      <c r="AH32" s="10">
        <f t="shared" si="12"/>
        <v>0</v>
      </c>
      <c r="AI32" s="10">
        <f t="shared" si="13"/>
        <v>0</v>
      </c>
      <c r="AJ32" s="10">
        <f t="shared" si="14"/>
        <v>0</v>
      </c>
      <c r="AK32" s="10">
        <f t="shared" si="15"/>
        <v>0</v>
      </c>
      <c r="AL32" s="10">
        <f t="shared" si="16"/>
        <v>0</v>
      </c>
      <c r="AM32" s="10">
        <f t="shared" si="17"/>
        <v>0</v>
      </c>
      <c r="AN32" s="10">
        <f t="shared" si="18"/>
        <v>0</v>
      </c>
      <c r="AO32" s="10">
        <f t="shared" si="19"/>
        <v>0</v>
      </c>
      <c r="AP32" s="10">
        <f t="shared" si="20"/>
        <v>0</v>
      </c>
      <c r="AQ32" s="10">
        <f t="shared" si="21"/>
        <v>0</v>
      </c>
      <c r="AR32" s="10">
        <f t="shared" si="22"/>
        <v>0</v>
      </c>
      <c r="AS32" s="10">
        <f t="shared" si="23"/>
        <v>0</v>
      </c>
    </row>
    <row r="33" spans="11:117" x14ac:dyDescent="0.2">
      <c r="K33" s="112" t="s">
        <v>29</v>
      </c>
      <c r="L33" s="113"/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U33" s="12">
        <f>$B$2+6</f>
        <v>42946</v>
      </c>
      <c r="V33" s="10">
        <f t="shared" si="24"/>
        <v>0</v>
      </c>
      <c r="W33" s="10">
        <f t="shared" si="1"/>
        <v>0</v>
      </c>
      <c r="X33" s="10">
        <f t="shared" si="2"/>
        <v>0</v>
      </c>
      <c r="Y33" s="10">
        <f t="shared" si="3"/>
        <v>0</v>
      </c>
      <c r="Z33" s="10">
        <f t="shared" si="4"/>
        <v>0</v>
      </c>
      <c r="AA33" s="10">
        <f t="shared" si="5"/>
        <v>0</v>
      </c>
      <c r="AB33" s="10">
        <f t="shared" si="6"/>
        <v>0</v>
      </c>
      <c r="AC33" s="10">
        <f t="shared" si="7"/>
        <v>0</v>
      </c>
      <c r="AD33" s="10">
        <f t="shared" si="8"/>
        <v>0</v>
      </c>
      <c r="AE33" s="10">
        <f t="shared" si="9"/>
        <v>0</v>
      </c>
      <c r="AF33" s="10">
        <f t="shared" si="10"/>
        <v>0</v>
      </c>
      <c r="AG33" s="10">
        <f t="shared" si="11"/>
        <v>0</v>
      </c>
      <c r="AH33" s="10">
        <f t="shared" si="12"/>
        <v>0</v>
      </c>
      <c r="AI33" s="10">
        <f t="shared" si="13"/>
        <v>0</v>
      </c>
      <c r="AJ33" s="10">
        <f t="shared" si="14"/>
        <v>0</v>
      </c>
      <c r="AK33" s="10">
        <f t="shared" si="15"/>
        <v>0</v>
      </c>
      <c r="AL33" s="10">
        <f t="shared" si="16"/>
        <v>0</v>
      </c>
      <c r="AM33" s="10">
        <f t="shared" si="17"/>
        <v>0</v>
      </c>
      <c r="AN33" s="10">
        <f t="shared" si="18"/>
        <v>0</v>
      </c>
      <c r="AO33" s="10">
        <f t="shared" si="19"/>
        <v>0</v>
      </c>
      <c r="AP33" s="10">
        <f t="shared" si="20"/>
        <v>0</v>
      </c>
      <c r="AQ33" s="10">
        <f t="shared" si="21"/>
        <v>0</v>
      </c>
      <c r="AR33" s="10">
        <f t="shared" si="22"/>
        <v>0</v>
      </c>
      <c r="AS33" s="10">
        <f t="shared" si="23"/>
        <v>0</v>
      </c>
    </row>
    <row r="34" spans="11:117" x14ac:dyDescent="0.2">
      <c r="K34" s="112" t="s">
        <v>30</v>
      </c>
      <c r="L34" s="113"/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1:117" x14ac:dyDescent="0.2">
      <c r="K35" s="112" t="s">
        <v>31</v>
      </c>
      <c r="L35" s="113"/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1:117" x14ac:dyDescent="0.2">
      <c r="K36" s="112" t="s">
        <v>32</v>
      </c>
      <c r="L36" s="113"/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1:117" x14ac:dyDescent="0.2">
      <c r="K37" s="112" t="s">
        <v>33</v>
      </c>
      <c r="L37" s="113"/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1:117" x14ac:dyDescent="0.2">
      <c r="K38" s="112" t="s">
        <v>34</v>
      </c>
      <c r="L38" s="113"/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1:117" x14ac:dyDescent="0.2">
      <c r="K39" s="112" t="s">
        <v>35</v>
      </c>
      <c r="L39" s="113"/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1:117" ht="6.95" customHeight="1" x14ac:dyDescent="0.2">
      <c r="K40" s="29"/>
      <c r="L40" s="29"/>
      <c r="M40" s="29"/>
      <c r="N40" s="29"/>
      <c r="O40" s="29"/>
    </row>
    <row r="41" spans="11:117" ht="6.95" customHeight="1" x14ac:dyDescent="0.2"/>
    <row r="42" spans="11:117" x14ac:dyDescent="0.2">
      <c r="K42" s="114" t="s">
        <v>36</v>
      </c>
      <c r="L42" s="115"/>
      <c r="M42" s="115"/>
      <c r="N42" s="115"/>
      <c r="O42" s="115"/>
      <c r="P42" s="115"/>
      <c r="Q42" s="115"/>
      <c r="R42" s="115"/>
      <c r="S42" s="116"/>
      <c r="V42" s="24" t="s">
        <v>40</v>
      </c>
      <c r="W42" s="25"/>
      <c r="X42" s="25"/>
      <c r="Y42" s="25"/>
      <c r="Z42" s="25"/>
      <c r="AA42" s="25"/>
      <c r="AB42" s="25"/>
      <c r="AC42" s="25"/>
      <c r="AD42" s="25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2"/>
    </row>
    <row r="43" spans="11:117" x14ac:dyDescent="0.2">
      <c r="K43" s="124"/>
      <c r="L43" s="125"/>
      <c r="M43" s="13">
        <f>$B$2</f>
        <v>42940</v>
      </c>
      <c r="N43" s="13">
        <f>$B$2+1</f>
        <v>42941</v>
      </c>
      <c r="O43" s="13">
        <f>$B$2+2</f>
        <v>42942</v>
      </c>
      <c r="P43" s="13">
        <f>$B$2+3</f>
        <v>42943</v>
      </c>
      <c r="Q43" s="13">
        <f>$B$2+4</f>
        <v>42944</v>
      </c>
      <c r="R43" s="12">
        <f>$B$2+5</f>
        <v>42945</v>
      </c>
      <c r="S43" s="12">
        <f>$B$2+6</f>
        <v>42946</v>
      </c>
      <c r="V43" s="123">
        <v>0</v>
      </c>
      <c r="W43" s="123"/>
      <c r="X43" s="123"/>
      <c r="Y43" s="123"/>
      <c r="Z43" s="123">
        <v>4.1666666666666699E-2</v>
      </c>
      <c r="AA43" s="123"/>
      <c r="AB43" s="123"/>
      <c r="AC43" s="123"/>
      <c r="AD43" s="123">
        <v>8.3333333333333301E-2</v>
      </c>
      <c r="AE43" s="123"/>
      <c r="AF43" s="123"/>
      <c r="AG43" s="123"/>
      <c r="AH43" s="123">
        <v>0.125</v>
      </c>
      <c r="AI43" s="123"/>
      <c r="AJ43" s="123"/>
      <c r="AK43" s="123"/>
      <c r="AL43" s="123">
        <v>0.16666666666666699</v>
      </c>
      <c r="AM43" s="123"/>
      <c r="AN43" s="123"/>
      <c r="AO43" s="123"/>
      <c r="AP43" s="123">
        <v>0.20833333333333301</v>
      </c>
      <c r="AQ43" s="123"/>
      <c r="AR43" s="123"/>
      <c r="AS43" s="123"/>
      <c r="AT43" s="123">
        <v>0.25</v>
      </c>
      <c r="AU43" s="123"/>
      <c r="AV43" s="123"/>
      <c r="AW43" s="123"/>
      <c r="AX43" s="123">
        <v>0.29166666666666702</v>
      </c>
      <c r="AY43" s="123"/>
      <c r="AZ43" s="123"/>
      <c r="BA43" s="123"/>
      <c r="BB43" s="123">
        <v>0.33333333333333298</v>
      </c>
      <c r="BC43" s="123"/>
      <c r="BD43" s="123"/>
      <c r="BE43" s="123"/>
      <c r="BF43" s="123">
        <v>0.375</v>
      </c>
      <c r="BG43" s="123"/>
      <c r="BH43" s="123"/>
      <c r="BI43" s="123"/>
      <c r="BJ43" s="123">
        <v>0.41666666666666702</v>
      </c>
      <c r="BK43" s="123"/>
      <c r="BL43" s="123"/>
      <c r="BM43" s="123"/>
      <c r="BN43" s="123">
        <v>0.45833333333333298</v>
      </c>
      <c r="BO43" s="123"/>
      <c r="BP43" s="123"/>
      <c r="BQ43" s="123"/>
      <c r="BR43" s="123">
        <v>0.5</v>
      </c>
      <c r="BS43" s="123"/>
      <c r="BT43" s="123"/>
      <c r="BU43" s="123"/>
      <c r="BV43" s="123">
        <v>0.54166666666666696</v>
      </c>
      <c r="BW43" s="123"/>
      <c r="BX43" s="123"/>
      <c r="BY43" s="123"/>
      <c r="BZ43" s="123">
        <v>0.58333333333333304</v>
      </c>
      <c r="CA43" s="123"/>
      <c r="CB43" s="123"/>
      <c r="CC43" s="123"/>
      <c r="CD43" s="123">
        <v>0.625</v>
      </c>
      <c r="CE43" s="123"/>
      <c r="CF43" s="123"/>
      <c r="CG43" s="123"/>
      <c r="CH43" s="123">
        <v>0.66666666666666696</v>
      </c>
      <c r="CI43" s="123"/>
      <c r="CJ43" s="123"/>
      <c r="CK43" s="123"/>
      <c r="CL43" s="123">
        <v>0.70833333333333304</v>
      </c>
      <c r="CM43" s="123"/>
      <c r="CN43" s="123"/>
      <c r="CO43" s="123"/>
      <c r="CP43" s="123">
        <v>0.75</v>
      </c>
      <c r="CQ43" s="123"/>
      <c r="CR43" s="123"/>
      <c r="CS43" s="123"/>
      <c r="CT43" s="123">
        <v>0.79166666666666696</v>
      </c>
      <c r="CU43" s="123"/>
      <c r="CV43" s="123"/>
      <c r="CW43" s="123"/>
      <c r="CX43" s="123">
        <v>0.83333333333333304</v>
      </c>
      <c r="CY43" s="123"/>
      <c r="CZ43" s="123"/>
      <c r="DA43" s="123"/>
      <c r="DB43" s="123">
        <v>0.875</v>
      </c>
      <c r="DC43" s="123"/>
      <c r="DD43" s="123"/>
      <c r="DE43" s="123"/>
      <c r="DF43" s="123">
        <v>0.91666666666666696</v>
      </c>
      <c r="DG43" s="123"/>
      <c r="DH43" s="123"/>
      <c r="DI43" s="123"/>
      <c r="DJ43" s="123">
        <v>0.95833333333333304</v>
      </c>
      <c r="DK43" s="123"/>
      <c r="DL43" s="123"/>
      <c r="DM43" s="123"/>
    </row>
    <row r="44" spans="11:117" x14ac:dyDescent="0.2">
      <c r="K44" s="112" t="s">
        <v>12</v>
      </c>
      <c r="L44" s="113"/>
      <c r="M44" s="10">
        <f t="array" ref="M44:S67">TRANSPOSE($V$55:$AS$61)</f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V44" s="36">
        <v>0</v>
      </c>
      <c r="W44" s="36">
        <v>1.0416666666666666E-2</v>
      </c>
      <c r="X44" s="36">
        <v>2.0833333333333301E-2</v>
      </c>
      <c r="Y44" s="36">
        <v>3.125E-2</v>
      </c>
      <c r="Z44" s="36">
        <v>4.1666666666666699E-2</v>
      </c>
      <c r="AA44" s="36">
        <v>5.2083333333333301E-2</v>
      </c>
      <c r="AB44" s="36">
        <v>6.25E-2</v>
      </c>
      <c r="AC44" s="36">
        <v>7.2916666666666699E-2</v>
      </c>
      <c r="AD44" s="36">
        <v>8.3333333333333301E-2</v>
      </c>
      <c r="AE44" s="36">
        <v>9.375E-2</v>
      </c>
      <c r="AF44" s="36">
        <v>0.104166666666667</v>
      </c>
      <c r="AG44" s="36">
        <v>0.114583333333333</v>
      </c>
      <c r="AH44" s="36">
        <v>0.125</v>
      </c>
      <c r="AI44" s="36">
        <v>0.13541666666666699</v>
      </c>
      <c r="AJ44" s="36">
        <v>0.14583333333333301</v>
      </c>
      <c r="AK44" s="36">
        <v>0.15625</v>
      </c>
      <c r="AL44" s="36">
        <v>0.16666666666666699</v>
      </c>
      <c r="AM44" s="36">
        <v>0.17708333333333301</v>
      </c>
      <c r="AN44" s="36">
        <v>0.1875</v>
      </c>
      <c r="AO44" s="36">
        <v>0.19791666666666699</v>
      </c>
      <c r="AP44" s="36">
        <v>0.20833333333333301</v>
      </c>
      <c r="AQ44" s="36">
        <v>0.21875</v>
      </c>
      <c r="AR44" s="36">
        <v>0.22916666666666699</v>
      </c>
      <c r="AS44" s="36">
        <v>0.23958333333333301</v>
      </c>
      <c r="AT44" s="36">
        <v>0.25</v>
      </c>
      <c r="AU44" s="36">
        <v>0.26041666666666702</v>
      </c>
      <c r="AV44" s="36">
        <v>0.27083333333333298</v>
      </c>
      <c r="AW44" s="36">
        <v>0.28125</v>
      </c>
      <c r="AX44" s="36">
        <v>0.29166666666666702</v>
      </c>
      <c r="AY44" s="36">
        <v>0.30208333333333298</v>
      </c>
      <c r="AZ44" s="36">
        <v>0.3125</v>
      </c>
      <c r="BA44" s="36">
        <v>0.32291666666666702</v>
      </c>
      <c r="BB44" s="36">
        <v>0.33333333333333298</v>
      </c>
      <c r="BC44" s="36">
        <v>0.34375</v>
      </c>
      <c r="BD44" s="36">
        <v>0.35416666666666702</v>
      </c>
      <c r="BE44" s="36">
        <v>0.36458333333333298</v>
      </c>
      <c r="BF44" s="36">
        <v>0.375</v>
      </c>
      <c r="BG44" s="36">
        <v>0.38541666666666702</v>
      </c>
      <c r="BH44" s="36">
        <v>0.39583333333333298</v>
      </c>
      <c r="BI44" s="36">
        <v>0.40625</v>
      </c>
      <c r="BJ44" s="36">
        <v>0.41666666666666702</v>
      </c>
      <c r="BK44" s="36">
        <v>0.42708333333333298</v>
      </c>
      <c r="BL44" s="36">
        <v>0.4375</v>
      </c>
      <c r="BM44" s="36">
        <v>0.44791666666666702</v>
      </c>
      <c r="BN44" s="36">
        <v>0.45833333333333298</v>
      </c>
      <c r="BO44" s="36">
        <v>0.46875</v>
      </c>
      <c r="BP44" s="36">
        <v>0.47916666666666702</v>
      </c>
      <c r="BQ44" s="36">
        <v>0.48958333333333298</v>
      </c>
      <c r="BR44" s="36">
        <v>0.5</v>
      </c>
      <c r="BS44" s="36">
        <v>0.51041666666666696</v>
      </c>
      <c r="BT44" s="36">
        <v>0.52083333333333304</v>
      </c>
      <c r="BU44" s="36">
        <v>0.53125</v>
      </c>
      <c r="BV44" s="36">
        <v>0.54166666666666696</v>
      </c>
      <c r="BW44" s="36">
        <v>0.55208333333333304</v>
      </c>
      <c r="BX44" s="36">
        <v>0.5625</v>
      </c>
      <c r="BY44" s="36">
        <v>0.57291666666666696</v>
      </c>
      <c r="BZ44" s="36">
        <v>0.58333333333333304</v>
      </c>
      <c r="CA44" s="36">
        <v>0.59375</v>
      </c>
      <c r="CB44" s="36">
        <v>0.60416666666666696</v>
      </c>
      <c r="CC44" s="36">
        <v>0.61458333333333304</v>
      </c>
      <c r="CD44" s="36">
        <v>0.625</v>
      </c>
      <c r="CE44" s="36">
        <v>0.63541666666666696</v>
      </c>
      <c r="CF44" s="36">
        <v>0.64583333333333304</v>
      </c>
      <c r="CG44" s="36">
        <v>0.65625</v>
      </c>
      <c r="CH44" s="36">
        <v>0.66666666666666696</v>
      </c>
      <c r="CI44" s="36">
        <v>0.67708333333333304</v>
      </c>
      <c r="CJ44" s="36">
        <v>0.6875</v>
      </c>
      <c r="CK44" s="36">
        <v>0.69791666666666696</v>
      </c>
      <c r="CL44" s="36">
        <v>0.70833333333333304</v>
      </c>
      <c r="CM44" s="36">
        <v>0.71875</v>
      </c>
      <c r="CN44" s="36">
        <v>0.72916666666666696</v>
      </c>
      <c r="CO44" s="36">
        <v>0.73958333333333304</v>
      </c>
      <c r="CP44" s="36">
        <v>0.75</v>
      </c>
      <c r="CQ44" s="36">
        <v>0.76041666666666696</v>
      </c>
      <c r="CR44" s="36">
        <v>0.77083333333333304</v>
      </c>
      <c r="CS44" s="36">
        <v>0.78125</v>
      </c>
      <c r="CT44" s="36">
        <v>0.79166666666666696</v>
      </c>
      <c r="CU44" s="36">
        <v>0.80208333333333304</v>
      </c>
      <c r="CV44" s="36">
        <v>0.8125</v>
      </c>
      <c r="CW44" s="36">
        <v>0.82291666666666696</v>
      </c>
      <c r="CX44" s="36">
        <v>0.83333333333333304</v>
      </c>
      <c r="CY44" s="36">
        <v>0.84375</v>
      </c>
      <c r="CZ44" s="36">
        <v>0.85416666666666696</v>
      </c>
      <c r="DA44" s="36">
        <v>0.86458333333333304</v>
      </c>
      <c r="DB44" s="36">
        <v>0.875</v>
      </c>
      <c r="DC44" s="36">
        <v>0.88541666666666696</v>
      </c>
      <c r="DD44" s="36">
        <v>0.89583333333333304</v>
      </c>
      <c r="DE44" s="36">
        <v>0.90625</v>
      </c>
      <c r="DF44" s="36">
        <v>0.91666666666666696</v>
      </c>
      <c r="DG44" s="36">
        <v>0.92708333333333304</v>
      </c>
      <c r="DH44" s="36">
        <v>0.9375</v>
      </c>
      <c r="DI44" s="36">
        <v>0.94791666666666696</v>
      </c>
      <c r="DJ44" s="36">
        <v>0.95833333333333304</v>
      </c>
      <c r="DK44" s="36">
        <v>0.96875</v>
      </c>
      <c r="DL44" s="36">
        <v>0.97916666666666696</v>
      </c>
      <c r="DM44" s="36">
        <v>0.98958333333333304</v>
      </c>
    </row>
    <row r="45" spans="11:117" x14ac:dyDescent="0.2">
      <c r="K45" s="112" t="s">
        <v>13</v>
      </c>
      <c r="L45" s="113"/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U45" s="13">
        <f>$B$2</f>
        <v>42940</v>
      </c>
      <c r="V45" s="38">
        <f t="array" ref="V45:DM45">TRANSPOSE(ПН!$F$4:$F$99)</f>
        <v>0</v>
      </c>
      <c r="W45" s="38">
        <v>0</v>
      </c>
      <c r="X45" s="38">
        <v>0</v>
      </c>
      <c r="Y45" s="38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8">
        <v>0</v>
      </c>
      <c r="AF45" s="38">
        <v>0</v>
      </c>
      <c r="AG45" s="38">
        <v>0</v>
      </c>
      <c r="AH45" s="38">
        <v>0</v>
      </c>
      <c r="AI45" s="38">
        <v>0</v>
      </c>
      <c r="AJ45" s="38">
        <v>0</v>
      </c>
      <c r="AK45" s="38">
        <v>0</v>
      </c>
      <c r="AL45" s="38">
        <v>0</v>
      </c>
      <c r="AM45" s="38">
        <v>0</v>
      </c>
      <c r="AN45" s="38">
        <v>0</v>
      </c>
      <c r="AO45" s="38">
        <v>0</v>
      </c>
      <c r="AP45" s="38">
        <v>0</v>
      </c>
      <c r="AQ45" s="38">
        <v>0</v>
      </c>
      <c r="AR45" s="38">
        <v>0</v>
      </c>
      <c r="AS45" s="38">
        <v>0</v>
      </c>
      <c r="AT45" s="38">
        <v>0</v>
      </c>
      <c r="AU45" s="38">
        <v>0</v>
      </c>
      <c r="AV45" s="38">
        <v>0</v>
      </c>
      <c r="AW45" s="38">
        <v>0</v>
      </c>
      <c r="AX45" s="38">
        <v>0</v>
      </c>
      <c r="AY45" s="38">
        <v>0</v>
      </c>
      <c r="AZ45" s="38">
        <v>0</v>
      </c>
      <c r="BA45" s="38">
        <v>0</v>
      </c>
      <c r="BB45" s="38">
        <v>0</v>
      </c>
      <c r="BC45" s="38">
        <v>0</v>
      </c>
      <c r="BD45" s="38">
        <v>0</v>
      </c>
      <c r="BE45" s="38">
        <v>0</v>
      </c>
      <c r="BF45" s="38">
        <v>0</v>
      </c>
      <c r="BG45" s="38">
        <v>0</v>
      </c>
      <c r="BH45" s="38">
        <v>0</v>
      </c>
      <c r="BI45" s="38">
        <v>0</v>
      </c>
      <c r="BJ45" s="38">
        <v>0</v>
      </c>
      <c r="BK45" s="38">
        <v>0</v>
      </c>
      <c r="BL45" s="38">
        <v>0</v>
      </c>
      <c r="BM45" s="38">
        <v>0</v>
      </c>
      <c r="BN45" s="38">
        <v>0</v>
      </c>
      <c r="BO45" s="38">
        <v>0</v>
      </c>
      <c r="BP45" s="38">
        <v>0</v>
      </c>
      <c r="BQ45" s="38">
        <v>0</v>
      </c>
      <c r="BR45" s="38">
        <v>0</v>
      </c>
      <c r="BS45" s="38">
        <v>0</v>
      </c>
      <c r="BT45" s="38">
        <v>0</v>
      </c>
      <c r="BU45" s="38">
        <v>0</v>
      </c>
      <c r="BV45" s="38">
        <v>0</v>
      </c>
      <c r="BW45" s="38">
        <v>0</v>
      </c>
      <c r="BX45" s="38">
        <v>0</v>
      </c>
      <c r="BY45" s="38">
        <v>0</v>
      </c>
      <c r="BZ45" s="38">
        <v>0</v>
      </c>
      <c r="CA45" s="38">
        <v>0</v>
      </c>
      <c r="CB45" s="38">
        <v>0</v>
      </c>
      <c r="CC45" s="38">
        <v>0</v>
      </c>
      <c r="CD45" s="38">
        <v>0</v>
      </c>
      <c r="CE45" s="38">
        <v>0</v>
      </c>
      <c r="CF45" s="38">
        <v>0</v>
      </c>
      <c r="CG45" s="38">
        <v>0</v>
      </c>
      <c r="CH45" s="38">
        <v>0</v>
      </c>
      <c r="CI45" s="38">
        <v>0</v>
      </c>
      <c r="CJ45" s="38">
        <v>0</v>
      </c>
      <c r="CK45" s="38">
        <v>0</v>
      </c>
      <c r="CL45" s="38">
        <v>0</v>
      </c>
      <c r="CM45" s="38">
        <v>0</v>
      </c>
      <c r="CN45" s="38">
        <v>0</v>
      </c>
      <c r="CO45" s="38">
        <v>0</v>
      </c>
      <c r="CP45" s="38">
        <v>0</v>
      </c>
      <c r="CQ45" s="38">
        <v>0</v>
      </c>
      <c r="CR45" s="38">
        <v>0</v>
      </c>
      <c r="CS45" s="38">
        <v>0</v>
      </c>
      <c r="CT45" s="38">
        <v>0</v>
      </c>
      <c r="CU45" s="38">
        <v>0</v>
      </c>
      <c r="CV45" s="38">
        <v>0</v>
      </c>
      <c r="CW45" s="38">
        <v>0</v>
      </c>
      <c r="CX45" s="38">
        <v>0</v>
      </c>
      <c r="CY45" s="38">
        <v>0</v>
      </c>
      <c r="CZ45" s="38">
        <v>0</v>
      </c>
      <c r="DA45" s="38">
        <v>0</v>
      </c>
      <c r="DB45" s="38">
        <v>0</v>
      </c>
      <c r="DC45" s="38">
        <v>0</v>
      </c>
      <c r="DD45" s="38">
        <v>0</v>
      </c>
      <c r="DE45" s="38">
        <v>0</v>
      </c>
      <c r="DF45" s="38">
        <v>0</v>
      </c>
      <c r="DG45" s="38">
        <v>0</v>
      </c>
      <c r="DH45" s="38">
        <v>0</v>
      </c>
      <c r="DI45" s="38">
        <v>0</v>
      </c>
      <c r="DJ45" s="38">
        <v>0</v>
      </c>
      <c r="DK45" s="38">
        <v>0</v>
      </c>
      <c r="DL45" s="38">
        <v>0</v>
      </c>
      <c r="DM45" s="38">
        <v>0</v>
      </c>
    </row>
    <row r="46" spans="11:117" x14ac:dyDescent="0.2">
      <c r="K46" s="112" t="s">
        <v>14</v>
      </c>
      <c r="L46" s="113"/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U46" s="13">
        <f>$B$2+1</f>
        <v>42941</v>
      </c>
      <c r="V46" s="38">
        <f t="array" ref="V46:DM46">TRANSPOSE(ВТ!$F$4:$F$99)</f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  <c r="AK46" s="38">
        <v>0</v>
      </c>
      <c r="AL46" s="38">
        <v>0</v>
      </c>
      <c r="AM46" s="38">
        <v>0</v>
      </c>
      <c r="AN46" s="38">
        <v>0</v>
      </c>
      <c r="AO46" s="38">
        <v>0</v>
      </c>
      <c r="AP46" s="38">
        <v>0</v>
      </c>
      <c r="AQ46" s="38">
        <v>0</v>
      </c>
      <c r="AR46" s="38">
        <v>0</v>
      </c>
      <c r="AS46" s="38">
        <v>0</v>
      </c>
      <c r="AT46" s="38">
        <v>0</v>
      </c>
      <c r="AU46" s="38">
        <v>0</v>
      </c>
      <c r="AV46" s="38">
        <v>0</v>
      </c>
      <c r="AW46" s="38">
        <v>0</v>
      </c>
      <c r="AX46" s="38">
        <v>0</v>
      </c>
      <c r="AY46" s="38">
        <v>0</v>
      </c>
      <c r="AZ46" s="38">
        <v>0</v>
      </c>
      <c r="BA46" s="38">
        <v>0</v>
      </c>
      <c r="BB46" s="38">
        <v>0</v>
      </c>
      <c r="BC46" s="38">
        <v>0</v>
      </c>
      <c r="BD46" s="38">
        <v>0</v>
      </c>
      <c r="BE46" s="38">
        <v>0</v>
      </c>
      <c r="BF46" s="38">
        <v>0</v>
      </c>
      <c r="BG46" s="38">
        <v>0</v>
      </c>
      <c r="BH46" s="38">
        <v>0</v>
      </c>
      <c r="BI46" s="38">
        <v>0</v>
      </c>
      <c r="BJ46" s="38">
        <v>0</v>
      </c>
      <c r="BK46" s="38">
        <v>0</v>
      </c>
      <c r="BL46" s="38">
        <v>0</v>
      </c>
      <c r="BM46" s="38">
        <v>0</v>
      </c>
      <c r="BN46" s="38">
        <v>0</v>
      </c>
      <c r="BO46" s="38">
        <v>0</v>
      </c>
      <c r="BP46" s="38">
        <v>0</v>
      </c>
      <c r="BQ46" s="38">
        <v>0</v>
      </c>
      <c r="BR46" s="38">
        <v>0</v>
      </c>
      <c r="BS46" s="38">
        <v>0</v>
      </c>
      <c r="BT46" s="38">
        <v>0</v>
      </c>
      <c r="BU46" s="38">
        <v>0</v>
      </c>
      <c r="BV46" s="38">
        <v>0</v>
      </c>
      <c r="BW46" s="38">
        <v>0</v>
      </c>
      <c r="BX46" s="38">
        <v>0</v>
      </c>
      <c r="BY46" s="38">
        <v>0</v>
      </c>
      <c r="BZ46" s="38">
        <v>0</v>
      </c>
      <c r="CA46" s="38">
        <v>0</v>
      </c>
      <c r="CB46" s="38">
        <v>0</v>
      </c>
      <c r="CC46" s="38">
        <v>0</v>
      </c>
      <c r="CD46" s="38">
        <v>0</v>
      </c>
      <c r="CE46" s="38">
        <v>0</v>
      </c>
      <c r="CF46" s="38">
        <v>0</v>
      </c>
      <c r="CG46" s="38">
        <v>0</v>
      </c>
      <c r="CH46" s="38">
        <v>0</v>
      </c>
      <c r="CI46" s="38">
        <v>0</v>
      </c>
      <c r="CJ46" s="38">
        <v>0</v>
      </c>
      <c r="CK46" s="38">
        <v>0</v>
      </c>
      <c r="CL46" s="38">
        <v>0</v>
      </c>
      <c r="CM46" s="38">
        <v>0</v>
      </c>
      <c r="CN46" s="38">
        <v>0</v>
      </c>
      <c r="CO46" s="38">
        <v>0</v>
      </c>
      <c r="CP46" s="38">
        <v>0</v>
      </c>
      <c r="CQ46" s="38">
        <v>0</v>
      </c>
      <c r="CR46" s="38">
        <v>0</v>
      </c>
      <c r="CS46" s="38">
        <v>0</v>
      </c>
      <c r="CT46" s="38">
        <v>0</v>
      </c>
      <c r="CU46" s="38">
        <v>0</v>
      </c>
      <c r="CV46" s="38">
        <v>0</v>
      </c>
      <c r="CW46" s="38">
        <v>0</v>
      </c>
      <c r="CX46" s="38">
        <v>0</v>
      </c>
      <c r="CY46" s="38">
        <v>0</v>
      </c>
      <c r="CZ46" s="38">
        <v>0</v>
      </c>
      <c r="DA46" s="38">
        <v>0</v>
      </c>
      <c r="DB46" s="38">
        <v>0</v>
      </c>
      <c r="DC46" s="38">
        <v>0</v>
      </c>
      <c r="DD46" s="38">
        <v>0</v>
      </c>
      <c r="DE46" s="38">
        <v>0</v>
      </c>
      <c r="DF46" s="38">
        <v>0</v>
      </c>
      <c r="DG46" s="38">
        <v>0</v>
      </c>
      <c r="DH46" s="38">
        <v>0</v>
      </c>
      <c r="DI46" s="38">
        <v>0</v>
      </c>
      <c r="DJ46" s="38">
        <v>0</v>
      </c>
      <c r="DK46" s="38">
        <v>0</v>
      </c>
      <c r="DL46" s="38">
        <v>0</v>
      </c>
      <c r="DM46" s="38">
        <v>0</v>
      </c>
    </row>
    <row r="47" spans="11:117" x14ac:dyDescent="0.2">
      <c r="K47" s="112" t="s">
        <v>15</v>
      </c>
      <c r="L47" s="113"/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U47" s="13">
        <f>$B$2+2</f>
        <v>42942</v>
      </c>
      <c r="V47" s="38">
        <f t="array" ref="V47:DM47">TRANSPOSE(СР!$F$4:$F$99)</f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  <c r="AK47" s="38">
        <v>0</v>
      </c>
      <c r="AL47" s="38">
        <v>0</v>
      </c>
      <c r="AM47" s="38">
        <v>0</v>
      </c>
      <c r="AN47" s="38">
        <v>0</v>
      </c>
      <c r="AO47" s="38">
        <v>0</v>
      </c>
      <c r="AP47" s="38">
        <v>0</v>
      </c>
      <c r="AQ47" s="38">
        <v>0</v>
      </c>
      <c r="AR47" s="38">
        <v>0</v>
      </c>
      <c r="AS47" s="38">
        <v>0</v>
      </c>
      <c r="AT47" s="38">
        <v>0</v>
      </c>
      <c r="AU47" s="38">
        <v>0</v>
      </c>
      <c r="AV47" s="38">
        <v>0</v>
      </c>
      <c r="AW47" s="38">
        <v>0</v>
      </c>
      <c r="AX47" s="38">
        <v>0</v>
      </c>
      <c r="AY47" s="38">
        <v>0</v>
      </c>
      <c r="AZ47" s="38">
        <v>0</v>
      </c>
      <c r="BA47" s="38">
        <v>0</v>
      </c>
      <c r="BB47" s="38">
        <v>0</v>
      </c>
      <c r="BC47" s="38">
        <v>0</v>
      </c>
      <c r="BD47" s="38">
        <v>0</v>
      </c>
      <c r="BE47" s="38">
        <v>0</v>
      </c>
      <c r="BF47" s="38">
        <v>0</v>
      </c>
      <c r="BG47" s="38">
        <v>0</v>
      </c>
      <c r="BH47" s="38">
        <v>0</v>
      </c>
      <c r="BI47" s="38">
        <v>0</v>
      </c>
      <c r="BJ47" s="38">
        <v>0</v>
      </c>
      <c r="BK47" s="38">
        <v>0</v>
      </c>
      <c r="BL47" s="38">
        <v>0</v>
      </c>
      <c r="BM47" s="38">
        <v>0</v>
      </c>
      <c r="BN47" s="38">
        <v>0</v>
      </c>
      <c r="BO47" s="38">
        <v>0</v>
      </c>
      <c r="BP47" s="38">
        <v>0</v>
      </c>
      <c r="BQ47" s="38">
        <v>0</v>
      </c>
      <c r="BR47" s="38">
        <v>0</v>
      </c>
      <c r="BS47" s="38">
        <v>0</v>
      </c>
      <c r="BT47" s="38">
        <v>0</v>
      </c>
      <c r="BU47" s="38">
        <v>0</v>
      </c>
      <c r="BV47" s="38">
        <v>0</v>
      </c>
      <c r="BW47" s="38">
        <v>0</v>
      </c>
      <c r="BX47" s="38">
        <v>0</v>
      </c>
      <c r="BY47" s="38">
        <v>0</v>
      </c>
      <c r="BZ47" s="38">
        <v>0</v>
      </c>
      <c r="CA47" s="38">
        <v>0</v>
      </c>
      <c r="CB47" s="38">
        <v>0</v>
      </c>
      <c r="CC47" s="38">
        <v>0</v>
      </c>
      <c r="CD47" s="38">
        <v>0</v>
      </c>
      <c r="CE47" s="38">
        <v>0</v>
      </c>
      <c r="CF47" s="38">
        <v>0</v>
      </c>
      <c r="CG47" s="38">
        <v>0</v>
      </c>
      <c r="CH47" s="38">
        <v>0</v>
      </c>
      <c r="CI47" s="38">
        <v>0</v>
      </c>
      <c r="CJ47" s="38">
        <v>0</v>
      </c>
      <c r="CK47" s="38">
        <v>0</v>
      </c>
      <c r="CL47" s="38">
        <v>0</v>
      </c>
      <c r="CM47" s="38">
        <v>0</v>
      </c>
      <c r="CN47" s="38">
        <v>0</v>
      </c>
      <c r="CO47" s="38">
        <v>0</v>
      </c>
      <c r="CP47" s="38">
        <v>0</v>
      </c>
      <c r="CQ47" s="38">
        <v>0</v>
      </c>
      <c r="CR47" s="38">
        <v>0</v>
      </c>
      <c r="CS47" s="38">
        <v>0</v>
      </c>
      <c r="CT47" s="38">
        <v>0</v>
      </c>
      <c r="CU47" s="38">
        <v>0</v>
      </c>
      <c r="CV47" s="38">
        <v>0</v>
      </c>
      <c r="CW47" s="38">
        <v>0</v>
      </c>
      <c r="CX47" s="38">
        <v>0</v>
      </c>
      <c r="CY47" s="38">
        <v>0</v>
      </c>
      <c r="CZ47" s="38">
        <v>0</v>
      </c>
      <c r="DA47" s="38">
        <v>0</v>
      </c>
      <c r="DB47" s="38">
        <v>0</v>
      </c>
      <c r="DC47" s="38">
        <v>0</v>
      </c>
      <c r="DD47" s="38">
        <v>0</v>
      </c>
      <c r="DE47" s="38">
        <v>0</v>
      </c>
      <c r="DF47" s="38">
        <v>0</v>
      </c>
      <c r="DG47" s="38">
        <v>0</v>
      </c>
      <c r="DH47" s="38">
        <v>0</v>
      </c>
      <c r="DI47" s="38">
        <v>0</v>
      </c>
      <c r="DJ47" s="38">
        <v>0</v>
      </c>
      <c r="DK47" s="38">
        <v>0</v>
      </c>
      <c r="DL47" s="38">
        <v>0</v>
      </c>
      <c r="DM47" s="38">
        <v>0</v>
      </c>
    </row>
    <row r="48" spans="11:117" x14ac:dyDescent="0.2">
      <c r="K48" s="112" t="s">
        <v>16</v>
      </c>
      <c r="L48" s="113"/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U48" s="13">
        <f>$B$2+3</f>
        <v>42943</v>
      </c>
      <c r="V48" s="38">
        <f t="array" ref="V48:DM48">TRANSPOSE(ЧТ!$F$4:$F$99)</f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8">
        <v>0</v>
      </c>
      <c r="AF48" s="38">
        <v>0</v>
      </c>
      <c r="AG48" s="38">
        <v>0</v>
      </c>
      <c r="AH48" s="38">
        <v>0</v>
      </c>
      <c r="AI48" s="38">
        <v>0</v>
      </c>
      <c r="AJ48" s="38">
        <v>0</v>
      </c>
      <c r="AK48" s="38">
        <v>0</v>
      </c>
      <c r="AL48" s="38">
        <v>0</v>
      </c>
      <c r="AM48" s="38">
        <v>0</v>
      </c>
      <c r="AN48" s="38">
        <v>0</v>
      </c>
      <c r="AO48" s="38">
        <v>0</v>
      </c>
      <c r="AP48" s="38">
        <v>0</v>
      </c>
      <c r="AQ48" s="38">
        <v>0</v>
      </c>
      <c r="AR48" s="38">
        <v>0</v>
      </c>
      <c r="AS48" s="38">
        <v>0</v>
      </c>
      <c r="AT48" s="38">
        <v>0</v>
      </c>
      <c r="AU48" s="38">
        <v>0</v>
      </c>
      <c r="AV48" s="38">
        <v>0</v>
      </c>
      <c r="AW48" s="38">
        <v>0</v>
      </c>
      <c r="AX48" s="38">
        <v>0</v>
      </c>
      <c r="AY48" s="38">
        <v>0</v>
      </c>
      <c r="AZ48" s="38">
        <v>0</v>
      </c>
      <c r="BA48" s="38">
        <v>0</v>
      </c>
      <c r="BB48" s="38">
        <v>0</v>
      </c>
      <c r="BC48" s="38">
        <v>0</v>
      </c>
      <c r="BD48" s="38">
        <v>0</v>
      </c>
      <c r="BE48" s="38">
        <v>0</v>
      </c>
      <c r="BF48" s="38">
        <v>0</v>
      </c>
      <c r="BG48" s="38">
        <v>0</v>
      </c>
      <c r="BH48" s="38">
        <v>0</v>
      </c>
      <c r="BI48" s="38">
        <v>0</v>
      </c>
      <c r="BJ48" s="38">
        <v>0</v>
      </c>
      <c r="BK48" s="38">
        <v>0</v>
      </c>
      <c r="BL48" s="38">
        <v>0</v>
      </c>
      <c r="BM48" s="38">
        <v>0</v>
      </c>
      <c r="BN48" s="38">
        <v>0</v>
      </c>
      <c r="BO48" s="38">
        <v>0</v>
      </c>
      <c r="BP48" s="38">
        <v>0</v>
      </c>
      <c r="BQ48" s="38">
        <v>0</v>
      </c>
      <c r="BR48" s="38">
        <v>0</v>
      </c>
      <c r="BS48" s="38">
        <v>0</v>
      </c>
      <c r="BT48" s="38">
        <v>0</v>
      </c>
      <c r="BU48" s="38">
        <v>0</v>
      </c>
      <c r="BV48" s="38">
        <v>0</v>
      </c>
      <c r="BW48" s="38">
        <v>0</v>
      </c>
      <c r="BX48" s="38">
        <v>0</v>
      </c>
      <c r="BY48" s="38">
        <v>0</v>
      </c>
      <c r="BZ48" s="38">
        <v>0</v>
      </c>
      <c r="CA48" s="38">
        <v>0</v>
      </c>
      <c r="CB48" s="38">
        <v>0</v>
      </c>
      <c r="CC48" s="38">
        <v>0</v>
      </c>
      <c r="CD48" s="38">
        <v>0</v>
      </c>
      <c r="CE48" s="38">
        <v>0</v>
      </c>
      <c r="CF48" s="38">
        <v>0</v>
      </c>
      <c r="CG48" s="38">
        <v>0</v>
      </c>
      <c r="CH48" s="38">
        <v>0</v>
      </c>
      <c r="CI48" s="38">
        <v>0</v>
      </c>
      <c r="CJ48" s="38">
        <v>0</v>
      </c>
      <c r="CK48" s="38">
        <v>0</v>
      </c>
      <c r="CL48" s="38">
        <v>0</v>
      </c>
      <c r="CM48" s="38">
        <v>0</v>
      </c>
      <c r="CN48" s="38">
        <v>0</v>
      </c>
      <c r="CO48" s="38">
        <v>0</v>
      </c>
      <c r="CP48" s="38">
        <v>0</v>
      </c>
      <c r="CQ48" s="38">
        <v>0</v>
      </c>
      <c r="CR48" s="38">
        <v>0</v>
      </c>
      <c r="CS48" s="38">
        <v>0</v>
      </c>
      <c r="CT48" s="38">
        <v>0</v>
      </c>
      <c r="CU48" s="38">
        <v>0</v>
      </c>
      <c r="CV48" s="38">
        <v>0</v>
      </c>
      <c r="CW48" s="38">
        <v>0</v>
      </c>
      <c r="CX48" s="38">
        <v>0</v>
      </c>
      <c r="CY48" s="38">
        <v>0</v>
      </c>
      <c r="CZ48" s="38">
        <v>0</v>
      </c>
      <c r="DA48" s="38">
        <v>0</v>
      </c>
      <c r="DB48" s="38">
        <v>0</v>
      </c>
      <c r="DC48" s="38">
        <v>0</v>
      </c>
      <c r="DD48" s="38">
        <v>0</v>
      </c>
      <c r="DE48" s="38">
        <v>0</v>
      </c>
      <c r="DF48" s="38">
        <v>0</v>
      </c>
      <c r="DG48" s="38">
        <v>0</v>
      </c>
      <c r="DH48" s="38">
        <v>0</v>
      </c>
      <c r="DI48" s="38">
        <v>0</v>
      </c>
      <c r="DJ48" s="38">
        <v>0</v>
      </c>
      <c r="DK48" s="38">
        <v>0</v>
      </c>
      <c r="DL48" s="38">
        <v>0</v>
      </c>
      <c r="DM48" s="38">
        <v>0</v>
      </c>
    </row>
    <row r="49" spans="11:117" x14ac:dyDescent="0.2">
      <c r="K49" s="112" t="s">
        <v>17</v>
      </c>
      <c r="L49" s="113"/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U49" s="13">
        <f>$B$2+4</f>
        <v>42944</v>
      </c>
      <c r="V49" s="38">
        <f t="array" ref="V49:DM49">TRANSPOSE(ПТ!$F$4:$F$99)</f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0</v>
      </c>
      <c r="AI49" s="38">
        <v>0</v>
      </c>
      <c r="AJ49" s="38">
        <v>0</v>
      </c>
      <c r="AK49" s="38">
        <v>0</v>
      </c>
      <c r="AL49" s="38">
        <v>0</v>
      </c>
      <c r="AM49" s="38">
        <v>0</v>
      </c>
      <c r="AN49" s="38">
        <v>0</v>
      </c>
      <c r="AO49" s="38">
        <v>0</v>
      </c>
      <c r="AP49" s="38">
        <v>0</v>
      </c>
      <c r="AQ49" s="38">
        <v>0</v>
      </c>
      <c r="AR49" s="38">
        <v>0</v>
      </c>
      <c r="AS49" s="38">
        <v>0</v>
      </c>
      <c r="AT49" s="38">
        <v>0</v>
      </c>
      <c r="AU49" s="38">
        <v>0</v>
      </c>
      <c r="AV49" s="38">
        <v>0</v>
      </c>
      <c r="AW49" s="38">
        <v>0</v>
      </c>
      <c r="AX49" s="38">
        <v>0</v>
      </c>
      <c r="AY49" s="38">
        <v>0</v>
      </c>
      <c r="AZ49" s="38">
        <v>0</v>
      </c>
      <c r="BA49" s="38">
        <v>0</v>
      </c>
      <c r="BB49" s="38">
        <v>0</v>
      </c>
      <c r="BC49" s="38">
        <v>0</v>
      </c>
      <c r="BD49" s="38">
        <v>0</v>
      </c>
      <c r="BE49" s="38">
        <v>0</v>
      </c>
      <c r="BF49" s="38">
        <v>0</v>
      </c>
      <c r="BG49" s="38">
        <v>0</v>
      </c>
      <c r="BH49" s="38">
        <v>0</v>
      </c>
      <c r="BI49" s="38">
        <v>0</v>
      </c>
      <c r="BJ49" s="38">
        <v>0</v>
      </c>
      <c r="BK49" s="38">
        <v>0</v>
      </c>
      <c r="BL49" s="38">
        <v>0</v>
      </c>
      <c r="BM49" s="38">
        <v>0</v>
      </c>
      <c r="BN49" s="38">
        <v>0</v>
      </c>
      <c r="BO49" s="38">
        <v>0</v>
      </c>
      <c r="BP49" s="38">
        <v>0</v>
      </c>
      <c r="BQ49" s="38">
        <v>0</v>
      </c>
      <c r="BR49" s="38">
        <v>0</v>
      </c>
      <c r="BS49" s="38">
        <v>0</v>
      </c>
      <c r="BT49" s="38">
        <v>0</v>
      </c>
      <c r="BU49" s="38">
        <v>0</v>
      </c>
      <c r="BV49" s="38">
        <v>0</v>
      </c>
      <c r="BW49" s="38">
        <v>0</v>
      </c>
      <c r="BX49" s="38">
        <v>0</v>
      </c>
      <c r="BY49" s="38">
        <v>0</v>
      </c>
      <c r="BZ49" s="38">
        <v>0</v>
      </c>
      <c r="CA49" s="38">
        <v>0</v>
      </c>
      <c r="CB49" s="38">
        <v>0</v>
      </c>
      <c r="CC49" s="38">
        <v>0</v>
      </c>
      <c r="CD49" s="38">
        <v>0</v>
      </c>
      <c r="CE49" s="38">
        <v>0</v>
      </c>
      <c r="CF49" s="38">
        <v>0</v>
      </c>
      <c r="CG49" s="38">
        <v>0</v>
      </c>
      <c r="CH49" s="38">
        <v>0</v>
      </c>
      <c r="CI49" s="38">
        <v>0</v>
      </c>
      <c r="CJ49" s="38">
        <v>0</v>
      </c>
      <c r="CK49" s="38">
        <v>0</v>
      </c>
      <c r="CL49" s="38">
        <v>0</v>
      </c>
      <c r="CM49" s="38">
        <v>0</v>
      </c>
      <c r="CN49" s="38">
        <v>0</v>
      </c>
      <c r="CO49" s="38">
        <v>0</v>
      </c>
      <c r="CP49" s="38">
        <v>0</v>
      </c>
      <c r="CQ49" s="38">
        <v>0</v>
      </c>
      <c r="CR49" s="38">
        <v>0</v>
      </c>
      <c r="CS49" s="38">
        <v>0</v>
      </c>
      <c r="CT49" s="38">
        <v>0</v>
      </c>
      <c r="CU49" s="38">
        <v>0</v>
      </c>
      <c r="CV49" s="38">
        <v>0</v>
      </c>
      <c r="CW49" s="38">
        <v>0</v>
      </c>
      <c r="CX49" s="38">
        <v>0</v>
      </c>
      <c r="CY49" s="38">
        <v>0</v>
      </c>
      <c r="CZ49" s="38">
        <v>0</v>
      </c>
      <c r="DA49" s="38">
        <v>0</v>
      </c>
      <c r="DB49" s="38">
        <v>0</v>
      </c>
      <c r="DC49" s="38">
        <v>0</v>
      </c>
      <c r="DD49" s="38">
        <v>0</v>
      </c>
      <c r="DE49" s="38">
        <v>0</v>
      </c>
      <c r="DF49" s="38">
        <v>0</v>
      </c>
      <c r="DG49" s="38">
        <v>0</v>
      </c>
      <c r="DH49" s="38">
        <v>0</v>
      </c>
      <c r="DI49" s="38">
        <v>0</v>
      </c>
      <c r="DJ49" s="38">
        <v>0</v>
      </c>
      <c r="DK49" s="38">
        <v>0</v>
      </c>
      <c r="DL49" s="38">
        <v>0</v>
      </c>
      <c r="DM49" s="38">
        <v>0</v>
      </c>
    </row>
    <row r="50" spans="11:117" x14ac:dyDescent="0.2">
      <c r="K50" s="112" t="s">
        <v>18</v>
      </c>
      <c r="L50" s="113"/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U50" s="12">
        <f>$B$2+5</f>
        <v>42945</v>
      </c>
      <c r="V50" s="38">
        <f t="array" ref="V50:DM50">TRANSPOSE(СБ!$F$4:$F$99)</f>
        <v>0</v>
      </c>
      <c r="W50" s="38">
        <v>0</v>
      </c>
      <c r="X50" s="38">
        <v>0</v>
      </c>
      <c r="Y50" s="38">
        <v>0</v>
      </c>
      <c r="Z50" s="38">
        <v>0</v>
      </c>
      <c r="AA50" s="38">
        <v>0</v>
      </c>
      <c r="AB50" s="38">
        <v>0</v>
      </c>
      <c r="AC50" s="38">
        <v>0</v>
      </c>
      <c r="AD50" s="38">
        <v>0</v>
      </c>
      <c r="AE50" s="38">
        <v>0</v>
      </c>
      <c r="AF50" s="38">
        <v>0</v>
      </c>
      <c r="AG50" s="38">
        <v>0</v>
      </c>
      <c r="AH50" s="38">
        <v>0</v>
      </c>
      <c r="AI50" s="38">
        <v>0</v>
      </c>
      <c r="AJ50" s="38">
        <v>0</v>
      </c>
      <c r="AK50" s="38">
        <v>0</v>
      </c>
      <c r="AL50" s="38">
        <v>0</v>
      </c>
      <c r="AM50" s="38">
        <v>0</v>
      </c>
      <c r="AN50" s="38">
        <v>0</v>
      </c>
      <c r="AO50" s="38">
        <v>0</v>
      </c>
      <c r="AP50" s="38">
        <v>0</v>
      </c>
      <c r="AQ50" s="38">
        <v>0</v>
      </c>
      <c r="AR50" s="38">
        <v>0</v>
      </c>
      <c r="AS50" s="38">
        <v>0</v>
      </c>
      <c r="AT50" s="38">
        <v>0</v>
      </c>
      <c r="AU50" s="38">
        <v>0</v>
      </c>
      <c r="AV50" s="38">
        <v>0</v>
      </c>
      <c r="AW50" s="38">
        <v>0</v>
      </c>
      <c r="AX50" s="38">
        <v>0</v>
      </c>
      <c r="AY50" s="38">
        <v>0</v>
      </c>
      <c r="AZ50" s="38">
        <v>0</v>
      </c>
      <c r="BA50" s="38">
        <v>0</v>
      </c>
      <c r="BB50" s="38">
        <v>0</v>
      </c>
      <c r="BC50" s="38">
        <v>0</v>
      </c>
      <c r="BD50" s="38">
        <v>0</v>
      </c>
      <c r="BE50" s="38">
        <v>0</v>
      </c>
      <c r="BF50" s="38">
        <v>0</v>
      </c>
      <c r="BG50" s="38">
        <v>0</v>
      </c>
      <c r="BH50" s="38">
        <v>0</v>
      </c>
      <c r="BI50" s="38">
        <v>0</v>
      </c>
      <c r="BJ50" s="38">
        <v>0</v>
      </c>
      <c r="BK50" s="38">
        <v>0</v>
      </c>
      <c r="BL50" s="38">
        <v>0</v>
      </c>
      <c r="BM50" s="38">
        <v>0</v>
      </c>
      <c r="BN50" s="38">
        <v>0</v>
      </c>
      <c r="BO50" s="38">
        <v>0</v>
      </c>
      <c r="BP50" s="38">
        <v>0</v>
      </c>
      <c r="BQ50" s="38">
        <v>0</v>
      </c>
      <c r="BR50" s="38">
        <v>0</v>
      </c>
      <c r="BS50" s="38">
        <v>0</v>
      </c>
      <c r="BT50" s="38">
        <v>0</v>
      </c>
      <c r="BU50" s="38">
        <v>0</v>
      </c>
      <c r="BV50" s="38">
        <v>0</v>
      </c>
      <c r="BW50" s="38">
        <v>0</v>
      </c>
      <c r="BX50" s="38">
        <v>0</v>
      </c>
      <c r="BY50" s="38">
        <v>0</v>
      </c>
      <c r="BZ50" s="38">
        <v>0</v>
      </c>
      <c r="CA50" s="38">
        <v>0</v>
      </c>
      <c r="CB50" s="38">
        <v>0</v>
      </c>
      <c r="CC50" s="38">
        <v>0</v>
      </c>
      <c r="CD50" s="38">
        <v>0</v>
      </c>
      <c r="CE50" s="38">
        <v>0</v>
      </c>
      <c r="CF50" s="38">
        <v>0</v>
      </c>
      <c r="CG50" s="38">
        <v>0</v>
      </c>
      <c r="CH50" s="38">
        <v>0</v>
      </c>
      <c r="CI50" s="38">
        <v>0</v>
      </c>
      <c r="CJ50" s="38">
        <v>0</v>
      </c>
      <c r="CK50" s="38">
        <v>0</v>
      </c>
      <c r="CL50" s="38">
        <v>0</v>
      </c>
      <c r="CM50" s="38">
        <v>0</v>
      </c>
      <c r="CN50" s="38">
        <v>0</v>
      </c>
      <c r="CO50" s="38">
        <v>0</v>
      </c>
      <c r="CP50" s="38">
        <v>0</v>
      </c>
      <c r="CQ50" s="38">
        <v>0</v>
      </c>
      <c r="CR50" s="38">
        <v>0</v>
      </c>
      <c r="CS50" s="38">
        <v>0</v>
      </c>
      <c r="CT50" s="38">
        <v>0</v>
      </c>
      <c r="CU50" s="38">
        <v>0</v>
      </c>
      <c r="CV50" s="38">
        <v>0</v>
      </c>
      <c r="CW50" s="38">
        <v>0</v>
      </c>
      <c r="CX50" s="38">
        <v>0</v>
      </c>
      <c r="CY50" s="38">
        <v>0</v>
      </c>
      <c r="CZ50" s="38">
        <v>0</v>
      </c>
      <c r="DA50" s="38">
        <v>0</v>
      </c>
      <c r="DB50" s="38">
        <v>0</v>
      </c>
      <c r="DC50" s="38">
        <v>0</v>
      </c>
      <c r="DD50" s="38">
        <v>0</v>
      </c>
      <c r="DE50" s="38">
        <v>0</v>
      </c>
      <c r="DF50" s="38">
        <v>0</v>
      </c>
      <c r="DG50" s="38">
        <v>0</v>
      </c>
      <c r="DH50" s="38">
        <v>0</v>
      </c>
      <c r="DI50" s="38">
        <v>0</v>
      </c>
      <c r="DJ50" s="38">
        <v>0</v>
      </c>
      <c r="DK50" s="38">
        <v>0</v>
      </c>
      <c r="DL50" s="38">
        <v>0</v>
      </c>
      <c r="DM50" s="38">
        <v>0</v>
      </c>
    </row>
    <row r="51" spans="11:117" x14ac:dyDescent="0.2">
      <c r="K51" s="112" t="s">
        <v>19</v>
      </c>
      <c r="L51" s="113"/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U51" s="12">
        <f>$B$2+6</f>
        <v>42946</v>
      </c>
      <c r="V51" s="38">
        <f t="array" ref="V51:DM51">TRANSPOSE(ВС!$F$4:$F$99)</f>
        <v>0</v>
      </c>
      <c r="W51" s="38">
        <v>0</v>
      </c>
      <c r="X51" s="38">
        <v>0</v>
      </c>
      <c r="Y51" s="38">
        <v>0</v>
      </c>
      <c r="Z51" s="38">
        <v>0</v>
      </c>
      <c r="AA51" s="38">
        <v>0</v>
      </c>
      <c r="AB51" s="38">
        <v>0</v>
      </c>
      <c r="AC51" s="38">
        <v>0</v>
      </c>
      <c r="AD51" s="38">
        <v>0</v>
      </c>
      <c r="AE51" s="38">
        <v>0</v>
      </c>
      <c r="AF51" s="38">
        <v>0</v>
      </c>
      <c r="AG51" s="38">
        <v>0</v>
      </c>
      <c r="AH51" s="38">
        <v>0</v>
      </c>
      <c r="AI51" s="38">
        <v>0</v>
      </c>
      <c r="AJ51" s="38">
        <v>0</v>
      </c>
      <c r="AK51" s="38">
        <v>0</v>
      </c>
      <c r="AL51" s="38">
        <v>0</v>
      </c>
      <c r="AM51" s="38">
        <v>0</v>
      </c>
      <c r="AN51" s="38">
        <v>0</v>
      </c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0</v>
      </c>
      <c r="AV51" s="38">
        <v>0</v>
      </c>
      <c r="AW51" s="38">
        <v>0</v>
      </c>
      <c r="AX51" s="38">
        <v>0</v>
      </c>
      <c r="AY51" s="38">
        <v>0</v>
      </c>
      <c r="AZ51" s="38">
        <v>0</v>
      </c>
      <c r="BA51" s="38">
        <v>0</v>
      </c>
      <c r="BB51" s="38">
        <v>0</v>
      </c>
      <c r="BC51" s="38">
        <v>0</v>
      </c>
      <c r="BD51" s="38">
        <v>0</v>
      </c>
      <c r="BE51" s="38">
        <v>0</v>
      </c>
      <c r="BF51" s="38">
        <v>0</v>
      </c>
      <c r="BG51" s="38">
        <v>0</v>
      </c>
      <c r="BH51" s="38">
        <v>0</v>
      </c>
      <c r="BI51" s="38">
        <v>0</v>
      </c>
      <c r="BJ51" s="38">
        <v>0</v>
      </c>
      <c r="BK51" s="38">
        <v>0</v>
      </c>
      <c r="BL51" s="38">
        <v>0</v>
      </c>
      <c r="BM51" s="38">
        <v>0</v>
      </c>
      <c r="BN51" s="38">
        <v>0</v>
      </c>
      <c r="BO51" s="38">
        <v>0</v>
      </c>
      <c r="BP51" s="38">
        <v>0</v>
      </c>
      <c r="BQ51" s="38">
        <v>0</v>
      </c>
      <c r="BR51" s="38">
        <v>0</v>
      </c>
      <c r="BS51" s="38">
        <v>0</v>
      </c>
      <c r="BT51" s="38">
        <v>0</v>
      </c>
      <c r="BU51" s="38">
        <v>0</v>
      </c>
      <c r="BV51" s="38">
        <v>0</v>
      </c>
      <c r="BW51" s="38">
        <v>0</v>
      </c>
      <c r="BX51" s="38">
        <v>0</v>
      </c>
      <c r="BY51" s="38">
        <v>0</v>
      </c>
      <c r="BZ51" s="38">
        <v>0</v>
      </c>
      <c r="CA51" s="38">
        <v>0</v>
      </c>
      <c r="CB51" s="38">
        <v>0</v>
      </c>
      <c r="CC51" s="38">
        <v>0</v>
      </c>
      <c r="CD51" s="38">
        <v>0</v>
      </c>
      <c r="CE51" s="38">
        <v>0</v>
      </c>
      <c r="CF51" s="38">
        <v>0</v>
      </c>
      <c r="CG51" s="38">
        <v>0</v>
      </c>
      <c r="CH51" s="38">
        <v>0</v>
      </c>
      <c r="CI51" s="38">
        <v>0</v>
      </c>
      <c r="CJ51" s="38">
        <v>0</v>
      </c>
      <c r="CK51" s="38">
        <v>0</v>
      </c>
      <c r="CL51" s="38">
        <v>0</v>
      </c>
      <c r="CM51" s="38">
        <v>0</v>
      </c>
      <c r="CN51" s="38">
        <v>0</v>
      </c>
      <c r="CO51" s="38">
        <v>0</v>
      </c>
      <c r="CP51" s="38">
        <v>0</v>
      </c>
      <c r="CQ51" s="38">
        <v>0</v>
      </c>
      <c r="CR51" s="38">
        <v>0</v>
      </c>
      <c r="CS51" s="38">
        <v>0</v>
      </c>
      <c r="CT51" s="38">
        <v>0</v>
      </c>
      <c r="CU51" s="38">
        <v>0</v>
      </c>
      <c r="CV51" s="38">
        <v>0</v>
      </c>
      <c r="CW51" s="38">
        <v>0</v>
      </c>
      <c r="CX51" s="38">
        <v>0</v>
      </c>
      <c r="CY51" s="38">
        <v>0</v>
      </c>
      <c r="CZ51" s="38">
        <v>0</v>
      </c>
      <c r="DA51" s="38">
        <v>0</v>
      </c>
      <c r="DB51" s="38">
        <v>0</v>
      </c>
      <c r="DC51" s="38">
        <v>0</v>
      </c>
      <c r="DD51" s="38">
        <v>0</v>
      </c>
      <c r="DE51" s="38">
        <v>0</v>
      </c>
      <c r="DF51" s="38">
        <v>0</v>
      </c>
      <c r="DG51" s="38">
        <v>0</v>
      </c>
      <c r="DH51" s="38">
        <v>0</v>
      </c>
      <c r="DI51" s="38">
        <v>0</v>
      </c>
      <c r="DJ51" s="38">
        <v>0</v>
      </c>
      <c r="DK51" s="38">
        <v>0</v>
      </c>
      <c r="DL51" s="38">
        <v>0</v>
      </c>
      <c r="DM51" s="38">
        <v>0</v>
      </c>
    </row>
    <row r="52" spans="11:117" x14ac:dyDescent="0.2">
      <c r="K52" s="112" t="s">
        <v>20</v>
      </c>
      <c r="L52" s="113"/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1:117" x14ac:dyDescent="0.2">
      <c r="K53" s="112" t="s">
        <v>21</v>
      </c>
      <c r="L53" s="113"/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V53" s="24" t="s">
        <v>41</v>
      </c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2"/>
    </row>
    <row r="54" spans="11:117" x14ac:dyDescent="0.2">
      <c r="K54" s="112" t="s">
        <v>22</v>
      </c>
      <c r="L54" s="113"/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V54" s="36">
        <v>0</v>
      </c>
      <c r="W54" s="36">
        <v>4.1666666666666664E-2</v>
      </c>
      <c r="X54" s="36">
        <v>8.3333333333333301E-2</v>
      </c>
      <c r="Y54" s="36">
        <v>0.125</v>
      </c>
      <c r="Z54" s="36">
        <v>0.16666666666666699</v>
      </c>
      <c r="AA54" s="36">
        <v>0.20833333333333301</v>
      </c>
      <c r="AB54" s="36">
        <v>0.25</v>
      </c>
      <c r="AC54" s="36">
        <v>0.29166666666666702</v>
      </c>
      <c r="AD54" s="36">
        <v>0.33333333333333298</v>
      </c>
      <c r="AE54" s="36">
        <v>0.375</v>
      </c>
      <c r="AF54" s="36">
        <v>0.41666666666666702</v>
      </c>
      <c r="AG54" s="36">
        <v>0.45833333333333298</v>
      </c>
      <c r="AH54" s="36">
        <v>0.5</v>
      </c>
      <c r="AI54" s="36">
        <v>0.54166666666666696</v>
      </c>
      <c r="AJ54" s="36">
        <v>0.58333333333333304</v>
      </c>
      <c r="AK54" s="36">
        <v>0.625</v>
      </c>
      <c r="AL54" s="36">
        <v>0.66666666666666696</v>
      </c>
      <c r="AM54" s="36">
        <v>0.70833333333333304</v>
      </c>
      <c r="AN54" s="36">
        <v>0.75</v>
      </c>
      <c r="AO54" s="36">
        <v>0.79166666666666696</v>
      </c>
      <c r="AP54" s="36">
        <v>0.83333333333333304</v>
      </c>
      <c r="AQ54" s="36">
        <v>0.875</v>
      </c>
      <c r="AR54" s="36">
        <v>0.91666666666666696</v>
      </c>
      <c r="AS54" s="36">
        <v>0.95833333333333304</v>
      </c>
      <c r="AT54" s="30"/>
    </row>
    <row r="55" spans="11:117" x14ac:dyDescent="0.2">
      <c r="K55" s="112" t="s">
        <v>23</v>
      </c>
      <c r="L55" s="113"/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U55" s="13">
        <f>$B$2</f>
        <v>42940</v>
      </c>
      <c r="V55" s="10">
        <f>ROUND(AVERAGE(V45:Y45),0)</f>
        <v>0</v>
      </c>
      <c r="W55" s="10">
        <f>ROUND(AVERAGE(Z45:AC45),0)</f>
        <v>0</v>
      </c>
      <c r="X55" s="10">
        <f>ROUND(AVERAGE(AD45:AG45),0)</f>
        <v>0</v>
      </c>
      <c r="Y55" s="10">
        <f>ROUND(AVERAGE(AH45:AK45),0)</f>
        <v>0</v>
      </c>
      <c r="Z55" s="10">
        <f>ROUND(AVERAGE(AL45:AO45),0)</f>
        <v>0</v>
      </c>
      <c r="AA55" s="10">
        <f>ROUND(AVERAGE(AP45:AS45),0)</f>
        <v>0</v>
      </c>
      <c r="AB55" s="10">
        <f>ROUND(AVERAGE(AT45:AW45),0)</f>
        <v>0</v>
      </c>
      <c r="AC55" s="10">
        <f>ROUND(AVERAGE(AX45:BA45),0)</f>
        <v>0</v>
      </c>
      <c r="AD55" s="10">
        <f>ROUND(AVERAGE(BB45:BE45),0)</f>
        <v>0</v>
      </c>
      <c r="AE55" s="10">
        <f>ROUND(AVERAGE(BF45:BI45),0)</f>
        <v>0</v>
      </c>
      <c r="AF55" s="10">
        <f>ROUND(AVERAGE(BJ45:BM45),0)</f>
        <v>0</v>
      </c>
      <c r="AG55" s="10">
        <f>ROUND(AVERAGE(BN45:BQ45),0)</f>
        <v>0</v>
      </c>
      <c r="AH55" s="10">
        <f>ROUND(AVERAGE(BR45:BU45),0)</f>
        <v>0</v>
      </c>
      <c r="AI55" s="10">
        <f>ROUND(AVERAGE(BV45:BY45),0)</f>
        <v>0</v>
      </c>
      <c r="AJ55" s="10">
        <f>ROUND(AVERAGE(BZ45:CC45),0)</f>
        <v>0</v>
      </c>
      <c r="AK55" s="10">
        <f>ROUND(AVERAGE(CD45:CG45),0)</f>
        <v>0</v>
      </c>
      <c r="AL55" s="10">
        <f>ROUND(AVERAGE(CH45:CK45),0)</f>
        <v>0</v>
      </c>
      <c r="AM55" s="10">
        <f>ROUND(AVERAGE(CL45:CO45),0)</f>
        <v>0</v>
      </c>
      <c r="AN55" s="10">
        <f>ROUND(AVERAGE(CP45:CS45),0)</f>
        <v>0</v>
      </c>
      <c r="AO55" s="10">
        <f>ROUND(AVERAGE(CT45:CW45),0)</f>
        <v>0</v>
      </c>
      <c r="AP55" s="10">
        <f>ROUND(AVERAGE(CX45:DA45),0)</f>
        <v>0</v>
      </c>
      <c r="AQ55" s="10">
        <f>ROUND(AVERAGE(DB45:DE45),0)</f>
        <v>0</v>
      </c>
      <c r="AR55" s="10">
        <f>ROUND(AVERAGE(DF45:DI45),0)</f>
        <v>0</v>
      </c>
      <c r="AS55" s="10">
        <f>ROUND(AVERAGE(DJ45:DM45),0)</f>
        <v>0</v>
      </c>
    </row>
    <row r="56" spans="11:117" x14ac:dyDescent="0.2">
      <c r="K56" s="112" t="s">
        <v>24</v>
      </c>
      <c r="L56" s="113"/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U56" s="13">
        <f>$B$2+1</f>
        <v>42941</v>
      </c>
      <c r="V56" s="10">
        <f>ROUND(AVERAGE(V46:Y46),0)</f>
        <v>0</v>
      </c>
      <c r="W56" s="10">
        <f t="shared" ref="W56:W61" si="25">ROUND(AVERAGE(Z46:AC46),0)</f>
        <v>0</v>
      </c>
      <c r="X56" s="10">
        <f t="shared" ref="X56:X61" si="26">ROUND(AVERAGE(AD46:AG46),0)</f>
        <v>0</v>
      </c>
      <c r="Y56" s="10">
        <f t="shared" ref="Y56:Y61" si="27">ROUND(AVERAGE(AH46:AK46),0)</f>
        <v>0</v>
      </c>
      <c r="Z56" s="10">
        <f t="shared" ref="Z56:Z61" si="28">ROUND(AVERAGE(AL46:AO46),0)</f>
        <v>0</v>
      </c>
      <c r="AA56" s="10">
        <f t="shared" ref="AA56:AA61" si="29">ROUND(AVERAGE(AP46:AS46),0)</f>
        <v>0</v>
      </c>
      <c r="AB56" s="10">
        <f t="shared" ref="AB56:AB61" si="30">ROUND(AVERAGE(AT46:AW46),0)</f>
        <v>0</v>
      </c>
      <c r="AC56" s="10">
        <f t="shared" ref="AC56:AC61" si="31">ROUND(AVERAGE(AX46:BA46),0)</f>
        <v>0</v>
      </c>
      <c r="AD56" s="10">
        <f t="shared" ref="AD56:AD61" si="32">ROUND(AVERAGE(BB46:BE46),0)</f>
        <v>0</v>
      </c>
      <c r="AE56" s="10">
        <f t="shared" ref="AE56:AE61" si="33">ROUND(AVERAGE(BF46:BI46),0)</f>
        <v>0</v>
      </c>
      <c r="AF56" s="10">
        <f t="shared" ref="AF56:AF61" si="34">ROUND(AVERAGE(BJ46:BM46),0)</f>
        <v>0</v>
      </c>
      <c r="AG56" s="10">
        <f t="shared" ref="AG56:AG61" si="35">ROUND(AVERAGE(BN46:BQ46),0)</f>
        <v>0</v>
      </c>
      <c r="AH56" s="10">
        <f t="shared" ref="AH56:AH61" si="36">ROUND(AVERAGE(BR46:BU46),0)</f>
        <v>0</v>
      </c>
      <c r="AI56" s="10">
        <f t="shared" ref="AI56:AI61" si="37">ROUND(AVERAGE(BV46:BY46),0)</f>
        <v>0</v>
      </c>
      <c r="AJ56" s="10">
        <f t="shared" ref="AJ56:AJ61" si="38">ROUND(AVERAGE(BZ46:CC46),0)</f>
        <v>0</v>
      </c>
      <c r="AK56" s="10">
        <f t="shared" ref="AK56:AK61" si="39">ROUND(AVERAGE(CD46:CG46),0)</f>
        <v>0</v>
      </c>
      <c r="AL56" s="10">
        <f t="shared" ref="AL56:AL61" si="40">ROUND(AVERAGE(CH46:CK46),0)</f>
        <v>0</v>
      </c>
      <c r="AM56" s="10">
        <f t="shared" ref="AM56:AM61" si="41">ROUND(AVERAGE(CL46:CO46),0)</f>
        <v>0</v>
      </c>
      <c r="AN56" s="10">
        <f t="shared" ref="AN56:AN61" si="42">ROUND(AVERAGE(CP46:CS46),0)</f>
        <v>0</v>
      </c>
      <c r="AO56" s="10">
        <f t="shared" ref="AO56:AO61" si="43">ROUND(AVERAGE(CT46:CW46),0)</f>
        <v>0</v>
      </c>
      <c r="AP56" s="10">
        <f t="shared" ref="AP56:AP61" si="44">ROUND(AVERAGE(CX46:DA46),0)</f>
        <v>0</v>
      </c>
      <c r="AQ56" s="10">
        <f t="shared" ref="AQ56:AQ61" si="45">ROUND(AVERAGE(DB46:DE46),0)</f>
        <v>0</v>
      </c>
      <c r="AR56" s="10">
        <f t="shared" ref="AR56:AR61" si="46">ROUND(AVERAGE(DF46:DI46),0)</f>
        <v>0</v>
      </c>
      <c r="AS56" s="10">
        <f t="shared" ref="AS56:AS61" si="47">ROUND(AVERAGE(DJ46:DM46),0)</f>
        <v>0</v>
      </c>
    </row>
    <row r="57" spans="11:117" x14ac:dyDescent="0.2">
      <c r="K57" s="112" t="s">
        <v>25</v>
      </c>
      <c r="L57" s="113"/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U57" s="13">
        <f>$B$2+2</f>
        <v>42942</v>
      </c>
      <c r="V57" s="10">
        <f t="shared" ref="V57:V61" si="48">ROUND(AVERAGE(V47:Y47),0)</f>
        <v>0</v>
      </c>
      <c r="W57" s="10">
        <f t="shared" si="25"/>
        <v>0</v>
      </c>
      <c r="X57" s="10">
        <f t="shared" si="26"/>
        <v>0</v>
      </c>
      <c r="Y57" s="10">
        <f t="shared" si="27"/>
        <v>0</v>
      </c>
      <c r="Z57" s="10">
        <f t="shared" si="28"/>
        <v>0</v>
      </c>
      <c r="AA57" s="10">
        <f t="shared" si="29"/>
        <v>0</v>
      </c>
      <c r="AB57" s="10">
        <f t="shared" si="30"/>
        <v>0</v>
      </c>
      <c r="AC57" s="10">
        <f t="shared" si="31"/>
        <v>0</v>
      </c>
      <c r="AD57" s="10">
        <f t="shared" si="32"/>
        <v>0</v>
      </c>
      <c r="AE57" s="10">
        <f t="shared" si="33"/>
        <v>0</v>
      </c>
      <c r="AF57" s="10">
        <f t="shared" si="34"/>
        <v>0</v>
      </c>
      <c r="AG57" s="10">
        <f t="shared" si="35"/>
        <v>0</v>
      </c>
      <c r="AH57" s="10">
        <f t="shared" si="36"/>
        <v>0</v>
      </c>
      <c r="AI57" s="10">
        <f t="shared" si="37"/>
        <v>0</v>
      </c>
      <c r="AJ57" s="10">
        <f t="shared" si="38"/>
        <v>0</v>
      </c>
      <c r="AK57" s="10">
        <f t="shared" si="39"/>
        <v>0</v>
      </c>
      <c r="AL57" s="10">
        <f t="shared" si="40"/>
        <v>0</v>
      </c>
      <c r="AM57" s="10">
        <f t="shared" si="41"/>
        <v>0</v>
      </c>
      <c r="AN57" s="10">
        <f t="shared" si="42"/>
        <v>0</v>
      </c>
      <c r="AO57" s="10">
        <f t="shared" si="43"/>
        <v>0</v>
      </c>
      <c r="AP57" s="10">
        <f t="shared" si="44"/>
        <v>0</v>
      </c>
      <c r="AQ57" s="10">
        <f t="shared" si="45"/>
        <v>0</v>
      </c>
      <c r="AR57" s="10">
        <f t="shared" si="46"/>
        <v>0</v>
      </c>
      <c r="AS57" s="10">
        <f t="shared" si="47"/>
        <v>0</v>
      </c>
    </row>
    <row r="58" spans="11:117" x14ac:dyDescent="0.2">
      <c r="K58" s="112" t="s">
        <v>26</v>
      </c>
      <c r="L58" s="113"/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U58" s="13">
        <f>$B$2+3</f>
        <v>42943</v>
      </c>
      <c r="V58" s="10">
        <f t="shared" si="48"/>
        <v>0</v>
      </c>
      <c r="W58" s="10">
        <f t="shared" si="25"/>
        <v>0</v>
      </c>
      <c r="X58" s="10">
        <f t="shared" si="26"/>
        <v>0</v>
      </c>
      <c r="Y58" s="10">
        <f t="shared" si="27"/>
        <v>0</v>
      </c>
      <c r="Z58" s="10">
        <f t="shared" si="28"/>
        <v>0</v>
      </c>
      <c r="AA58" s="10">
        <f t="shared" si="29"/>
        <v>0</v>
      </c>
      <c r="AB58" s="10">
        <f t="shared" si="30"/>
        <v>0</v>
      </c>
      <c r="AC58" s="10">
        <f t="shared" si="31"/>
        <v>0</v>
      </c>
      <c r="AD58" s="10">
        <f t="shared" si="32"/>
        <v>0</v>
      </c>
      <c r="AE58" s="10">
        <f t="shared" si="33"/>
        <v>0</v>
      </c>
      <c r="AF58" s="10">
        <f t="shared" si="34"/>
        <v>0</v>
      </c>
      <c r="AG58" s="10">
        <f t="shared" si="35"/>
        <v>0</v>
      </c>
      <c r="AH58" s="10">
        <f t="shared" si="36"/>
        <v>0</v>
      </c>
      <c r="AI58" s="10">
        <f t="shared" si="37"/>
        <v>0</v>
      </c>
      <c r="AJ58" s="10">
        <f t="shared" si="38"/>
        <v>0</v>
      </c>
      <c r="AK58" s="10">
        <f t="shared" si="39"/>
        <v>0</v>
      </c>
      <c r="AL58" s="10">
        <f t="shared" si="40"/>
        <v>0</v>
      </c>
      <c r="AM58" s="10">
        <f t="shared" si="41"/>
        <v>0</v>
      </c>
      <c r="AN58" s="10">
        <f t="shared" si="42"/>
        <v>0</v>
      </c>
      <c r="AO58" s="10">
        <f t="shared" si="43"/>
        <v>0</v>
      </c>
      <c r="AP58" s="10">
        <f t="shared" si="44"/>
        <v>0</v>
      </c>
      <c r="AQ58" s="10">
        <f t="shared" si="45"/>
        <v>0</v>
      </c>
      <c r="AR58" s="10">
        <f t="shared" si="46"/>
        <v>0</v>
      </c>
      <c r="AS58" s="10">
        <f t="shared" si="47"/>
        <v>0</v>
      </c>
    </row>
    <row r="59" spans="11:117" x14ac:dyDescent="0.2">
      <c r="K59" s="112" t="s">
        <v>27</v>
      </c>
      <c r="L59" s="113"/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U59" s="13">
        <f>$B$2+4</f>
        <v>42944</v>
      </c>
      <c r="V59" s="10">
        <f t="shared" si="48"/>
        <v>0</v>
      </c>
      <c r="W59" s="10">
        <f t="shared" si="25"/>
        <v>0</v>
      </c>
      <c r="X59" s="10">
        <f t="shared" si="26"/>
        <v>0</v>
      </c>
      <c r="Y59" s="10">
        <f t="shared" si="27"/>
        <v>0</v>
      </c>
      <c r="Z59" s="10">
        <f t="shared" si="28"/>
        <v>0</v>
      </c>
      <c r="AA59" s="10">
        <f t="shared" si="29"/>
        <v>0</v>
      </c>
      <c r="AB59" s="10">
        <f t="shared" si="30"/>
        <v>0</v>
      </c>
      <c r="AC59" s="10">
        <f t="shared" si="31"/>
        <v>0</v>
      </c>
      <c r="AD59" s="10">
        <f t="shared" si="32"/>
        <v>0</v>
      </c>
      <c r="AE59" s="10">
        <f t="shared" si="33"/>
        <v>0</v>
      </c>
      <c r="AF59" s="10">
        <f t="shared" si="34"/>
        <v>0</v>
      </c>
      <c r="AG59" s="10">
        <f t="shared" si="35"/>
        <v>0</v>
      </c>
      <c r="AH59" s="10">
        <f t="shared" si="36"/>
        <v>0</v>
      </c>
      <c r="AI59" s="10">
        <f t="shared" si="37"/>
        <v>0</v>
      </c>
      <c r="AJ59" s="10">
        <f t="shared" si="38"/>
        <v>0</v>
      </c>
      <c r="AK59" s="10">
        <f t="shared" si="39"/>
        <v>0</v>
      </c>
      <c r="AL59" s="10">
        <f t="shared" si="40"/>
        <v>0</v>
      </c>
      <c r="AM59" s="10">
        <f t="shared" si="41"/>
        <v>0</v>
      </c>
      <c r="AN59" s="10">
        <f t="shared" si="42"/>
        <v>0</v>
      </c>
      <c r="AO59" s="10">
        <f t="shared" si="43"/>
        <v>0</v>
      </c>
      <c r="AP59" s="10">
        <f t="shared" si="44"/>
        <v>0</v>
      </c>
      <c r="AQ59" s="10">
        <f t="shared" si="45"/>
        <v>0</v>
      </c>
      <c r="AR59" s="10">
        <f t="shared" si="46"/>
        <v>0</v>
      </c>
      <c r="AS59" s="10">
        <f t="shared" si="47"/>
        <v>0</v>
      </c>
    </row>
    <row r="60" spans="11:117" x14ac:dyDescent="0.2">
      <c r="K60" s="112" t="s">
        <v>28</v>
      </c>
      <c r="L60" s="113"/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U60" s="12">
        <f>$B$2+5</f>
        <v>42945</v>
      </c>
      <c r="V60" s="10">
        <f t="shared" si="48"/>
        <v>0</v>
      </c>
      <c r="W60" s="10">
        <f t="shared" si="25"/>
        <v>0</v>
      </c>
      <c r="X60" s="10">
        <f t="shared" si="26"/>
        <v>0</v>
      </c>
      <c r="Y60" s="10">
        <f t="shared" si="27"/>
        <v>0</v>
      </c>
      <c r="Z60" s="10">
        <f t="shared" si="28"/>
        <v>0</v>
      </c>
      <c r="AA60" s="10">
        <f t="shared" si="29"/>
        <v>0</v>
      </c>
      <c r="AB60" s="10">
        <f t="shared" si="30"/>
        <v>0</v>
      </c>
      <c r="AC60" s="10">
        <f t="shared" si="31"/>
        <v>0</v>
      </c>
      <c r="AD60" s="10">
        <f t="shared" si="32"/>
        <v>0</v>
      </c>
      <c r="AE60" s="10">
        <f t="shared" si="33"/>
        <v>0</v>
      </c>
      <c r="AF60" s="10">
        <f t="shared" si="34"/>
        <v>0</v>
      </c>
      <c r="AG60" s="10">
        <f t="shared" si="35"/>
        <v>0</v>
      </c>
      <c r="AH60" s="10">
        <f t="shared" si="36"/>
        <v>0</v>
      </c>
      <c r="AI60" s="10">
        <f t="shared" si="37"/>
        <v>0</v>
      </c>
      <c r="AJ60" s="10">
        <f t="shared" si="38"/>
        <v>0</v>
      </c>
      <c r="AK60" s="10">
        <f t="shared" si="39"/>
        <v>0</v>
      </c>
      <c r="AL60" s="10">
        <f t="shared" si="40"/>
        <v>0</v>
      </c>
      <c r="AM60" s="10">
        <f t="shared" si="41"/>
        <v>0</v>
      </c>
      <c r="AN60" s="10">
        <f t="shared" si="42"/>
        <v>0</v>
      </c>
      <c r="AO60" s="10">
        <f t="shared" si="43"/>
        <v>0</v>
      </c>
      <c r="AP60" s="10">
        <f t="shared" si="44"/>
        <v>0</v>
      </c>
      <c r="AQ60" s="10">
        <f t="shared" si="45"/>
        <v>0</v>
      </c>
      <c r="AR60" s="10">
        <f t="shared" si="46"/>
        <v>0</v>
      </c>
      <c r="AS60" s="10">
        <f t="shared" si="47"/>
        <v>0</v>
      </c>
    </row>
    <row r="61" spans="11:117" x14ac:dyDescent="0.2">
      <c r="K61" s="112" t="s">
        <v>29</v>
      </c>
      <c r="L61" s="113"/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U61" s="12">
        <f>$B$2+6</f>
        <v>42946</v>
      </c>
      <c r="V61" s="10">
        <f t="shared" si="48"/>
        <v>0</v>
      </c>
      <c r="W61" s="10">
        <f t="shared" si="25"/>
        <v>0</v>
      </c>
      <c r="X61" s="10">
        <f t="shared" si="26"/>
        <v>0</v>
      </c>
      <c r="Y61" s="10">
        <f t="shared" si="27"/>
        <v>0</v>
      </c>
      <c r="Z61" s="10">
        <f t="shared" si="28"/>
        <v>0</v>
      </c>
      <c r="AA61" s="10">
        <f t="shared" si="29"/>
        <v>0</v>
      </c>
      <c r="AB61" s="10">
        <f t="shared" si="30"/>
        <v>0</v>
      </c>
      <c r="AC61" s="10">
        <f t="shared" si="31"/>
        <v>0</v>
      </c>
      <c r="AD61" s="10">
        <f t="shared" si="32"/>
        <v>0</v>
      </c>
      <c r="AE61" s="10">
        <f t="shared" si="33"/>
        <v>0</v>
      </c>
      <c r="AF61" s="10">
        <f t="shared" si="34"/>
        <v>0</v>
      </c>
      <c r="AG61" s="10">
        <f t="shared" si="35"/>
        <v>0</v>
      </c>
      <c r="AH61" s="10">
        <f t="shared" si="36"/>
        <v>0</v>
      </c>
      <c r="AI61" s="10">
        <f t="shared" si="37"/>
        <v>0</v>
      </c>
      <c r="AJ61" s="10">
        <f t="shared" si="38"/>
        <v>0</v>
      </c>
      <c r="AK61" s="10">
        <f t="shared" si="39"/>
        <v>0</v>
      </c>
      <c r="AL61" s="10">
        <f t="shared" si="40"/>
        <v>0</v>
      </c>
      <c r="AM61" s="10">
        <f t="shared" si="41"/>
        <v>0</v>
      </c>
      <c r="AN61" s="10">
        <f t="shared" si="42"/>
        <v>0</v>
      </c>
      <c r="AO61" s="10">
        <f t="shared" si="43"/>
        <v>0</v>
      </c>
      <c r="AP61" s="10">
        <f t="shared" si="44"/>
        <v>0</v>
      </c>
      <c r="AQ61" s="10">
        <f t="shared" si="45"/>
        <v>0</v>
      </c>
      <c r="AR61" s="10">
        <f t="shared" si="46"/>
        <v>0</v>
      </c>
      <c r="AS61" s="10">
        <f t="shared" si="47"/>
        <v>0</v>
      </c>
    </row>
    <row r="62" spans="11:117" x14ac:dyDescent="0.2">
      <c r="K62" s="112" t="s">
        <v>30</v>
      </c>
      <c r="L62" s="113"/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</row>
    <row r="63" spans="11:117" x14ac:dyDescent="0.2">
      <c r="K63" s="112" t="s">
        <v>31</v>
      </c>
      <c r="L63" s="113"/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1:117" x14ac:dyDescent="0.2">
      <c r="K64" s="112" t="s">
        <v>32</v>
      </c>
      <c r="L64" s="113"/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1:117" x14ac:dyDescent="0.2">
      <c r="K65" s="112" t="s">
        <v>33</v>
      </c>
      <c r="L65" s="113"/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1:117" x14ac:dyDescent="0.2">
      <c r="K66" s="112" t="s">
        <v>34</v>
      </c>
      <c r="L66" s="113"/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1:117" x14ac:dyDescent="0.2">
      <c r="K67" s="112" t="s">
        <v>35</v>
      </c>
      <c r="L67" s="113"/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</row>
    <row r="68" spans="11:117" ht="6.95" customHeight="1" x14ac:dyDescent="0.2">
      <c r="K68" s="29"/>
      <c r="L68" s="29"/>
      <c r="M68" s="29"/>
    </row>
    <row r="69" spans="11:117" ht="6.95" customHeight="1" x14ac:dyDescent="0.2"/>
    <row r="70" spans="11:117" x14ac:dyDescent="0.2">
      <c r="K70" s="114" t="s">
        <v>56</v>
      </c>
      <c r="L70" s="115"/>
      <c r="M70" s="115"/>
      <c r="N70" s="115"/>
      <c r="O70" s="115"/>
      <c r="P70" s="115"/>
      <c r="Q70" s="115"/>
      <c r="R70" s="115"/>
      <c r="S70" s="116"/>
      <c r="V70" s="24" t="s">
        <v>42</v>
      </c>
      <c r="W70" s="25"/>
      <c r="X70" s="25"/>
      <c r="Y70" s="25"/>
      <c r="Z70" s="25"/>
      <c r="AA70" s="25"/>
      <c r="AB70" s="25"/>
      <c r="AC70" s="25"/>
      <c r="AD70" s="26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2"/>
    </row>
    <row r="71" spans="11:117" x14ac:dyDescent="0.2">
      <c r="K71" s="124"/>
      <c r="L71" s="125"/>
      <c r="M71" s="13">
        <f>$B$2</f>
        <v>42940</v>
      </c>
      <c r="N71" s="13">
        <f>$B$2+1</f>
        <v>42941</v>
      </c>
      <c r="O71" s="13">
        <f>$B$2+2</f>
        <v>42942</v>
      </c>
      <c r="P71" s="13">
        <f>$B$2+3</f>
        <v>42943</v>
      </c>
      <c r="Q71" s="13">
        <f>$B$2+4</f>
        <v>42944</v>
      </c>
      <c r="R71" s="12">
        <f>$B$2+5</f>
        <v>42945</v>
      </c>
      <c r="S71" s="12">
        <f>$B$2+6</f>
        <v>42946</v>
      </c>
      <c r="V71" s="123">
        <v>0</v>
      </c>
      <c r="W71" s="123"/>
      <c r="X71" s="123"/>
      <c r="Y71" s="123"/>
      <c r="Z71" s="123">
        <v>4.1666666666666699E-2</v>
      </c>
      <c r="AA71" s="123"/>
      <c r="AB71" s="123"/>
      <c r="AC71" s="123"/>
      <c r="AD71" s="123">
        <v>8.3333333333333301E-2</v>
      </c>
      <c r="AE71" s="123"/>
      <c r="AF71" s="123"/>
      <c r="AG71" s="123"/>
      <c r="AH71" s="123">
        <v>0.125</v>
      </c>
      <c r="AI71" s="123"/>
      <c r="AJ71" s="123"/>
      <c r="AK71" s="123"/>
      <c r="AL71" s="123">
        <v>0.16666666666666699</v>
      </c>
      <c r="AM71" s="123"/>
      <c r="AN71" s="123"/>
      <c r="AO71" s="123"/>
      <c r="AP71" s="123">
        <v>0.20833333333333301</v>
      </c>
      <c r="AQ71" s="123"/>
      <c r="AR71" s="123"/>
      <c r="AS71" s="123"/>
      <c r="AT71" s="123">
        <v>0.25</v>
      </c>
      <c r="AU71" s="123"/>
      <c r="AV71" s="123"/>
      <c r="AW71" s="123"/>
      <c r="AX71" s="123">
        <v>0.29166666666666702</v>
      </c>
      <c r="AY71" s="123"/>
      <c r="AZ71" s="123"/>
      <c r="BA71" s="123"/>
      <c r="BB71" s="123">
        <v>0.33333333333333298</v>
      </c>
      <c r="BC71" s="123"/>
      <c r="BD71" s="123"/>
      <c r="BE71" s="123"/>
      <c r="BF71" s="123">
        <v>0.375</v>
      </c>
      <c r="BG71" s="123"/>
      <c r="BH71" s="123"/>
      <c r="BI71" s="123"/>
      <c r="BJ71" s="123">
        <v>0.41666666666666702</v>
      </c>
      <c r="BK71" s="123"/>
      <c r="BL71" s="123"/>
      <c r="BM71" s="123"/>
      <c r="BN71" s="123">
        <v>0.45833333333333298</v>
      </c>
      <c r="BO71" s="123"/>
      <c r="BP71" s="123"/>
      <c r="BQ71" s="123"/>
      <c r="BR71" s="123">
        <v>0.5</v>
      </c>
      <c r="BS71" s="123"/>
      <c r="BT71" s="123"/>
      <c r="BU71" s="123"/>
      <c r="BV71" s="123">
        <v>0.54166666666666696</v>
      </c>
      <c r="BW71" s="123"/>
      <c r="BX71" s="123"/>
      <c r="BY71" s="123"/>
      <c r="BZ71" s="123">
        <v>0.58333333333333304</v>
      </c>
      <c r="CA71" s="123"/>
      <c r="CB71" s="123"/>
      <c r="CC71" s="123"/>
      <c r="CD71" s="123">
        <v>0.625</v>
      </c>
      <c r="CE71" s="123"/>
      <c r="CF71" s="123"/>
      <c r="CG71" s="123"/>
      <c r="CH71" s="123">
        <v>0.66666666666666696</v>
      </c>
      <c r="CI71" s="123"/>
      <c r="CJ71" s="123"/>
      <c r="CK71" s="123"/>
      <c r="CL71" s="123">
        <v>0.70833333333333304</v>
      </c>
      <c r="CM71" s="123"/>
      <c r="CN71" s="123"/>
      <c r="CO71" s="123"/>
      <c r="CP71" s="123">
        <v>0.75</v>
      </c>
      <c r="CQ71" s="123"/>
      <c r="CR71" s="123"/>
      <c r="CS71" s="123"/>
      <c r="CT71" s="123">
        <v>0.79166666666666696</v>
      </c>
      <c r="CU71" s="123"/>
      <c r="CV71" s="123"/>
      <c r="CW71" s="123"/>
      <c r="CX71" s="123">
        <v>0.83333333333333304</v>
      </c>
      <c r="CY71" s="123"/>
      <c r="CZ71" s="123"/>
      <c r="DA71" s="123"/>
      <c r="DB71" s="123">
        <v>0.875</v>
      </c>
      <c r="DC71" s="123"/>
      <c r="DD71" s="123"/>
      <c r="DE71" s="123"/>
      <c r="DF71" s="123">
        <v>0.91666666666666696</v>
      </c>
      <c r="DG71" s="123"/>
      <c r="DH71" s="123"/>
      <c r="DI71" s="123"/>
      <c r="DJ71" s="123">
        <v>0.95833333333333304</v>
      </c>
      <c r="DK71" s="123"/>
      <c r="DL71" s="123"/>
      <c r="DM71" s="123"/>
    </row>
    <row r="72" spans="11:117" x14ac:dyDescent="0.2">
      <c r="K72" s="112" t="s">
        <v>12</v>
      </c>
      <c r="L72" s="113"/>
      <c r="M72" s="10">
        <f t="array" ref="M72:S95">TRANSPOSE($V$83:$AS$89)</f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V72" s="36">
        <v>0</v>
      </c>
      <c r="W72" s="36">
        <v>1.0416666666666666E-2</v>
      </c>
      <c r="X72" s="36">
        <v>2.0833333333333301E-2</v>
      </c>
      <c r="Y72" s="36">
        <v>3.125E-2</v>
      </c>
      <c r="Z72" s="36">
        <v>4.1666666666666699E-2</v>
      </c>
      <c r="AA72" s="36">
        <v>5.2083333333333301E-2</v>
      </c>
      <c r="AB72" s="36">
        <v>6.25E-2</v>
      </c>
      <c r="AC72" s="36">
        <v>7.2916666666666699E-2</v>
      </c>
      <c r="AD72" s="36">
        <v>8.3333333333333301E-2</v>
      </c>
      <c r="AE72" s="36">
        <v>9.375E-2</v>
      </c>
      <c r="AF72" s="36">
        <v>0.104166666666667</v>
      </c>
      <c r="AG72" s="36">
        <v>0.114583333333333</v>
      </c>
      <c r="AH72" s="36">
        <v>0.125</v>
      </c>
      <c r="AI72" s="36">
        <v>0.13541666666666699</v>
      </c>
      <c r="AJ72" s="36">
        <v>0.14583333333333301</v>
      </c>
      <c r="AK72" s="36">
        <v>0.15625</v>
      </c>
      <c r="AL72" s="36">
        <v>0.16666666666666699</v>
      </c>
      <c r="AM72" s="36">
        <v>0.17708333333333301</v>
      </c>
      <c r="AN72" s="36">
        <v>0.1875</v>
      </c>
      <c r="AO72" s="36">
        <v>0.19791666666666699</v>
      </c>
      <c r="AP72" s="36">
        <v>0.20833333333333301</v>
      </c>
      <c r="AQ72" s="36">
        <v>0.21875</v>
      </c>
      <c r="AR72" s="36">
        <v>0.22916666666666699</v>
      </c>
      <c r="AS72" s="36">
        <v>0.23958333333333301</v>
      </c>
      <c r="AT72" s="36">
        <v>0.25</v>
      </c>
      <c r="AU72" s="36">
        <v>0.26041666666666702</v>
      </c>
      <c r="AV72" s="36">
        <v>0.27083333333333298</v>
      </c>
      <c r="AW72" s="36">
        <v>0.28125</v>
      </c>
      <c r="AX72" s="36">
        <v>0.29166666666666702</v>
      </c>
      <c r="AY72" s="36">
        <v>0.30208333333333298</v>
      </c>
      <c r="AZ72" s="36">
        <v>0.3125</v>
      </c>
      <c r="BA72" s="36">
        <v>0.32291666666666702</v>
      </c>
      <c r="BB72" s="36">
        <v>0.33333333333333298</v>
      </c>
      <c r="BC72" s="36">
        <v>0.34375</v>
      </c>
      <c r="BD72" s="36">
        <v>0.35416666666666702</v>
      </c>
      <c r="BE72" s="36">
        <v>0.36458333333333298</v>
      </c>
      <c r="BF72" s="36">
        <v>0.375</v>
      </c>
      <c r="BG72" s="36">
        <v>0.38541666666666702</v>
      </c>
      <c r="BH72" s="36">
        <v>0.39583333333333298</v>
      </c>
      <c r="BI72" s="36">
        <v>0.40625</v>
      </c>
      <c r="BJ72" s="36">
        <v>0.41666666666666702</v>
      </c>
      <c r="BK72" s="36">
        <v>0.42708333333333298</v>
      </c>
      <c r="BL72" s="36">
        <v>0.4375</v>
      </c>
      <c r="BM72" s="36">
        <v>0.44791666666666702</v>
      </c>
      <c r="BN72" s="36">
        <v>0.45833333333333298</v>
      </c>
      <c r="BO72" s="36">
        <v>0.46875</v>
      </c>
      <c r="BP72" s="36">
        <v>0.47916666666666702</v>
      </c>
      <c r="BQ72" s="36">
        <v>0.48958333333333298</v>
      </c>
      <c r="BR72" s="36">
        <v>0.5</v>
      </c>
      <c r="BS72" s="36">
        <v>0.51041666666666696</v>
      </c>
      <c r="BT72" s="36">
        <v>0.52083333333333304</v>
      </c>
      <c r="BU72" s="36">
        <v>0.53125</v>
      </c>
      <c r="BV72" s="36">
        <v>0.54166666666666696</v>
      </c>
      <c r="BW72" s="36">
        <v>0.55208333333333304</v>
      </c>
      <c r="BX72" s="36">
        <v>0.5625</v>
      </c>
      <c r="BY72" s="36">
        <v>0.57291666666666696</v>
      </c>
      <c r="BZ72" s="36">
        <v>0.58333333333333304</v>
      </c>
      <c r="CA72" s="36">
        <v>0.59375</v>
      </c>
      <c r="CB72" s="36">
        <v>0.60416666666666696</v>
      </c>
      <c r="CC72" s="36">
        <v>0.61458333333333304</v>
      </c>
      <c r="CD72" s="36">
        <v>0.625</v>
      </c>
      <c r="CE72" s="36">
        <v>0.63541666666666696</v>
      </c>
      <c r="CF72" s="36">
        <v>0.64583333333333304</v>
      </c>
      <c r="CG72" s="36">
        <v>0.65625</v>
      </c>
      <c r="CH72" s="36">
        <v>0.66666666666666696</v>
      </c>
      <c r="CI72" s="36">
        <v>0.67708333333333304</v>
      </c>
      <c r="CJ72" s="36">
        <v>0.6875</v>
      </c>
      <c r="CK72" s="36">
        <v>0.69791666666666696</v>
      </c>
      <c r="CL72" s="36">
        <v>0.70833333333333304</v>
      </c>
      <c r="CM72" s="36">
        <v>0.71875</v>
      </c>
      <c r="CN72" s="36">
        <v>0.72916666666666696</v>
      </c>
      <c r="CO72" s="36">
        <v>0.73958333333333304</v>
      </c>
      <c r="CP72" s="36">
        <v>0.75</v>
      </c>
      <c r="CQ72" s="36">
        <v>0.76041666666666696</v>
      </c>
      <c r="CR72" s="36">
        <v>0.77083333333333304</v>
      </c>
      <c r="CS72" s="36">
        <v>0.78125</v>
      </c>
      <c r="CT72" s="36">
        <v>0.79166666666666696</v>
      </c>
      <c r="CU72" s="36">
        <v>0.80208333333333304</v>
      </c>
      <c r="CV72" s="36">
        <v>0.8125</v>
      </c>
      <c r="CW72" s="36">
        <v>0.82291666666666696</v>
      </c>
      <c r="CX72" s="36">
        <v>0.83333333333333304</v>
      </c>
      <c r="CY72" s="36">
        <v>0.84375</v>
      </c>
      <c r="CZ72" s="36">
        <v>0.85416666666666696</v>
      </c>
      <c r="DA72" s="36">
        <v>0.86458333333333304</v>
      </c>
      <c r="DB72" s="36">
        <v>0.875</v>
      </c>
      <c r="DC72" s="36">
        <v>0.88541666666666696</v>
      </c>
      <c r="DD72" s="36">
        <v>0.89583333333333304</v>
      </c>
      <c r="DE72" s="36">
        <v>0.90625</v>
      </c>
      <c r="DF72" s="36">
        <v>0.91666666666666696</v>
      </c>
      <c r="DG72" s="36">
        <v>0.92708333333333304</v>
      </c>
      <c r="DH72" s="36">
        <v>0.9375</v>
      </c>
      <c r="DI72" s="36">
        <v>0.94791666666666696</v>
      </c>
      <c r="DJ72" s="36">
        <v>0.95833333333333304</v>
      </c>
      <c r="DK72" s="36">
        <v>0.96875</v>
      </c>
      <c r="DL72" s="36">
        <v>0.97916666666666696</v>
      </c>
      <c r="DM72" s="36">
        <v>0.98958333333333304</v>
      </c>
    </row>
    <row r="73" spans="11:117" x14ac:dyDescent="0.2">
      <c r="K73" s="112" t="s">
        <v>13</v>
      </c>
      <c r="L73" s="113"/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U73" s="13">
        <f>$B$2</f>
        <v>42940</v>
      </c>
      <c r="V73" s="38">
        <f>V45-V17</f>
        <v>0</v>
      </c>
      <c r="W73" s="38">
        <f t="shared" ref="W73:CH77" si="49">W45-W17</f>
        <v>0</v>
      </c>
      <c r="X73" s="38">
        <f t="shared" si="49"/>
        <v>0</v>
      </c>
      <c r="Y73" s="38">
        <f t="shared" si="49"/>
        <v>0</v>
      </c>
      <c r="Z73" s="38">
        <f t="shared" si="49"/>
        <v>0</v>
      </c>
      <c r="AA73" s="38">
        <f t="shared" si="49"/>
        <v>0</v>
      </c>
      <c r="AB73" s="38">
        <f t="shared" si="49"/>
        <v>0</v>
      </c>
      <c r="AC73" s="38">
        <f t="shared" si="49"/>
        <v>0</v>
      </c>
      <c r="AD73" s="38">
        <f t="shared" si="49"/>
        <v>0</v>
      </c>
      <c r="AE73" s="38">
        <f t="shared" si="49"/>
        <v>0</v>
      </c>
      <c r="AF73" s="38">
        <f t="shared" si="49"/>
        <v>0</v>
      </c>
      <c r="AG73" s="38">
        <f t="shared" si="49"/>
        <v>0</v>
      </c>
      <c r="AH73" s="38">
        <f t="shared" si="49"/>
        <v>0</v>
      </c>
      <c r="AI73" s="38">
        <f t="shared" si="49"/>
        <v>0</v>
      </c>
      <c r="AJ73" s="38">
        <f t="shared" si="49"/>
        <v>0</v>
      </c>
      <c r="AK73" s="38">
        <f t="shared" si="49"/>
        <v>0</v>
      </c>
      <c r="AL73" s="38">
        <f t="shared" si="49"/>
        <v>0</v>
      </c>
      <c r="AM73" s="38">
        <f t="shared" si="49"/>
        <v>0</v>
      </c>
      <c r="AN73" s="38">
        <f t="shared" si="49"/>
        <v>0</v>
      </c>
      <c r="AO73" s="38">
        <f t="shared" si="49"/>
        <v>0</v>
      </c>
      <c r="AP73" s="38">
        <f t="shared" si="49"/>
        <v>0</v>
      </c>
      <c r="AQ73" s="38">
        <f t="shared" si="49"/>
        <v>0</v>
      </c>
      <c r="AR73" s="38">
        <f t="shared" si="49"/>
        <v>0</v>
      </c>
      <c r="AS73" s="38">
        <f t="shared" si="49"/>
        <v>0</v>
      </c>
      <c r="AT73" s="38">
        <f t="shared" si="49"/>
        <v>0</v>
      </c>
      <c r="AU73" s="38">
        <f t="shared" si="49"/>
        <v>0</v>
      </c>
      <c r="AV73" s="38">
        <f t="shared" si="49"/>
        <v>0</v>
      </c>
      <c r="AW73" s="38">
        <f t="shared" si="49"/>
        <v>0</v>
      </c>
      <c r="AX73" s="38">
        <f t="shared" si="49"/>
        <v>0</v>
      </c>
      <c r="AY73" s="38">
        <f t="shared" si="49"/>
        <v>0</v>
      </c>
      <c r="AZ73" s="38">
        <f t="shared" si="49"/>
        <v>0</v>
      </c>
      <c r="BA73" s="38">
        <f t="shared" si="49"/>
        <v>0</v>
      </c>
      <c r="BB73" s="38">
        <f t="shared" si="49"/>
        <v>0</v>
      </c>
      <c r="BC73" s="38">
        <f t="shared" si="49"/>
        <v>0</v>
      </c>
      <c r="BD73" s="38">
        <f t="shared" si="49"/>
        <v>0</v>
      </c>
      <c r="BE73" s="38">
        <f t="shared" si="49"/>
        <v>0</v>
      </c>
      <c r="BF73" s="38">
        <f t="shared" si="49"/>
        <v>0</v>
      </c>
      <c r="BG73" s="38">
        <f t="shared" si="49"/>
        <v>0</v>
      </c>
      <c r="BH73" s="38">
        <f t="shared" si="49"/>
        <v>0</v>
      </c>
      <c r="BI73" s="38">
        <f t="shared" si="49"/>
        <v>0</v>
      </c>
      <c r="BJ73" s="38">
        <f t="shared" si="49"/>
        <v>0</v>
      </c>
      <c r="BK73" s="38">
        <f t="shared" si="49"/>
        <v>0</v>
      </c>
      <c r="BL73" s="38">
        <f t="shared" si="49"/>
        <v>0</v>
      </c>
      <c r="BM73" s="38">
        <f t="shared" si="49"/>
        <v>0</v>
      </c>
      <c r="BN73" s="38">
        <f t="shared" si="49"/>
        <v>0</v>
      </c>
      <c r="BO73" s="38">
        <f t="shared" si="49"/>
        <v>0</v>
      </c>
      <c r="BP73" s="38">
        <f t="shared" si="49"/>
        <v>0</v>
      </c>
      <c r="BQ73" s="38">
        <f t="shared" si="49"/>
        <v>0</v>
      </c>
      <c r="BR73" s="38">
        <f t="shared" si="49"/>
        <v>0</v>
      </c>
      <c r="BS73" s="38">
        <f t="shared" si="49"/>
        <v>0</v>
      </c>
      <c r="BT73" s="38">
        <f t="shared" si="49"/>
        <v>0</v>
      </c>
      <c r="BU73" s="38">
        <f t="shared" si="49"/>
        <v>0</v>
      </c>
      <c r="BV73" s="38">
        <f t="shared" si="49"/>
        <v>0</v>
      </c>
      <c r="BW73" s="38">
        <f t="shared" si="49"/>
        <v>0</v>
      </c>
      <c r="BX73" s="38">
        <f t="shared" si="49"/>
        <v>0</v>
      </c>
      <c r="BY73" s="38">
        <f t="shared" si="49"/>
        <v>0</v>
      </c>
      <c r="BZ73" s="38">
        <f t="shared" si="49"/>
        <v>0</v>
      </c>
      <c r="CA73" s="38">
        <f t="shared" si="49"/>
        <v>0</v>
      </c>
      <c r="CB73" s="38">
        <f t="shared" si="49"/>
        <v>0</v>
      </c>
      <c r="CC73" s="38">
        <f t="shared" si="49"/>
        <v>0</v>
      </c>
      <c r="CD73" s="38">
        <f t="shared" si="49"/>
        <v>0</v>
      </c>
      <c r="CE73" s="38">
        <f t="shared" si="49"/>
        <v>0</v>
      </c>
      <c r="CF73" s="38">
        <f t="shared" si="49"/>
        <v>0</v>
      </c>
      <c r="CG73" s="38">
        <f t="shared" si="49"/>
        <v>0</v>
      </c>
      <c r="CH73" s="38">
        <f t="shared" si="49"/>
        <v>0</v>
      </c>
      <c r="CI73" s="38">
        <f t="shared" ref="CI73:DM79" si="50">CI45-CI17</f>
        <v>0</v>
      </c>
      <c r="CJ73" s="38">
        <f t="shared" si="50"/>
        <v>0</v>
      </c>
      <c r="CK73" s="38">
        <f t="shared" si="50"/>
        <v>0</v>
      </c>
      <c r="CL73" s="38">
        <f t="shared" si="50"/>
        <v>0</v>
      </c>
      <c r="CM73" s="38">
        <f t="shared" si="50"/>
        <v>0</v>
      </c>
      <c r="CN73" s="38">
        <f t="shared" si="50"/>
        <v>0</v>
      </c>
      <c r="CO73" s="38">
        <f t="shared" si="50"/>
        <v>0</v>
      </c>
      <c r="CP73" s="38">
        <f t="shared" si="50"/>
        <v>0</v>
      </c>
      <c r="CQ73" s="38">
        <f t="shared" si="50"/>
        <v>0</v>
      </c>
      <c r="CR73" s="38">
        <f t="shared" si="50"/>
        <v>0</v>
      </c>
      <c r="CS73" s="38">
        <f t="shared" si="50"/>
        <v>0</v>
      </c>
      <c r="CT73" s="38">
        <f t="shared" si="50"/>
        <v>0</v>
      </c>
      <c r="CU73" s="38">
        <f t="shared" si="50"/>
        <v>0</v>
      </c>
      <c r="CV73" s="38">
        <f t="shared" si="50"/>
        <v>0</v>
      </c>
      <c r="CW73" s="38">
        <f t="shared" si="50"/>
        <v>0</v>
      </c>
      <c r="CX73" s="38">
        <f t="shared" si="50"/>
        <v>0</v>
      </c>
      <c r="CY73" s="38">
        <f t="shared" si="50"/>
        <v>0</v>
      </c>
      <c r="CZ73" s="38">
        <f t="shared" si="50"/>
        <v>0</v>
      </c>
      <c r="DA73" s="38">
        <f t="shared" si="50"/>
        <v>0</v>
      </c>
      <c r="DB73" s="38">
        <f t="shared" si="50"/>
        <v>0</v>
      </c>
      <c r="DC73" s="38">
        <f t="shared" si="50"/>
        <v>0</v>
      </c>
      <c r="DD73" s="38">
        <f t="shared" si="50"/>
        <v>0</v>
      </c>
      <c r="DE73" s="38">
        <f t="shared" si="50"/>
        <v>0</v>
      </c>
      <c r="DF73" s="38">
        <f t="shared" si="50"/>
        <v>0</v>
      </c>
      <c r="DG73" s="38">
        <f t="shared" si="50"/>
        <v>0</v>
      </c>
      <c r="DH73" s="38">
        <f t="shared" si="50"/>
        <v>0</v>
      </c>
      <c r="DI73" s="38">
        <f t="shared" si="50"/>
        <v>0</v>
      </c>
      <c r="DJ73" s="38">
        <f t="shared" si="50"/>
        <v>0</v>
      </c>
      <c r="DK73" s="38">
        <f t="shared" si="50"/>
        <v>0</v>
      </c>
      <c r="DL73" s="38">
        <f t="shared" si="50"/>
        <v>0</v>
      </c>
      <c r="DM73" s="38">
        <f t="shared" si="50"/>
        <v>0</v>
      </c>
    </row>
    <row r="74" spans="11:117" x14ac:dyDescent="0.2">
      <c r="K74" s="112" t="s">
        <v>14</v>
      </c>
      <c r="L74" s="113"/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U74" s="13">
        <f>$B$2+1</f>
        <v>42941</v>
      </c>
      <c r="V74" s="38">
        <f t="shared" ref="V74:AK79" si="51">V46-V18</f>
        <v>0</v>
      </c>
      <c r="W74" s="38">
        <f t="shared" si="51"/>
        <v>0</v>
      </c>
      <c r="X74" s="38">
        <f t="shared" si="51"/>
        <v>0</v>
      </c>
      <c r="Y74" s="38">
        <f t="shared" si="51"/>
        <v>0</v>
      </c>
      <c r="Z74" s="38">
        <f t="shared" si="51"/>
        <v>0</v>
      </c>
      <c r="AA74" s="38">
        <f t="shared" si="51"/>
        <v>0</v>
      </c>
      <c r="AB74" s="38">
        <f t="shared" si="51"/>
        <v>0</v>
      </c>
      <c r="AC74" s="38">
        <f t="shared" si="51"/>
        <v>0</v>
      </c>
      <c r="AD74" s="38">
        <f t="shared" si="51"/>
        <v>0</v>
      </c>
      <c r="AE74" s="38">
        <f t="shared" si="51"/>
        <v>0</v>
      </c>
      <c r="AF74" s="38">
        <f t="shared" si="51"/>
        <v>0</v>
      </c>
      <c r="AG74" s="38">
        <f t="shared" si="51"/>
        <v>0</v>
      </c>
      <c r="AH74" s="38">
        <f t="shared" si="51"/>
        <v>0</v>
      </c>
      <c r="AI74" s="38">
        <f t="shared" si="51"/>
        <v>0</v>
      </c>
      <c r="AJ74" s="38">
        <f t="shared" si="51"/>
        <v>0</v>
      </c>
      <c r="AK74" s="38">
        <f t="shared" si="51"/>
        <v>0</v>
      </c>
      <c r="AL74" s="38">
        <f t="shared" si="49"/>
        <v>0</v>
      </c>
      <c r="AM74" s="38">
        <f t="shared" si="49"/>
        <v>0</v>
      </c>
      <c r="AN74" s="38">
        <f t="shared" si="49"/>
        <v>0</v>
      </c>
      <c r="AO74" s="38">
        <f t="shared" si="49"/>
        <v>0</v>
      </c>
      <c r="AP74" s="38">
        <f t="shared" si="49"/>
        <v>0</v>
      </c>
      <c r="AQ74" s="38">
        <f t="shared" si="49"/>
        <v>0</v>
      </c>
      <c r="AR74" s="38">
        <f t="shared" si="49"/>
        <v>0</v>
      </c>
      <c r="AS74" s="38">
        <f t="shared" si="49"/>
        <v>0</v>
      </c>
      <c r="AT74" s="38">
        <f t="shared" si="49"/>
        <v>0</v>
      </c>
      <c r="AU74" s="38">
        <f t="shared" si="49"/>
        <v>0</v>
      </c>
      <c r="AV74" s="38">
        <f t="shared" si="49"/>
        <v>0</v>
      </c>
      <c r="AW74" s="38">
        <f t="shared" si="49"/>
        <v>0</v>
      </c>
      <c r="AX74" s="38">
        <f t="shared" si="49"/>
        <v>0</v>
      </c>
      <c r="AY74" s="38">
        <f t="shared" si="49"/>
        <v>0</v>
      </c>
      <c r="AZ74" s="38">
        <f t="shared" si="49"/>
        <v>0</v>
      </c>
      <c r="BA74" s="38">
        <f t="shared" si="49"/>
        <v>0</v>
      </c>
      <c r="BB74" s="38">
        <f t="shared" si="49"/>
        <v>0</v>
      </c>
      <c r="BC74" s="38">
        <f t="shared" si="49"/>
        <v>0</v>
      </c>
      <c r="BD74" s="38">
        <f t="shared" si="49"/>
        <v>0</v>
      </c>
      <c r="BE74" s="38">
        <f t="shared" si="49"/>
        <v>0</v>
      </c>
      <c r="BF74" s="38">
        <f t="shared" si="49"/>
        <v>0</v>
      </c>
      <c r="BG74" s="38">
        <f t="shared" si="49"/>
        <v>0</v>
      </c>
      <c r="BH74" s="38">
        <f t="shared" si="49"/>
        <v>0</v>
      </c>
      <c r="BI74" s="38">
        <f t="shared" si="49"/>
        <v>0</v>
      </c>
      <c r="BJ74" s="38">
        <f t="shared" si="49"/>
        <v>0</v>
      </c>
      <c r="BK74" s="38">
        <f t="shared" si="49"/>
        <v>0</v>
      </c>
      <c r="BL74" s="38">
        <f t="shared" si="49"/>
        <v>0</v>
      </c>
      <c r="BM74" s="38">
        <f t="shared" si="49"/>
        <v>0</v>
      </c>
      <c r="BN74" s="38">
        <f t="shared" si="49"/>
        <v>0</v>
      </c>
      <c r="BO74" s="38">
        <f t="shared" si="49"/>
        <v>0</v>
      </c>
      <c r="BP74" s="38">
        <f t="shared" si="49"/>
        <v>0</v>
      </c>
      <c r="BQ74" s="38">
        <f t="shared" si="49"/>
        <v>0</v>
      </c>
      <c r="BR74" s="38">
        <f t="shared" si="49"/>
        <v>0</v>
      </c>
      <c r="BS74" s="38">
        <f t="shared" si="49"/>
        <v>0</v>
      </c>
      <c r="BT74" s="38">
        <f t="shared" si="49"/>
        <v>0</v>
      </c>
      <c r="BU74" s="38">
        <f t="shared" si="49"/>
        <v>0</v>
      </c>
      <c r="BV74" s="38">
        <f t="shared" si="49"/>
        <v>0</v>
      </c>
      <c r="BW74" s="38">
        <f t="shared" si="49"/>
        <v>0</v>
      </c>
      <c r="BX74" s="38">
        <f t="shared" si="49"/>
        <v>0</v>
      </c>
      <c r="BY74" s="38">
        <f t="shared" si="49"/>
        <v>0</v>
      </c>
      <c r="BZ74" s="38">
        <f t="shared" si="49"/>
        <v>0</v>
      </c>
      <c r="CA74" s="38">
        <f t="shared" si="49"/>
        <v>0</v>
      </c>
      <c r="CB74" s="38">
        <f t="shared" si="49"/>
        <v>0</v>
      </c>
      <c r="CC74" s="38">
        <f t="shared" si="49"/>
        <v>0</v>
      </c>
      <c r="CD74" s="38">
        <f t="shared" si="49"/>
        <v>0</v>
      </c>
      <c r="CE74" s="38">
        <f t="shared" si="49"/>
        <v>0</v>
      </c>
      <c r="CF74" s="38">
        <f t="shared" si="49"/>
        <v>0</v>
      </c>
      <c r="CG74" s="38">
        <f t="shared" si="49"/>
        <v>0</v>
      </c>
      <c r="CH74" s="38">
        <f t="shared" si="49"/>
        <v>0</v>
      </c>
      <c r="CI74" s="38">
        <f t="shared" si="50"/>
        <v>0</v>
      </c>
      <c r="CJ74" s="38">
        <f t="shared" si="50"/>
        <v>0</v>
      </c>
      <c r="CK74" s="38">
        <f t="shared" si="50"/>
        <v>0</v>
      </c>
      <c r="CL74" s="38">
        <f t="shared" si="50"/>
        <v>0</v>
      </c>
      <c r="CM74" s="38">
        <f t="shared" si="50"/>
        <v>0</v>
      </c>
      <c r="CN74" s="38">
        <f t="shared" si="50"/>
        <v>0</v>
      </c>
      <c r="CO74" s="38">
        <f t="shared" si="50"/>
        <v>0</v>
      </c>
      <c r="CP74" s="38">
        <f t="shared" si="50"/>
        <v>0</v>
      </c>
      <c r="CQ74" s="38">
        <f t="shared" si="50"/>
        <v>0</v>
      </c>
      <c r="CR74" s="38">
        <f t="shared" si="50"/>
        <v>0</v>
      </c>
      <c r="CS74" s="38">
        <f t="shared" si="50"/>
        <v>0</v>
      </c>
      <c r="CT74" s="38">
        <f t="shared" si="50"/>
        <v>0</v>
      </c>
      <c r="CU74" s="38">
        <f t="shared" si="50"/>
        <v>0</v>
      </c>
      <c r="CV74" s="38">
        <f t="shared" si="50"/>
        <v>0</v>
      </c>
      <c r="CW74" s="38">
        <f t="shared" si="50"/>
        <v>0</v>
      </c>
      <c r="CX74" s="38">
        <f t="shared" si="50"/>
        <v>0</v>
      </c>
      <c r="CY74" s="38">
        <f t="shared" si="50"/>
        <v>0</v>
      </c>
      <c r="CZ74" s="38">
        <f t="shared" si="50"/>
        <v>0</v>
      </c>
      <c r="DA74" s="38">
        <f t="shared" si="50"/>
        <v>0</v>
      </c>
      <c r="DB74" s="38">
        <f t="shared" si="50"/>
        <v>0</v>
      </c>
      <c r="DC74" s="38">
        <f t="shared" si="50"/>
        <v>0</v>
      </c>
      <c r="DD74" s="38">
        <f t="shared" si="50"/>
        <v>0</v>
      </c>
      <c r="DE74" s="38">
        <f t="shared" si="50"/>
        <v>0</v>
      </c>
      <c r="DF74" s="38">
        <f t="shared" si="50"/>
        <v>0</v>
      </c>
      <c r="DG74" s="38">
        <f t="shared" si="50"/>
        <v>0</v>
      </c>
      <c r="DH74" s="38">
        <f t="shared" si="50"/>
        <v>0</v>
      </c>
      <c r="DI74" s="38">
        <f t="shared" si="50"/>
        <v>0</v>
      </c>
      <c r="DJ74" s="38">
        <f t="shared" si="50"/>
        <v>0</v>
      </c>
      <c r="DK74" s="38">
        <f t="shared" si="50"/>
        <v>0</v>
      </c>
      <c r="DL74" s="38">
        <f t="shared" si="50"/>
        <v>0</v>
      </c>
      <c r="DM74" s="38">
        <f t="shared" si="50"/>
        <v>0</v>
      </c>
    </row>
    <row r="75" spans="11:117" x14ac:dyDescent="0.2">
      <c r="K75" s="112" t="s">
        <v>15</v>
      </c>
      <c r="L75" s="113"/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U75" s="13">
        <f>$B$2+2</f>
        <v>42942</v>
      </c>
      <c r="V75" s="38">
        <f t="shared" si="51"/>
        <v>0</v>
      </c>
      <c r="W75" s="38">
        <f t="shared" si="51"/>
        <v>0</v>
      </c>
      <c r="X75" s="38">
        <f t="shared" si="51"/>
        <v>0</v>
      </c>
      <c r="Y75" s="38">
        <f t="shared" si="51"/>
        <v>0</v>
      </c>
      <c r="Z75" s="38">
        <f t="shared" si="51"/>
        <v>0</v>
      </c>
      <c r="AA75" s="38">
        <f t="shared" si="51"/>
        <v>0</v>
      </c>
      <c r="AB75" s="38">
        <f t="shared" si="51"/>
        <v>0</v>
      </c>
      <c r="AC75" s="38">
        <f t="shared" si="51"/>
        <v>0</v>
      </c>
      <c r="AD75" s="38">
        <f t="shared" si="51"/>
        <v>0</v>
      </c>
      <c r="AE75" s="38">
        <f t="shared" si="51"/>
        <v>0</v>
      </c>
      <c r="AF75" s="38">
        <f t="shared" si="51"/>
        <v>0</v>
      </c>
      <c r="AG75" s="38">
        <f t="shared" si="51"/>
        <v>0</v>
      </c>
      <c r="AH75" s="38">
        <f t="shared" si="51"/>
        <v>0</v>
      </c>
      <c r="AI75" s="38">
        <f t="shared" si="51"/>
        <v>0</v>
      </c>
      <c r="AJ75" s="38">
        <f t="shared" si="51"/>
        <v>0</v>
      </c>
      <c r="AK75" s="38">
        <f t="shared" si="51"/>
        <v>0</v>
      </c>
      <c r="AL75" s="38">
        <f t="shared" si="49"/>
        <v>0</v>
      </c>
      <c r="AM75" s="38">
        <f t="shared" si="49"/>
        <v>0</v>
      </c>
      <c r="AN75" s="38">
        <f t="shared" si="49"/>
        <v>0</v>
      </c>
      <c r="AO75" s="38">
        <f t="shared" si="49"/>
        <v>0</v>
      </c>
      <c r="AP75" s="38">
        <f t="shared" si="49"/>
        <v>0</v>
      </c>
      <c r="AQ75" s="38">
        <f t="shared" si="49"/>
        <v>0</v>
      </c>
      <c r="AR75" s="38">
        <f t="shared" si="49"/>
        <v>0</v>
      </c>
      <c r="AS75" s="38">
        <f t="shared" si="49"/>
        <v>0</v>
      </c>
      <c r="AT75" s="38">
        <f t="shared" si="49"/>
        <v>0</v>
      </c>
      <c r="AU75" s="38">
        <f t="shared" si="49"/>
        <v>0</v>
      </c>
      <c r="AV75" s="38">
        <f t="shared" si="49"/>
        <v>0</v>
      </c>
      <c r="AW75" s="38">
        <f t="shared" si="49"/>
        <v>0</v>
      </c>
      <c r="AX75" s="38">
        <f t="shared" si="49"/>
        <v>0</v>
      </c>
      <c r="AY75" s="38">
        <f t="shared" si="49"/>
        <v>0</v>
      </c>
      <c r="AZ75" s="38">
        <f t="shared" si="49"/>
        <v>0</v>
      </c>
      <c r="BA75" s="38">
        <f t="shared" si="49"/>
        <v>0</v>
      </c>
      <c r="BB75" s="38">
        <f t="shared" si="49"/>
        <v>0</v>
      </c>
      <c r="BC75" s="38">
        <f t="shared" si="49"/>
        <v>0</v>
      </c>
      <c r="BD75" s="38">
        <f t="shared" si="49"/>
        <v>0</v>
      </c>
      <c r="BE75" s="38">
        <f t="shared" si="49"/>
        <v>0</v>
      </c>
      <c r="BF75" s="38">
        <f t="shared" si="49"/>
        <v>0</v>
      </c>
      <c r="BG75" s="38">
        <f t="shared" si="49"/>
        <v>0</v>
      </c>
      <c r="BH75" s="38">
        <f t="shared" si="49"/>
        <v>0</v>
      </c>
      <c r="BI75" s="38">
        <f t="shared" si="49"/>
        <v>0</v>
      </c>
      <c r="BJ75" s="38">
        <f t="shared" si="49"/>
        <v>0</v>
      </c>
      <c r="BK75" s="38">
        <f t="shared" si="49"/>
        <v>0</v>
      </c>
      <c r="BL75" s="38">
        <f t="shared" si="49"/>
        <v>0</v>
      </c>
      <c r="BM75" s="38">
        <f t="shared" si="49"/>
        <v>0</v>
      </c>
      <c r="BN75" s="38">
        <f t="shared" si="49"/>
        <v>0</v>
      </c>
      <c r="BO75" s="38">
        <f t="shared" si="49"/>
        <v>0</v>
      </c>
      <c r="BP75" s="38">
        <f t="shared" si="49"/>
        <v>0</v>
      </c>
      <c r="BQ75" s="38">
        <f t="shared" si="49"/>
        <v>0</v>
      </c>
      <c r="BR75" s="38">
        <f t="shared" si="49"/>
        <v>0</v>
      </c>
      <c r="BS75" s="38">
        <f t="shared" si="49"/>
        <v>0</v>
      </c>
      <c r="BT75" s="38">
        <f t="shared" si="49"/>
        <v>0</v>
      </c>
      <c r="BU75" s="38">
        <f t="shared" si="49"/>
        <v>0</v>
      </c>
      <c r="BV75" s="38">
        <f t="shared" si="49"/>
        <v>0</v>
      </c>
      <c r="BW75" s="38">
        <f t="shared" si="49"/>
        <v>0</v>
      </c>
      <c r="BX75" s="38">
        <f t="shared" si="49"/>
        <v>0</v>
      </c>
      <c r="BY75" s="38">
        <f t="shared" si="49"/>
        <v>0</v>
      </c>
      <c r="BZ75" s="38">
        <f t="shared" si="49"/>
        <v>0</v>
      </c>
      <c r="CA75" s="38">
        <f t="shared" si="49"/>
        <v>0</v>
      </c>
      <c r="CB75" s="38">
        <f t="shared" si="49"/>
        <v>0</v>
      </c>
      <c r="CC75" s="38">
        <f t="shared" si="49"/>
        <v>0</v>
      </c>
      <c r="CD75" s="38">
        <f t="shared" si="49"/>
        <v>0</v>
      </c>
      <c r="CE75" s="38">
        <f t="shared" si="49"/>
        <v>0</v>
      </c>
      <c r="CF75" s="38">
        <f t="shared" si="49"/>
        <v>0</v>
      </c>
      <c r="CG75" s="38">
        <f t="shared" si="49"/>
        <v>0</v>
      </c>
      <c r="CH75" s="38">
        <f t="shared" si="49"/>
        <v>0</v>
      </c>
      <c r="CI75" s="38">
        <f t="shared" si="50"/>
        <v>0</v>
      </c>
      <c r="CJ75" s="38">
        <f t="shared" si="50"/>
        <v>0</v>
      </c>
      <c r="CK75" s="38">
        <f t="shared" si="50"/>
        <v>0</v>
      </c>
      <c r="CL75" s="38">
        <f t="shared" si="50"/>
        <v>0</v>
      </c>
      <c r="CM75" s="38">
        <f t="shared" si="50"/>
        <v>0</v>
      </c>
      <c r="CN75" s="38">
        <f t="shared" si="50"/>
        <v>0</v>
      </c>
      <c r="CO75" s="38">
        <f t="shared" si="50"/>
        <v>0</v>
      </c>
      <c r="CP75" s="38">
        <f t="shared" si="50"/>
        <v>0</v>
      </c>
      <c r="CQ75" s="38">
        <f t="shared" si="50"/>
        <v>0</v>
      </c>
      <c r="CR75" s="38">
        <f t="shared" si="50"/>
        <v>0</v>
      </c>
      <c r="CS75" s="38">
        <f t="shared" si="50"/>
        <v>0</v>
      </c>
      <c r="CT75" s="38">
        <f t="shared" si="50"/>
        <v>0</v>
      </c>
      <c r="CU75" s="38">
        <f t="shared" si="50"/>
        <v>0</v>
      </c>
      <c r="CV75" s="38">
        <f t="shared" si="50"/>
        <v>0</v>
      </c>
      <c r="CW75" s="38">
        <f t="shared" si="50"/>
        <v>0</v>
      </c>
      <c r="CX75" s="38">
        <f t="shared" si="50"/>
        <v>0</v>
      </c>
      <c r="CY75" s="38">
        <f t="shared" si="50"/>
        <v>0</v>
      </c>
      <c r="CZ75" s="38">
        <f t="shared" si="50"/>
        <v>0</v>
      </c>
      <c r="DA75" s="38">
        <f t="shared" si="50"/>
        <v>0</v>
      </c>
      <c r="DB75" s="38">
        <f t="shared" si="50"/>
        <v>0</v>
      </c>
      <c r="DC75" s="38">
        <f t="shared" si="50"/>
        <v>0</v>
      </c>
      <c r="DD75" s="38">
        <f t="shared" si="50"/>
        <v>0</v>
      </c>
      <c r="DE75" s="38">
        <f t="shared" si="50"/>
        <v>0</v>
      </c>
      <c r="DF75" s="38">
        <f t="shared" si="50"/>
        <v>0</v>
      </c>
      <c r="DG75" s="38">
        <f t="shared" si="50"/>
        <v>0</v>
      </c>
      <c r="DH75" s="38">
        <f t="shared" si="50"/>
        <v>0</v>
      </c>
      <c r="DI75" s="38">
        <f t="shared" si="50"/>
        <v>0</v>
      </c>
      <c r="DJ75" s="38">
        <f t="shared" si="50"/>
        <v>0</v>
      </c>
      <c r="DK75" s="38">
        <f t="shared" si="50"/>
        <v>0</v>
      </c>
      <c r="DL75" s="38">
        <f t="shared" si="50"/>
        <v>0</v>
      </c>
      <c r="DM75" s="38">
        <f t="shared" si="50"/>
        <v>0</v>
      </c>
    </row>
    <row r="76" spans="11:117" x14ac:dyDescent="0.2">
      <c r="K76" s="112" t="s">
        <v>16</v>
      </c>
      <c r="L76" s="113"/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U76" s="13">
        <f>$B$2+3</f>
        <v>42943</v>
      </c>
      <c r="V76" s="38">
        <f t="shared" si="51"/>
        <v>0</v>
      </c>
      <c r="W76" s="38">
        <f t="shared" si="49"/>
        <v>0</v>
      </c>
      <c r="X76" s="38">
        <f t="shared" si="49"/>
        <v>0</v>
      </c>
      <c r="Y76" s="38">
        <f t="shared" si="49"/>
        <v>0</v>
      </c>
      <c r="Z76" s="38">
        <f t="shared" si="49"/>
        <v>0</v>
      </c>
      <c r="AA76" s="38">
        <f t="shared" si="49"/>
        <v>0</v>
      </c>
      <c r="AB76" s="38">
        <f t="shared" si="49"/>
        <v>0</v>
      </c>
      <c r="AC76" s="38">
        <f t="shared" si="49"/>
        <v>0</v>
      </c>
      <c r="AD76" s="38">
        <f t="shared" si="49"/>
        <v>0</v>
      </c>
      <c r="AE76" s="38">
        <f t="shared" si="49"/>
        <v>0</v>
      </c>
      <c r="AF76" s="38">
        <f t="shared" si="49"/>
        <v>0</v>
      </c>
      <c r="AG76" s="38">
        <f t="shared" si="49"/>
        <v>0</v>
      </c>
      <c r="AH76" s="38">
        <f t="shared" si="49"/>
        <v>0</v>
      </c>
      <c r="AI76" s="38">
        <f t="shared" si="49"/>
        <v>0</v>
      </c>
      <c r="AJ76" s="38">
        <f t="shared" si="49"/>
        <v>0</v>
      </c>
      <c r="AK76" s="38">
        <f t="shared" si="49"/>
        <v>0</v>
      </c>
      <c r="AL76" s="38">
        <f t="shared" si="49"/>
        <v>0</v>
      </c>
      <c r="AM76" s="38">
        <f t="shared" si="49"/>
        <v>0</v>
      </c>
      <c r="AN76" s="38">
        <f t="shared" si="49"/>
        <v>0</v>
      </c>
      <c r="AO76" s="38">
        <f t="shared" si="49"/>
        <v>0</v>
      </c>
      <c r="AP76" s="38">
        <f t="shared" si="49"/>
        <v>0</v>
      </c>
      <c r="AQ76" s="38">
        <f t="shared" si="49"/>
        <v>0</v>
      </c>
      <c r="AR76" s="38">
        <f t="shared" si="49"/>
        <v>0</v>
      </c>
      <c r="AS76" s="38">
        <f t="shared" si="49"/>
        <v>0</v>
      </c>
      <c r="AT76" s="38">
        <f t="shared" si="49"/>
        <v>0</v>
      </c>
      <c r="AU76" s="38">
        <f t="shared" si="49"/>
        <v>0</v>
      </c>
      <c r="AV76" s="38">
        <f t="shared" si="49"/>
        <v>0</v>
      </c>
      <c r="AW76" s="38">
        <f t="shared" si="49"/>
        <v>0</v>
      </c>
      <c r="AX76" s="38">
        <f t="shared" si="49"/>
        <v>0</v>
      </c>
      <c r="AY76" s="38">
        <f t="shared" si="49"/>
        <v>0</v>
      </c>
      <c r="AZ76" s="38">
        <f t="shared" si="49"/>
        <v>0</v>
      </c>
      <c r="BA76" s="38">
        <f t="shared" si="49"/>
        <v>0</v>
      </c>
      <c r="BB76" s="38">
        <f t="shared" si="49"/>
        <v>0</v>
      </c>
      <c r="BC76" s="38">
        <f t="shared" si="49"/>
        <v>0</v>
      </c>
      <c r="BD76" s="38">
        <f t="shared" si="49"/>
        <v>0</v>
      </c>
      <c r="BE76" s="38">
        <f t="shared" si="49"/>
        <v>0</v>
      </c>
      <c r="BF76" s="38">
        <f t="shared" si="49"/>
        <v>0</v>
      </c>
      <c r="BG76" s="38">
        <f t="shared" si="49"/>
        <v>0</v>
      </c>
      <c r="BH76" s="38">
        <f t="shared" si="49"/>
        <v>0</v>
      </c>
      <c r="BI76" s="38">
        <f t="shared" si="49"/>
        <v>0</v>
      </c>
      <c r="BJ76" s="38">
        <f t="shared" si="49"/>
        <v>0</v>
      </c>
      <c r="BK76" s="38">
        <f t="shared" si="49"/>
        <v>0</v>
      </c>
      <c r="BL76" s="38">
        <f t="shared" si="49"/>
        <v>0</v>
      </c>
      <c r="BM76" s="38">
        <f t="shared" si="49"/>
        <v>0</v>
      </c>
      <c r="BN76" s="38">
        <f t="shared" si="49"/>
        <v>0</v>
      </c>
      <c r="BO76" s="38">
        <f t="shared" si="49"/>
        <v>0</v>
      </c>
      <c r="BP76" s="38">
        <f t="shared" si="49"/>
        <v>0</v>
      </c>
      <c r="BQ76" s="38">
        <f t="shared" si="49"/>
        <v>0</v>
      </c>
      <c r="BR76" s="38">
        <f t="shared" si="49"/>
        <v>0</v>
      </c>
      <c r="BS76" s="38">
        <f t="shared" si="49"/>
        <v>0</v>
      </c>
      <c r="BT76" s="38">
        <f t="shared" si="49"/>
        <v>0</v>
      </c>
      <c r="BU76" s="38">
        <f t="shared" si="49"/>
        <v>0</v>
      </c>
      <c r="BV76" s="38">
        <f t="shared" si="49"/>
        <v>0</v>
      </c>
      <c r="BW76" s="38">
        <f t="shared" si="49"/>
        <v>0</v>
      </c>
      <c r="BX76" s="38">
        <f t="shared" si="49"/>
        <v>0</v>
      </c>
      <c r="BY76" s="38">
        <f t="shared" si="49"/>
        <v>0</v>
      </c>
      <c r="BZ76" s="38">
        <f t="shared" si="49"/>
        <v>0</v>
      </c>
      <c r="CA76" s="38">
        <f t="shared" si="49"/>
        <v>0</v>
      </c>
      <c r="CB76" s="38">
        <f t="shared" si="49"/>
        <v>0</v>
      </c>
      <c r="CC76" s="38">
        <f t="shared" si="49"/>
        <v>0</v>
      </c>
      <c r="CD76" s="38">
        <f t="shared" si="49"/>
        <v>0</v>
      </c>
      <c r="CE76" s="38">
        <f t="shared" si="49"/>
        <v>0</v>
      </c>
      <c r="CF76" s="38">
        <f t="shared" si="49"/>
        <v>0</v>
      </c>
      <c r="CG76" s="38">
        <f t="shared" si="49"/>
        <v>0</v>
      </c>
      <c r="CH76" s="38">
        <f t="shared" si="49"/>
        <v>0</v>
      </c>
      <c r="CI76" s="38">
        <f t="shared" si="50"/>
        <v>0</v>
      </c>
      <c r="CJ76" s="38">
        <f t="shared" si="50"/>
        <v>0</v>
      </c>
      <c r="CK76" s="38">
        <f t="shared" si="50"/>
        <v>0</v>
      </c>
      <c r="CL76" s="38">
        <f t="shared" si="50"/>
        <v>0</v>
      </c>
      <c r="CM76" s="38">
        <f t="shared" si="50"/>
        <v>0</v>
      </c>
      <c r="CN76" s="38">
        <f t="shared" si="50"/>
        <v>0</v>
      </c>
      <c r="CO76" s="38">
        <f t="shared" si="50"/>
        <v>0</v>
      </c>
      <c r="CP76" s="38">
        <f t="shared" si="50"/>
        <v>0</v>
      </c>
      <c r="CQ76" s="38">
        <f t="shared" si="50"/>
        <v>0</v>
      </c>
      <c r="CR76" s="38">
        <f t="shared" si="50"/>
        <v>0</v>
      </c>
      <c r="CS76" s="38">
        <f t="shared" si="50"/>
        <v>0</v>
      </c>
      <c r="CT76" s="38">
        <f t="shared" si="50"/>
        <v>0</v>
      </c>
      <c r="CU76" s="38">
        <f t="shared" si="50"/>
        <v>0</v>
      </c>
      <c r="CV76" s="38">
        <f t="shared" si="50"/>
        <v>0</v>
      </c>
      <c r="CW76" s="38">
        <f t="shared" si="50"/>
        <v>0</v>
      </c>
      <c r="CX76" s="38">
        <f t="shared" si="50"/>
        <v>0</v>
      </c>
      <c r="CY76" s="38">
        <f t="shared" si="50"/>
        <v>0</v>
      </c>
      <c r="CZ76" s="38">
        <f t="shared" si="50"/>
        <v>0</v>
      </c>
      <c r="DA76" s="38">
        <f t="shared" si="50"/>
        <v>0</v>
      </c>
      <c r="DB76" s="38">
        <f t="shared" si="50"/>
        <v>0</v>
      </c>
      <c r="DC76" s="38">
        <f t="shared" si="50"/>
        <v>0</v>
      </c>
      <c r="DD76" s="38">
        <f t="shared" si="50"/>
        <v>0</v>
      </c>
      <c r="DE76" s="38">
        <f t="shared" si="50"/>
        <v>0</v>
      </c>
      <c r="DF76" s="38">
        <f t="shared" si="50"/>
        <v>0</v>
      </c>
      <c r="DG76" s="38">
        <f t="shared" si="50"/>
        <v>0</v>
      </c>
      <c r="DH76" s="38">
        <f t="shared" si="50"/>
        <v>0</v>
      </c>
      <c r="DI76" s="38">
        <f t="shared" si="50"/>
        <v>0</v>
      </c>
      <c r="DJ76" s="38">
        <f t="shared" si="50"/>
        <v>0</v>
      </c>
      <c r="DK76" s="38">
        <f t="shared" si="50"/>
        <v>0</v>
      </c>
      <c r="DL76" s="38">
        <f t="shared" si="50"/>
        <v>0</v>
      </c>
      <c r="DM76" s="38">
        <f t="shared" si="50"/>
        <v>0</v>
      </c>
    </row>
    <row r="77" spans="11:117" x14ac:dyDescent="0.2">
      <c r="K77" s="112" t="s">
        <v>17</v>
      </c>
      <c r="L77" s="113"/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U77" s="13">
        <f>$B$2+4</f>
        <v>42944</v>
      </c>
      <c r="V77" s="38">
        <f t="shared" si="51"/>
        <v>0</v>
      </c>
      <c r="W77" s="38">
        <f t="shared" si="49"/>
        <v>0</v>
      </c>
      <c r="X77" s="38">
        <f t="shared" si="49"/>
        <v>0</v>
      </c>
      <c r="Y77" s="38">
        <f t="shared" si="49"/>
        <v>0</v>
      </c>
      <c r="Z77" s="38">
        <f t="shared" si="49"/>
        <v>0</v>
      </c>
      <c r="AA77" s="38">
        <f t="shared" si="49"/>
        <v>0</v>
      </c>
      <c r="AB77" s="38">
        <f t="shared" si="49"/>
        <v>0</v>
      </c>
      <c r="AC77" s="38">
        <f t="shared" si="49"/>
        <v>0</v>
      </c>
      <c r="AD77" s="38">
        <f t="shared" si="49"/>
        <v>0</v>
      </c>
      <c r="AE77" s="38">
        <f t="shared" si="49"/>
        <v>0</v>
      </c>
      <c r="AF77" s="38">
        <f t="shared" si="49"/>
        <v>0</v>
      </c>
      <c r="AG77" s="38">
        <f t="shared" si="49"/>
        <v>0</v>
      </c>
      <c r="AH77" s="38">
        <f t="shared" si="49"/>
        <v>0</v>
      </c>
      <c r="AI77" s="38">
        <f t="shared" si="49"/>
        <v>0</v>
      </c>
      <c r="AJ77" s="38">
        <f t="shared" si="49"/>
        <v>0</v>
      </c>
      <c r="AK77" s="38">
        <f t="shared" si="49"/>
        <v>0</v>
      </c>
      <c r="AL77" s="38">
        <f t="shared" si="49"/>
        <v>0</v>
      </c>
      <c r="AM77" s="38">
        <f t="shared" si="49"/>
        <v>0</v>
      </c>
      <c r="AN77" s="38">
        <f t="shared" si="49"/>
        <v>0</v>
      </c>
      <c r="AO77" s="38">
        <f t="shared" si="49"/>
        <v>0</v>
      </c>
      <c r="AP77" s="38">
        <f t="shared" si="49"/>
        <v>0</v>
      </c>
      <c r="AQ77" s="38">
        <f t="shared" si="49"/>
        <v>0</v>
      </c>
      <c r="AR77" s="38">
        <f t="shared" si="49"/>
        <v>0</v>
      </c>
      <c r="AS77" s="38">
        <f t="shared" si="49"/>
        <v>0</v>
      </c>
      <c r="AT77" s="38">
        <f t="shared" si="49"/>
        <v>0</v>
      </c>
      <c r="AU77" s="38">
        <f t="shared" si="49"/>
        <v>0</v>
      </c>
      <c r="AV77" s="38">
        <f t="shared" si="49"/>
        <v>0</v>
      </c>
      <c r="AW77" s="38">
        <f t="shared" si="49"/>
        <v>0</v>
      </c>
      <c r="AX77" s="38">
        <f t="shared" si="49"/>
        <v>0</v>
      </c>
      <c r="AY77" s="38">
        <f t="shared" si="49"/>
        <v>0</v>
      </c>
      <c r="AZ77" s="38">
        <f t="shared" ref="AZ77:DK78" si="52">AZ49-AZ21</f>
        <v>0</v>
      </c>
      <c r="BA77" s="38">
        <f t="shared" si="52"/>
        <v>0</v>
      </c>
      <c r="BB77" s="38">
        <f t="shared" si="52"/>
        <v>0</v>
      </c>
      <c r="BC77" s="38">
        <f t="shared" si="52"/>
        <v>0</v>
      </c>
      <c r="BD77" s="38">
        <f t="shared" si="52"/>
        <v>0</v>
      </c>
      <c r="BE77" s="38">
        <f t="shared" si="52"/>
        <v>0</v>
      </c>
      <c r="BF77" s="38">
        <f t="shared" si="52"/>
        <v>0</v>
      </c>
      <c r="BG77" s="38">
        <f t="shared" si="52"/>
        <v>0</v>
      </c>
      <c r="BH77" s="38">
        <f t="shared" si="52"/>
        <v>0</v>
      </c>
      <c r="BI77" s="38">
        <f t="shared" si="52"/>
        <v>0</v>
      </c>
      <c r="BJ77" s="38">
        <f t="shared" si="52"/>
        <v>0</v>
      </c>
      <c r="BK77" s="38">
        <f t="shared" si="52"/>
        <v>0</v>
      </c>
      <c r="BL77" s="38">
        <f t="shared" si="52"/>
        <v>0</v>
      </c>
      <c r="BM77" s="38">
        <f t="shared" si="52"/>
        <v>0</v>
      </c>
      <c r="BN77" s="38">
        <f t="shared" si="52"/>
        <v>0</v>
      </c>
      <c r="BO77" s="38">
        <f t="shared" si="52"/>
        <v>0</v>
      </c>
      <c r="BP77" s="38">
        <f t="shared" si="52"/>
        <v>0</v>
      </c>
      <c r="BQ77" s="38">
        <f t="shared" si="52"/>
        <v>0</v>
      </c>
      <c r="BR77" s="38">
        <f t="shared" si="52"/>
        <v>0</v>
      </c>
      <c r="BS77" s="38">
        <f t="shared" si="52"/>
        <v>0</v>
      </c>
      <c r="BT77" s="38">
        <f t="shared" si="52"/>
        <v>0</v>
      </c>
      <c r="BU77" s="38">
        <f t="shared" si="52"/>
        <v>0</v>
      </c>
      <c r="BV77" s="38">
        <f t="shared" si="52"/>
        <v>0</v>
      </c>
      <c r="BW77" s="38">
        <f t="shared" si="52"/>
        <v>0</v>
      </c>
      <c r="BX77" s="38">
        <f t="shared" si="52"/>
        <v>0</v>
      </c>
      <c r="BY77" s="38">
        <f t="shared" si="52"/>
        <v>0</v>
      </c>
      <c r="BZ77" s="38">
        <f t="shared" si="52"/>
        <v>0</v>
      </c>
      <c r="CA77" s="38">
        <f t="shared" si="52"/>
        <v>0</v>
      </c>
      <c r="CB77" s="38">
        <f t="shared" si="52"/>
        <v>0</v>
      </c>
      <c r="CC77" s="38">
        <f t="shared" si="52"/>
        <v>0</v>
      </c>
      <c r="CD77" s="38">
        <f t="shared" si="52"/>
        <v>0</v>
      </c>
      <c r="CE77" s="38">
        <f t="shared" si="52"/>
        <v>0</v>
      </c>
      <c r="CF77" s="38">
        <f t="shared" si="52"/>
        <v>0</v>
      </c>
      <c r="CG77" s="38">
        <f t="shared" si="52"/>
        <v>0</v>
      </c>
      <c r="CH77" s="38">
        <f t="shared" si="52"/>
        <v>0</v>
      </c>
      <c r="CI77" s="38">
        <f t="shared" si="50"/>
        <v>0</v>
      </c>
      <c r="CJ77" s="38">
        <f t="shared" si="50"/>
        <v>0</v>
      </c>
      <c r="CK77" s="38">
        <f t="shared" si="50"/>
        <v>0</v>
      </c>
      <c r="CL77" s="38">
        <f t="shared" si="50"/>
        <v>0</v>
      </c>
      <c r="CM77" s="38">
        <f t="shared" si="50"/>
        <v>0</v>
      </c>
      <c r="CN77" s="38">
        <f t="shared" si="50"/>
        <v>0</v>
      </c>
      <c r="CO77" s="38">
        <f t="shared" si="50"/>
        <v>0</v>
      </c>
      <c r="CP77" s="38">
        <f t="shared" si="50"/>
        <v>0</v>
      </c>
      <c r="CQ77" s="38">
        <f t="shared" si="50"/>
        <v>0</v>
      </c>
      <c r="CR77" s="38">
        <f t="shared" si="50"/>
        <v>0</v>
      </c>
      <c r="CS77" s="38">
        <f t="shared" si="50"/>
        <v>0</v>
      </c>
      <c r="CT77" s="38">
        <f t="shared" si="50"/>
        <v>0</v>
      </c>
      <c r="CU77" s="38">
        <f t="shared" si="50"/>
        <v>0</v>
      </c>
      <c r="CV77" s="38">
        <f t="shared" si="50"/>
        <v>0</v>
      </c>
      <c r="CW77" s="38">
        <f t="shared" si="50"/>
        <v>0</v>
      </c>
      <c r="CX77" s="38">
        <f t="shared" si="50"/>
        <v>0</v>
      </c>
      <c r="CY77" s="38">
        <f t="shared" si="50"/>
        <v>0</v>
      </c>
      <c r="CZ77" s="38">
        <f t="shared" si="50"/>
        <v>0</v>
      </c>
      <c r="DA77" s="38">
        <f t="shared" si="50"/>
        <v>0</v>
      </c>
      <c r="DB77" s="38">
        <f t="shared" si="50"/>
        <v>0</v>
      </c>
      <c r="DC77" s="38">
        <f t="shared" si="50"/>
        <v>0</v>
      </c>
      <c r="DD77" s="38">
        <f t="shared" si="50"/>
        <v>0</v>
      </c>
      <c r="DE77" s="38">
        <f t="shared" si="50"/>
        <v>0</v>
      </c>
      <c r="DF77" s="38">
        <f t="shared" si="50"/>
        <v>0</v>
      </c>
      <c r="DG77" s="38">
        <f t="shared" si="50"/>
        <v>0</v>
      </c>
      <c r="DH77" s="38">
        <f t="shared" si="50"/>
        <v>0</v>
      </c>
      <c r="DI77" s="38">
        <f t="shared" si="50"/>
        <v>0</v>
      </c>
      <c r="DJ77" s="38">
        <f t="shared" si="50"/>
        <v>0</v>
      </c>
      <c r="DK77" s="38">
        <f t="shared" si="50"/>
        <v>0</v>
      </c>
      <c r="DL77" s="38">
        <f t="shared" si="50"/>
        <v>0</v>
      </c>
      <c r="DM77" s="38">
        <f t="shared" si="50"/>
        <v>0</v>
      </c>
    </row>
    <row r="78" spans="11:117" x14ac:dyDescent="0.2">
      <c r="K78" s="112" t="s">
        <v>18</v>
      </c>
      <c r="L78" s="113"/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U78" s="12">
        <f>$B$2+5</f>
        <v>42945</v>
      </c>
      <c r="V78" s="38">
        <f t="shared" si="51"/>
        <v>0</v>
      </c>
      <c r="W78" s="38">
        <f t="shared" si="51"/>
        <v>0</v>
      </c>
      <c r="X78" s="38">
        <f t="shared" si="51"/>
        <v>0</v>
      </c>
      <c r="Y78" s="38">
        <f t="shared" si="51"/>
        <v>0</v>
      </c>
      <c r="Z78" s="38">
        <f t="shared" si="51"/>
        <v>0</v>
      </c>
      <c r="AA78" s="38">
        <f t="shared" si="51"/>
        <v>0</v>
      </c>
      <c r="AB78" s="38">
        <f t="shared" si="51"/>
        <v>0</v>
      </c>
      <c r="AC78" s="38">
        <f t="shared" si="51"/>
        <v>0</v>
      </c>
      <c r="AD78" s="38">
        <f t="shared" si="51"/>
        <v>0</v>
      </c>
      <c r="AE78" s="38">
        <f t="shared" si="51"/>
        <v>0</v>
      </c>
      <c r="AF78" s="38">
        <f t="shared" si="51"/>
        <v>0</v>
      </c>
      <c r="AG78" s="38">
        <f t="shared" si="51"/>
        <v>0</v>
      </c>
      <c r="AH78" s="38">
        <f t="shared" si="51"/>
        <v>0</v>
      </c>
      <c r="AI78" s="38">
        <f t="shared" si="51"/>
        <v>0</v>
      </c>
      <c r="AJ78" s="38">
        <f t="shared" si="51"/>
        <v>0</v>
      </c>
      <c r="AK78" s="38">
        <f t="shared" si="51"/>
        <v>0</v>
      </c>
      <c r="AL78" s="38">
        <f t="shared" ref="AL78:CH79" si="53">AL50-AL22</f>
        <v>0</v>
      </c>
      <c r="AM78" s="38">
        <f t="shared" si="53"/>
        <v>0</v>
      </c>
      <c r="AN78" s="38">
        <f t="shared" si="53"/>
        <v>0</v>
      </c>
      <c r="AO78" s="38">
        <f t="shared" si="53"/>
        <v>0</v>
      </c>
      <c r="AP78" s="38">
        <f t="shared" si="53"/>
        <v>0</v>
      </c>
      <c r="AQ78" s="38">
        <f t="shared" si="53"/>
        <v>0</v>
      </c>
      <c r="AR78" s="38">
        <f t="shared" si="53"/>
        <v>0</v>
      </c>
      <c r="AS78" s="38">
        <f t="shared" si="53"/>
        <v>0</v>
      </c>
      <c r="AT78" s="38">
        <f t="shared" si="53"/>
        <v>0</v>
      </c>
      <c r="AU78" s="38">
        <f t="shared" si="53"/>
        <v>0</v>
      </c>
      <c r="AV78" s="38">
        <f t="shared" si="53"/>
        <v>0</v>
      </c>
      <c r="AW78" s="38">
        <f t="shared" si="53"/>
        <v>0</v>
      </c>
      <c r="AX78" s="38">
        <f t="shared" si="53"/>
        <v>0</v>
      </c>
      <c r="AY78" s="38">
        <f t="shared" si="53"/>
        <v>0</v>
      </c>
      <c r="AZ78" s="38">
        <f t="shared" si="53"/>
        <v>0</v>
      </c>
      <c r="BA78" s="38">
        <f t="shared" si="53"/>
        <v>0</v>
      </c>
      <c r="BB78" s="38">
        <f t="shared" si="53"/>
        <v>0</v>
      </c>
      <c r="BC78" s="38">
        <f t="shared" si="53"/>
        <v>0</v>
      </c>
      <c r="BD78" s="38">
        <f t="shared" si="53"/>
        <v>0</v>
      </c>
      <c r="BE78" s="38">
        <f t="shared" si="53"/>
        <v>0</v>
      </c>
      <c r="BF78" s="38">
        <f t="shared" si="53"/>
        <v>0</v>
      </c>
      <c r="BG78" s="38">
        <f t="shared" si="53"/>
        <v>0</v>
      </c>
      <c r="BH78" s="38">
        <f t="shared" si="53"/>
        <v>0</v>
      </c>
      <c r="BI78" s="38">
        <f t="shared" si="53"/>
        <v>0</v>
      </c>
      <c r="BJ78" s="38">
        <f t="shared" si="53"/>
        <v>0</v>
      </c>
      <c r="BK78" s="38">
        <f t="shared" si="53"/>
        <v>0</v>
      </c>
      <c r="BL78" s="38">
        <f t="shared" si="53"/>
        <v>0</v>
      </c>
      <c r="BM78" s="38">
        <f t="shared" si="53"/>
        <v>0</v>
      </c>
      <c r="BN78" s="38">
        <f t="shared" si="53"/>
        <v>0</v>
      </c>
      <c r="BO78" s="38">
        <f t="shared" si="53"/>
        <v>0</v>
      </c>
      <c r="BP78" s="38">
        <f t="shared" si="53"/>
        <v>0</v>
      </c>
      <c r="BQ78" s="38">
        <f t="shared" si="53"/>
        <v>0</v>
      </c>
      <c r="BR78" s="38">
        <f t="shared" si="53"/>
        <v>0</v>
      </c>
      <c r="BS78" s="38">
        <f t="shared" si="53"/>
        <v>0</v>
      </c>
      <c r="BT78" s="38">
        <f t="shared" si="53"/>
        <v>0</v>
      </c>
      <c r="BU78" s="38">
        <f t="shared" si="53"/>
        <v>0</v>
      </c>
      <c r="BV78" s="38">
        <f t="shared" si="53"/>
        <v>0</v>
      </c>
      <c r="BW78" s="38">
        <f t="shared" si="53"/>
        <v>0</v>
      </c>
      <c r="BX78" s="38">
        <f t="shared" si="53"/>
        <v>0</v>
      </c>
      <c r="BY78" s="38">
        <f t="shared" si="53"/>
        <v>0</v>
      </c>
      <c r="BZ78" s="38">
        <f t="shared" si="53"/>
        <v>0</v>
      </c>
      <c r="CA78" s="38">
        <f t="shared" si="53"/>
        <v>0</v>
      </c>
      <c r="CB78" s="38">
        <f t="shared" si="53"/>
        <v>0</v>
      </c>
      <c r="CC78" s="38">
        <f t="shared" si="53"/>
        <v>0</v>
      </c>
      <c r="CD78" s="38">
        <f t="shared" si="53"/>
        <v>0</v>
      </c>
      <c r="CE78" s="38">
        <f t="shared" si="53"/>
        <v>0</v>
      </c>
      <c r="CF78" s="38">
        <f t="shared" si="53"/>
        <v>0</v>
      </c>
      <c r="CG78" s="38">
        <f t="shared" si="53"/>
        <v>0</v>
      </c>
      <c r="CH78" s="38">
        <f t="shared" si="52"/>
        <v>0</v>
      </c>
      <c r="CI78" s="38">
        <f t="shared" si="52"/>
        <v>0</v>
      </c>
      <c r="CJ78" s="38">
        <f t="shared" si="52"/>
        <v>0</v>
      </c>
      <c r="CK78" s="38">
        <f t="shared" si="52"/>
        <v>0</v>
      </c>
      <c r="CL78" s="38">
        <f t="shared" si="52"/>
        <v>0</v>
      </c>
      <c r="CM78" s="38">
        <f t="shared" si="52"/>
        <v>0</v>
      </c>
      <c r="CN78" s="38">
        <f t="shared" si="52"/>
        <v>0</v>
      </c>
      <c r="CO78" s="38">
        <f t="shared" si="52"/>
        <v>0</v>
      </c>
      <c r="CP78" s="38">
        <f t="shared" si="52"/>
        <v>0</v>
      </c>
      <c r="CQ78" s="38">
        <f t="shared" si="52"/>
        <v>0</v>
      </c>
      <c r="CR78" s="38">
        <f t="shared" si="52"/>
        <v>0</v>
      </c>
      <c r="CS78" s="38">
        <f t="shared" si="52"/>
        <v>0</v>
      </c>
      <c r="CT78" s="38">
        <f t="shared" si="52"/>
        <v>0</v>
      </c>
      <c r="CU78" s="38">
        <f t="shared" si="52"/>
        <v>0</v>
      </c>
      <c r="CV78" s="38">
        <f t="shared" si="52"/>
        <v>0</v>
      </c>
      <c r="CW78" s="38">
        <f t="shared" si="52"/>
        <v>0</v>
      </c>
      <c r="CX78" s="38">
        <f t="shared" si="52"/>
        <v>0</v>
      </c>
      <c r="CY78" s="38">
        <f t="shared" si="52"/>
        <v>0</v>
      </c>
      <c r="CZ78" s="38">
        <f t="shared" si="52"/>
        <v>0</v>
      </c>
      <c r="DA78" s="38">
        <f t="shared" si="52"/>
        <v>0</v>
      </c>
      <c r="DB78" s="38">
        <f t="shared" si="52"/>
        <v>0</v>
      </c>
      <c r="DC78" s="38">
        <f t="shared" si="52"/>
        <v>0</v>
      </c>
      <c r="DD78" s="38">
        <f t="shared" si="52"/>
        <v>0</v>
      </c>
      <c r="DE78" s="38">
        <f t="shared" si="52"/>
        <v>0</v>
      </c>
      <c r="DF78" s="38">
        <f t="shared" si="52"/>
        <v>0</v>
      </c>
      <c r="DG78" s="38">
        <f t="shared" si="52"/>
        <v>0</v>
      </c>
      <c r="DH78" s="38">
        <f t="shared" si="52"/>
        <v>0</v>
      </c>
      <c r="DI78" s="38">
        <f t="shared" si="52"/>
        <v>0</v>
      </c>
      <c r="DJ78" s="38">
        <f t="shared" si="52"/>
        <v>0</v>
      </c>
      <c r="DK78" s="38">
        <f t="shared" si="52"/>
        <v>0</v>
      </c>
      <c r="DL78" s="38">
        <f t="shared" si="50"/>
        <v>0</v>
      </c>
      <c r="DM78" s="38">
        <f t="shared" si="50"/>
        <v>0</v>
      </c>
    </row>
    <row r="79" spans="11:117" x14ac:dyDescent="0.2">
      <c r="K79" s="112" t="s">
        <v>19</v>
      </c>
      <c r="L79" s="113"/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U79" s="12">
        <f>$B$2+6</f>
        <v>42946</v>
      </c>
      <c r="V79" s="38">
        <f t="shared" si="51"/>
        <v>0</v>
      </c>
      <c r="W79" s="38">
        <f t="shared" si="51"/>
        <v>0</v>
      </c>
      <c r="X79" s="38">
        <f t="shared" si="51"/>
        <v>0</v>
      </c>
      <c r="Y79" s="38">
        <f t="shared" si="51"/>
        <v>0</v>
      </c>
      <c r="Z79" s="38">
        <f t="shared" si="51"/>
        <v>0</v>
      </c>
      <c r="AA79" s="38">
        <f t="shared" si="51"/>
        <v>0</v>
      </c>
      <c r="AB79" s="38">
        <f t="shared" si="51"/>
        <v>0</v>
      </c>
      <c r="AC79" s="38">
        <f t="shared" si="51"/>
        <v>0</v>
      </c>
      <c r="AD79" s="38">
        <f t="shared" si="51"/>
        <v>0</v>
      </c>
      <c r="AE79" s="38">
        <f t="shared" si="51"/>
        <v>0</v>
      </c>
      <c r="AF79" s="38">
        <f t="shared" si="51"/>
        <v>0</v>
      </c>
      <c r="AG79" s="38">
        <f t="shared" si="51"/>
        <v>0</v>
      </c>
      <c r="AH79" s="38">
        <f t="shared" si="51"/>
        <v>0</v>
      </c>
      <c r="AI79" s="38">
        <f t="shared" si="51"/>
        <v>0</v>
      </c>
      <c r="AJ79" s="38">
        <f t="shared" si="51"/>
        <v>0</v>
      </c>
      <c r="AK79" s="38">
        <f t="shared" si="51"/>
        <v>0</v>
      </c>
      <c r="AL79" s="38">
        <f t="shared" si="53"/>
        <v>0</v>
      </c>
      <c r="AM79" s="38">
        <f t="shared" si="53"/>
        <v>0</v>
      </c>
      <c r="AN79" s="38">
        <f t="shared" si="53"/>
        <v>0</v>
      </c>
      <c r="AO79" s="38">
        <f t="shared" si="53"/>
        <v>0</v>
      </c>
      <c r="AP79" s="38">
        <f t="shared" si="53"/>
        <v>0</v>
      </c>
      <c r="AQ79" s="38">
        <f t="shared" si="53"/>
        <v>0</v>
      </c>
      <c r="AR79" s="38">
        <f t="shared" si="53"/>
        <v>0</v>
      </c>
      <c r="AS79" s="38">
        <f t="shared" si="53"/>
        <v>0</v>
      </c>
      <c r="AT79" s="38">
        <f t="shared" si="53"/>
        <v>0</v>
      </c>
      <c r="AU79" s="38">
        <f t="shared" si="53"/>
        <v>0</v>
      </c>
      <c r="AV79" s="38">
        <f t="shared" si="53"/>
        <v>0</v>
      </c>
      <c r="AW79" s="38">
        <f t="shared" si="53"/>
        <v>0</v>
      </c>
      <c r="AX79" s="38">
        <f t="shared" si="53"/>
        <v>0</v>
      </c>
      <c r="AY79" s="38">
        <f t="shared" si="53"/>
        <v>0</v>
      </c>
      <c r="AZ79" s="38">
        <f t="shared" si="53"/>
        <v>0</v>
      </c>
      <c r="BA79" s="38">
        <f t="shared" si="53"/>
        <v>0</v>
      </c>
      <c r="BB79" s="38">
        <f t="shared" si="53"/>
        <v>0</v>
      </c>
      <c r="BC79" s="38">
        <f t="shared" si="53"/>
        <v>0</v>
      </c>
      <c r="BD79" s="38">
        <f t="shared" si="53"/>
        <v>0</v>
      </c>
      <c r="BE79" s="38">
        <f t="shared" si="53"/>
        <v>0</v>
      </c>
      <c r="BF79" s="38">
        <f t="shared" si="53"/>
        <v>0</v>
      </c>
      <c r="BG79" s="38">
        <f t="shared" si="53"/>
        <v>0</v>
      </c>
      <c r="BH79" s="38">
        <f t="shared" si="53"/>
        <v>0</v>
      </c>
      <c r="BI79" s="38">
        <f t="shared" si="53"/>
        <v>0</v>
      </c>
      <c r="BJ79" s="38">
        <f t="shared" si="53"/>
        <v>0</v>
      </c>
      <c r="BK79" s="38">
        <f t="shared" si="53"/>
        <v>0</v>
      </c>
      <c r="BL79" s="38">
        <f t="shared" si="53"/>
        <v>0</v>
      </c>
      <c r="BM79" s="38">
        <f t="shared" si="53"/>
        <v>0</v>
      </c>
      <c r="BN79" s="38">
        <f t="shared" si="53"/>
        <v>0</v>
      </c>
      <c r="BO79" s="38">
        <f t="shared" si="53"/>
        <v>0</v>
      </c>
      <c r="BP79" s="38">
        <f t="shared" si="53"/>
        <v>0</v>
      </c>
      <c r="BQ79" s="38">
        <f t="shared" si="53"/>
        <v>0</v>
      </c>
      <c r="BR79" s="38">
        <f t="shared" si="53"/>
        <v>0</v>
      </c>
      <c r="BS79" s="38">
        <f t="shared" si="53"/>
        <v>0</v>
      </c>
      <c r="BT79" s="38">
        <f t="shared" si="53"/>
        <v>0</v>
      </c>
      <c r="BU79" s="38">
        <f t="shared" si="53"/>
        <v>0</v>
      </c>
      <c r="BV79" s="38">
        <f t="shared" si="53"/>
        <v>0</v>
      </c>
      <c r="BW79" s="38">
        <f t="shared" si="53"/>
        <v>0</v>
      </c>
      <c r="BX79" s="38">
        <f t="shared" si="53"/>
        <v>0</v>
      </c>
      <c r="BY79" s="38">
        <f t="shared" si="53"/>
        <v>0</v>
      </c>
      <c r="BZ79" s="38">
        <f t="shared" si="53"/>
        <v>0</v>
      </c>
      <c r="CA79" s="38">
        <f t="shared" si="53"/>
        <v>0</v>
      </c>
      <c r="CB79" s="38">
        <f t="shared" si="53"/>
        <v>0</v>
      </c>
      <c r="CC79" s="38">
        <f t="shared" si="53"/>
        <v>0</v>
      </c>
      <c r="CD79" s="38">
        <f t="shared" si="53"/>
        <v>0</v>
      </c>
      <c r="CE79" s="38">
        <f t="shared" si="53"/>
        <v>0</v>
      </c>
      <c r="CF79" s="38">
        <f t="shared" si="53"/>
        <v>0</v>
      </c>
      <c r="CG79" s="38">
        <f t="shared" si="53"/>
        <v>0</v>
      </c>
      <c r="CH79" s="38">
        <f t="shared" si="53"/>
        <v>0</v>
      </c>
      <c r="CI79" s="38">
        <f t="shared" si="50"/>
        <v>0</v>
      </c>
      <c r="CJ79" s="38">
        <f t="shared" si="50"/>
        <v>0</v>
      </c>
      <c r="CK79" s="38">
        <f t="shared" si="50"/>
        <v>0</v>
      </c>
      <c r="CL79" s="38">
        <f t="shared" si="50"/>
        <v>0</v>
      </c>
      <c r="CM79" s="38">
        <f t="shared" si="50"/>
        <v>0</v>
      </c>
      <c r="CN79" s="38">
        <f t="shared" si="50"/>
        <v>0</v>
      </c>
      <c r="CO79" s="38">
        <f t="shared" si="50"/>
        <v>0</v>
      </c>
      <c r="CP79" s="38">
        <f t="shared" si="50"/>
        <v>0</v>
      </c>
      <c r="CQ79" s="38">
        <f t="shared" si="50"/>
        <v>0</v>
      </c>
      <c r="CR79" s="38">
        <f t="shared" si="50"/>
        <v>0</v>
      </c>
      <c r="CS79" s="38">
        <f t="shared" si="50"/>
        <v>0</v>
      </c>
      <c r="CT79" s="38">
        <f t="shared" si="50"/>
        <v>0</v>
      </c>
      <c r="CU79" s="38">
        <f t="shared" si="50"/>
        <v>0</v>
      </c>
      <c r="CV79" s="38">
        <f t="shared" si="50"/>
        <v>0</v>
      </c>
      <c r="CW79" s="38">
        <f t="shared" si="50"/>
        <v>0</v>
      </c>
      <c r="CX79" s="38">
        <f t="shared" si="50"/>
        <v>0</v>
      </c>
      <c r="CY79" s="38">
        <f t="shared" si="50"/>
        <v>0</v>
      </c>
      <c r="CZ79" s="38">
        <f t="shared" si="50"/>
        <v>0</v>
      </c>
      <c r="DA79" s="38">
        <f t="shared" si="50"/>
        <v>0</v>
      </c>
      <c r="DB79" s="38">
        <f t="shared" si="50"/>
        <v>0</v>
      </c>
      <c r="DC79" s="38">
        <f t="shared" si="50"/>
        <v>0</v>
      </c>
      <c r="DD79" s="38">
        <f t="shared" si="50"/>
        <v>0</v>
      </c>
      <c r="DE79" s="38">
        <f t="shared" si="50"/>
        <v>0</v>
      </c>
      <c r="DF79" s="38">
        <f t="shared" si="50"/>
        <v>0</v>
      </c>
      <c r="DG79" s="38">
        <f t="shared" si="50"/>
        <v>0</v>
      </c>
      <c r="DH79" s="38">
        <f t="shared" si="50"/>
        <v>0</v>
      </c>
      <c r="DI79" s="38">
        <f t="shared" si="50"/>
        <v>0</v>
      </c>
      <c r="DJ79" s="38">
        <f t="shared" si="50"/>
        <v>0</v>
      </c>
      <c r="DK79" s="38">
        <f t="shared" si="50"/>
        <v>0</v>
      </c>
      <c r="DL79" s="38">
        <f t="shared" si="50"/>
        <v>0</v>
      </c>
      <c r="DM79" s="38">
        <f t="shared" si="50"/>
        <v>0</v>
      </c>
    </row>
    <row r="80" spans="11:117" x14ac:dyDescent="0.2">
      <c r="K80" s="112" t="s">
        <v>20</v>
      </c>
      <c r="L80" s="113"/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</row>
    <row r="81" spans="11:46" x14ac:dyDescent="0.2">
      <c r="K81" s="112" t="s">
        <v>21</v>
      </c>
      <c r="L81" s="113"/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V81" s="24" t="s">
        <v>37</v>
      </c>
      <c r="W81" s="25"/>
      <c r="X81" s="25"/>
      <c r="Y81" s="25"/>
      <c r="Z81" s="25"/>
      <c r="AA81" s="25"/>
      <c r="AB81" s="25"/>
      <c r="AC81" s="25"/>
      <c r="AD81" s="26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2"/>
    </row>
    <row r="82" spans="11:46" x14ac:dyDescent="0.2">
      <c r="K82" s="112" t="s">
        <v>22</v>
      </c>
      <c r="L82" s="113"/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V82" s="36">
        <v>0</v>
      </c>
      <c r="W82" s="36">
        <v>4.1666666666666664E-2</v>
      </c>
      <c r="X82" s="36">
        <v>8.3333333333333301E-2</v>
      </c>
      <c r="Y82" s="36">
        <v>0.125</v>
      </c>
      <c r="Z82" s="36">
        <v>0.16666666666666699</v>
      </c>
      <c r="AA82" s="36">
        <v>0.20833333333333301</v>
      </c>
      <c r="AB82" s="36">
        <v>0.25</v>
      </c>
      <c r="AC82" s="36">
        <v>0.29166666666666702</v>
      </c>
      <c r="AD82" s="36">
        <v>0.33333333333333298</v>
      </c>
      <c r="AE82" s="36">
        <v>0.375</v>
      </c>
      <c r="AF82" s="36">
        <v>0.41666666666666702</v>
      </c>
      <c r="AG82" s="36">
        <v>0.45833333333333298</v>
      </c>
      <c r="AH82" s="36">
        <v>0.5</v>
      </c>
      <c r="AI82" s="36">
        <v>0.54166666666666696</v>
      </c>
      <c r="AJ82" s="36">
        <v>0.58333333333333304</v>
      </c>
      <c r="AK82" s="36">
        <v>0.625</v>
      </c>
      <c r="AL82" s="36">
        <v>0.66666666666666696</v>
      </c>
      <c r="AM82" s="36">
        <v>0.70833333333333304</v>
      </c>
      <c r="AN82" s="36">
        <v>0.75</v>
      </c>
      <c r="AO82" s="36">
        <v>0.79166666666666696</v>
      </c>
      <c r="AP82" s="36">
        <v>0.83333333333333304</v>
      </c>
      <c r="AQ82" s="36">
        <v>0.875</v>
      </c>
      <c r="AR82" s="36">
        <v>0.91666666666666696</v>
      </c>
      <c r="AS82" s="36">
        <v>0.95833333333333304</v>
      </c>
      <c r="AT82" s="30"/>
    </row>
    <row r="83" spans="11:46" x14ac:dyDescent="0.2">
      <c r="K83" s="112" t="s">
        <v>23</v>
      </c>
      <c r="L83" s="113"/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U83" s="13">
        <f>$B$2</f>
        <v>42940</v>
      </c>
      <c r="V83" s="10">
        <f>V55-V27</f>
        <v>0</v>
      </c>
      <c r="W83" s="10">
        <f t="shared" ref="W83:AS89" si="54">W55-W27</f>
        <v>0</v>
      </c>
      <c r="X83" s="10">
        <f t="shared" si="54"/>
        <v>0</v>
      </c>
      <c r="Y83" s="10">
        <f t="shared" si="54"/>
        <v>0</v>
      </c>
      <c r="Z83" s="10">
        <f t="shared" si="54"/>
        <v>0</v>
      </c>
      <c r="AA83" s="10">
        <f t="shared" si="54"/>
        <v>0</v>
      </c>
      <c r="AB83" s="10">
        <f t="shared" si="54"/>
        <v>0</v>
      </c>
      <c r="AC83" s="10">
        <f t="shared" si="54"/>
        <v>0</v>
      </c>
      <c r="AD83" s="10">
        <f t="shared" si="54"/>
        <v>0</v>
      </c>
      <c r="AE83" s="10">
        <f t="shared" si="54"/>
        <v>0</v>
      </c>
      <c r="AF83" s="10">
        <f t="shared" si="54"/>
        <v>0</v>
      </c>
      <c r="AG83" s="10">
        <f t="shared" si="54"/>
        <v>0</v>
      </c>
      <c r="AH83" s="10">
        <f t="shared" si="54"/>
        <v>0</v>
      </c>
      <c r="AI83" s="10">
        <f t="shared" si="54"/>
        <v>0</v>
      </c>
      <c r="AJ83" s="10">
        <f t="shared" si="54"/>
        <v>0</v>
      </c>
      <c r="AK83" s="10">
        <f t="shared" si="54"/>
        <v>0</v>
      </c>
      <c r="AL83" s="10">
        <f t="shared" si="54"/>
        <v>0</v>
      </c>
      <c r="AM83" s="10">
        <f t="shared" si="54"/>
        <v>0</v>
      </c>
      <c r="AN83" s="10">
        <f t="shared" si="54"/>
        <v>0</v>
      </c>
      <c r="AO83" s="10">
        <f t="shared" si="54"/>
        <v>0</v>
      </c>
      <c r="AP83" s="10">
        <f t="shared" si="54"/>
        <v>0</v>
      </c>
      <c r="AQ83" s="10">
        <f t="shared" si="54"/>
        <v>0</v>
      </c>
      <c r="AR83" s="10">
        <f t="shared" si="54"/>
        <v>0</v>
      </c>
      <c r="AS83" s="10">
        <f t="shared" si="54"/>
        <v>0</v>
      </c>
    </row>
    <row r="84" spans="11:46" x14ac:dyDescent="0.2">
      <c r="K84" s="112" t="s">
        <v>24</v>
      </c>
      <c r="L84" s="113"/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U84" s="13">
        <f>$B$2+1</f>
        <v>42941</v>
      </c>
      <c r="V84" s="10">
        <f t="shared" ref="V84:AK89" si="55">V56-V28</f>
        <v>0</v>
      </c>
      <c r="W84" s="10">
        <f t="shared" si="55"/>
        <v>0</v>
      </c>
      <c r="X84" s="10">
        <f t="shared" si="55"/>
        <v>0</v>
      </c>
      <c r="Y84" s="10">
        <f t="shared" si="55"/>
        <v>0</v>
      </c>
      <c r="Z84" s="10">
        <f t="shared" si="55"/>
        <v>0</v>
      </c>
      <c r="AA84" s="10">
        <f t="shared" si="55"/>
        <v>0</v>
      </c>
      <c r="AB84" s="10">
        <f t="shared" si="55"/>
        <v>0</v>
      </c>
      <c r="AC84" s="10">
        <f t="shared" si="55"/>
        <v>0</v>
      </c>
      <c r="AD84" s="10">
        <f t="shared" si="55"/>
        <v>0</v>
      </c>
      <c r="AE84" s="10">
        <f t="shared" si="55"/>
        <v>0</v>
      </c>
      <c r="AF84" s="10">
        <f t="shared" si="55"/>
        <v>0</v>
      </c>
      <c r="AG84" s="10">
        <f t="shared" si="55"/>
        <v>0</v>
      </c>
      <c r="AH84" s="10">
        <f t="shared" si="55"/>
        <v>0</v>
      </c>
      <c r="AI84" s="10">
        <f t="shared" si="55"/>
        <v>0</v>
      </c>
      <c r="AJ84" s="10">
        <f t="shared" si="55"/>
        <v>0</v>
      </c>
      <c r="AK84" s="10">
        <f t="shared" si="55"/>
        <v>0</v>
      </c>
      <c r="AL84" s="10">
        <f t="shared" si="54"/>
        <v>0</v>
      </c>
      <c r="AM84" s="10">
        <f t="shared" si="54"/>
        <v>0</v>
      </c>
      <c r="AN84" s="10">
        <f t="shared" si="54"/>
        <v>0</v>
      </c>
      <c r="AO84" s="10">
        <f t="shared" si="54"/>
        <v>0</v>
      </c>
      <c r="AP84" s="10">
        <f t="shared" si="54"/>
        <v>0</v>
      </c>
      <c r="AQ84" s="10">
        <f t="shared" si="54"/>
        <v>0</v>
      </c>
      <c r="AR84" s="10">
        <f t="shared" si="54"/>
        <v>0</v>
      </c>
      <c r="AS84" s="10">
        <f t="shared" si="54"/>
        <v>0</v>
      </c>
    </row>
    <row r="85" spans="11:46" x14ac:dyDescent="0.2">
      <c r="K85" s="112" t="s">
        <v>25</v>
      </c>
      <c r="L85" s="113"/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U85" s="13">
        <f>$B$2+2</f>
        <v>42942</v>
      </c>
      <c r="V85" s="10">
        <f t="shared" si="55"/>
        <v>0</v>
      </c>
      <c r="W85" s="10">
        <f t="shared" si="54"/>
        <v>0</v>
      </c>
      <c r="X85" s="10">
        <f t="shared" si="54"/>
        <v>0</v>
      </c>
      <c r="Y85" s="10">
        <f t="shared" si="54"/>
        <v>0</v>
      </c>
      <c r="Z85" s="10">
        <f t="shared" si="54"/>
        <v>0</v>
      </c>
      <c r="AA85" s="10">
        <f t="shared" si="54"/>
        <v>0</v>
      </c>
      <c r="AB85" s="10">
        <f t="shared" si="54"/>
        <v>0</v>
      </c>
      <c r="AC85" s="10">
        <f t="shared" si="54"/>
        <v>0</v>
      </c>
      <c r="AD85" s="10">
        <f t="shared" si="54"/>
        <v>0</v>
      </c>
      <c r="AE85" s="10">
        <f t="shared" si="54"/>
        <v>0</v>
      </c>
      <c r="AF85" s="10">
        <f t="shared" si="54"/>
        <v>0</v>
      </c>
      <c r="AG85" s="10">
        <f t="shared" si="54"/>
        <v>0</v>
      </c>
      <c r="AH85" s="10">
        <f t="shared" si="54"/>
        <v>0</v>
      </c>
      <c r="AI85" s="10">
        <f t="shared" si="54"/>
        <v>0</v>
      </c>
      <c r="AJ85" s="10">
        <f t="shared" si="54"/>
        <v>0</v>
      </c>
      <c r="AK85" s="10">
        <f t="shared" si="54"/>
        <v>0</v>
      </c>
      <c r="AL85" s="10">
        <f t="shared" si="54"/>
        <v>0</v>
      </c>
      <c r="AM85" s="10">
        <f t="shared" si="54"/>
        <v>0</v>
      </c>
      <c r="AN85" s="10">
        <f t="shared" si="54"/>
        <v>0</v>
      </c>
      <c r="AO85" s="10">
        <f t="shared" si="54"/>
        <v>0</v>
      </c>
      <c r="AP85" s="10">
        <f t="shared" si="54"/>
        <v>0</v>
      </c>
      <c r="AQ85" s="10">
        <f t="shared" si="54"/>
        <v>0</v>
      </c>
      <c r="AR85" s="10">
        <f t="shared" si="54"/>
        <v>0</v>
      </c>
      <c r="AS85" s="10">
        <f t="shared" si="54"/>
        <v>0</v>
      </c>
    </row>
    <row r="86" spans="11:46" x14ac:dyDescent="0.2">
      <c r="K86" s="112" t="s">
        <v>26</v>
      </c>
      <c r="L86" s="113"/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U86" s="13">
        <f>$B$2+3</f>
        <v>42943</v>
      </c>
      <c r="V86" s="10">
        <f t="shared" si="55"/>
        <v>0</v>
      </c>
      <c r="W86" s="10">
        <f t="shared" si="54"/>
        <v>0</v>
      </c>
      <c r="X86" s="10">
        <f t="shared" si="54"/>
        <v>0</v>
      </c>
      <c r="Y86" s="10">
        <f t="shared" si="54"/>
        <v>0</v>
      </c>
      <c r="Z86" s="10">
        <f t="shared" si="54"/>
        <v>0</v>
      </c>
      <c r="AA86" s="10">
        <f t="shared" si="54"/>
        <v>0</v>
      </c>
      <c r="AB86" s="10">
        <f t="shared" si="54"/>
        <v>0</v>
      </c>
      <c r="AC86" s="10">
        <f t="shared" si="54"/>
        <v>0</v>
      </c>
      <c r="AD86" s="10">
        <f t="shared" si="54"/>
        <v>0</v>
      </c>
      <c r="AE86" s="10">
        <f t="shared" si="54"/>
        <v>0</v>
      </c>
      <c r="AF86" s="10">
        <f t="shared" si="54"/>
        <v>0</v>
      </c>
      <c r="AG86" s="10">
        <f t="shared" si="54"/>
        <v>0</v>
      </c>
      <c r="AH86" s="10">
        <f t="shared" si="54"/>
        <v>0</v>
      </c>
      <c r="AI86" s="10">
        <f t="shared" si="54"/>
        <v>0</v>
      </c>
      <c r="AJ86" s="10">
        <f t="shared" si="54"/>
        <v>0</v>
      </c>
      <c r="AK86" s="10">
        <f t="shared" si="54"/>
        <v>0</v>
      </c>
      <c r="AL86" s="10">
        <f t="shared" si="54"/>
        <v>0</v>
      </c>
      <c r="AM86" s="10">
        <f t="shared" si="54"/>
        <v>0</v>
      </c>
      <c r="AN86" s="10">
        <f t="shared" si="54"/>
        <v>0</v>
      </c>
      <c r="AO86" s="10">
        <f t="shared" si="54"/>
        <v>0</v>
      </c>
      <c r="AP86" s="10">
        <f t="shared" si="54"/>
        <v>0</v>
      </c>
      <c r="AQ86" s="10">
        <f t="shared" si="54"/>
        <v>0</v>
      </c>
      <c r="AR86" s="10">
        <f t="shared" si="54"/>
        <v>0</v>
      </c>
      <c r="AS86" s="10">
        <f t="shared" si="54"/>
        <v>0</v>
      </c>
    </row>
    <row r="87" spans="11:46" x14ac:dyDescent="0.2">
      <c r="K87" s="112" t="s">
        <v>27</v>
      </c>
      <c r="L87" s="113"/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U87" s="13">
        <f>$B$2+4</f>
        <v>42944</v>
      </c>
      <c r="V87" s="10">
        <f t="shared" si="55"/>
        <v>0</v>
      </c>
      <c r="W87" s="10">
        <f t="shared" si="54"/>
        <v>0</v>
      </c>
      <c r="X87" s="10">
        <f t="shared" si="54"/>
        <v>0</v>
      </c>
      <c r="Y87" s="10">
        <f t="shared" si="54"/>
        <v>0</v>
      </c>
      <c r="Z87" s="10">
        <f t="shared" si="54"/>
        <v>0</v>
      </c>
      <c r="AA87" s="10">
        <f t="shared" si="54"/>
        <v>0</v>
      </c>
      <c r="AB87" s="10">
        <f t="shared" si="54"/>
        <v>0</v>
      </c>
      <c r="AC87" s="10">
        <f t="shared" si="54"/>
        <v>0</v>
      </c>
      <c r="AD87" s="10">
        <f t="shared" si="54"/>
        <v>0</v>
      </c>
      <c r="AE87" s="10">
        <f t="shared" si="54"/>
        <v>0</v>
      </c>
      <c r="AF87" s="10">
        <f t="shared" si="54"/>
        <v>0</v>
      </c>
      <c r="AG87" s="10">
        <f t="shared" si="54"/>
        <v>0</v>
      </c>
      <c r="AH87" s="10">
        <f t="shared" si="54"/>
        <v>0</v>
      </c>
      <c r="AI87" s="10">
        <f t="shared" si="54"/>
        <v>0</v>
      </c>
      <c r="AJ87" s="10">
        <f t="shared" si="54"/>
        <v>0</v>
      </c>
      <c r="AK87" s="10">
        <f t="shared" si="54"/>
        <v>0</v>
      </c>
      <c r="AL87" s="10">
        <f t="shared" si="54"/>
        <v>0</v>
      </c>
      <c r="AM87" s="10">
        <f t="shared" si="54"/>
        <v>0</v>
      </c>
      <c r="AN87" s="10">
        <f t="shared" si="54"/>
        <v>0</v>
      </c>
      <c r="AO87" s="10">
        <f t="shared" si="54"/>
        <v>0</v>
      </c>
      <c r="AP87" s="10">
        <f t="shared" si="54"/>
        <v>0</v>
      </c>
      <c r="AQ87" s="10">
        <f t="shared" si="54"/>
        <v>0</v>
      </c>
      <c r="AR87" s="10">
        <f t="shared" si="54"/>
        <v>0</v>
      </c>
      <c r="AS87" s="10">
        <f t="shared" si="54"/>
        <v>0</v>
      </c>
    </row>
    <row r="88" spans="11:46" x14ac:dyDescent="0.2">
      <c r="K88" s="112" t="s">
        <v>28</v>
      </c>
      <c r="L88" s="113"/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U88" s="12">
        <f>$B$2+5</f>
        <v>42945</v>
      </c>
      <c r="V88" s="10">
        <f t="shared" si="55"/>
        <v>0</v>
      </c>
      <c r="W88" s="10">
        <f t="shared" si="54"/>
        <v>0</v>
      </c>
      <c r="X88" s="10">
        <f t="shared" si="54"/>
        <v>0</v>
      </c>
      <c r="Y88" s="10">
        <f t="shared" si="54"/>
        <v>0</v>
      </c>
      <c r="Z88" s="10">
        <f t="shared" si="54"/>
        <v>0</v>
      </c>
      <c r="AA88" s="10">
        <f t="shared" si="54"/>
        <v>0</v>
      </c>
      <c r="AB88" s="10">
        <f t="shared" si="54"/>
        <v>0</v>
      </c>
      <c r="AC88" s="10">
        <f t="shared" si="54"/>
        <v>0</v>
      </c>
      <c r="AD88" s="10">
        <f t="shared" si="54"/>
        <v>0</v>
      </c>
      <c r="AE88" s="10">
        <f t="shared" si="54"/>
        <v>0</v>
      </c>
      <c r="AF88" s="10">
        <f t="shared" si="54"/>
        <v>0</v>
      </c>
      <c r="AG88" s="10">
        <f t="shared" si="54"/>
        <v>0</v>
      </c>
      <c r="AH88" s="10">
        <f t="shared" si="54"/>
        <v>0</v>
      </c>
      <c r="AI88" s="10">
        <f t="shared" si="54"/>
        <v>0</v>
      </c>
      <c r="AJ88" s="10">
        <f t="shared" si="54"/>
        <v>0</v>
      </c>
      <c r="AK88" s="10">
        <f t="shared" si="54"/>
        <v>0</v>
      </c>
      <c r="AL88" s="10">
        <f t="shared" si="54"/>
        <v>0</v>
      </c>
      <c r="AM88" s="10">
        <f t="shared" si="54"/>
        <v>0</v>
      </c>
      <c r="AN88" s="10">
        <f t="shared" si="54"/>
        <v>0</v>
      </c>
      <c r="AO88" s="10">
        <f t="shared" si="54"/>
        <v>0</v>
      </c>
      <c r="AP88" s="10">
        <f t="shared" si="54"/>
        <v>0</v>
      </c>
      <c r="AQ88" s="10">
        <f t="shared" si="54"/>
        <v>0</v>
      </c>
      <c r="AR88" s="10">
        <f t="shared" si="54"/>
        <v>0</v>
      </c>
      <c r="AS88" s="10">
        <f t="shared" si="54"/>
        <v>0</v>
      </c>
    </row>
    <row r="89" spans="11:46" x14ac:dyDescent="0.2">
      <c r="K89" s="112" t="s">
        <v>29</v>
      </c>
      <c r="L89" s="113"/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U89" s="12">
        <f>$B$2+6</f>
        <v>42946</v>
      </c>
      <c r="V89" s="10">
        <f t="shared" si="55"/>
        <v>0</v>
      </c>
      <c r="W89" s="10">
        <f t="shared" si="54"/>
        <v>0</v>
      </c>
      <c r="X89" s="10">
        <f t="shared" si="54"/>
        <v>0</v>
      </c>
      <c r="Y89" s="10">
        <f t="shared" si="54"/>
        <v>0</v>
      </c>
      <c r="Z89" s="10">
        <f t="shared" si="54"/>
        <v>0</v>
      </c>
      <c r="AA89" s="10">
        <f t="shared" si="54"/>
        <v>0</v>
      </c>
      <c r="AB89" s="10">
        <f t="shared" si="54"/>
        <v>0</v>
      </c>
      <c r="AC89" s="10">
        <f t="shared" si="54"/>
        <v>0</v>
      </c>
      <c r="AD89" s="10">
        <f t="shared" si="54"/>
        <v>0</v>
      </c>
      <c r="AE89" s="10">
        <f t="shared" si="54"/>
        <v>0</v>
      </c>
      <c r="AF89" s="10">
        <f t="shared" si="54"/>
        <v>0</v>
      </c>
      <c r="AG89" s="10">
        <f t="shared" si="54"/>
        <v>0</v>
      </c>
      <c r="AH89" s="10">
        <f t="shared" si="54"/>
        <v>0</v>
      </c>
      <c r="AI89" s="10">
        <f t="shared" si="54"/>
        <v>0</v>
      </c>
      <c r="AJ89" s="10">
        <f t="shared" si="54"/>
        <v>0</v>
      </c>
      <c r="AK89" s="10">
        <f t="shared" si="54"/>
        <v>0</v>
      </c>
      <c r="AL89" s="10">
        <f t="shared" si="54"/>
        <v>0</v>
      </c>
      <c r="AM89" s="10">
        <f t="shared" si="54"/>
        <v>0</v>
      </c>
      <c r="AN89" s="10">
        <f t="shared" si="54"/>
        <v>0</v>
      </c>
      <c r="AO89" s="10">
        <f t="shared" si="54"/>
        <v>0</v>
      </c>
      <c r="AP89" s="10">
        <f t="shared" si="54"/>
        <v>0</v>
      </c>
      <c r="AQ89" s="10">
        <f t="shared" si="54"/>
        <v>0</v>
      </c>
      <c r="AR89" s="10">
        <f t="shared" si="54"/>
        <v>0</v>
      </c>
      <c r="AS89" s="10">
        <f t="shared" si="54"/>
        <v>0</v>
      </c>
    </row>
    <row r="90" spans="11:46" x14ac:dyDescent="0.2">
      <c r="K90" s="112" t="s">
        <v>30</v>
      </c>
      <c r="L90" s="113"/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1:46" x14ac:dyDescent="0.2">
      <c r="K91" s="112" t="s">
        <v>31</v>
      </c>
      <c r="L91" s="113"/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</row>
    <row r="92" spans="11:46" x14ac:dyDescent="0.2">
      <c r="K92" s="112" t="s">
        <v>32</v>
      </c>
      <c r="L92" s="113"/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</row>
    <row r="93" spans="11:46" x14ac:dyDescent="0.2">
      <c r="K93" s="112" t="s">
        <v>33</v>
      </c>
      <c r="L93" s="113"/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1:46" x14ac:dyDescent="0.2">
      <c r="K94" s="112" t="s">
        <v>34</v>
      </c>
      <c r="L94" s="113"/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1:46" x14ac:dyDescent="0.2">
      <c r="K95" s="112" t="s">
        <v>35</v>
      </c>
      <c r="L95" s="113"/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</sheetData>
  <mergeCells count="156">
    <mergeCell ref="B2:C2"/>
    <mergeCell ref="D2:E2"/>
    <mergeCell ref="A8:D8"/>
    <mergeCell ref="A9:D9"/>
    <mergeCell ref="A12:D12"/>
    <mergeCell ref="K14:S14"/>
    <mergeCell ref="AT15:AW15"/>
    <mergeCell ref="AX15:BA15"/>
    <mergeCell ref="BB15:BE15"/>
    <mergeCell ref="A10:D10"/>
    <mergeCell ref="K15:L15"/>
    <mergeCell ref="BF15:BI15"/>
    <mergeCell ref="BJ15:BM15"/>
    <mergeCell ref="BN15:BQ15"/>
    <mergeCell ref="V15:Y15"/>
    <mergeCell ref="Z15:AC15"/>
    <mergeCell ref="AD15:AG15"/>
    <mergeCell ref="AH15:AK15"/>
    <mergeCell ref="AL15:AO15"/>
    <mergeCell ref="AP15:AS15"/>
    <mergeCell ref="CP15:CS15"/>
    <mergeCell ref="CT15:CW15"/>
    <mergeCell ref="CX15:DA15"/>
    <mergeCell ref="DB15:DE15"/>
    <mergeCell ref="DF15:DI15"/>
    <mergeCell ref="DJ15:DM15"/>
    <mergeCell ref="BR15:BU15"/>
    <mergeCell ref="BV15:BY15"/>
    <mergeCell ref="BZ15:CC15"/>
    <mergeCell ref="CD15:CG15"/>
    <mergeCell ref="CH15:CK15"/>
    <mergeCell ref="CL15:CO15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AP43:AS43"/>
    <mergeCell ref="AT43:AW43"/>
    <mergeCell ref="AX43:BA43"/>
    <mergeCell ref="BB43:BE43"/>
    <mergeCell ref="BF43:BI43"/>
    <mergeCell ref="BJ43:BM43"/>
    <mergeCell ref="K42:S42"/>
    <mergeCell ref="V43:Y43"/>
    <mergeCell ref="Z43:AC43"/>
    <mergeCell ref="AD43:AG43"/>
    <mergeCell ref="AH43:AK43"/>
    <mergeCell ref="AL43:AO43"/>
    <mergeCell ref="K43:L43"/>
    <mergeCell ref="K49:L49"/>
    <mergeCell ref="K50:L50"/>
    <mergeCell ref="K51:L51"/>
    <mergeCell ref="K52:L52"/>
    <mergeCell ref="K53:L53"/>
    <mergeCell ref="K54:L54"/>
    <mergeCell ref="DJ43:DM43"/>
    <mergeCell ref="K44:L44"/>
    <mergeCell ref="K45:L45"/>
    <mergeCell ref="K46:L46"/>
    <mergeCell ref="K47:L47"/>
    <mergeCell ref="K48:L48"/>
    <mergeCell ref="CL43:CO43"/>
    <mergeCell ref="CP43:CS43"/>
    <mergeCell ref="CT43:CW43"/>
    <mergeCell ref="CX43:DA43"/>
    <mergeCell ref="DB43:DE43"/>
    <mergeCell ref="DF43:DI43"/>
    <mergeCell ref="BN43:BQ43"/>
    <mergeCell ref="BR43:BU43"/>
    <mergeCell ref="BV43:BY43"/>
    <mergeCell ref="BZ43:CC43"/>
    <mergeCell ref="CD43:CG43"/>
    <mergeCell ref="CH43:CK43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AL71:AO71"/>
    <mergeCell ref="AP71:AS71"/>
    <mergeCell ref="AT71:AW71"/>
    <mergeCell ref="AX71:BA71"/>
    <mergeCell ref="BB71:BE71"/>
    <mergeCell ref="BF71:BI71"/>
    <mergeCell ref="K67:L67"/>
    <mergeCell ref="K70:S70"/>
    <mergeCell ref="V71:Y71"/>
    <mergeCell ref="Z71:AC71"/>
    <mergeCell ref="AD71:AG71"/>
    <mergeCell ref="AH71:AK71"/>
    <mergeCell ref="K71:L71"/>
    <mergeCell ref="K76:L76"/>
    <mergeCell ref="K77:L77"/>
    <mergeCell ref="K78:L78"/>
    <mergeCell ref="K79:L79"/>
    <mergeCell ref="K80:L80"/>
    <mergeCell ref="K81:L81"/>
    <mergeCell ref="DF71:DI71"/>
    <mergeCell ref="DJ71:DM71"/>
    <mergeCell ref="K72:L72"/>
    <mergeCell ref="K73:L73"/>
    <mergeCell ref="K74:L74"/>
    <mergeCell ref="K75:L75"/>
    <mergeCell ref="CH71:CK71"/>
    <mergeCell ref="CL71:CO71"/>
    <mergeCell ref="CP71:CS71"/>
    <mergeCell ref="CT71:CW71"/>
    <mergeCell ref="CX71:DA71"/>
    <mergeCell ref="DB71:DE71"/>
    <mergeCell ref="BJ71:BM71"/>
    <mergeCell ref="BN71:BQ71"/>
    <mergeCell ref="BR71:BU71"/>
    <mergeCell ref="BV71:BY71"/>
    <mergeCell ref="BZ71:CC71"/>
    <mergeCell ref="CD71:CG71"/>
    <mergeCell ref="K94:L94"/>
    <mergeCell ref="K95:L95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</mergeCells>
  <conditionalFormatting sqref="M72:S95">
    <cfRule type="cellIs" dxfId="34" priority="5" operator="lessThan">
      <formula>-1</formula>
    </cfRule>
    <cfRule type="cellIs" dxfId="33" priority="6" operator="lessThan">
      <formula>0</formula>
    </cfRule>
  </conditionalFormatting>
  <conditionalFormatting sqref="V73:DM79">
    <cfRule type="cellIs" dxfId="32" priority="3" operator="lessThan">
      <formula>-1</formula>
    </cfRule>
    <cfRule type="cellIs" dxfId="31" priority="4" operator="lessThan">
      <formula>0</formula>
    </cfRule>
  </conditionalFormatting>
  <conditionalFormatting sqref="V83:AS89">
    <cfRule type="cellIs" dxfId="30" priority="1" operator="lessThan">
      <formula>-1</formula>
    </cfRule>
    <cfRule type="cellIs" dxfId="29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rgb="FF9146C8"/>
  </sheetPr>
  <dimension ref="A1:EG95"/>
  <sheetViews>
    <sheetView showGridLines="0" topLeftCell="A52" zoomScale="75" zoomScaleNormal="75" workbookViewId="0">
      <selection activeCell="S95" sqref="S95"/>
    </sheetView>
  </sheetViews>
  <sheetFormatPr defaultRowHeight="12.75" x14ac:dyDescent="0.2"/>
  <cols>
    <col min="1" max="1" width="44.5703125" style="6" bestFit="1" customWidth="1"/>
    <col min="2" max="12" width="9.7109375" style="2" customWidth="1"/>
    <col min="13" max="19" width="7.7109375" style="2" customWidth="1"/>
    <col min="20" max="20" width="1.7109375" style="29" customWidth="1"/>
    <col min="21" max="22" width="9.7109375" style="29" customWidth="1"/>
    <col min="23" max="29" width="7.7109375" style="29" customWidth="1"/>
    <col min="30" max="30" width="1.7109375" style="29" customWidth="1"/>
    <col min="31" max="32" width="9.7109375" style="29" customWidth="1"/>
    <col min="33" max="39" width="7.7109375" style="29" customWidth="1"/>
    <col min="40" max="40" width="1.7109375" style="2" customWidth="1"/>
    <col min="41" max="167" width="7.7109375" style="2" customWidth="1"/>
    <col min="168" max="16384" width="9.140625" style="2"/>
  </cols>
  <sheetData>
    <row r="1" spans="1:137" x14ac:dyDescent="0.2">
      <c r="A1" s="5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7" x14ac:dyDescent="0.2">
      <c r="A2" s="37" t="s">
        <v>73</v>
      </c>
      <c r="B2" s="126">
        <f>Сводная!B2</f>
        <v>42940</v>
      </c>
      <c r="C2" s="126"/>
      <c r="D2" s="127">
        <f>B2+6</f>
        <v>42946</v>
      </c>
      <c r="E2" s="127"/>
      <c r="F2" s="19"/>
      <c r="G2" s="19"/>
      <c r="H2" s="1"/>
      <c r="I2" s="1"/>
      <c r="J2" s="1"/>
      <c r="K2" s="1"/>
    </row>
    <row r="3" spans="1:137" x14ac:dyDescent="0.2">
      <c r="A3" s="20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37" x14ac:dyDescent="0.2">
      <c r="A4" s="20"/>
      <c r="B4" s="9" t="s">
        <v>0</v>
      </c>
      <c r="C4" s="9" t="s">
        <v>9</v>
      </c>
      <c r="D4" s="9" t="s">
        <v>55</v>
      </c>
      <c r="E4" s="18" t="s">
        <v>10</v>
      </c>
      <c r="F4" s="3"/>
      <c r="G4" s="3"/>
      <c r="H4" s="1"/>
      <c r="I4" s="1"/>
      <c r="J4" s="1"/>
      <c r="K4" s="1"/>
    </row>
    <row r="5" spans="1:137" x14ac:dyDescent="0.2">
      <c r="A5" s="15" t="s">
        <v>1</v>
      </c>
      <c r="B5" s="7"/>
      <c r="C5" s="7"/>
      <c r="D5" s="7"/>
      <c r="E5" s="9">
        <f>SUM(B5:D5)</f>
        <v>0</v>
      </c>
      <c r="F5" s="4"/>
      <c r="G5" s="1"/>
      <c r="H5" s="1"/>
      <c r="I5" s="1"/>
      <c r="J5" s="1"/>
      <c r="K5" s="1"/>
    </row>
    <row r="6" spans="1:137" x14ac:dyDescent="0.2">
      <c r="A6" s="15" t="s">
        <v>2</v>
      </c>
      <c r="B6" s="7">
        <f>B5*40</f>
        <v>0</v>
      </c>
      <c r="C6" s="7">
        <f>C5*40</f>
        <v>0</v>
      </c>
      <c r="D6" s="7">
        <f>D5*40</f>
        <v>0</v>
      </c>
      <c r="E6" s="9">
        <f>SUM(B6:D6)</f>
        <v>0</v>
      </c>
      <c r="F6" s="4"/>
      <c r="G6" s="4"/>
      <c r="H6" s="4"/>
      <c r="I6" s="4"/>
      <c r="J6" s="4"/>
      <c r="K6" s="4"/>
    </row>
    <row r="7" spans="1:137" x14ac:dyDescent="0.2">
      <c r="A7" s="5"/>
      <c r="B7" s="1"/>
      <c r="C7" s="1"/>
      <c r="D7" s="1"/>
      <c r="E7" s="16">
        <f>$B$2</f>
        <v>42940</v>
      </c>
      <c r="F7" s="16">
        <f>$B$2+1</f>
        <v>42941</v>
      </c>
      <c r="G7" s="16">
        <f>$B$2+2</f>
        <v>42942</v>
      </c>
      <c r="H7" s="16">
        <f>$B$2+3</f>
        <v>42943</v>
      </c>
      <c r="I7" s="16">
        <f>$B$2+4</f>
        <v>42944</v>
      </c>
      <c r="J7" s="17">
        <f>$B$2+5</f>
        <v>42945</v>
      </c>
      <c r="K7" s="17">
        <f>$B$2+6</f>
        <v>42946</v>
      </c>
    </row>
    <row r="8" spans="1:137" x14ac:dyDescent="0.2">
      <c r="A8" s="128" t="s">
        <v>52</v>
      </c>
      <c r="B8" s="128"/>
      <c r="C8" s="128"/>
      <c r="D8" s="128"/>
      <c r="E8" s="64" t="s">
        <v>11</v>
      </c>
      <c r="F8" s="52" t="s">
        <v>3</v>
      </c>
      <c r="G8" s="52" t="s">
        <v>4</v>
      </c>
      <c r="H8" s="52" t="s">
        <v>5</v>
      </c>
      <c r="I8" s="52" t="s">
        <v>6</v>
      </c>
      <c r="J8" s="53" t="s">
        <v>7</v>
      </c>
      <c r="K8" s="53" t="s">
        <v>8</v>
      </c>
      <c r="L8" s="18" t="s">
        <v>10</v>
      </c>
    </row>
    <row r="9" spans="1:137" x14ac:dyDescent="0.2">
      <c r="A9" s="129" t="s">
        <v>49</v>
      </c>
      <c r="B9" s="129"/>
      <c r="C9" s="129"/>
      <c r="D9" s="130"/>
      <c r="E9" s="80">
        <f>Loans!E9+Card!E9</f>
        <v>0</v>
      </c>
      <c r="F9" s="80">
        <f>Loans!F9+Card!F9</f>
        <v>0</v>
      </c>
      <c r="G9" s="80">
        <f>Loans!G9+Card!G9</f>
        <v>0</v>
      </c>
      <c r="H9" s="80">
        <f>Loans!H9+Card!H9</f>
        <v>0</v>
      </c>
      <c r="I9" s="80">
        <f>Loans!I9+Card!I9</f>
        <v>0</v>
      </c>
      <c r="J9" s="80">
        <f>Loans!J9+Card!J9</f>
        <v>0</v>
      </c>
      <c r="K9" s="80">
        <f>Loans!K9+Card!K9</f>
        <v>0</v>
      </c>
      <c r="L9" s="42">
        <f>SUM(E9:K9)</f>
        <v>0</v>
      </c>
    </row>
    <row r="10" spans="1:137" x14ac:dyDescent="0.2">
      <c r="A10" s="130" t="s">
        <v>53</v>
      </c>
      <c r="B10" s="131"/>
      <c r="C10" s="131"/>
      <c r="D10" s="131"/>
      <c r="E10" s="80" t="e">
        <f>AVERAGE(Loans!E10,Card!E10)</f>
        <v>#DIV/0!</v>
      </c>
      <c r="F10" s="80" t="e">
        <f>AVERAGE(Loans!F10,Card!F10)</f>
        <v>#DIV/0!</v>
      </c>
      <c r="G10" s="80" t="e">
        <f>AVERAGE(Loans!G10,Card!G10)</f>
        <v>#DIV/0!</v>
      </c>
      <c r="H10" s="80" t="e">
        <f>AVERAGE(Loans!H10,Card!H10)</f>
        <v>#DIV/0!</v>
      </c>
      <c r="I10" s="80" t="e">
        <f>AVERAGE(Loans!I10,Card!I10)</f>
        <v>#DIV/0!</v>
      </c>
      <c r="J10" s="80" t="e">
        <f>AVERAGE(Loans!J10,Card!J10)</f>
        <v>#DIV/0!</v>
      </c>
      <c r="K10" s="80" t="e">
        <f>AVERAGE(Loans!K10,Card!K10)</f>
        <v>#DIV/0!</v>
      </c>
      <c r="L10" s="42" t="e">
        <f>AVERAGE(E10:K10)</f>
        <v>#DIV/0!</v>
      </c>
    </row>
    <row r="11" spans="1:137" x14ac:dyDescent="0.2">
      <c r="A11" s="46" t="s">
        <v>50</v>
      </c>
      <c r="B11" s="47"/>
      <c r="C11" s="47"/>
      <c r="D11" s="47"/>
      <c r="E11" s="79" t="e">
        <f>AVERAGE(Loans!E11,Card!E11)</f>
        <v>#DIV/0!</v>
      </c>
      <c r="F11" s="79" t="e">
        <f>AVERAGE(Loans!F11,Card!F11)</f>
        <v>#DIV/0!</v>
      </c>
      <c r="G11" s="79" t="e">
        <f>AVERAGE(Loans!G11,Card!G11)</f>
        <v>#DIV/0!</v>
      </c>
      <c r="H11" s="79" t="e">
        <f>AVERAGE(Loans!H11,Card!H11)</f>
        <v>#DIV/0!</v>
      </c>
      <c r="I11" s="79" t="e">
        <f>AVERAGE(Loans!I11,Card!I11)</f>
        <v>#DIV/0!</v>
      </c>
      <c r="J11" s="79" t="e">
        <f>AVERAGE(Loans!J11,Card!J11)</f>
        <v>#DIV/0!</v>
      </c>
      <c r="K11" s="79" t="e">
        <f>AVERAGE(Loans!K11,Card!K11)</f>
        <v>#DIV/0!</v>
      </c>
      <c r="L11" s="45" t="e">
        <f>AVERAGE(E11:K11)</f>
        <v>#DIV/0!</v>
      </c>
    </row>
    <row r="12" spans="1:137" x14ac:dyDescent="0.2">
      <c r="A12" s="129" t="s">
        <v>51</v>
      </c>
      <c r="B12" s="129"/>
      <c r="C12" s="129"/>
      <c r="D12" s="129"/>
      <c r="E12" s="43" t="e">
        <f t="shared" ref="E12:K12" si="0">E9/$L$9</f>
        <v>#DIV/0!</v>
      </c>
      <c r="F12" s="43" t="e">
        <f t="shared" si="0"/>
        <v>#DIV/0!</v>
      </c>
      <c r="G12" s="43" t="e">
        <f t="shared" si="0"/>
        <v>#DIV/0!</v>
      </c>
      <c r="H12" s="43" t="e">
        <f t="shared" si="0"/>
        <v>#DIV/0!</v>
      </c>
      <c r="I12" s="43" t="e">
        <f t="shared" si="0"/>
        <v>#DIV/0!</v>
      </c>
      <c r="J12" s="43" t="e">
        <f t="shared" si="0"/>
        <v>#DIV/0!</v>
      </c>
      <c r="K12" s="43" t="e">
        <f t="shared" si="0"/>
        <v>#DIV/0!</v>
      </c>
      <c r="L12" s="22" t="e">
        <f>SUM(E12:K12)</f>
        <v>#DIV/0!</v>
      </c>
    </row>
    <row r="13" spans="1:137" x14ac:dyDescent="0.2">
      <c r="E13" s="55"/>
      <c r="F13" s="55"/>
      <c r="G13" s="55"/>
      <c r="H13" s="55"/>
      <c r="I13" s="55"/>
      <c r="J13" s="55"/>
      <c r="K13" s="55"/>
      <c r="L13" s="23"/>
    </row>
    <row r="14" spans="1:137" x14ac:dyDescent="0.2">
      <c r="K14" s="114" t="s">
        <v>74</v>
      </c>
      <c r="L14" s="115"/>
      <c r="M14" s="115"/>
      <c r="N14" s="115"/>
      <c r="O14" s="115"/>
      <c r="P14" s="115"/>
      <c r="Q14" s="115"/>
      <c r="R14" s="115"/>
      <c r="S14" s="116"/>
      <c r="T14" s="67"/>
      <c r="U14" s="114" t="s">
        <v>67</v>
      </c>
      <c r="V14" s="115"/>
      <c r="W14" s="115"/>
      <c r="X14" s="115"/>
      <c r="Y14" s="115"/>
      <c r="Z14" s="115"/>
      <c r="AA14" s="115"/>
      <c r="AB14" s="115"/>
      <c r="AC14" s="116"/>
      <c r="AD14" s="67"/>
      <c r="AE14" s="114" t="s">
        <v>75</v>
      </c>
      <c r="AF14" s="115"/>
      <c r="AG14" s="115"/>
      <c r="AH14" s="115"/>
      <c r="AI14" s="115"/>
      <c r="AJ14" s="115"/>
      <c r="AK14" s="115"/>
      <c r="AL14" s="115"/>
      <c r="AM14" s="116"/>
      <c r="AP14" s="24" t="s">
        <v>39</v>
      </c>
      <c r="AQ14" s="25"/>
      <c r="AR14" s="25"/>
      <c r="AS14" s="25"/>
      <c r="AT14" s="25"/>
      <c r="AU14" s="25"/>
      <c r="AV14" s="25"/>
      <c r="AW14" s="25"/>
      <c r="AX14" s="25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2"/>
    </row>
    <row r="15" spans="1:137" x14ac:dyDescent="0.2">
      <c r="K15" s="124"/>
      <c r="L15" s="125"/>
      <c r="M15" s="13">
        <f>$B$2</f>
        <v>42940</v>
      </c>
      <c r="N15" s="13">
        <f>$B$2+1</f>
        <v>42941</v>
      </c>
      <c r="O15" s="13">
        <f>$B$2+2</f>
        <v>42942</v>
      </c>
      <c r="P15" s="13">
        <f>$B$2+3</f>
        <v>42943</v>
      </c>
      <c r="Q15" s="13">
        <f>$B$2+4</f>
        <v>42944</v>
      </c>
      <c r="R15" s="12">
        <f>$B$2+5</f>
        <v>42945</v>
      </c>
      <c r="S15" s="12">
        <f>$B$2+6</f>
        <v>42946</v>
      </c>
      <c r="T15" s="68"/>
      <c r="U15" s="124"/>
      <c r="V15" s="125"/>
      <c r="W15" s="13">
        <f>$B$2</f>
        <v>42940</v>
      </c>
      <c r="X15" s="13">
        <f>$B$2+1</f>
        <v>42941</v>
      </c>
      <c r="Y15" s="13">
        <f>$B$2+2</f>
        <v>42942</v>
      </c>
      <c r="Z15" s="13">
        <f>$B$2+3</f>
        <v>42943</v>
      </c>
      <c r="AA15" s="13">
        <f>$B$2+4</f>
        <v>42944</v>
      </c>
      <c r="AB15" s="12">
        <f>$B$2+5</f>
        <v>42945</v>
      </c>
      <c r="AC15" s="12">
        <f>$B$2+6</f>
        <v>42946</v>
      </c>
      <c r="AD15" s="68"/>
      <c r="AE15" s="124"/>
      <c r="AF15" s="125"/>
      <c r="AG15" s="13">
        <f>$B$2</f>
        <v>42940</v>
      </c>
      <c r="AH15" s="13">
        <f>$B$2+1</f>
        <v>42941</v>
      </c>
      <c r="AI15" s="13">
        <f>$B$2+2</f>
        <v>42942</v>
      </c>
      <c r="AJ15" s="13">
        <f>$B$2+3</f>
        <v>42943</v>
      </c>
      <c r="AK15" s="13">
        <f>$B$2+4</f>
        <v>42944</v>
      </c>
      <c r="AL15" s="12">
        <f>$B$2+5</f>
        <v>42945</v>
      </c>
      <c r="AM15" s="12">
        <f>$B$2+6</f>
        <v>42946</v>
      </c>
      <c r="AP15" s="123">
        <v>0</v>
      </c>
      <c r="AQ15" s="123"/>
      <c r="AR15" s="123"/>
      <c r="AS15" s="123"/>
      <c r="AT15" s="123">
        <v>4.1666666666666699E-2</v>
      </c>
      <c r="AU15" s="123"/>
      <c r="AV15" s="123"/>
      <c r="AW15" s="123"/>
      <c r="AX15" s="123">
        <v>8.3333333333333301E-2</v>
      </c>
      <c r="AY15" s="123"/>
      <c r="AZ15" s="123"/>
      <c r="BA15" s="123"/>
      <c r="BB15" s="123">
        <v>0.125</v>
      </c>
      <c r="BC15" s="123"/>
      <c r="BD15" s="123"/>
      <c r="BE15" s="123"/>
      <c r="BF15" s="123">
        <v>0.16666666666666699</v>
      </c>
      <c r="BG15" s="123"/>
      <c r="BH15" s="123"/>
      <c r="BI15" s="123"/>
      <c r="BJ15" s="123">
        <v>0.20833333333333301</v>
      </c>
      <c r="BK15" s="123"/>
      <c r="BL15" s="123"/>
      <c r="BM15" s="123"/>
      <c r="BN15" s="123">
        <v>0.25</v>
      </c>
      <c r="BO15" s="123"/>
      <c r="BP15" s="123"/>
      <c r="BQ15" s="123"/>
      <c r="BR15" s="123">
        <v>0.29166666666666702</v>
      </c>
      <c r="BS15" s="123"/>
      <c r="BT15" s="123"/>
      <c r="BU15" s="123"/>
      <c r="BV15" s="123">
        <v>0.33333333333333298</v>
      </c>
      <c r="BW15" s="123"/>
      <c r="BX15" s="123"/>
      <c r="BY15" s="123"/>
      <c r="BZ15" s="123">
        <v>0.375</v>
      </c>
      <c r="CA15" s="123"/>
      <c r="CB15" s="123"/>
      <c r="CC15" s="123"/>
      <c r="CD15" s="123">
        <v>0.41666666666666702</v>
      </c>
      <c r="CE15" s="123"/>
      <c r="CF15" s="123"/>
      <c r="CG15" s="123"/>
      <c r="CH15" s="123">
        <v>0.45833333333333298</v>
      </c>
      <c r="CI15" s="123"/>
      <c r="CJ15" s="123"/>
      <c r="CK15" s="123"/>
      <c r="CL15" s="123">
        <v>0.5</v>
      </c>
      <c r="CM15" s="123"/>
      <c r="CN15" s="123"/>
      <c r="CO15" s="123"/>
      <c r="CP15" s="123">
        <v>0.54166666666666696</v>
      </c>
      <c r="CQ15" s="123"/>
      <c r="CR15" s="123"/>
      <c r="CS15" s="123"/>
      <c r="CT15" s="123">
        <v>0.58333333333333304</v>
      </c>
      <c r="CU15" s="123"/>
      <c r="CV15" s="123"/>
      <c r="CW15" s="123"/>
      <c r="CX15" s="123">
        <v>0.625</v>
      </c>
      <c r="CY15" s="123"/>
      <c r="CZ15" s="123"/>
      <c r="DA15" s="123"/>
      <c r="DB15" s="123">
        <v>0.66666666666666696</v>
      </c>
      <c r="DC15" s="123"/>
      <c r="DD15" s="123"/>
      <c r="DE15" s="123"/>
      <c r="DF15" s="123">
        <v>0.70833333333333304</v>
      </c>
      <c r="DG15" s="123"/>
      <c r="DH15" s="123"/>
      <c r="DI15" s="123"/>
      <c r="DJ15" s="123">
        <v>0.75</v>
      </c>
      <c r="DK15" s="123"/>
      <c r="DL15" s="123"/>
      <c r="DM15" s="123"/>
      <c r="DN15" s="123">
        <v>0.79166666666666696</v>
      </c>
      <c r="DO15" s="123"/>
      <c r="DP15" s="123"/>
      <c r="DQ15" s="123"/>
      <c r="DR15" s="123">
        <v>0.83333333333333304</v>
      </c>
      <c r="DS15" s="123"/>
      <c r="DT15" s="123"/>
      <c r="DU15" s="123"/>
      <c r="DV15" s="123">
        <v>0.875</v>
      </c>
      <c r="DW15" s="123"/>
      <c r="DX15" s="123"/>
      <c r="DY15" s="123"/>
      <c r="DZ15" s="123">
        <v>0.91666666666666696</v>
      </c>
      <c r="EA15" s="123"/>
      <c r="EB15" s="123"/>
      <c r="EC15" s="123"/>
      <c r="ED15" s="123">
        <v>0.95833333333333304</v>
      </c>
      <c r="EE15" s="123"/>
      <c r="EF15" s="123"/>
      <c r="EG15" s="123"/>
    </row>
    <row r="16" spans="1:137" x14ac:dyDescent="0.2">
      <c r="K16" s="112" t="s">
        <v>12</v>
      </c>
      <c r="L16" s="113"/>
      <c r="M16" s="10">
        <f t="array" ref="M16:S39">TRANSPOSE($AP$27:$BM$33)</f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U16" s="112" t="s">
        <v>12</v>
      </c>
      <c r="V16" s="113"/>
      <c r="W16" s="10">
        <f t="array" ref="W16:AC39">TRANSPOSE(Loans!$V$27:$AS$33)</f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E16" s="112" t="s">
        <v>12</v>
      </c>
      <c r="AF16" s="113"/>
      <c r="AG16" s="10">
        <f t="array" ref="AG16:AM39">TRANSPOSE(Card!$V$27:$AS$33)</f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P16" s="36">
        <v>0</v>
      </c>
      <c r="AQ16" s="36">
        <v>1.0416666666666666E-2</v>
      </c>
      <c r="AR16" s="36">
        <v>2.0833333333333301E-2</v>
      </c>
      <c r="AS16" s="36">
        <v>3.125E-2</v>
      </c>
      <c r="AT16" s="36">
        <v>4.1666666666666699E-2</v>
      </c>
      <c r="AU16" s="36">
        <v>5.2083333333333301E-2</v>
      </c>
      <c r="AV16" s="36">
        <v>6.25E-2</v>
      </c>
      <c r="AW16" s="36">
        <v>7.2916666666666699E-2</v>
      </c>
      <c r="AX16" s="36">
        <v>8.3333333333333301E-2</v>
      </c>
      <c r="AY16" s="36">
        <v>9.375E-2</v>
      </c>
      <c r="AZ16" s="36">
        <v>0.104166666666667</v>
      </c>
      <c r="BA16" s="36">
        <v>0.114583333333333</v>
      </c>
      <c r="BB16" s="36">
        <v>0.125</v>
      </c>
      <c r="BC16" s="36">
        <v>0.13541666666666699</v>
      </c>
      <c r="BD16" s="36">
        <v>0.14583333333333301</v>
      </c>
      <c r="BE16" s="36">
        <v>0.15625</v>
      </c>
      <c r="BF16" s="36">
        <v>0.16666666666666699</v>
      </c>
      <c r="BG16" s="36">
        <v>0.17708333333333301</v>
      </c>
      <c r="BH16" s="36">
        <v>0.1875</v>
      </c>
      <c r="BI16" s="36">
        <v>0.19791666666666699</v>
      </c>
      <c r="BJ16" s="36">
        <v>0.20833333333333301</v>
      </c>
      <c r="BK16" s="36">
        <v>0.21875</v>
      </c>
      <c r="BL16" s="36">
        <v>0.22916666666666699</v>
      </c>
      <c r="BM16" s="36">
        <v>0.23958333333333301</v>
      </c>
      <c r="BN16" s="36">
        <v>0.25</v>
      </c>
      <c r="BO16" s="36">
        <v>0.26041666666666702</v>
      </c>
      <c r="BP16" s="36">
        <v>0.27083333333333298</v>
      </c>
      <c r="BQ16" s="36">
        <v>0.28125</v>
      </c>
      <c r="BR16" s="36">
        <v>0.29166666666666702</v>
      </c>
      <c r="BS16" s="36">
        <v>0.30208333333333298</v>
      </c>
      <c r="BT16" s="36">
        <v>0.3125</v>
      </c>
      <c r="BU16" s="36">
        <v>0.32291666666666702</v>
      </c>
      <c r="BV16" s="36">
        <v>0.33333333333333298</v>
      </c>
      <c r="BW16" s="36">
        <v>0.34375</v>
      </c>
      <c r="BX16" s="36">
        <v>0.35416666666666702</v>
      </c>
      <c r="BY16" s="36">
        <v>0.36458333333333298</v>
      </c>
      <c r="BZ16" s="36">
        <v>0.375</v>
      </c>
      <c r="CA16" s="36">
        <v>0.38541666666666702</v>
      </c>
      <c r="CB16" s="36">
        <v>0.39583333333333298</v>
      </c>
      <c r="CC16" s="36">
        <v>0.40625</v>
      </c>
      <c r="CD16" s="36">
        <v>0.41666666666666702</v>
      </c>
      <c r="CE16" s="36">
        <v>0.42708333333333298</v>
      </c>
      <c r="CF16" s="36">
        <v>0.4375</v>
      </c>
      <c r="CG16" s="36">
        <v>0.44791666666666702</v>
      </c>
      <c r="CH16" s="36">
        <v>0.45833333333333298</v>
      </c>
      <c r="CI16" s="36">
        <v>0.46875</v>
      </c>
      <c r="CJ16" s="36">
        <v>0.47916666666666702</v>
      </c>
      <c r="CK16" s="36">
        <v>0.48958333333333298</v>
      </c>
      <c r="CL16" s="36">
        <v>0.5</v>
      </c>
      <c r="CM16" s="36">
        <v>0.51041666666666696</v>
      </c>
      <c r="CN16" s="36">
        <v>0.52083333333333304</v>
      </c>
      <c r="CO16" s="36">
        <v>0.53125</v>
      </c>
      <c r="CP16" s="36">
        <v>0.54166666666666696</v>
      </c>
      <c r="CQ16" s="36">
        <v>0.55208333333333304</v>
      </c>
      <c r="CR16" s="36">
        <v>0.5625</v>
      </c>
      <c r="CS16" s="36">
        <v>0.57291666666666696</v>
      </c>
      <c r="CT16" s="36">
        <v>0.58333333333333304</v>
      </c>
      <c r="CU16" s="36">
        <v>0.59375</v>
      </c>
      <c r="CV16" s="36">
        <v>0.60416666666666696</v>
      </c>
      <c r="CW16" s="36">
        <v>0.61458333333333304</v>
      </c>
      <c r="CX16" s="36">
        <v>0.625</v>
      </c>
      <c r="CY16" s="36">
        <v>0.63541666666666696</v>
      </c>
      <c r="CZ16" s="36">
        <v>0.64583333333333304</v>
      </c>
      <c r="DA16" s="36">
        <v>0.65625</v>
      </c>
      <c r="DB16" s="36">
        <v>0.66666666666666696</v>
      </c>
      <c r="DC16" s="36">
        <v>0.67708333333333304</v>
      </c>
      <c r="DD16" s="36">
        <v>0.6875</v>
      </c>
      <c r="DE16" s="36">
        <v>0.69791666666666696</v>
      </c>
      <c r="DF16" s="36">
        <v>0.70833333333333304</v>
      </c>
      <c r="DG16" s="36">
        <v>0.71875</v>
      </c>
      <c r="DH16" s="36">
        <v>0.72916666666666696</v>
      </c>
      <c r="DI16" s="36">
        <v>0.73958333333333304</v>
      </c>
      <c r="DJ16" s="36">
        <v>0.75</v>
      </c>
      <c r="DK16" s="36">
        <v>0.76041666666666696</v>
      </c>
      <c r="DL16" s="36">
        <v>0.77083333333333304</v>
      </c>
      <c r="DM16" s="36">
        <v>0.78125</v>
      </c>
      <c r="DN16" s="36">
        <v>0.79166666666666696</v>
      </c>
      <c r="DO16" s="36">
        <v>0.80208333333333304</v>
      </c>
      <c r="DP16" s="36">
        <v>0.8125</v>
      </c>
      <c r="DQ16" s="36">
        <v>0.82291666666666696</v>
      </c>
      <c r="DR16" s="36">
        <v>0.83333333333333304</v>
      </c>
      <c r="DS16" s="36">
        <v>0.84375</v>
      </c>
      <c r="DT16" s="36">
        <v>0.85416666666666696</v>
      </c>
      <c r="DU16" s="36">
        <v>0.86458333333333304</v>
      </c>
      <c r="DV16" s="36">
        <v>0.875</v>
      </c>
      <c r="DW16" s="36">
        <v>0.88541666666666696</v>
      </c>
      <c r="DX16" s="36">
        <v>0.89583333333333304</v>
      </c>
      <c r="DY16" s="36">
        <v>0.90625</v>
      </c>
      <c r="DZ16" s="36">
        <v>0.91666666666666696</v>
      </c>
      <c r="EA16" s="36">
        <v>0.92708333333333304</v>
      </c>
      <c r="EB16" s="36">
        <v>0.9375</v>
      </c>
      <c r="EC16" s="36">
        <v>0.94791666666666696</v>
      </c>
      <c r="ED16" s="36">
        <v>0.95833333333333304</v>
      </c>
      <c r="EE16" s="36">
        <v>0.96875</v>
      </c>
      <c r="EF16" s="36">
        <v>0.97916666666666696</v>
      </c>
      <c r="EG16" s="36">
        <v>0.98958333333333304</v>
      </c>
    </row>
    <row r="17" spans="11:137" x14ac:dyDescent="0.2">
      <c r="K17" s="112" t="s">
        <v>13</v>
      </c>
      <c r="L17" s="113"/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U17" s="112" t="s">
        <v>13</v>
      </c>
      <c r="V17" s="113"/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E17" s="112" t="s">
        <v>13</v>
      </c>
      <c r="AF17" s="113"/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O17" s="13">
        <f>$B$2</f>
        <v>42940</v>
      </c>
      <c r="AP17" s="38">
        <f>Loans!V17+Card!V17</f>
        <v>0</v>
      </c>
      <c r="AQ17" s="38">
        <f>Loans!W17+Card!W17</f>
        <v>0</v>
      </c>
      <c r="AR17" s="38">
        <f>Loans!X17+Card!X17</f>
        <v>0</v>
      </c>
      <c r="AS17" s="38">
        <f>Loans!Y17+Card!Y17</f>
        <v>0</v>
      </c>
      <c r="AT17" s="38">
        <f>Loans!Z17+Card!Z17</f>
        <v>0</v>
      </c>
      <c r="AU17" s="38">
        <f>Loans!AA17+Card!AA17</f>
        <v>0</v>
      </c>
      <c r="AV17" s="38">
        <f>Loans!AB17+Card!AB17</f>
        <v>0</v>
      </c>
      <c r="AW17" s="38">
        <f>Loans!AC17+Card!AC17</f>
        <v>0</v>
      </c>
      <c r="AX17" s="38">
        <f>Loans!AD17+Card!AD17</f>
        <v>0</v>
      </c>
      <c r="AY17" s="38">
        <f>Loans!AE17+Card!AE17</f>
        <v>0</v>
      </c>
      <c r="AZ17" s="38">
        <f>Loans!AF17+Card!AF17</f>
        <v>0</v>
      </c>
      <c r="BA17" s="38">
        <f>Loans!AG17+Card!AG17</f>
        <v>0</v>
      </c>
      <c r="BB17" s="38">
        <f>Loans!AH17+Card!AH17</f>
        <v>0</v>
      </c>
      <c r="BC17" s="38">
        <f>Loans!AI17+Card!AI17</f>
        <v>0</v>
      </c>
      <c r="BD17" s="38">
        <f>Loans!AJ17+Card!AJ17</f>
        <v>0</v>
      </c>
      <c r="BE17" s="38">
        <f>Loans!AK17+Card!AK17</f>
        <v>0</v>
      </c>
      <c r="BF17" s="38">
        <f>Loans!AL17+Card!AL17</f>
        <v>0</v>
      </c>
      <c r="BG17" s="38">
        <f>Loans!AM17+Card!AM17</f>
        <v>0</v>
      </c>
      <c r="BH17" s="38">
        <f>Loans!AN17+Card!AN17</f>
        <v>0</v>
      </c>
      <c r="BI17" s="38">
        <f>Loans!AO17+Card!AO17</f>
        <v>0</v>
      </c>
      <c r="BJ17" s="38">
        <f>Loans!AP17+Card!AP17</f>
        <v>0</v>
      </c>
      <c r="BK17" s="38">
        <f>Loans!AQ17+Card!AQ17</f>
        <v>0</v>
      </c>
      <c r="BL17" s="38">
        <f>Loans!AR17+Card!AR17</f>
        <v>0</v>
      </c>
      <c r="BM17" s="38">
        <f>Loans!AS17+Card!AS17</f>
        <v>0</v>
      </c>
      <c r="BN17" s="38">
        <f>Loans!AT17+Card!AT17</f>
        <v>0</v>
      </c>
      <c r="BO17" s="38">
        <f>Loans!AU17+Card!AU17</f>
        <v>0</v>
      </c>
      <c r="BP17" s="38">
        <f>Loans!AV17+Card!AV17</f>
        <v>0</v>
      </c>
      <c r="BQ17" s="38">
        <f>Loans!AW17+Card!AW17</f>
        <v>0</v>
      </c>
      <c r="BR17" s="38">
        <f>Loans!AX17+Card!AX17</f>
        <v>0</v>
      </c>
      <c r="BS17" s="38">
        <f>Loans!AY17+Card!AY17</f>
        <v>0</v>
      </c>
      <c r="BT17" s="38">
        <f>Loans!AZ17+Card!AZ17</f>
        <v>0</v>
      </c>
      <c r="BU17" s="38">
        <f>Loans!BA17+Card!BA17</f>
        <v>0</v>
      </c>
      <c r="BV17" s="38">
        <f>Loans!BB17+Card!BB17</f>
        <v>0</v>
      </c>
      <c r="BW17" s="38">
        <f>Loans!BC17+Card!BC17</f>
        <v>0</v>
      </c>
      <c r="BX17" s="38">
        <f>Loans!BD17+Card!BD17</f>
        <v>0</v>
      </c>
      <c r="BY17" s="38">
        <f>Loans!BE17+Card!BE17</f>
        <v>0</v>
      </c>
      <c r="BZ17" s="38">
        <f>Loans!BF17+Card!BF17</f>
        <v>0</v>
      </c>
      <c r="CA17" s="38">
        <f>Loans!BG17+Card!BG17</f>
        <v>0</v>
      </c>
      <c r="CB17" s="38">
        <f>Loans!BH17+Card!BH17</f>
        <v>0</v>
      </c>
      <c r="CC17" s="38">
        <f>Loans!BI17+Card!BI17</f>
        <v>0</v>
      </c>
      <c r="CD17" s="38">
        <f>Loans!BJ17+Card!BJ17</f>
        <v>0</v>
      </c>
      <c r="CE17" s="38">
        <f>Loans!BK17+Card!BK17</f>
        <v>0</v>
      </c>
      <c r="CF17" s="38">
        <f>Loans!BL17+Card!BL17</f>
        <v>0</v>
      </c>
      <c r="CG17" s="38">
        <f>Loans!BM17+Card!BM17</f>
        <v>0</v>
      </c>
      <c r="CH17" s="38">
        <f>Loans!BN17+Card!BN17</f>
        <v>0</v>
      </c>
      <c r="CI17" s="38">
        <f>Loans!BO17+Card!BO17</f>
        <v>0</v>
      </c>
      <c r="CJ17" s="38">
        <f>Loans!BP17+Card!BP17</f>
        <v>0</v>
      </c>
      <c r="CK17" s="38">
        <f>Loans!BQ17+Card!BQ17</f>
        <v>0</v>
      </c>
      <c r="CL17" s="38">
        <f>Loans!BR17+Card!BR17</f>
        <v>0</v>
      </c>
      <c r="CM17" s="38">
        <f>Loans!BS17+Card!BS17</f>
        <v>0</v>
      </c>
      <c r="CN17" s="38">
        <f>Loans!BT17+Card!BT17</f>
        <v>0</v>
      </c>
      <c r="CO17" s="38">
        <f>Loans!BU17+Card!BU17</f>
        <v>0</v>
      </c>
      <c r="CP17" s="38">
        <f>Loans!BV17+Card!BV17</f>
        <v>0</v>
      </c>
      <c r="CQ17" s="38">
        <f>Loans!BW17+Card!BW17</f>
        <v>0</v>
      </c>
      <c r="CR17" s="38">
        <f>Loans!BX17+Card!BX17</f>
        <v>0</v>
      </c>
      <c r="CS17" s="38">
        <f>Loans!BY17+Card!BY17</f>
        <v>0</v>
      </c>
      <c r="CT17" s="38">
        <f>Loans!BZ17+Card!BZ17</f>
        <v>0</v>
      </c>
      <c r="CU17" s="38">
        <f>Loans!CA17+Card!CA17</f>
        <v>0</v>
      </c>
      <c r="CV17" s="38">
        <f>Loans!CB17+Card!CB17</f>
        <v>0</v>
      </c>
      <c r="CW17" s="38">
        <f>Loans!CC17+Card!CC17</f>
        <v>0</v>
      </c>
      <c r="CX17" s="38">
        <f>Loans!CD17+Card!CD17</f>
        <v>0</v>
      </c>
      <c r="CY17" s="38">
        <f>Loans!CE17+Card!CE17</f>
        <v>0</v>
      </c>
      <c r="CZ17" s="38">
        <f>Loans!CF17+Card!CF17</f>
        <v>0</v>
      </c>
      <c r="DA17" s="38">
        <f>Loans!CG17+Card!CG17</f>
        <v>0</v>
      </c>
      <c r="DB17" s="38">
        <f>Loans!CH17+Card!CH17</f>
        <v>0</v>
      </c>
      <c r="DC17" s="38">
        <f>Loans!CI17+Card!CI17</f>
        <v>0</v>
      </c>
      <c r="DD17" s="38">
        <f>Loans!CJ17+Card!CJ17</f>
        <v>0</v>
      </c>
      <c r="DE17" s="38">
        <f>Loans!CK17+Card!CK17</f>
        <v>0</v>
      </c>
      <c r="DF17" s="38">
        <f>Loans!CL17+Card!CL17</f>
        <v>0</v>
      </c>
      <c r="DG17" s="38">
        <f>Loans!CM17+Card!CM17</f>
        <v>0</v>
      </c>
      <c r="DH17" s="38">
        <f>Loans!CN17+Card!CN17</f>
        <v>0</v>
      </c>
      <c r="DI17" s="38">
        <f>Loans!CO17+Card!CO17</f>
        <v>0</v>
      </c>
      <c r="DJ17" s="38">
        <f>Loans!CP17+Card!CP17</f>
        <v>0</v>
      </c>
      <c r="DK17" s="38">
        <f>Loans!CQ17+Card!CQ17</f>
        <v>0</v>
      </c>
      <c r="DL17" s="38">
        <f>Loans!CR17+Card!CR17</f>
        <v>0</v>
      </c>
      <c r="DM17" s="38">
        <f>Loans!CS17+Card!CS17</f>
        <v>0</v>
      </c>
      <c r="DN17" s="38">
        <f>Loans!CT17+Card!CT17</f>
        <v>0</v>
      </c>
      <c r="DO17" s="38">
        <f>Loans!CU17+Card!CU17</f>
        <v>0</v>
      </c>
      <c r="DP17" s="38">
        <f>Loans!CV17+Card!CV17</f>
        <v>0</v>
      </c>
      <c r="DQ17" s="38">
        <f>Loans!CW17+Card!CW17</f>
        <v>0</v>
      </c>
      <c r="DR17" s="38">
        <f>Loans!CX17+Card!CX17</f>
        <v>0</v>
      </c>
      <c r="DS17" s="38">
        <f>Loans!CY17+Card!CY17</f>
        <v>0</v>
      </c>
      <c r="DT17" s="38">
        <f>Loans!CZ17+Card!CZ17</f>
        <v>0</v>
      </c>
      <c r="DU17" s="38">
        <f>Loans!DA17+Card!DA17</f>
        <v>0</v>
      </c>
      <c r="DV17" s="38">
        <f>Loans!DB17+Card!DB17</f>
        <v>0</v>
      </c>
      <c r="DW17" s="38">
        <f>Loans!DC17+Card!DC17</f>
        <v>0</v>
      </c>
      <c r="DX17" s="38">
        <f>Loans!DD17+Card!DD17</f>
        <v>0</v>
      </c>
      <c r="DY17" s="38">
        <f>Loans!DE17+Card!DE17</f>
        <v>0</v>
      </c>
      <c r="DZ17" s="38">
        <f>Loans!DF17+Card!DF17</f>
        <v>0</v>
      </c>
      <c r="EA17" s="38">
        <f>Loans!DG17+Card!DG17</f>
        <v>0</v>
      </c>
      <c r="EB17" s="38">
        <f>Loans!DH17+Card!DH17</f>
        <v>0</v>
      </c>
      <c r="EC17" s="38">
        <f>Loans!DI17+Card!DI17</f>
        <v>0</v>
      </c>
      <c r="ED17" s="38">
        <f>Loans!DJ17+Card!DJ17</f>
        <v>0</v>
      </c>
      <c r="EE17" s="38">
        <f>Loans!DK17+Card!DK17</f>
        <v>0</v>
      </c>
      <c r="EF17" s="38">
        <f>Loans!DL17+Card!DL17</f>
        <v>0</v>
      </c>
      <c r="EG17" s="38">
        <f>Loans!DM17+Card!DM17</f>
        <v>0</v>
      </c>
    </row>
    <row r="18" spans="11:137" x14ac:dyDescent="0.2">
      <c r="K18" s="112" t="s">
        <v>14</v>
      </c>
      <c r="L18" s="113"/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U18" s="112" t="s">
        <v>14</v>
      </c>
      <c r="V18" s="113"/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E18" s="112" t="s">
        <v>14</v>
      </c>
      <c r="AF18" s="113"/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O18" s="13">
        <f>$B$2+1</f>
        <v>42941</v>
      </c>
      <c r="AP18" s="38">
        <f>Loans!V18+Card!V18</f>
        <v>0</v>
      </c>
      <c r="AQ18" s="38">
        <f>Loans!W18+Card!W18</f>
        <v>0</v>
      </c>
      <c r="AR18" s="38">
        <f>Loans!X18+Card!X18</f>
        <v>0</v>
      </c>
      <c r="AS18" s="38">
        <f>Loans!Y18+Card!Y18</f>
        <v>0</v>
      </c>
      <c r="AT18" s="38">
        <f>Loans!Z18+Card!Z18</f>
        <v>0</v>
      </c>
      <c r="AU18" s="38">
        <f>Loans!AA18+Card!AA18</f>
        <v>0</v>
      </c>
      <c r="AV18" s="38">
        <f>Loans!AB18+Card!AB18</f>
        <v>0</v>
      </c>
      <c r="AW18" s="38">
        <f>Loans!AC18+Card!AC18</f>
        <v>0</v>
      </c>
      <c r="AX18" s="38">
        <f>Loans!AD18+Card!AD18</f>
        <v>0</v>
      </c>
      <c r="AY18" s="38">
        <f>Loans!AE18+Card!AE18</f>
        <v>0</v>
      </c>
      <c r="AZ18" s="38">
        <f>Loans!AF18+Card!AF18</f>
        <v>0</v>
      </c>
      <c r="BA18" s="38">
        <f>Loans!AG18+Card!AG18</f>
        <v>0</v>
      </c>
      <c r="BB18" s="38">
        <f>Loans!AH18+Card!AH18</f>
        <v>0</v>
      </c>
      <c r="BC18" s="38">
        <f>Loans!AI18+Card!AI18</f>
        <v>0</v>
      </c>
      <c r="BD18" s="38">
        <f>Loans!AJ18+Card!AJ18</f>
        <v>0</v>
      </c>
      <c r="BE18" s="38">
        <f>Loans!AK18+Card!AK18</f>
        <v>0</v>
      </c>
      <c r="BF18" s="38">
        <f>Loans!AL18+Card!AL18</f>
        <v>0</v>
      </c>
      <c r="BG18" s="38">
        <f>Loans!AM18+Card!AM18</f>
        <v>0</v>
      </c>
      <c r="BH18" s="38">
        <f>Loans!AN18+Card!AN18</f>
        <v>0</v>
      </c>
      <c r="BI18" s="38">
        <f>Loans!AO18+Card!AO18</f>
        <v>0</v>
      </c>
      <c r="BJ18" s="38">
        <f>Loans!AP18+Card!AP18</f>
        <v>0</v>
      </c>
      <c r="BK18" s="38">
        <f>Loans!AQ18+Card!AQ18</f>
        <v>0</v>
      </c>
      <c r="BL18" s="38">
        <f>Loans!AR18+Card!AR18</f>
        <v>0</v>
      </c>
      <c r="BM18" s="38">
        <f>Loans!AS18+Card!AS18</f>
        <v>0</v>
      </c>
      <c r="BN18" s="38">
        <f>Loans!AT18+Card!AT18</f>
        <v>0</v>
      </c>
      <c r="BO18" s="38">
        <f>Loans!AU18+Card!AU18</f>
        <v>0</v>
      </c>
      <c r="BP18" s="38">
        <f>Loans!AV18+Card!AV18</f>
        <v>0</v>
      </c>
      <c r="BQ18" s="38">
        <f>Loans!AW18+Card!AW18</f>
        <v>0</v>
      </c>
      <c r="BR18" s="38">
        <f>Loans!AX18+Card!AX18</f>
        <v>0</v>
      </c>
      <c r="BS18" s="38">
        <f>Loans!AY18+Card!AY18</f>
        <v>0</v>
      </c>
      <c r="BT18" s="38">
        <f>Loans!AZ18+Card!AZ18</f>
        <v>0</v>
      </c>
      <c r="BU18" s="38">
        <f>Loans!BA18+Card!BA18</f>
        <v>0</v>
      </c>
      <c r="BV18" s="38">
        <f>Loans!BB18+Card!BB18</f>
        <v>0</v>
      </c>
      <c r="BW18" s="38">
        <f>Loans!BC18+Card!BC18</f>
        <v>0</v>
      </c>
      <c r="BX18" s="38">
        <f>Loans!BD18+Card!BD18</f>
        <v>0</v>
      </c>
      <c r="BY18" s="38">
        <f>Loans!BE18+Card!BE18</f>
        <v>0</v>
      </c>
      <c r="BZ18" s="38">
        <f>Loans!BF18+Card!BF18</f>
        <v>0</v>
      </c>
      <c r="CA18" s="38">
        <f>Loans!BG18+Card!BG18</f>
        <v>0</v>
      </c>
      <c r="CB18" s="38">
        <f>Loans!BH18+Card!BH18</f>
        <v>0</v>
      </c>
      <c r="CC18" s="38">
        <f>Loans!BI18+Card!BI18</f>
        <v>0</v>
      </c>
      <c r="CD18" s="38">
        <f>Loans!BJ18+Card!BJ18</f>
        <v>0</v>
      </c>
      <c r="CE18" s="38">
        <f>Loans!BK18+Card!BK18</f>
        <v>0</v>
      </c>
      <c r="CF18" s="38">
        <f>Loans!BL18+Card!BL18</f>
        <v>0</v>
      </c>
      <c r="CG18" s="38">
        <f>Loans!BM18+Card!BM18</f>
        <v>0</v>
      </c>
      <c r="CH18" s="38">
        <f>Loans!BN18+Card!BN18</f>
        <v>0</v>
      </c>
      <c r="CI18" s="38">
        <f>Loans!BO18+Card!BO18</f>
        <v>0</v>
      </c>
      <c r="CJ18" s="38">
        <f>Loans!BP18+Card!BP18</f>
        <v>0</v>
      </c>
      <c r="CK18" s="38">
        <f>Loans!BQ18+Card!BQ18</f>
        <v>0</v>
      </c>
      <c r="CL18" s="38">
        <f>Loans!BR18+Card!BR18</f>
        <v>0</v>
      </c>
      <c r="CM18" s="38">
        <f>Loans!BS18+Card!BS18</f>
        <v>0</v>
      </c>
      <c r="CN18" s="38">
        <f>Loans!BT18+Card!BT18</f>
        <v>0</v>
      </c>
      <c r="CO18" s="38">
        <f>Loans!BU18+Card!BU18</f>
        <v>0</v>
      </c>
      <c r="CP18" s="38">
        <f>Loans!BV18+Card!BV18</f>
        <v>0</v>
      </c>
      <c r="CQ18" s="38">
        <f>Loans!BW18+Card!BW18</f>
        <v>0</v>
      </c>
      <c r="CR18" s="38">
        <f>Loans!BX18+Card!BX18</f>
        <v>0</v>
      </c>
      <c r="CS18" s="38">
        <f>Loans!BY18+Card!BY18</f>
        <v>0</v>
      </c>
      <c r="CT18" s="38">
        <f>Loans!BZ18+Card!BZ18</f>
        <v>0</v>
      </c>
      <c r="CU18" s="38">
        <f>Loans!CA18+Card!CA18</f>
        <v>0</v>
      </c>
      <c r="CV18" s="38">
        <f>Loans!CB18+Card!CB18</f>
        <v>0</v>
      </c>
      <c r="CW18" s="38">
        <f>Loans!CC18+Card!CC18</f>
        <v>0</v>
      </c>
      <c r="CX18" s="38">
        <f>Loans!CD18+Card!CD18</f>
        <v>0</v>
      </c>
      <c r="CY18" s="38">
        <f>Loans!CE18+Card!CE18</f>
        <v>0</v>
      </c>
      <c r="CZ18" s="38">
        <f>Loans!CF18+Card!CF18</f>
        <v>0</v>
      </c>
      <c r="DA18" s="38">
        <f>Loans!CG18+Card!CG18</f>
        <v>0</v>
      </c>
      <c r="DB18" s="38">
        <f>Loans!CH18+Card!CH18</f>
        <v>0</v>
      </c>
      <c r="DC18" s="38">
        <f>Loans!CI18+Card!CI18</f>
        <v>0</v>
      </c>
      <c r="DD18" s="38">
        <f>Loans!CJ18+Card!CJ18</f>
        <v>0</v>
      </c>
      <c r="DE18" s="38">
        <f>Loans!CK18+Card!CK18</f>
        <v>0</v>
      </c>
      <c r="DF18" s="38">
        <f>Loans!CL18+Card!CL18</f>
        <v>0</v>
      </c>
      <c r="DG18" s="38">
        <f>Loans!CM18+Card!CM18</f>
        <v>0</v>
      </c>
      <c r="DH18" s="38">
        <f>Loans!CN18+Card!CN18</f>
        <v>0</v>
      </c>
      <c r="DI18" s="38">
        <f>Loans!CO18+Card!CO18</f>
        <v>0</v>
      </c>
      <c r="DJ18" s="38">
        <f>Loans!CP18+Card!CP18</f>
        <v>0</v>
      </c>
      <c r="DK18" s="38">
        <f>Loans!CQ18+Card!CQ18</f>
        <v>0</v>
      </c>
      <c r="DL18" s="38">
        <f>Loans!CR18+Card!CR18</f>
        <v>0</v>
      </c>
      <c r="DM18" s="38">
        <f>Loans!CS18+Card!CS18</f>
        <v>0</v>
      </c>
      <c r="DN18" s="38">
        <f>Loans!CT18+Card!CT18</f>
        <v>0</v>
      </c>
      <c r="DO18" s="38">
        <f>Loans!CU18+Card!CU18</f>
        <v>0</v>
      </c>
      <c r="DP18" s="38">
        <f>Loans!CV18+Card!CV18</f>
        <v>0</v>
      </c>
      <c r="DQ18" s="38">
        <f>Loans!CW18+Card!CW18</f>
        <v>0</v>
      </c>
      <c r="DR18" s="38">
        <f>Loans!CX18+Card!CX18</f>
        <v>0</v>
      </c>
      <c r="DS18" s="38">
        <f>Loans!CY18+Card!CY18</f>
        <v>0</v>
      </c>
      <c r="DT18" s="38">
        <f>Loans!CZ18+Card!CZ18</f>
        <v>0</v>
      </c>
      <c r="DU18" s="38">
        <f>Loans!DA18+Card!DA18</f>
        <v>0</v>
      </c>
      <c r="DV18" s="38">
        <f>Loans!DB18+Card!DB18</f>
        <v>0</v>
      </c>
      <c r="DW18" s="38">
        <f>Loans!DC18+Card!DC18</f>
        <v>0</v>
      </c>
      <c r="DX18" s="38">
        <f>Loans!DD18+Card!DD18</f>
        <v>0</v>
      </c>
      <c r="DY18" s="38">
        <f>Loans!DE18+Card!DE18</f>
        <v>0</v>
      </c>
      <c r="DZ18" s="38">
        <f>Loans!DF18+Card!DF18</f>
        <v>0</v>
      </c>
      <c r="EA18" s="38">
        <f>Loans!DG18+Card!DG18</f>
        <v>0</v>
      </c>
      <c r="EB18" s="38">
        <f>Loans!DH18+Card!DH18</f>
        <v>0</v>
      </c>
      <c r="EC18" s="38">
        <f>Loans!DI18+Card!DI18</f>
        <v>0</v>
      </c>
      <c r="ED18" s="38">
        <f>Loans!DJ18+Card!DJ18</f>
        <v>0</v>
      </c>
      <c r="EE18" s="38">
        <f>Loans!DK18+Card!DK18</f>
        <v>0</v>
      </c>
      <c r="EF18" s="38">
        <f>Loans!DL18+Card!DL18</f>
        <v>0</v>
      </c>
      <c r="EG18" s="38">
        <f>Loans!DM18+Card!DM18</f>
        <v>0</v>
      </c>
    </row>
    <row r="19" spans="11:137" x14ac:dyDescent="0.2">
      <c r="K19" s="112" t="s">
        <v>15</v>
      </c>
      <c r="L19" s="113"/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U19" s="112" t="s">
        <v>15</v>
      </c>
      <c r="V19" s="113"/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E19" s="112" t="s">
        <v>15</v>
      </c>
      <c r="AF19" s="113"/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O19" s="13">
        <f>$B$2+2</f>
        <v>42942</v>
      </c>
      <c r="AP19" s="38">
        <f>Loans!V19+Card!V19</f>
        <v>0</v>
      </c>
      <c r="AQ19" s="38">
        <f>Loans!W19+Card!W19</f>
        <v>0</v>
      </c>
      <c r="AR19" s="38">
        <f>Loans!X19+Card!X19</f>
        <v>0</v>
      </c>
      <c r="AS19" s="38">
        <f>Loans!Y19+Card!Y19</f>
        <v>0</v>
      </c>
      <c r="AT19" s="38">
        <f>Loans!Z19+Card!Z19</f>
        <v>0</v>
      </c>
      <c r="AU19" s="38">
        <f>Loans!AA19+Card!AA19</f>
        <v>0</v>
      </c>
      <c r="AV19" s="38">
        <f>Loans!AB19+Card!AB19</f>
        <v>0</v>
      </c>
      <c r="AW19" s="38">
        <f>Loans!AC19+Card!AC19</f>
        <v>0</v>
      </c>
      <c r="AX19" s="38">
        <f>Loans!AD19+Card!AD19</f>
        <v>0</v>
      </c>
      <c r="AY19" s="38">
        <f>Loans!AE19+Card!AE19</f>
        <v>0</v>
      </c>
      <c r="AZ19" s="38">
        <f>Loans!AF19+Card!AF19</f>
        <v>0</v>
      </c>
      <c r="BA19" s="38">
        <f>Loans!AG19+Card!AG19</f>
        <v>0</v>
      </c>
      <c r="BB19" s="38">
        <f>Loans!AH19+Card!AH19</f>
        <v>0</v>
      </c>
      <c r="BC19" s="38">
        <f>Loans!AI19+Card!AI19</f>
        <v>0</v>
      </c>
      <c r="BD19" s="38">
        <f>Loans!AJ19+Card!AJ19</f>
        <v>0</v>
      </c>
      <c r="BE19" s="38">
        <f>Loans!AK19+Card!AK19</f>
        <v>0</v>
      </c>
      <c r="BF19" s="38">
        <f>Loans!AL19+Card!AL19</f>
        <v>0</v>
      </c>
      <c r="BG19" s="38">
        <f>Loans!AM19+Card!AM19</f>
        <v>0</v>
      </c>
      <c r="BH19" s="38">
        <f>Loans!AN19+Card!AN19</f>
        <v>0</v>
      </c>
      <c r="BI19" s="38">
        <f>Loans!AO19+Card!AO19</f>
        <v>0</v>
      </c>
      <c r="BJ19" s="38">
        <f>Loans!AP19+Card!AP19</f>
        <v>0</v>
      </c>
      <c r="BK19" s="38">
        <f>Loans!AQ19+Card!AQ19</f>
        <v>0</v>
      </c>
      <c r="BL19" s="38">
        <f>Loans!AR19+Card!AR19</f>
        <v>0</v>
      </c>
      <c r="BM19" s="38">
        <f>Loans!AS19+Card!AS19</f>
        <v>0</v>
      </c>
      <c r="BN19" s="38">
        <f>Loans!AT19+Card!AT19</f>
        <v>0</v>
      </c>
      <c r="BO19" s="38">
        <f>Loans!AU19+Card!AU19</f>
        <v>0</v>
      </c>
      <c r="BP19" s="38">
        <f>Loans!AV19+Card!AV19</f>
        <v>0</v>
      </c>
      <c r="BQ19" s="38">
        <f>Loans!AW19+Card!AW19</f>
        <v>0</v>
      </c>
      <c r="BR19" s="38">
        <f>Loans!AX19+Card!AX19</f>
        <v>0</v>
      </c>
      <c r="BS19" s="38">
        <f>Loans!AY19+Card!AY19</f>
        <v>0</v>
      </c>
      <c r="BT19" s="38">
        <f>Loans!AZ19+Card!AZ19</f>
        <v>0</v>
      </c>
      <c r="BU19" s="38">
        <f>Loans!BA19+Card!BA19</f>
        <v>0</v>
      </c>
      <c r="BV19" s="38">
        <f>Loans!BB19+Card!BB19</f>
        <v>0</v>
      </c>
      <c r="BW19" s="38">
        <f>Loans!BC19+Card!BC19</f>
        <v>0</v>
      </c>
      <c r="BX19" s="38">
        <f>Loans!BD19+Card!BD19</f>
        <v>0</v>
      </c>
      <c r="BY19" s="38">
        <f>Loans!BE19+Card!BE19</f>
        <v>0</v>
      </c>
      <c r="BZ19" s="38">
        <f>Loans!BF19+Card!BF19</f>
        <v>0</v>
      </c>
      <c r="CA19" s="38">
        <f>Loans!BG19+Card!BG19</f>
        <v>0</v>
      </c>
      <c r="CB19" s="38">
        <f>Loans!BH19+Card!BH19</f>
        <v>0</v>
      </c>
      <c r="CC19" s="38">
        <f>Loans!BI19+Card!BI19</f>
        <v>0</v>
      </c>
      <c r="CD19" s="38">
        <f>Loans!BJ19+Card!BJ19</f>
        <v>0</v>
      </c>
      <c r="CE19" s="38">
        <f>Loans!BK19+Card!BK19</f>
        <v>0</v>
      </c>
      <c r="CF19" s="38">
        <f>Loans!BL19+Card!BL19</f>
        <v>0</v>
      </c>
      <c r="CG19" s="38">
        <f>Loans!BM19+Card!BM19</f>
        <v>0</v>
      </c>
      <c r="CH19" s="38">
        <f>Loans!BN19+Card!BN19</f>
        <v>0</v>
      </c>
      <c r="CI19" s="38">
        <f>Loans!BO19+Card!BO19</f>
        <v>0</v>
      </c>
      <c r="CJ19" s="38">
        <f>Loans!BP19+Card!BP19</f>
        <v>0</v>
      </c>
      <c r="CK19" s="38">
        <f>Loans!BQ19+Card!BQ19</f>
        <v>0</v>
      </c>
      <c r="CL19" s="38">
        <f>Loans!BR19+Card!BR19</f>
        <v>0</v>
      </c>
      <c r="CM19" s="38">
        <f>Loans!BS19+Card!BS19</f>
        <v>0</v>
      </c>
      <c r="CN19" s="38">
        <f>Loans!BT19+Card!BT19</f>
        <v>0</v>
      </c>
      <c r="CO19" s="38">
        <f>Loans!BU19+Card!BU19</f>
        <v>0</v>
      </c>
      <c r="CP19" s="38">
        <f>Loans!BV19+Card!BV19</f>
        <v>0</v>
      </c>
      <c r="CQ19" s="38">
        <f>Loans!BW19+Card!BW19</f>
        <v>0</v>
      </c>
      <c r="CR19" s="38">
        <f>Loans!BX19+Card!BX19</f>
        <v>0</v>
      </c>
      <c r="CS19" s="38">
        <f>Loans!BY19+Card!BY19</f>
        <v>0</v>
      </c>
      <c r="CT19" s="38">
        <f>Loans!BZ19+Card!BZ19</f>
        <v>0</v>
      </c>
      <c r="CU19" s="38">
        <f>Loans!CA19+Card!CA19</f>
        <v>0</v>
      </c>
      <c r="CV19" s="38">
        <f>Loans!CB19+Card!CB19</f>
        <v>0</v>
      </c>
      <c r="CW19" s="38">
        <f>Loans!CC19+Card!CC19</f>
        <v>0</v>
      </c>
      <c r="CX19" s="38">
        <f>Loans!CD19+Card!CD19</f>
        <v>0</v>
      </c>
      <c r="CY19" s="38">
        <f>Loans!CE19+Card!CE19</f>
        <v>0</v>
      </c>
      <c r="CZ19" s="38">
        <f>Loans!CF19+Card!CF19</f>
        <v>0</v>
      </c>
      <c r="DA19" s="38">
        <f>Loans!CG19+Card!CG19</f>
        <v>0</v>
      </c>
      <c r="DB19" s="38">
        <f>Loans!CH19+Card!CH19</f>
        <v>0</v>
      </c>
      <c r="DC19" s="38">
        <f>Loans!CI19+Card!CI19</f>
        <v>0</v>
      </c>
      <c r="DD19" s="38">
        <f>Loans!CJ19+Card!CJ19</f>
        <v>0</v>
      </c>
      <c r="DE19" s="38">
        <f>Loans!CK19+Card!CK19</f>
        <v>0</v>
      </c>
      <c r="DF19" s="38">
        <f>Loans!CL19+Card!CL19</f>
        <v>0</v>
      </c>
      <c r="DG19" s="38">
        <f>Loans!CM19+Card!CM19</f>
        <v>0</v>
      </c>
      <c r="DH19" s="38">
        <f>Loans!CN19+Card!CN19</f>
        <v>0</v>
      </c>
      <c r="DI19" s="38">
        <f>Loans!CO19+Card!CO19</f>
        <v>0</v>
      </c>
      <c r="DJ19" s="38">
        <f>Loans!CP19+Card!CP19</f>
        <v>0</v>
      </c>
      <c r="DK19" s="38">
        <f>Loans!CQ19+Card!CQ19</f>
        <v>0</v>
      </c>
      <c r="DL19" s="38">
        <f>Loans!CR19+Card!CR19</f>
        <v>0</v>
      </c>
      <c r="DM19" s="38">
        <f>Loans!CS19+Card!CS19</f>
        <v>0</v>
      </c>
      <c r="DN19" s="38">
        <f>Loans!CT19+Card!CT19</f>
        <v>0</v>
      </c>
      <c r="DO19" s="38">
        <f>Loans!CU19+Card!CU19</f>
        <v>0</v>
      </c>
      <c r="DP19" s="38">
        <f>Loans!CV19+Card!CV19</f>
        <v>0</v>
      </c>
      <c r="DQ19" s="38">
        <f>Loans!CW19+Card!CW19</f>
        <v>0</v>
      </c>
      <c r="DR19" s="38">
        <f>Loans!CX19+Card!CX19</f>
        <v>0</v>
      </c>
      <c r="DS19" s="38">
        <f>Loans!CY19+Card!CY19</f>
        <v>0</v>
      </c>
      <c r="DT19" s="38">
        <f>Loans!CZ19+Card!CZ19</f>
        <v>0</v>
      </c>
      <c r="DU19" s="38">
        <f>Loans!DA19+Card!DA19</f>
        <v>0</v>
      </c>
      <c r="DV19" s="38">
        <f>Loans!DB19+Card!DB19</f>
        <v>0</v>
      </c>
      <c r="DW19" s="38">
        <f>Loans!DC19+Card!DC19</f>
        <v>0</v>
      </c>
      <c r="DX19" s="38">
        <f>Loans!DD19+Card!DD19</f>
        <v>0</v>
      </c>
      <c r="DY19" s="38">
        <f>Loans!DE19+Card!DE19</f>
        <v>0</v>
      </c>
      <c r="DZ19" s="38">
        <f>Loans!DF19+Card!DF19</f>
        <v>0</v>
      </c>
      <c r="EA19" s="38">
        <f>Loans!DG19+Card!DG19</f>
        <v>0</v>
      </c>
      <c r="EB19" s="38">
        <f>Loans!DH19+Card!DH19</f>
        <v>0</v>
      </c>
      <c r="EC19" s="38">
        <f>Loans!DI19+Card!DI19</f>
        <v>0</v>
      </c>
      <c r="ED19" s="38">
        <f>Loans!DJ19+Card!DJ19</f>
        <v>0</v>
      </c>
      <c r="EE19" s="38">
        <f>Loans!DK19+Card!DK19</f>
        <v>0</v>
      </c>
      <c r="EF19" s="38">
        <f>Loans!DL19+Card!DL19</f>
        <v>0</v>
      </c>
      <c r="EG19" s="38">
        <f>Loans!DM19+Card!DM19</f>
        <v>0</v>
      </c>
    </row>
    <row r="20" spans="11:137" x14ac:dyDescent="0.2">
      <c r="K20" s="112" t="s">
        <v>16</v>
      </c>
      <c r="L20" s="113"/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U20" s="112" t="s">
        <v>16</v>
      </c>
      <c r="V20" s="113"/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E20" s="112" t="s">
        <v>16</v>
      </c>
      <c r="AF20" s="113"/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O20" s="13">
        <f>$B$2+3</f>
        <v>42943</v>
      </c>
      <c r="AP20" s="38">
        <f>Loans!V20+Card!V20</f>
        <v>0</v>
      </c>
      <c r="AQ20" s="38">
        <f>Loans!W20+Card!W20</f>
        <v>0</v>
      </c>
      <c r="AR20" s="38">
        <f>Loans!X20+Card!X20</f>
        <v>0</v>
      </c>
      <c r="AS20" s="38">
        <f>Loans!Y20+Card!Y20</f>
        <v>0</v>
      </c>
      <c r="AT20" s="38">
        <f>Loans!Z20+Card!Z20</f>
        <v>0</v>
      </c>
      <c r="AU20" s="38">
        <f>Loans!AA20+Card!AA20</f>
        <v>0</v>
      </c>
      <c r="AV20" s="38">
        <f>Loans!AB20+Card!AB20</f>
        <v>0</v>
      </c>
      <c r="AW20" s="38">
        <f>Loans!AC20+Card!AC20</f>
        <v>0</v>
      </c>
      <c r="AX20" s="38">
        <f>Loans!AD20+Card!AD20</f>
        <v>0</v>
      </c>
      <c r="AY20" s="38">
        <f>Loans!AE20+Card!AE20</f>
        <v>0</v>
      </c>
      <c r="AZ20" s="38">
        <f>Loans!AF20+Card!AF20</f>
        <v>0</v>
      </c>
      <c r="BA20" s="38">
        <f>Loans!AG20+Card!AG20</f>
        <v>0</v>
      </c>
      <c r="BB20" s="38">
        <f>Loans!AH20+Card!AH20</f>
        <v>0</v>
      </c>
      <c r="BC20" s="38">
        <f>Loans!AI20+Card!AI20</f>
        <v>0</v>
      </c>
      <c r="BD20" s="38">
        <f>Loans!AJ20+Card!AJ20</f>
        <v>0</v>
      </c>
      <c r="BE20" s="38">
        <f>Loans!AK20+Card!AK20</f>
        <v>0</v>
      </c>
      <c r="BF20" s="38">
        <f>Loans!AL20+Card!AL20</f>
        <v>0</v>
      </c>
      <c r="BG20" s="38">
        <f>Loans!AM20+Card!AM20</f>
        <v>0</v>
      </c>
      <c r="BH20" s="38">
        <f>Loans!AN20+Card!AN20</f>
        <v>0</v>
      </c>
      <c r="BI20" s="38">
        <f>Loans!AO20+Card!AO20</f>
        <v>0</v>
      </c>
      <c r="BJ20" s="38">
        <f>Loans!AP20+Card!AP20</f>
        <v>0</v>
      </c>
      <c r="BK20" s="38">
        <f>Loans!AQ20+Card!AQ20</f>
        <v>0</v>
      </c>
      <c r="BL20" s="38">
        <f>Loans!AR20+Card!AR20</f>
        <v>0</v>
      </c>
      <c r="BM20" s="38">
        <f>Loans!AS20+Card!AS20</f>
        <v>0</v>
      </c>
      <c r="BN20" s="38">
        <f>Loans!AT20+Card!AT20</f>
        <v>0</v>
      </c>
      <c r="BO20" s="38">
        <f>Loans!AU20+Card!AU20</f>
        <v>0</v>
      </c>
      <c r="BP20" s="38">
        <f>Loans!AV20+Card!AV20</f>
        <v>0</v>
      </c>
      <c r="BQ20" s="38">
        <f>Loans!AW20+Card!AW20</f>
        <v>0</v>
      </c>
      <c r="BR20" s="38">
        <f>Loans!AX20+Card!AX20</f>
        <v>0</v>
      </c>
      <c r="BS20" s="38">
        <f>Loans!AY20+Card!AY20</f>
        <v>0</v>
      </c>
      <c r="BT20" s="38">
        <f>Loans!AZ20+Card!AZ20</f>
        <v>0</v>
      </c>
      <c r="BU20" s="38">
        <f>Loans!BA20+Card!BA20</f>
        <v>0</v>
      </c>
      <c r="BV20" s="38">
        <f>Loans!BB20+Card!BB20</f>
        <v>0</v>
      </c>
      <c r="BW20" s="38">
        <f>Loans!BC20+Card!BC20</f>
        <v>0</v>
      </c>
      <c r="BX20" s="38">
        <f>Loans!BD20+Card!BD20</f>
        <v>0</v>
      </c>
      <c r="BY20" s="38">
        <f>Loans!BE20+Card!BE20</f>
        <v>0</v>
      </c>
      <c r="BZ20" s="38">
        <f>Loans!BF20+Card!BF20</f>
        <v>0</v>
      </c>
      <c r="CA20" s="38">
        <f>Loans!BG20+Card!BG20</f>
        <v>0</v>
      </c>
      <c r="CB20" s="38">
        <f>Loans!BH20+Card!BH20</f>
        <v>0</v>
      </c>
      <c r="CC20" s="38">
        <f>Loans!BI20+Card!BI20</f>
        <v>0</v>
      </c>
      <c r="CD20" s="38">
        <f>Loans!BJ20+Card!BJ20</f>
        <v>0</v>
      </c>
      <c r="CE20" s="38">
        <f>Loans!BK20+Card!BK20</f>
        <v>0</v>
      </c>
      <c r="CF20" s="38">
        <f>Loans!BL20+Card!BL20</f>
        <v>0</v>
      </c>
      <c r="CG20" s="38">
        <f>Loans!BM20+Card!BM20</f>
        <v>0</v>
      </c>
      <c r="CH20" s="38">
        <f>Loans!BN20+Card!BN20</f>
        <v>0</v>
      </c>
      <c r="CI20" s="38">
        <f>Loans!BO20+Card!BO20</f>
        <v>0</v>
      </c>
      <c r="CJ20" s="38">
        <f>Loans!BP20+Card!BP20</f>
        <v>0</v>
      </c>
      <c r="CK20" s="38">
        <f>Loans!BQ20+Card!BQ20</f>
        <v>0</v>
      </c>
      <c r="CL20" s="38">
        <f>Loans!BR20+Card!BR20</f>
        <v>0</v>
      </c>
      <c r="CM20" s="38">
        <f>Loans!BS20+Card!BS20</f>
        <v>0</v>
      </c>
      <c r="CN20" s="38">
        <f>Loans!BT20+Card!BT20</f>
        <v>0</v>
      </c>
      <c r="CO20" s="38">
        <f>Loans!BU20+Card!BU20</f>
        <v>0</v>
      </c>
      <c r="CP20" s="38">
        <f>Loans!BV20+Card!BV20</f>
        <v>0</v>
      </c>
      <c r="CQ20" s="38">
        <f>Loans!BW20+Card!BW20</f>
        <v>0</v>
      </c>
      <c r="CR20" s="38">
        <f>Loans!BX20+Card!BX20</f>
        <v>0</v>
      </c>
      <c r="CS20" s="38">
        <f>Loans!BY20+Card!BY20</f>
        <v>0</v>
      </c>
      <c r="CT20" s="38">
        <f>Loans!BZ20+Card!BZ20</f>
        <v>0</v>
      </c>
      <c r="CU20" s="38">
        <f>Loans!CA20+Card!CA20</f>
        <v>0</v>
      </c>
      <c r="CV20" s="38">
        <f>Loans!CB20+Card!CB20</f>
        <v>0</v>
      </c>
      <c r="CW20" s="38">
        <f>Loans!CC20+Card!CC20</f>
        <v>0</v>
      </c>
      <c r="CX20" s="38">
        <f>Loans!CD20+Card!CD20</f>
        <v>0</v>
      </c>
      <c r="CY20" s="38">
        <f>Loans!CE20+Card!CE20</f>
        <v>0</v>
      </c>
      <c r="CZ20" s="38">
        <f>Loans!CF20+Card!CF20</f>
        <v>0</v>
      </c>
      <c r="DA20" s="38">
        <f>Loans!CG20+Card!CG20</f>
        <v>0</v>
      </c>
      <c r="DB20" s="38">
        <f>Loans!CH20+Card!CH20</f>
        <v>0</v>
      </c>
      <c r="DC20" s="38">
        <f>Loans!CI20+Card!CI20</f>
        <v>0</v>
      </c>
      <c r="DD20" s="38">
        <f>Loans!CJ20+Card!CJ20</f>
        <v>0</v>
      </c>
      <c r="DE20" s="38">
        <f>Loans!CK20+Card!CK20</f>
        <v>0</v>
      </c>
      <c r="DF20" s="38">
        <f>Loans!CL20+Card!CL20</f>
        <v>0</v>
      </c>
      <c r="DG20" s="38">
        <f>Loans!CM20+Card!CM20</f>
        <v>0</v>
      </c>
      <c r="DH20" s="38">
        <f>Loans!CN20+Card!CN20</f>
        <v>0</v>
      </c>
      <c r="DI20" s="38">
        <f>Loans!CO20+Card!CO20</f>
        <v>0</v>
      </c>
      <c r="DJ20" s="38">
        <f>Loans!CP20+Card!CP20</f>
        <v>0</v>
      </c>
      <c r="DK20" s="38">
        <f>Loans!CQ20+Card!CQ20</f>
        <v>0</v>
      </c>
      <c r="DL20" s="38">
        <f>Loans!CR20+Card!CR20</f>
        <v>0</v>
      </c>
      <c r="DM20" s="38">
        <f>Loans!CS20+Card!CS20</f>
        <v>0</v>
      </c>
      <c r="DN20" s="38">
        <f>Loans!CT20+Card!CT20</f>
        <v>0</v>
      </c>
      <c r="DO20" s="38">
        <f>Loans!CU20+Card!CU20</f>
        <v>0</v>
      </c>
      <c r="DP20" s="38">
        <f>Loans!CV20+Card!CV20</f>
        <v>0</v>
      </c>
      <c r="DQ20" s="38">
        <f>Loans!CW20+Card!CW20</f>
        <v>0</v>
      </c>
      <c r="DR20" s="38">
        <f>Loans!CX20+Card!CX20</f>
        <v>0</v>
      </c>
      <c r="DS20" s="38">
        <f>Loans!CY20+Card!CY20</f>
        <v>0</v>
      </c>
      <c r="DT20" s="38">
        <f>Loans!CZ20+Card!CZ20</f>
        <v>0</v>
      </c>
      <c r="DU20" s="38">
        <f>Loans!DA20+Card!DA20</f>
        <v>0</v>
      </c>
      <c r="DV20" s="38">
        <f>Loans!DB20+Card!DB20</f>
        <v>0</v>
      </c>
      <c r="DW20" s="38">
        <f>Loans!DC20+Card!DC20</f>
        <v>0</v>
      </c>
      <c r="DX20" s="38">
        <f>Loans!DD20+Card!DD20</f>
        <v>0</v>
      </c>
      <c r="DY20" s="38">
        <f>Loans!DE20+Card!DE20</f>
        <v>0</v>
      </c>
      <c r="DZ20" s="38">
        <f>Loans!DF20+Card!DF20</f>
        <v>0</v>
      </c>
      <c r="EA20" s="38">
        <f>Loans!DG20+Card!DG20</f>
        <v>0</v>
      </c>
      <c r="EB20" s="38">
        <f>Loans!DH20+Card!DH20</f>
        <v>0</v>
      </c>
      <c r="EC20" s="38">
        <f>Loans!DI20+Card!DI20</f>
        <v>0</v>
      </c>
      <c r="ED20" s="38">
        <f>Loans!DJ20+Card!DJ20</f>
        <v>0</v>
      </c>
      <c r="EE20" s="38">
        <f>Loans!DK20+Card!DK20</f>
        <v>0</v>
      </c>
      <c r="EF20" s="38">
        <f>Loans!DL20+Card!DL20</f>
        <v>0</v>
      </c>
      <c r="EG20" s="38">
        <f>Loans!DM20+Card!DM20</f>
        <v>0</v>
      </c>
    </row>
    <row r="21" spans="11:137" x14ac:dyDescent="0.2">
      <c r="K21" s="112" t="s">
        <v>17</v>
      </c>
      <c r="L21" s="113"/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U21" s="112" t="s">
        <v>17</v>
      </c>
      <c r="V21" s="113"/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E21" s="112" t="s">
        <v>17</v>
      </c>
      <c r="AF21" s="113"/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O21" s="13">
        <f>$B$2+4</f>
        <v>42944</v>
      </c>
      <c r="AP21" s="38">
        <f>Loans!V21+Card!V21</f>
        <v>0</v>
      </c>
      <c r="AQ21" s="38">
        <f>Loans!W21+Card!W21</f>
        <v>0</v>
      </c>
      <c r="AR21" s="38">
        <f>Loans!X21+Card!X21</f>
        <v>0</v>
      </c>
      <c r="AS21" s="38">
        <f>Loans!Y21+Card!Y21</f>
        <v>0</v>
      </c>
      <c r="AT21" s="38">
        <f>Loans!Z21+Card!Z21</f>
        <v>0</v>
      </c>
      <c r="AU21" s="38">
        <f>Loans!AA21+Card!AA21</f>
        <v>0</v>
      </c>
      <c r="AV21" s="38">
        <f>Loans!AB21+Card!AB21</f>
        <v>0</v>
      </c>
      <c r="AW21" s="38">
        <f>Loans!AC21+Card!AC21</f>
        <v>0</v>
      </c>
      <c r="AX21" s="38">
        <f>Loans!AD21+Card!AD21</f>
        <v>0</v>
      </c>
      <c r="AY21" s="38">
        <f>Loans!AE21+Card!AE21</f>
        <v>0</v>
      </c>
      <c r="AZ21" s="38">
        <f>Loans!AF21+Card!AF21</f>
        <v>0</v>
      </c>
      <c r="BA21" s="38">
        <f>Loans!AG21+Card!AG21</f>
        <v>0</v>
      </c>
      <c r="BB21" s="38">
        <f>Loans!AH21+Card!AH21</f>
        <v>0</v>
      </c>
      <c r="BC21" s="38">
        <f>Loans!AI21+Card!AI21</f>
        <v>0</v>
      </c>
      <c r="BD21" s="38">
        <f>Loans!AJ21+Card!AJ21</f>
        <v>0</v>
      </c>
      <c r="BE21" s="38">
        <f>Loans!AK21+Card!AK21</f>
        <v>0</v>
      </c>
      <c r="BF21" s="38">
        <f>Loans!AL21+Card!AL21</f>
        <v>0</v>
      </c>
      <c r="BG21" s="38">
        <f>Loans!AM21+Card!AM21</f>
        <v>0</v>
      </c>
      <c r="BH21" s="38">
        <f>Loans!AN21+Card!AN21</f>
        <v>0</v>
      </c>
      <c r="BI21" s="38">
        <f>Loans!AO21+Card!AO21</f>
        <v>0</v>
      </c>
      <c r="BJ21" s="38">
        <f>Loans!AP21+Card!AP21</f>
        <v>0</v>
      </c>
      <c r="BK21" s="38">
        <f>Loans!AQ21+Card!AQ21</f>
        <v>0</v>
      </c>
      <c r="BL21" s="38">
        <f>Loans!AR21+Card!AR21</f>
        <v>0</v>
      </c>
      <c r="BM21" s="38">
        <f>Loans!AS21+Card!AS21</f>
        <v>0</v>
      </c>
      <c r="BN21" s="38">
        <f>Loans!AT21+Card!AT21</f>
        <v>0</v>
      </c>
      <c r="BO21" s="38">
        <f>Loans!AU21+Card!AU21</f>
        <v>0</v>
      </c>
      <c r="BP21" s="38">
        <f>Loans!AV21+Card!AV21</f>
        <v>0</v>
      </c>
      <c r="BQ21" s="38">
        <f>Loans!AW21+Card!AW21</f>
        <v>0</v>
      </c>
      <c r="BR21" s="38">
        <f>Loans!AX21+Card!AX21</f>
        <v>0</v>
      </c>
      <c r="BS21" s="38">
        <f>Loans!AY21+Card!AY21</f>
        <v>0</v>
      </c>
      <c r="BT21" s="38">
        <f>Loans!AZ21+Card!AZ21</f>
        <v>0</v>
      </c>
      <c r="BU21" s="38">
        <f>Loans!BA21+Card!BA21</f>
        <v>0</v>
      </c>
      <c r="BV21" s="38">
        <f>Loans!BB21+Card!BB21</f>
        <v>0</v>
      </c>
      <c r="BW21" s="38">
        <f>Loans!BC21+Card!BC21</f>
        <v>0</v>
      </c>
      <c r="BX21" s="38">
        <f>Loans!BD21+Card!BD21</f>
        <v>0</v>
      </c>
      <c r="BY21" s="38">
        <f>Loans!BE21+Card!BE21</f>
        <v>0</v>
      </c>
      <c r="BZ21" s="38">
        <f>Loans!BF21+Card!BF21</f>
        <v>0</v>
      </c>
      <c r="CA21" s="38">
        <f>Loans!BG21+Card!BG21</f>
        <v>0</v>
      </c>
      <c r="CB21" s="38">
        <f>Loans!BH21+Card!BH21</f>
        <v>0</v>
      </c>
      <c r="CC21" s="38">
        <f>Loans!BI21+Card!BI21</f>
        <v>0</v>
      </c>
      <c r="CD21" s="38">
        <f>Loans!BJ21+Card!BJ21</f>
        <v>0</v>
      </c>
      <c r="CE21" s="38">
        <f>Loans!BK21+Card!BK21</f>
        <v>0</v>
      </c>
      <c r="CF21" s="38">
        <f>Loans!BL21+Card!BL21</f>
        <v>0</v>
      </c>
      <c r="CG21" s="38">
        <f>Loans!BM21+Card!BM21</f>
        <v>0</v>
      </c>
      <c r="CH21" s="38">
        <f>Loans!BN21+Card!BN21</f>
        <v>0</v>
      </c>
      <c r="CI21" s="38">
        <f>Loans!BO21+Card!BO21</f>
        <v>0</v>
      </c>
      <c r="CJ21" s="38">
        <f>Loans!BP21+Card!BP21</f>
        <v>0</v>
      </c>
      <c r="CK21" s="38">
        <f>Loans!BQ21+Card!BQ21</f>
        <v>0</v>
      </c>
      <c r="CL21" s="38">
        <f>Loans!BR21+Card!BR21</f>
        <v>0</v>
      </c>
      <c r="CM21" s="38">
        <f>Loans!BS21+Card!BS21</f>
        <v>0</v>
      </c>
      <c r="CN21" s="38">
        <f>Loans!BT21+Card!BT21</f>
        <v>0</v>
      </c>
      <c r="CO21" s="38">
        <f>Loans!BU21+Card!BU21</f>
        <v>0</v>
      </c>
      <c r="CP21" s="38">
        <f>Loans!BV21+Card!BV21</f>
        <v>0</v>
      </c>
      <c r="CQ21" s="38">
        <f>Loans!BW21+Card!BW21</f>
        <v>0</v>
      </c>
      <c r="CR21" s="38">
        <f>Loans!BX21+Card!BX21</f>
        <v>0</v>
      </c>
      <c r="CS21" s="38">
        <f>Loans!BY21+Card!BY21</f>
        <v>0</v>
      </c>
      <c r="CT21" s="38">
        <f>Loans!BZ21+Card!BZ21</f>
        <v>0</v>
      </c>
      <c r="CU21" s="38">
        <f>Loans!CA21+Card!CA21</f>
        <v>0</v>
      </c>
      <c r="CV21" s="38">
        <f>Loans!CB21+Card!CB21</f>
        <v>0</v>
      </c>
      <c r="CW21" s="38">
        <f>Loans!CC21+Card!CC21</f>
        <v>0</v>
      </c>
      <c r="CX21" s="38">
        <f>Loans!CD21+Card!CD21</f>
        <v>0</v>
      </c>
      <c r="CY21" s="38">
        <f>Loans!CE21+Card!CE21</f>
        <v>0</v>
      </c>
      <c r="CZ21" s="38">
        <f>Loans!CF21+Card!CF21</f>
        <v>0</v>
      </c>
      <c r="DA21" s="38">
        <f>Loans!CG21+Card!CG21</f>
        <v>0</v>
      </c>
      <c r="DB21" s="38">
        <f>Loans!CH21+Card!CH21</f>
        <v>0</v>
      </c>
      <c r="DC21" s="38">
        <f>Loans!CI21+Card!CI21</f>
        <v>0</v>
      </c>
      <c r="DD21" s="38">
        <f>Loans!CJ21+Card!CJ21</f>
        <v>0</v>
      </c>
      <c r="DE21" s="38">
        <f>Loans!CK21+Card!CK21</f>
        <v>0</v>
      </c>
      <c r="DF21" s="38">
        <f>Loans!CL21+Card!CL21</f>
        <v>0</v>
      </c>
      <c r="DG21" s="38">
        <f>Loans!CM21+Card!CM21</f>
        <v>0</v>
      </c>
      <c r="DH21" s="38">
        <f>Loans!CN21+Card!CN21</f>
        <v>0</v>
      </c>
      <c r="DI21" s="38">
        <f>Loans!CO21+Card!CO21</f>
        <v>0</v>
      </c>
      <c r="DJ21" s="38">
        <f>Loans!CP21+Card!CP21</f>
        <v>0</v>
      </c>
      <c r="DK21" s="38">
        <f>Loans!CQ21+Card!CQ21</f>
        <v>0</v>
      </c>
      <c r="DL21" s="38">
        <f>Loans!CR21+Card!CR21</f>
        <v>0</v>
      </c>
      <c r="DM21" s="38">
        <f>Loans!CS21+Card!CS21</f>
        <v>0</v>
      </c>
      <c r="DN21" s="38">
        <f>Loans!CT21+Card!CT21</f>
        <v>0</v>
      </c>
      <c r="DO21" s="38">
        <f>Loans!CU21+Card!CU21</f>
        <v>0</v>
      </c>
      <c r="DP21" s="38">
        <f>Loans!CV21+Card!CV21</f>
        <v>0</v>
      </c>
      <c r="DQ21" s="38">
        <f>Loans!CW21+Card!CW21</f>
        <v>0</v>
      </c>
      <c r="DR21" s="38">
        <f>Loans!CX21+Card!CX21</f>
        <v>0</v>
      </c>
      <c r="DS21" s="38">
        <f>Loans!CY21+Card!CY21</f>
        <v>0</v>
      </c>
      <c r="DT21" s="38">
        <f>Loans!CZ21+Card!CZ21</f>
        <v>0</v>
      </c>
      <c r="DU21" s="38">
        <f>Loans!DA21+Card!DA21</f>
        <v>0</v>
      </c>
      <c r="DV21" s="38">
        <f>Loans!DB21+Card!DB21</f>
        <v>0</v>
      </c>
      <c r="DW21" s="38">
        <f>Loans!DC21+Card!DC21</f>
        <v>0</v>
      </c>
      <c r="DX21" s="38">
        <f>Loans!DD21+Card!DD21</f>
        <v>0</v>
      </c>
      <c r="DY21" s="38">
        <f>Loans!DE21+Card!DE21</f>
        <v>0</v>
      </c>
      <c r="DZ21" s="38">
        <f>Loans!DF21+Card!DF21</f>
        <v>0</v>
      </c>
      <c r="EA21" s="38">
        <f>Loans!DG21+Card!DG21</f>
        <v>0</v>
      </c>
      <c r="EB21" s="38">
        <f>Loans!DH21+Card!DH21</f>
        <v>0</v>
      </c>
      <c r="EC21" s="38">
        <f>Loans!DI21+Card!DI21</f>
        <v>0</v>
      </c>
      <c r="ED21" s="38">
        <f>Loans!DJ21+Card!DJ21</f>
        <v>0</v>
      </c>
      <c r="EE21" s="38">
        <f>Loans!DK21+Card!DK21</f>
        <v>0</v>
      </c>
      <c r="EF21" s="38">
        <f>Loans!DL21+Card!DL21</f>
        <v>0</v>
      </c>
      <c r="EG21" s="38">
        <f>Loans!DM21+Card!DM21</f>
        <v>0</v>
      </c>
    </row>
    <row r="22" spans="11:137" x14ac:dyDescent="0.2">
      <c r="K22" s="112" t="s">
        <v>18</v>
      </c>
      <c r="L22" s="113"/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U22" s="112" t="s">
        <v>18</v>
      </c>
      <c r="V22" s="113"/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E22" s="112" t="s">
        <v>18</v>
      </c>
      <c r="AF22" s="113"/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O22" s="12">
        <f>$B$2+5</f>
        <v>42945</v>
      </c>
      <c r="AP22" s="38">
        <f>Loans!V22+Card!V22</f>
        <v>0</v>
      </c>
      <c r="AQ22" s="38">
        <f>Loans!W22+Card!W22</f>
        <v>0</v>
      </c>
      <c r="AR22" s="38">
        <f>Loans!X22+Card!X22</f>
        <v>0</v>
      </c>
      <c r="AS22" s="38">
        <f>Loans!Y22+Card!Y22</f>
        <v>0</v>
      </c>
      <c r="AT22" s="38">
        <f>Loans!Z22+Card!Z22</f>
        <v>0</v>
      </c>
      <c r="AU22" s="38">
        <f>Loans!AA22+Card!AA22</f>
        <v>0</v>
      </c>
      <c r="AV22" s="38">
        <f>Loans!AB22+Card!AB22</f>
        <v>0</v>
      </c>
      <c r="AW22" s="38">
        <f>Loans!AC22+Card!AC22</f>
        <v>0</v>
      </c>
      <c r="AX22" s="38">
        <f>Loans!AD22+Card!AD22</f>
        <v>0</v>
      </c>
      <c r="AY22" s="38">
        <f>Loans!AE22+Card!AE22</f>
        <v>0</v>
      </c>
      <c r="AZ22" s="38">
        <f>Loans!AF22+Card!AF22</f>
        <v>0</v>
      </c>
      <c r="BA22" s="38">
        <f>Loans!AG22+Card!AG22</f>
        <v>0</v>
      </c>
      <c r="BB22" s="38">
        <f>Loans!AH22+Card!AH22</f>
        <v>0</v>
      </c>
      <c r="BC22" s="38">
        <f>Loans!AI22+Card!AI22</f>
        <v>0</v>
      </c>
      <c r="BD22" s="38">
        <f>Loans!AJ22+Card!AJ22</f>
        <v>0</v>
      </c>
      <c r="BE22" s="38">
        <f>Loans!AK22+Card!AK22</f>
        <v>0</v>
      </c>
      <c r="BF22" s="38">
        <f>Loans!AL22+Card!AL22</f>
        <v>0</v>
      </c>
      <c r="BG22" s="38">
        <f>Loans!AM22+Card!AM22</f>
        <v>0</v>
      </c>
      <c r="BH22" s="38">
        <f>Loans!AN22+Card!AN22</f>
        <v>0</v>
      </c>
      <c r="BI22" s="38">
        <f>Loans!AO22+Card!AO22</f>
        <v>0</v>
      </c>
      <c r="BJ22" s="38">
        <f>Loans!AP22+Card!AP22</f>
        <v>0</v>
      </c>
      <c r="BK22" s="38">
        <f>Loans!AQ22+Card!AQ22</f>
        <v>0</v>
      </c>
      <c r="BL22" s="38">
        <f>Loans!AR22+Card!AR22</f>
        <v>0</v>
      </c>
      <c r="BM22" s="38">
        <f>Loans!AS22+Card!AS22</f>
        <v>0</v>
      </c>
      <c r="BN22" s="38">
        <f>Loans!AT22+Card!AT22</f>
        <v>0</v>
      </c>
      <c r="BO22" s="38">
        <f>Loans!AU22+Card!AU22</f>
        <v>0</v>
      </c>
      <c r="BP22" s="38">
        <f>Loans!AV22+Card!AV22</f>
        <v>0</v>
      </c>
      <c r="BQ22" s="38">
        <f>Loans!AW22+Card!AW22</f>
        <v>0</v>
      </c>
      <c r="BR22" s="38">
        <f>Loans!AX22+Card!AX22</f>
        <v>0</v>
      </c>
      <c r="BS22" s="38">
        <f>Loans!AY22+Card!AY22</f>
        <v>0</v>
      </c>
      <c r="BT22" s="38">
        <f>Loans!AZ22+Card!AZ22</f>
        <v>0</v>
      </c>
      <c r="BU22" s="38">
        <f>Loans!BA22+Card!BA22</f>
        <v>0</v>
      </c>
      <c r="BV22" s="38">
        <f>Loans!BB22+Card!BB22</f>
        <v>0</v>
      </c>
      <c r="BW22" s="38">
        <f>Loans!BC22+Card!BC22</f>
        <v>0</v>
      </c>
      <c r="BX22" s="38">
        <f>Loans!BD22+Card!BD22</f>
        <v>0</v>
      </c>
      <c r="BY22" s="38">
        <f>Loans!BE22+Card!BE22</f>
        <v>0</v>
      </c>
      <c r="BZ22" s="38">
        <f>Loans!BF22+Card!BF22</f>
        <v>0</v>
      </c>
      <c r="CA22" s="38">
        <f>Loans!BG22+Card!BG22</f>
        <v>0</v>
      </c>
      <c r="CB22" s="38">
        <f>Loans!BH22+Card!BH22</f>
        <v>0</v>
      </c>
      <c r="CC22" s="38">
        <f>Loans!BI22+Card!BI22</f>
        <v>0</v>
      </c>
      <c r="CD22" s="38">
        <f>Loans!BJ22+Card!BJ22</f>
        <v>0</v>
      </c>
      <c r="CE22" s="38">
        <f>Loans!BK22+Card!BK22</f>
        <v>0</v>
      </c>
      <c r="CF22" s="38">
        <f>Loans!BL22+Card!BL22</f>
        <v>0</v>
      </c>
      <c r="CG22" s="38">
        <f>Loans!BM22+Card!BM22</f>
        <v>0</v>
      </c>
      <c r="CH22" s="38">
        <f>Loans!BN22+Card!BN22</f>
        <v>0</v>
      </c>
      <c r="CI22" s="38">
        <f>Loans!BO22+Card!BO22</f>
        <v>0</v>
      </c>
      <c r="CJ22" s="38">
        <f>Loans!BP22+Card!BP22</f>
        <v>0</v>
      </c>
      <c r="CK22" s="38">
        <f>Loans!BQ22+Card!BQ22</f>
        <v>0</v>
      </c>
      <c r="CL22" s="38">
        <f>Loans!BR22+Card!BR22</f>
        <v>0</v>
      </c>
      <c r="CM22" s="38">
        <f>Loans!BS22+Card!BS22</f>
        <v>0</v>
      </c>
      <c r="CN22" s="38">
        <f>Loans!BT22+Card!BT22</f>
        <v>0</v>
      </c>
      <c r="CO22" s="38">
        <f>Loans!BU22+Card!BU22</f>
        <v>0</v>
      </c>
      <c r="CP22" s="38">
        <f>Loans!BV22+Card!BV22</f>
        <v>0</v>
      </c>
      <c r="CQ22" s="38">
        <f>Loans!BW22+Card!BW22</f>
        <v>0</v>
      </c>
      <c r="CR22" s="38">
        <f>Loans!BX22+Card!BX22</f>
        <v>0</v>
      </c>
      <c r="CS22" s="38">
        <f>Loans!BY22+Card!BY22</f>
        <v>0</v>
      </c>
      <c r="CT22" s="38">
        <f>Loans!BZ22+Card!BZ22</f>
        <v>0</v>
      </c>
      <c r="CU22" s="38">
        <f>Loans!CA22+Card!CA22</f>
        <v>0</v>
      </c>
      <c r="CV22" s="38">
        <f>Loans!CB22+Card!CB22</f>
        <v>0</v>
      </c>
      <c r="CW22" s="38">
        <f>Loans!CC22+Card!CC22</f>
        <v>0</v>
      </c>
      <c r="CX22" s="38">
        <f>Loans!CD22+Card!CD22</f>
        <v>0</v>
      </c>
      <c r="CY22" s="38">
        <f>Loans!CE22+Card!CE22</f>
        <v>0</v>
      </c>
      <c r="CZ22" s="38">
        <f>Loans!CF22+Card!CF22</f>
        <v>0</v>
      </c>
      <c r="DA22" s="38">
        <f>Loans!CG22+Card!CG22</f>
        <v>0</v>
      </c>
      <c r="DB22" s="38">
        <f>Loans!CH22+Card!CH22</f>
        <v>0</v>
      </c>
      <c r="DC22" s="38">
        <f>Loans!CI22+Card!CI22</f>
        <v>0</v>
      </c>
      <c r="DD22" s="38">
        <f>Loans!CJ22+Card!CJ22</f>
        <v>0</v>
      </c>
      <c r="DE22" s="38">
        <f>Loans!CK22+Card!CK22</f>
        <v>0</v>
      </c>
      <c r="DF22" s="38">
        <f>Loans!CL22+Card!CL22</f>
        <v>0</v>
      </c>
      <c r="DG22" s="38">
        <f>Loans!CM22+Card!CM22</f>
        <v>0</v>
      </c>
      <c r="DH22" s="38">
        <f>Loans!CN22+Card!CN22</f>
        <v>0</v>
      </c>
      <c r="DI22" s="38">
        <f>Loans!CO22+Card!CO22</f>
        <v>0</v>
      </c>
      <c r="DJ22" s="38">
        <f>Loans!CP22+Card!CP22</f>
        <v>0</v>
      </c>
      <c r="DK22" s="38">
        <f>Loans!CQ22+Card!CQ22</f>
        <v>0</v>
      </c>
      <c r="DL22" s="38">
        <f>Loans!CR22+Card!CR22</f>
        <v>0</v>
      </c>
      <c r="DM22" s="38">
        <f>Loans!CS22+Card!CS22</f>
        <v>0</v>
      </c>
      <c r="DN22" s="38">
        <f>Loans!CT22+Card!CT22</f>
        <v>0</v>
      </c>
      <c r="DO22" s="38">
        <f>Loans!CU22+Card!CU22</f>
        <v>0</v>
      </c>
      <c r="DP22" s="38">
        <f>Loans!CV22+Card!CV22</f>
        <v>0</v>
      </c>
      <c r="DQ22" s="38">
        <f>Loans!CW22+Card!CW22</f>
        <v>0</v>
      </c>
      <c r="DR22" s="38">
        <f>Loans!CX22+Card!CX22</f>
        <v>0</v>
      </c>
      <c r="DS22" s="38">
        <f>Loans!CY22+Card!CY22</f>
        <v>0</v>
      </c>
      <c r="DT22" s="38">
        <f>Loans!CZ22+Card!CZ22</f>
        <v>0</v>
      </c>
      <c r="DU22" s="38">
        <f>Loans!DA22+Card!DA22</f>
        <v>0</v>
      </c>
      <c r="DV22" s="38">
        <f>Loans!DB22+Card!DB22</f>
        <v>0</v>
      </c>
      <c r="DW22" s="38">
        <f>Loans!DC22+Card!DC22</f>
        <v>0</v>
      </c>
      <c r="DX22" s="38">
        <f>Loans!DD22+Card!DD22</f>
        <v>0</v>
      </c>
      <c r="DY22" s="38">
        <f>Loans!DE22+Card!DE22</f>
        <v>0</v>
      </c>
      <c r="DZ22" s="38">
        <f>Loans!DF22+Card!DF22</f>
        <v>0</v>
      </c>
      <c r="EA22" s="38">
        <f>Loans!DG22+Card!DG22</f>
        <v>0</v>
      </c>
      <c r="EB22" s="38">
        <f>Loans!DH22+Card!DH22</f>
        <v>0</v>
      </c>
      <c r="EC22" s="38">
        <f>Loans!DI22+Card!DI22</f>
        <v>0</v>
      </c>
      <c r="ED22" s="38">
        <f>Loans!DJ22+Card!DJ22</f>
        <v>0</v>
      </c>
      <c r="EE22" s="38">
        <f>Loans!DK22+Card!DK22</f>
        <v>0</v>
      </c>
      <c r="EF22" s="38">
        <f>Loans!DL22+Card!DL22</f>
        <v>0</v>
      </c>
      <c r="EG22" s="38">
        <f>Loans!DM22+Card!DM22</f>
        <v>0</v>
      </c>
    </row>
    <row r="23" spans="11:137" x14ac:dyDescent="0.2">
      <c r="K23" s="112" t="s">
        <v>19</v>
      </c>
      <c r="L23" s="113"/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U23" s="112" t="s">
        <v>19</v>
      </c>
      <c r="V23" s="113"/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E23" s="112" t="s">
        <v>19</v>
      </c>
      <c r="AF23" s="113"/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O23" s="12">
        <f>$B$2+6</f>
        <v>42946</v>
      </c>
      <c r="AP23" s="38">
        <f>Loans!V23+Card!V23</f>
        <v>0</v>
      </c>
      <c r="AQ23" s="38">
        <f>Loans!W23+Card!W23</f>
        <v>0</v>
      </c>
      <c r="AR23" s="38">
        <f>Loans!X23+Card!X23</f>
        <v>0</v>
      </c>
      <c r="AS23" s="38">
        <f>Loans!Y23+Card!Y23</f>
        <v>0</v>
      </c>
      <c r="AT23" s="38">
        <f>Loans!Z23+Card!Z23</f>
        <v>0</v>
      </c>
      <c r="AU23" s="38">
        <f>Loans!AA23+Card!AA23</f>
        <v>0</v>
      </c>
      <c r="AV23" s="38">
        <f>Loans!AB23+Card!AB23</f>
        <v>0</v>
      </c>
      <c r="AW23" s="38">
        <f>Loans!AC23+Card!AC23</f>
        <v>0</v>
      </c>
      <c r="AX23" s="38">
        <f>Loans!AD23+Card!AD23</f>
        <v>0</v>
      </c>
      <c r="AY23" s="38">
        <f>Loans!AE23+Card!AE23</f>
        <v>0</v>
      </c>
      <c r="AZ23" s="38">
        <f>Loans!AF23+Card!AF23</f>
        <v>0</v>
      </c>
      <c r="BA23" s="38">
        <f>Loans!AG23+Card!AG23</f>
        <v>0</v>
      </c>
      <c r="BB23" s="38">
        <f>Loans!AH23+Card!AH23</f>
        <v>0</v>
      </c>
      <c r="BC23" s="38">
        <f>Loans!AI23+Card!AI23</f>
        <v>0</v>
      </c>
      <c r="BD23" s="38">
        <f>Loans!AJ23+Card!AJ23</f>
        <v>0</v>
      </c>
      <c r="BE23" s="38">
        <f>Loans!AK23+Card!AK23</f>
        <v>0</v>
      </c>
      <c r="BF23" s="38">
        <f>Loans!AL23+Card!AL23</f>
        <v>0</v>
      </c>
      <c r="BG23" s="38">
        <f>Loans!AM23+Card!AM23</f>
        <v>0</v>
      </c>
      <c r="BH23" s="38">
        <f>Loans!AN23+Card!AN23</f>
        <v>0</v>
      </c>
      <c r="BI23" s="38">
        <f>Loans!AO23+Card!AO23</f>
        <v>0</v>
      </c>
      <c r="BJ23" s="38">
        <f>Loans!AP23+Card!AP23</f>
        <v>0</v>
      </c>
      <c r="BK23" s="38">
        <f>Loans!AQ23+Card!AQ23</f>
        <v>0</v>
      </c>
      <c r="BL23" s="38">
        <f>Loans!AR23+Card!AR23</f>
        <v>0</v>
      </c>
      <c r="BM23" s="38">
        <f>Loans!AS23+Card!AS23</f>
        <v>0</v>
      </c>
      <c r="BN23" s="38">
        <f>Loans!AT23+Card!AT23</f>
        <v>0</v>
      </c>
      <c r="BO23" s="38">
        <f>Loans!AU23+Card!AU23</f>
        <v>0</v>
      </c>
      <c r="BP23" s="38">
        <f>Loans!AV23+Card!AV23</f>
        <v>0</v>
      </c>
      <c r="BQ23" s="38">
        <f>Loans!AW23+Card!AW23</f>
        <v>0</v>
      </c>
      <c r="BR23" s="38">
        <f>Loans!AX23+Card!AX23</f>
        <v>0</v>
      </c>
      <c r="BS23" s="38">
        <f>Loans!AY23+Card!AY23</f>
        <v>0</v>
      </c>
      <c r="BT23" s="38">
        <f>Loans!AZ23+Card!AZ23</f>
        <v>0</v>
      </c>
      <c r="BU23" s="38">
        <f>Loans!BA23+Card!BA23</f>
        <v>0</v>
      </c>
      <c r="BV23" s="38">
        <f>Loans!BB23+Card!BB23</f>
        <v>0</v>
      </c>
      <c r="BW23" s="38">
        <f>Loans!BC23+Card!BC23</f>
        <v>0</v>
      </c>
      <c r="BX23" s="38">
        <f>Loans!BD23+Card!BD23</f>
        <v>0</v>
      </c>
      <c r="BY23" s="38">
        <f>Loans!BE23+Card!BE23</f>
        <v>0</v>
      </c>
      <c r="BZ23" s="38">
        <f>Loans!BF23+Card!BF23</f>
        <v>0</v>
      </c>
      <c r="CA23" s="38">
        <f>Loans!BG23+Card!BG23</f>
        <v>0</v>
      </c>
      <c r="CB23" s="38">
        <f>Loans!BH23+Card!BH23</f>
        <v>0</v>
      </c>
      <c r="CC23" s="38">
        <f>Loans!BI23+Card!BI23</f>
        <v>0</v>
      </c>
      <c r="CD23" s="38">
        <f>Loans!BJ23+Card!BJ23</f>
        <v>0</v>
      </c>
      <c r="CE23" s="38">
        <f>Loans!BK23+Card!BK23</f>
        <v>0</v>
      </c>
      <c r="CF23" s="38">
        <f>Loans!BL23+Card!BL23</f>
        <v>0</v>
      </c>
      <c r="CG23" s="38">
        <f>Loans!BM23+Card!BM23</f>
        <v>0</v>
      </c>
      <c r="CH23" s="38">
        <f>Loans!BN23+Card!BN23</f>
        <v>0</v>
      </c>
      <c r="CI23" s="38">
        <f>Loans!BO23+Card!BO23</f>
        <v>0</v>
      </c>
      <c r="CJ23" s="38">
        <f>Loans!BP23+Card!BP23</f>
        <v>0</v>
      </c>
      <c r="CK23" s="38">
        <f>Loans!BQ23+Card!BQ23</f>
        <v>0</v>
      </c>
      <c r="CL23" s="38">
        <f>Loans!BR23+Card!BR23</f>
        <v>0</v>
      </c>
      <c r="CM23" s="38">
        <f>Loans!BS23+Card!BS23</f>
        <v>0</v>
      </c>
      <c r="CN23" s="38">
        <f>Loans!BT23+Card!BT23</f>
        <v>0</v>
      </c>
      <c r="CO23" s="38">
        <f>Loans!BU23+Card!BU23</f>
        <v>0</v>
      </c>
      <c r="CP23" s="38">
        <f>Loans!BV23+Card!BV23</f>
        <v>0</v>
      </c>
      <c r="CQ23" s="38">
        <f>Loans!BW23+Card!BW23</f>
        <v>0</v>
      </c>
      <c r="CR23" s="38">
        <f>Loans!BX23+Card!BX23</f>
        <v>0</v>
      </c>
      <c r="CS23" s="38">
        <f>Loans!BY23+Card!BY23</f>
        <v>0</v>
      </c>
      <c r="CT23" s="38">
        <f>Loans!BZ23+Card!BZ23</f>
        <v>0</v>
      </c>
      <c r="CU23" s="38">
        <f>Loans!CA23+Card!CA23</f>
        <v>0</v>
      </c>
      <c r="CV23" s="38">
        <f>Loans!CB23+Card!CB23</f>
        <v>0</v>
      </c>
      <c r="CW23" s="38">
        <f>Loans!CC23+Card!CC23</f>
        <v>0</v>
      </c>
      <c r="CX23" s="38">
        <f>Loans!CD23+Card!CD23</f>
        <v>0</v>
      </c>
      <c r="CY23" s="38">
        <f>Loans!CE23+Card!CE23</f>
        <v>0</v>
      </c>
      <c r="CZ23" s="38">
        <f>Loans!CF23+Card!CF23</f>
        <v>0</v>
      </c>
      <c r="DA23" s="38">
        <f>Loans!CG23+Card!CG23</f>
        <v>0</v>
      </c>
      <c r="DB23" s="38">
        <f>Loans!CH23+Card!CH23</f>
        <v>0</v>
      </c>
      <c r="DC23" s="38">
        <f>Loans!CI23+Card!CI23</f>
        <v>0</v>
      </c>
      <c r="DD23" s="38">
        <f>Loans!CJ23+Card!CJ23</f>
        <v>0</v>
      </c>
      <c r="DE23" s="38">
        <f>Loans!CK23+Card!CK23</f>
        <v>0</v>
      </c>
      <c r="DF23" s="38">
        <f>Loans!CL23+Card!CL23</f>
        <v>0</v>
      </c>
      <c r="DG23" s="38">
        <f>Loans!CM23+Card!CM23</f>
        <v>0</v>
      </c>
      <c r="DH23" s="38">
        <f>Loans!CN23+Card!CN23</f>
        <v>0</v>
      </c>
      <c r="DI23" s="38">
        <f>Loans!CO23+Card!CO23</f>
        <v>0</v>
      </c>
      <c r="DJ23" s="38">
        <f>Loans!CP23+Card!CP23</f>
        <v>0</v>
      </c>
      <c r="DK23" s="38">
        <f>Loans!CQ23+Card!CQ23</f>
        <v>0</v>
      </c>
      <c r="DL23" s="38">
        <f>Loans!CR23+Card!CR23</f>
        <v>0</v>
      </c>
      <c r="DM23" s="38">
        <f>Loans!CS23+Card!CS23</f>
        <v>0</v>
      </c>
      <c r="DN23" s="38">
        <f>Loans!CT23+Card!CT23</f>
        <v>0</v>
      </c>
      <c r="DO23" s="38">
        <f>Loans!CU23+Card!CU23</f>
        <v>0</v>
      </c>
      <c r="DP23" s="38">
        <f>Loans!CV23+Card!CV23</f>
        <v>0</v>
      </c>
      <c r="DQ23" s="38">
        <f>Loans!CW23+Card!CW23</f>
        <v>0</v>
      </c>
      <c r="DR23" s="38">
        <f>Loans!CX23+Card!CX23</f>
        <v>0</v>
      </c>
      <c r="DS23" s="38">
        <f>Loans!CY23+Card!CY23</f>
        <v>0</v>
      </c>
      <c r="DT23" s="38">
        <f>Loans!CZ23+Card!CZ23</f>
        <v>0</v>
      </c>
      <c r="DU23" s="38">
        <f>Loans!DA23+Card!DA23</f>
        <v>0</v>
      </c>
      <c r="DV23" s="38">
        <f>Loans!DB23+Card!DB23</f>
        <v>0</v>
      </c>
      <c r="DW23" s="38">
        <f>Loans!DC23+Card!DC23</f>
        <v>0</v>
      </c>
      <c r="DX23" s="38">
        <f>Loans!DD23+Card!DD23</f>
        <v>0</v>
      </c>
      <c r="DY23" s="38">
        <f>Loans!DE23+Card!DE23</f>
        <v>0</v>
      </c>
      <c r="DZ23" s="38">
        <f>Loans!DF23+Card!DF23</f>
        <v>0</v>
      </c>
      <c r="EA23" s="38">
        <f>Loans!DG23+Card!DG23</f>
        <v>0</v>
      </c>
      <c r="EB23" s="38">
        <f>Loans!DH23+Card!DH23</f>
        <v>0</v>
      </c>
      <c r="EC23" s="38">
        <f>Loans!DI23+Card!DI23</f>
        <v>0</v>
      </c>
      <c r="ED23" s="38">
        <f>Loans!DJ23+Card!DJ23</f>
        <v>0</v>
      </c>
      <c r="EE23" s="38">
        <f>Loans!DK23+Card!DK23</f>
        <v>0</v>
      </c>
      <c r="EF23" s="38">
        <f>Loans!DL23+Card!DL23</f>
        <v>0</v>
      </c>
      <c r="EG23" s="38">
        <f>Loans!DM23+Card!DM23</f>
        <v>0</v>
      </c>
    </row>
    <row r="24" spans="11:137" x14ac:dyDescent="0.2">
      <c r="K24" s="112" t="s">
        <v>20</v>
      </c>
      <c r="L24" s="113"/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U24" s="112" t="s">
        <v>20</v>
      </c>
      <c r="V24" s="113"/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E24" s="112" t="s">
        <v>20</v>
      </c>
      <c r="AF24" s="113"/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</row>
    <row r="25" spans="11:137" x14ac:dyDescent="0.2">
      <c r="K25" s="112" t="s">
        <v>21</v>
      </c>
      <c r="L25" s="113"/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U25" s="112" t="s">
        <v>21</v>
      </c>
      <c r="V25" s="113"/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E25" s="112" t="s">
        <v>21</v>
      </c>
      <c r="AF25" s="113"/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P25" s="24" t="s">
        <v>38</v>
      </c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2"/>
    </row>
    <row r="26" spans="11:137" x14ac:dyDescent="0.2">
      <c r="K26" s="112" t="s">
        <v>22</v>
      </c>
      <c r="L26" s="113"/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U26" s="112" t="s">
        <v>22</v>
      </c>
      <c r="V26" s="113"/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E26" s="112" t="s">
        <v>22</v>
      </c>
      <c r="AF26" s="113"/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P26" s="36">
        <v>0</v>
      </c>
      <c r="AQ26" s="36">
        <v>4.1666666666666664E-2</v>
      </c>
      <c r="AR26" s="36">
        <v>8.3333333333333301E-2</v>
      </c>
      <c r="AS26" s="36">
        <v>0.125</v>
      </c>
      <c r="AT26" s="36">
        <v>0.16666666666666699</v>
      </c>
      <c r="AU26" s="36">
        <v>0.20833333333333301</v>
      </c>
      <c r="AV26" s="36">
        <v>0.25</v>
      </c>
      <c r="AW26" s="36">
        <v>0.29166666666666702</v>
      </c>
      <c r="AX26" s="36">
        <v>0.33333333333333298</v>
      </c>
      <c r="AY26" s="36">
        <v>0.375</v>
      </c>
      <c r="AZ26" s="36">
        <v>0.41666666666666702</v>
      </c>
      <c r="BA26" s="36">
        <v>0.45833333333333298</v>
      </c>
      <c r="BB26" s="36">
        <v>0.5</v>
      </c>
      <c r="BC26" s="36">
        <v>0.54166666666666696</v>
      </c>
      <c r="BD26" s="36">
        <v>0.58333333333333304</v>
      </c>
      <c r="BE26" s="36">
        <v>0.625</v>
      </c>
      <c r="BF26" s="36">
        <v>0.66666666666666696</v>
      </c>
      <c r="BG26" s="36">
        <v>0.70833333333333304</v>
      </c>
      <c r="BH26" s="36">
        <v>0.75</v>
      </c>
      <c r="BI26" s="36">
        <v>0.79166666666666696</v>
      </c>
      <c r="BJ26" s="36">
        <v>0.83333333333333304</v>
      </c>
      <c r="BK26" s="36">
        <v>0.875</v>
      </c>
      <c r="BL26" s="36">
        <v>0.91666666666666696</v>
      </c>
      <c r="BM26" s="36">
        <v>0.95833333333333304</v>
      </c>
      <c r="BN26" s="30"/>
    </row>
    <row r="27" spans="11:137" x14ac:dyDescent="0.2">
      <c r="K27" s="112" t="s">
        <v>23</v>
      </c>
      <c r="L27" s="113"/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U27" s="112" t="s">
        <v>23</v>
      </c>
      <c r="V27" s="113"/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E27" s="112" t="s">
        <v>23</v>
      </c>
      <c r="AF27" s="113"/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O27" s="13">
        <f>$B$2</f>
        <v>42940</v>
      </c>
      <c r="AP27" s="10">
        <f>ROUND(AVERAGE(AP17:AS17),0)</f>
        <v>0</v>
      </c>
      <c r="AQ27" s="10">
        <f>ROUND(AVERAGE(AT17:AW17),0)</f>
        <v>0</v>
      </c>
      <c r="AR27" s="10">
        <f>ROUND(AVERAGE(AX17:BA17),0)</f>
        <v>0</v>
      </c>
      <c r="AS27" s="10">
        <f>ROUND(AVERAGE(BB17:BE17),0)</f>
        <v>0</v>
      </c>
      <c r="AT27" s="10">
        <f>ROUND(AVERAGE(BF17:BI17),0)</f>
        <v>0</v>
      </c>
      <c r="AU27" s="10">
        <f>ROUND(AVERAGE(BJ17:BM17),0)</f>
        <v>0</v>
      </c>
      <c r="AV27" s="10">
        <f>ROUND(AVERAGE(BN17:BQ17),0)</f>
        <v>0</v>
      </c>
      <c r="AW27" s="10">
        <f>ROUND(AVERAGE(BR17:BU17),0)</f>
        <v>0</v>
      </c>
      <c r="AX27" s="10">
        <f>ROUND(AVERAGE(BV17:BY17),0)</f>
        <v>0</v>
      </c>
      <c r="AY27" s="10">
        <f>ROUND(AVERAGE(BZ17:CC17),0)</f>
        <v>0</v>
      </c>
      <c r="AZ27" s="10">
        <f>ROUND(AVERAGE(CD17:CG17),0)</f>
        <v>0</v>
      </c>
      <c r="BA27" s="10">
        <f>ROUND(AVERAGE(CH17:CK17),0)</f>
        <v>0</v>
      </c>
      <c r="BB27" s="10">
        <f>ROUND(AVERAGE(CL17:CO17),0)</f>
        <v>0</v>
      </c>
      <c r="BC27" s="10">
        <f>ROUND(AVERAGE(CP17:CS17),0)</f>
        <v>0</v>
      </c>
      <c r="BD27" s="10">
        <f>ROUND(AVERAGE(CT17:CW17),0)</f>
        <v>0</v>
      </c>
      <c r="BE27" s="10">
        <f>ROUND(AVERAGE(CX17:DA17),0)</f>
        <v>0</v>
      </c>
      <c r="BF27" s="10">
        <f>ROUND(AVERAGE(DB17:DE17),0)</f>
        <v>0</v>
      </c>
      <c r="BG27" s="10">
        <f>ROUND(AVERAGE(DF17:DI17),0)</f>
        <v>0</v>
      </c>
      <c r="BH27" s="10">
        <f>ROUND(AVERAGE(DJ17:DM17),0)</f>
        <v>0</v>
      </c>
      <c r="BI27" s="10">
        <f>ROUND(AVERAGE(DN17:DQ17),0)</f>
        <v>0</v>
      </c>
      <c r="BJ27" s="10">
        <f>ROUND(AVERAGE(DR17:DU17),0)</f>
        <v>0</v>
      </c>
      <c r="BK27" s="10">
        <f>ROUND(AVERAGE(DV17:DY17),0)</f>
        <v>0</v>
      </c>
      <c r="BL27" s="10">
        <f>ROUND(AVERAGE(DZ17:EC17),0)</f>
        <v>0</v>
      </c>
      <c r="BM27" s="10">
        <f>ROUND(AVERAGE(ED17:EG17),0)</f>
        <v>0</v>
      </c>
    </row>
    <row r="28" spans="11:137" x14ac:dyDescent="0.2">
      <c r="K28" s="112" t="s">
        <v>24</v>
      </c>
      <c r="L28" s="113"/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U28" s="112" t="s">
        <v>24</v>
      </c>
      <c r="V28" s="113"/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E28" s="112" t="s">
        <v>24</v>
      </c>
      <c r="AF28" s="113"/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O28" s="13">
        <f>$B$2+1</f>
        <v>42941</v>
      </c>
      <c r="AP28" s="10">
        <f>ROUND(AVERAGE(AP18:AS18),0)</f>
        <v>0</v>
      </c>
      <c r="AQ28" s="10">
        <f t="shared" ref="AQ28:AQ33" si="1">ROUND(AVERAGE(AT18:AW18),0)</f>
        <v>0</v>
      </c>
      <c r="AR28" s="10">
        <f t="shared" ref="AR28:AR33" si="2">ROUND(AVERAGE(AX18:BA18),0)</f>
        <v>0</v>
      </c>
      <c r="AS28" s="10">
        <f t="shared" ref="AS28:AS33" si="3">ROUND(AVERAGE(BB18:BE18),0)</f>
        <v>0</v>
      </c>
      <c r="AT28" s="10">
        <f t="shared" ref="AT28:AT33" si="4">ROUND(AVERAGE(BF18:BI18),0)</f>
        <v>0</v>
      </c>
      <c r="AU28" s="10">
        <f t="shared" ref="AU28:AU33" si="5">ROUND(AVERAGE(BJ18:BM18),0)</f>
        <v>0</v>
      </c>
      <c r="AV28" s="10">
        <f t="shared" ref="AV28:AV33" si="6">ROUND(AVERAGE(BN18:BQ18),0)</f>
        <v>0</v>
      </c>
      <c r="AW28" s="10">
        <f t="shared" ref="AW28:AW33" si="7">ROUND(AVERAGE(BR18:BU18),0)</f>
        <v>0</v>
      </c>
      <c r="AX28" s="10">
        <f t="shared" ref="AX28:AX33" si="8">ROUND(AVERAGE(BV18:BY18),0)</f>
        <v>0</v>
      </c>
      <c r="AY28" s="10">
        <f t="shared" ref="AY28:AY33" si="9">ROUND(AVERAGE(BZ18:CC18),0)</f>
        <v>0</v>
      </c>
      <c r="AZ28" s="10">
        <f t="shared" ref="AZ28:AZ33" si="10">ROUND(AVERAGE(CD18:CG18),0)</f>
        <v>0</v>
      </c>
      <c r="BA28" s="10">
        <f t="shared" ref="BA28:BA33" si="11">ROUND(AVERAGE(CH18:CK18),0)</f>
        <v>0</v>
      </c>
      <c r="BB28" s="10">
        <f t="shared" ref="BB28:BB33" si="12">ROUND(AVERAGE(CL18:CO18),0)</f>
        <v>0</v>
      </c>
      <c r="BC28" s="10">
        <f t="shared" ref="BC28:BC33" si="13">ROUND(AVERAGE(CP18:CS18),0)</f>
        <v>0</v>
      </c>
      <c r="BD28" s="10">
        <f t="shared" ref="BD28:BD33" si="14">ROUND(AVERAGE(CT18:CW18),0)</f>
        <v>0</v>
      </c>
      <c r="BE28" s="10">
        <f t="shared" ref="BE28:BE33" si="15">ROUND(AVERAGE(CX18:DA18),0)</f>
        <v>0</v>
      </c>
      <c r="BF28" s="10">
        <f t="shared" ref="BF28:BF33" si="16">ROUND(AVERAGE(DB18:DE18),0)</f>
        <v>0</v>
      </c>
      <c r="BG28" s="10">
        <f t="shared" ref="BG28:BG33" si="17">ROUND(AVERAGE(DF18:DI18),0)</f>
        <v>0</v>
      </c>
      <c r="BH28" s="10">
        <f t="shared" ref="BH28:BH33" si="18">ROUND(AVERAGE(DJ18:DM18),0)</f>
        <v>0</v>
      </c>
      <c r="BI28" s="10">
        <f t="shared" ref="BI28:BI33" si="19">ROUND(AVERAGE(DN18:DQ18),0)</f>
        <v>0</v>
      </c>
      <c r="BJ28" s="10">
        <f t="shared" ref="BJ28:BJ33" si="20">ROUND(AVERAGE(DR18:DU18),0)</f>
        <v>0</v>
      </c>
      <c r="BK28" s="10">
        <f t="shared" ref="BK28:BK33" si="21">ROUND(AVERAGE(DV18:DY18),0)</f>
        <v>0</v>
      </c>
      <c r="BL28" s="10">
        <f t="shared" ref="BL28:BL33" si="22">ROUND(AVERAGE(DZ18:EC18),0)</f>
        <v>0</v>
      </c>
      <c r="BM28" s="10">
        <f t="shared" ref="BM28:BM33" si="23">ROUND(AVERAGE(ED18:EG18),0)</f>
        <v>0</v>
      </c>
    </row>
    <row r="29" spans="11:137" x14ac:dyDescent="0.2">
      <c r="K29" s="112" t="s">
        <v>25</v>
      </c>
      <c r="L29" s="113"/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U29" s="112" t="s">
        <v>25</v>
      </c>
      <c r="V29" s="113"/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E29" s="112" t="s">
        <v>25</v>
      </c>
      <c r="AF29" s="113"/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O29" s="13">
        <f>$B$2+2</f>
        <v>42942</v>
      </c>
      <c r="AP29" s="10">
        <f t="shared" ref="AP29:AP33" si="24">ROUND(AVERAGE(AP19:AS19),0)</f>
        <v>0</v>
      </c>
      <c r="AQ29" s="10">
        <f t="shared" si="1"/>
        <v>0</v>
      </c>
      <c r="AR29" s="10">
        <f t="shared" si="2"/>
        <v>0</v>
      </c>
      <c r="AS29" s="10">
        <f t="shared" si="3"/>
        <v>0</v>
      </c>
      <c r="AT29" s="10">
        <f t="shared" si="4"/>
        <v>0</v>
      </c>
      <c r="AU29" s="10">
        <f t="shared" si="5"/>
        <v>0</v>
      </c>
      <c r="AV29" s="10">
        <f t="shared" si="6"/>
        <v>0</v>
      </c>
      <c r="AW29" s="10">
        <f t="shared" si="7"/>
        <v>0</v>
      </c>
      <c r="AX29" s="10">
        <f t="shared" si="8"/>
        <v>0</v>
      </c>
      <c r="AY29" s="10">
        <f t="shared" si="9"/>
        <v>0</v>
      </c>
      <c r="AZ29" s="10">
        <f t="shared" si="10"/>
        <v>0</v>
      </c>
      <c r="BA29" s="10">
        <f t="shared" si="11"/>
        <v>0</v>
      </c>
      <c r="BB29" s="10">
        <f t="shared" si="12"/>
        <v>0</v>
      </c>
      <c r="BC29" s="10">
        <f t="shared" si="13"/>
        <v>0</v>
      </c>
      <c r="BD29" s="10">
        <f t="shared" si="14"/>
        <v>0</v>
      </c>
      <c r="BE29" s="10">
        <f t="shared" si="15"/>
        <v>0</v>
      </c>
      <c r="BF29" s="10">
        <f t="shared" si="16"/>
        <v>0</v>
      </c>
      <c r="BG29" s="10">
        <f t="shared" si="17"/>
        <v>0</v>
      </c>
      <c r="BH29" s="10">
        <f t="shared" si="18"/>
        <v>0</v>
      </c>
      <c r="BI29" s="10">
        <f t="shared" si="19"/>
        <v>0</v>
      </c>
      <c r="BJ29" s="10">
        <f t="shared" si="20"/>
        <v>0</v>
      </c>
      <c r="BK29" s="10">
        <f t="shared" si="21"/>
        <v>0</v>
      </c>
      <c r="BL29" s="10">
        <f t="shared" si="22"/>
        <v>0</v>
      </c>
      <c r="BM29" s="10">
        <f t="shared" si="23"/>
        <v>0</v>
      </c>
    </row>
    <row r="30" spans="11:137" x14ac:dyDescent="0.2">
      <c r="K30" s="112" t="s">
        <v>26</v>
      </c>
      <c r="L30" s="113"/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U30" s="112" t="s">
        <v>26</v>
      </c>
      <c r="V30" s="113"/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E30" s="112" t="s">
        <v>26</v>
      </c>
      <c r="AF30" s="113"/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O30" s="13">
        <f>$B$2+3</f>
        <v>42943</v>
      </c>
      <c r="AP30" s="10">
        <f t="shared" si="24"/>
        <v>0</v>
      </c>
      <c r="AQ30" s="10">
        <f t="shared" si="1"/>
        <v>0</v>
      </c>
      <c r="AR30" s="10">
        <f t="shared" si="2"/>
        <v>0</v>
      </c>
      <c r="AS30" s="10">
        <f t="shared" si="3"/>
        <v>0</v>
      </c>
      <c r="AT30" s="10">
        <f t="shared" si="4"/>
        <v>0</v>
      </c>
      <c r="AU30" s="10">
        <f t="shared" si="5"/>
        <v>0</v>
      </c>
      <c r="AV30" s="10">
        <f t="shared" si="6"/>
        <v>0</v>
      </c>
      <c r="AW30" s="10">
        <f t="shared" si="7"/>
        <v>0</v>
      </c>
      <c r="AX30" s="10">
        <f t="shared" si="8"/>
        <v>0</v>
      </c>
      <c r="AY30" s="10">
        <f t="shared" si="9"/>
        <v>0</v>
      </c>
      <c r="AZ30" s="10">
        <f t="shared" si="10"/>
        <v>0</v>
      </c>
      <c r="BA30" s="10">
        <f t="shared" si="11"/>
        <v>0</v>
      </c>
      <c r="BB30" s="10">
        <f t="shared" si="12"/>
        <v>0</v>
      </c>
      <c r="BC30" s="10">
        <f t="shared" si="13"/>
        <v>0</v>
      </c>
      <c r="BD30" s="10">
        <f t="shared" si="14"/>
        <v>0</v>
      </c>
      <c r="BE30" s="10">
        <f t="shared" si="15"/>
        <v>0</v>
      </c>
      <c r="BF30" s="10">
        <f t="shared" si="16"/>
        <v>0</v>
      </c>
      <c r="BG30" s="10">
        <f t="shared" si="17"/>
        <v>0</v>
      </c>
      <c r="BH30" s="10">
        <f t="shared" si="18"/>
        <v>0</v>
      </c>
      <c r="BI30" s="10">
        <f t="shared" si="19"/>
        <v>0</v>
      </c>
      <c r="BJ30" s="10">
        <f t="shared" si="20"/>
        <v>0</v>
      </c>
      <c r="BK30" s="10">
        <f t="shared" si="21"/>
        <v>0</v>
      </c>
      <c r="BL30" s="10">
        <f t="shared" si="22"/>
        <v>0</v>
      </c>
      <c r="BM30" s="10">
        <f t="shared" si="23"/>
        <v>0</v>
      </c>
    </row>
    <row r="31" spans="11:137" x14ac:dyDescent="0.2">
      <c r="K31" s="112" t="s">
        <v>27</v>
      </c>
      <c r="L31" s="113"/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U31" s="112" t="s">
        <v>27</v>
      </c>
      <c r="V31" s="113"/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E31" s="112" t="s">
        <v>27</v>
      </c>
      <c r="AF31" s="113"/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O31" s="13">
        <f>$B$2+4</f>
        <v>42944</v>
      </c>
      <c r="AP31" s="10">
        <f t="shared" si="24"/>
        <v>0</v>
      </c>
      <c r="AQ31" s="10">
        <f t="shared" si="1"/>
        <v>0</v>
      </c>
      <c r="AR31" s="10">
        <f t="shared" si="2"/>
        <v>0</v>
      </c>
      <c r="AS31" s="10">
        <f t="shared" si="3"/>
        <v>0</v>
      </c>
      <c r="AT31" s="10">
        <f t="shared" si="4"/>
        <v>0</v>
      </c>
      <c r="AU31" s="10">
        <f t="shared" si="5"/>
        <v>0</v>
      </c>
      <c r="AV31" s="10">
        <f t="shared" si="6"/>
        <v>0</v>
      </c>
      <c r="AW31" s="10">
        <f t="shared" si="7"/>
        <v>0</v>
      </c>
      <c r="AX31" s="10">
        <f t="shared" si="8"/>
        <v>0</v>
      </c>
      <c r="AY31" s="10">
        <f t="shared" si="9"/>
        <v>0</v>
      </c>
      <c r="AZ31" s="10">
        <f t="shared" si="10"/>
        <v>0</v>
      </c>
      <c r="BA31" s="10">
        <f t="shared" si="11"/>
        <v>0</v>
      </c>
      <c r="BB31" s="10">
        <f t="shared" si="12"/>
        <v>0</v>
      </c>
      <c r="BC31" s="10">
        <f t="shared" si="13"/>
        <v>0</v>
      </c>
      <c r="BD31" s="10">
        <f t="shared" si="14"/>
        <v>0</v>
      </c>
      <c r="BE31" s="10">
        <f t="shared" si="15"/>
        <v>0</v>
      </c>
      <c r="BF31" s="10">
        <f t="shared" si="16"/>
        <v>0</v>
      </c>
      <c r="BG31" s="10">
        <f t="shared" si="17"/>
        <v>0</v>
      </c>
      <c r="BH31" s="10">
        <f t="shared" si="18"/>
        <v>0</v>
      </c>
      <c r="BI31" s="10">
        <f t="shared" si="19"/>
        <v>0</v>
      </c>
      <c r="BJ31" s="10">
        <f t="shared" si="20"/>
        <v>0</v>
      </c>
      <c r="BK31" s="10">
        <f t="shared" si="21"/>
        <v>0</v>
      </c>
      <c r="BL31" s="10">
        <f t="shared" si="22"/>
        <v>0</v>
      </c>
      <c r="BM31" s="10">
        <f t="shared" si="23"/>
        <v>0</v>
      </c>
    </row>
    <row r="32" spans="11:137" x14ac:dyDescent="0.2">
      <c r="K32" s="112" t="s">
        <v>28</v>
      </c>
      <c r="L32" s="113"/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U32" s="112" t="s">
        <v>28</v>
      </c>
      <c r="V32" s="113"/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E32" s="112" t="s">
        <v>28</v>
      </c>
      <c r="AF32" s="113"/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O32" s="12">
        <f>$B$2+5</f>
        <v>42945</v>
      </c>
      <c r="AP32" s="10">
        <f t="shared" si="24"/>
        <v>0</v>
      </c>
      <c r="AQ32" s="10">
        <f t="shared" si="1"/>
        <v>0</v>
      </c>
      <c r="AR32" s="10">
        <f t="shared" si="2"/>
        <v>0</v>
      </c>
      <c r="AS32" s="10">
        <f t="shared" si="3"/>
        <v>0</v>
      </c>
      <c r="AT32" s="10">
        <f t="shared" si="4"/>
        <v>0</v>
      </c>
      <c r="AU32" s="10">
        <f t="shared" si="5"/>
        <v>0</v>
      </c>
      <c r="AV32" s="10">
        <f t="shared" si="6"/>
        <v>0</v>
      </c>
      <c r="AW32" s="10">
        <f t="shared" si="7"/>
        <v>0</v>
      </c>
      <c r="AX32" s="10">
        <f t="shared" si="8"/>
        <v>0</v>
      </c>
      <c r="AY32" s="10">
        <f t="shared" si="9"/>
        <v>0</v>
      </c>
      <c r="AZ32" s="10">
        <f t="shared" si="10"/>
        <v>0</v>
      </c>
      <c r="BA32" s="10">
        <f t="shared" si="11"/>
        <v>0</v>
      </c>
      <c r="BB32" s="10">
        <f t="shared" si="12"/>
        <v>0</v>
      </c>
      <c r="BC32" s="10">
        <f t="shared" si="13"/>
        <v>0</v>
      </c>
      <c r="BD32" s="10">
        <f t="shared" si="14"/>
        <v>0</v>
      </c>
      <c r="BE32" s="10">
        <f t="shared" si="15"/>
        <v>0</v>
      </c>
      <c r="BF32" s="10">
        <f t="shared" si="16"/>
        <v>0</v>
      </c>
      <c r="BG32" s="10">
        <f t="shared" si="17"/>
        <v>0</v>
      </c>
      <c r="BH32" s="10">
        <f t="shared" si="18"/>
        <v>0</v>
      </c>
      <c r="BI32" s="10">
        <f t="shared" si="19"/>
        <v>0</v>
      </c>
      <c r="BJ32" s="10">
        <f t="shared" si="20"/>
        <v>0</v>
      </c>
      <c r="BK32" s="10">
        <f t="shared" si="21"/>
        <v>0</v>
      </c>
      <c r="BL32" s="10">
        <f t="shared" si="22"/>
        <v>0</v>
      </c>
      <c r="BM32" s="10">
        <f t="shared" si="23"/>
        <v>0</v>
      </c>
    </row>
    <row r="33" spans="11:137" x14ac:dyDescent="0.2">
      <c r="K33" s="112" t="s">
        <v>29</v>
      </c>
      <c r="L33" s="113"/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U33" s="112" t="s">
        <v>29</v>
      </c>
      <c r="V33" s="113"/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E33" s="112" t="s">
        <v>29</v>
      </c>
      <c r="AF33" s="113"/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O33" s="12">
        <f>$B$2+6</f>
        <v>42946</v>
      </c>
      <c r="AP33" s="10">
        <f t="shared" si="24"/>
        <v>0</v>
      </c>
      <c r="AQ33" s="10">
        <f t="shared" si="1"/>
        <v>0</v>
      </c>
      <c r="AR33" s="10">
        <f t="shared" si="2"/>
        <v>0</v>
      </c>
      <c r="AS33" s="10">
        <f t="shared" si="3"/>
        <v>0</v>
      </c>
      <c r="AT33" s="10">
        <f t="shared" si="4"/>
        <v>0</v>
      </c>
      <c r="AU33" s="10">
        <f t="shared" si="5"/>
        <v>0</v>
      </c>
      <c r="AV33" s="10">
        <f t="shared" si="6"/>
        <v>0</v>
      </c>
      <c r="AW33" s="10">
        <f t="shared" si="7"/>
        <v>0</v>
      </c>
      <c r="AX33" s="10">
        <f t="shared" si="8"/>
        <v>0</v>
      </c>
      <c r="AY33" s="10">
        <f t="shared" si="9"/>
        <v>0</v>
      </c>
      <c r="AZ33" s="10">
        <f t="shared" si="10"/>
        <v>0</v>
      </c>
      <c r="BA33" s="10">
        <f t="shared" si="11"/>
        <v>0</v>
      </c>
      <c r="BB33" s="10">
        <f t="shared" si="12"/>
        <v>0</v>
      </c>
      <c r="BC33" s="10">
        <f t="shared" si="13"/>
        <v>0</v>
      </c>
      <c r="BD33" s="10">
        <f t="shared" si="14"/>
        <v>0</v>
      </c>
      <c r="BE33" s="10">
        <f t="shared" si="15"/>
        <v>0</v>
      </c>
      <c r="BF33" s="10">
        <f t="shared" si="16"/>
        <v>0</v>
      </c>
      <c r="BG33" s="10">
        <f t="shared" si="17"/>
        <v>0</v>
      </c>
      <c r="BH33" s="10">
        <f t="shared" si="18"/>
        <v>0</v>
      </c>
      <c r="BI33" s="10">
        <f t="shared" si="19"/>
        <v>0</v>
      </c>
      <c r="BJ33" s="10">
        <f t="shared" si="20"/>
        <v>0</v>
      </c>
      <c r="BK33" s="10">
        <f t="shared" si="21"/>
        <v>0</v>
      </c>
      <c r="BL33" s="10">
        <f t="shared" si="22"/>
        <v>0</v>
      </c>
      <c r="BM33" s="10">
        <f t="shared" si="23"/>
        <v>0</v>
      </c>
    </row>
    <row r="34" spans="11:137" x14ac:dyDescent="0.2">
      <c r="K34" s="112" t="s">
        <v>30</v>
      </c>
      <c r="L34" s="113"/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U34" s="112" t="s">
        <v>30</v>
      </c>
      <c r="V34" s="113"/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E34" s="112" t="s">
        <v>30</v>
      </c>
      <c r="AF34" s="113"/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</row>
    <row r="35" spans="11:137" x14ac:dyDescent="0.2">
      <c r="K35" s="112" t="s">
        <v>31</v>
      </c>
      <c r="L35" s="113"/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U35" s="112" t="s">
        <v>31</v>
      </c>
      <c r="V35" s="113"/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E35" s="112" t="s">
        <v>31</v>
      </c>
      <c r="AF35" s="113"/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</row>
    <row r="36" spans="11:137" x14ac:dyDescent="0.2">
      <c r="K36" s="112" t="s">
        <v>32</v>
      </c>
      <c r="L36" s="113"/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U36" s="112" t="s">
        <v>32</v>
      </c>
      <c r="V36" s="113"/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E36" s="112" t="s">
        <v>32</v>
      </c>
      <c r="AF36" s="113"/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</row>
    <row r="37" spans="11:137" x14ac:dyDescent="0.2">
      <c r="K37" s="112" t="s">
        <v>33</v>
      </c>
      <c r="L37" s="113"/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U37" s="112" t="s">
        <v>33</v>
      </c>
      <c r="V37" s="113"/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E37" s="112" t="s">
        <v>33</v>
      </c>
      <c r="AF37" s="113"/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</row>
    <row r="38" spans="11:137" x14ac:dyDescent="0.2">
      <c r="K38" s="112" t="s">
        <v>34</v>
      </c>
      <c r="L38" s="113"/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U38" s="112" t="s">
        <v>34</v>
      </c>
      <c r="V38" s="113"/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E38" s="112" t="s">
        <v>34</v>
      </c>
      <c r="AF38" s="113"/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</row>
    <row r="39" spans="11:137" x14ac:dyDescent="0.2">
      <c r="K39" s="112" t="s">
        <v>35</v>
      </c>
      <c r="L39" s="113"/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U39" s="112" t="s">
        <v>35</v>
      </c>
      <c r="V39" s="113"/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E39" s="112" t="s">
        <v>35</v>
      </c>
      <c r="AF39" s="113"/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</row>
    <row r="40" spans="11:137" ht="6.95" customHeight="1" x14ac:dyDescent="0.2">
      <c r="K40" s="29"/>
      <c r="L40" s="29"/>
      <c r="M40" s="29"/>
      <c r="N40" s="29"/>
      <c r="O40" s="29"/>
      <c r="Z40" s="2"/>
      <c r="AA40" s="2"/>
      <c r="AB40" s="2"/>
      <c r="AC40" s="2"/>
      <c r="AJ40" s="2"/>
      <c r="AK40" s="2"/>
      <c r="AL40" s="2"/>
      <c r="AM40" s="2"/>
    </row>
    <row r="41" spans="11:137" ht="6.95" customHeight="1" x14ac:dyDescent="0.2">
      <c r="U41" s="2"/>
      <c r="V41" s="2"/>
      <c r="W41" s="2"/>
      <c r="X41" s="2"/>
      <c r="Y41" s="2"/>
      <c r="Z41" s="2"/>
      <c r="AA41" s="2"/>
      <c r="AB41" s="2"/>
      <c r="AC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1:137" x14ac:dyDescent="0.2">
      <c r="K42" s="114" t="s">
        <v>76</v>
      </c>
      <c r="L42" s="115"/>
      <c r="M42" s="115"/>
      <c r="N42" s="115"/>
      <c r="O42" s="115"/>
      <c r="P42" s="115"/>
      <c r="Q42" s="115"/>
      <c r="R42" s="115"/>
      <c r="S42" s="116"/>
      <c r="T42" s="67"/>
      <c r="U42" s="114" t="s">
        <v>68</v>
      </c>
      <c r="V42" s="115"/>
      <c r="W42" s="115"/>
      <c r="X42" s="115"/>
      <c r="Y42" s="115"/>
      <c r="Z42" s="115"/>
      <c r="AA42" s="115"/>
      <c r="AB42" s="115"/>
      <c r="AC42" s="116"/>
      <c r="AD42" s="67"/>
      <c r="AE42" s="114" t="s">
        <v>77</v>
      </c>
      <c r="AF42" s="115"/>
      <c r="AG42" s="115"/>
      <c r="AH42" s="115"/>
      <c r="AI42" s="115"/>
      <c r="AJ42" s="115"/>
      <c r="AK42" s="115"/>
      <c r="AL42" s="115"/>
      <c r="AM42" s="116"/>
      <c r="AP42" s="24" t="s">
        <v>40</v>
      </c>
      <c r="AQ42" s="25"/>
      <c r="AR42" s="25"/>
      <c r="AS42" s="25"/>
      <c r="AT42" s="25"/>
      <c r="AU42" s="25"/>
      <c r="AV42" s="25"/>
      <c r="AW42" s="25"/>
      <c r="AX42" s="25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2"/>
    </row>
    <row r="43" spans="11:137" x14ac:dyDescent="0.2">
      <c r="K43" s="124"/>
      <c r="L43" s="125"/>
      <c r="M43" s="13">
        <f>$B$2</f>
        <v>42940</v>
      </c>
      <c r="N43" s="13">
        <f>$B$2+1</f>
        <v>42941</v>
      </c>
      <c r="O43" s="13">
        <f>$B$2+2</f>
        <v>42942</v>
      </c>
      <c r="P43" s="13">
        <f>$B$2+3</f>
        <v>42943</v>
      </c>
      <c r="Q43" s="13">
        <f>$B$2+4</f>
        <v>42944</v>
      </c>
      <c r="R43" s="12">
        <f>$B$2+5</f>
        <v>42945</v>
      </c>
      <c r="S43" s="12">
        <f>$B$2+6</f>
        <v>42946</v>
      </c>
      <c r="T43" s="68"/>
      <c r="U43" s="124"/>
      <c r="V43" s="125"/>
      <c r="W43" s="13">
        <f>$B$2</f>
        <v>42940</v>
      </c>
      <c r="X43" s="13">
        <f>$B$2+1</f>
        <v>42941</v>
      </c>
      <c r="Y43" s="13">
        <f>$B$2+2</f>
        <v>42942</v>
      </c>
      <c r="Z43" s="13">
        <f>$B$2+3</f>
        <v>42943</v>
      </c>
      <c r="AA43" s="13">
        <f>$B$2+4</f>
        <v>42944</v>
      </c>
      <c r="AB43" s="12">
        <f>$B$2+5</f>
        <v>42945</v>
      </c>
      <c r="AC43" s="12">
        <f>$B$2+6</f>
        <v>42946</v>
      </c>
      <c r="AD43" s="68"/>
      <c r="AE43" s="124"/>
      <c r="AF43" s="125"/>
      <c r="AG43" s="13">
        <f>$B$2</f>
        <v>42940</v>
      </c>
      <c r="AH43" s="13">
        <f>$B$2+1</f>
        <v>42941</v>
      </c>
      <c r="AI43" s="13">
        <f>$B$2+2</f>
        <v>42942</v>
      </c>
      <c r="AJ43" s="13">
        <f>$B$2+3</f>
        <v>42943</v>
      </c>
      <c r="AK43" s="13">
        <f>$B$2+4</f>
        <v>42944</v>
      </c>
      <c r="AL43" s="12">
        <f>$B$2+5</f>
        <v>42945</v>
      </c>
      <c r="AM43" s="12">
        <f>$B$2+6</f>
        <v>42946</v>
      </c>
      <c r="AP43" s="123">
        <v>0</v>
      </c>
      <c r="AQ43" s="123"/>
      <c r="AR43" s="123"/>
      <c r="AS43" s="123"/>
      <c r="AT43" s="123">
        <v>4.1666666666666699E-2</v>
      </c>
      <c r="AU43" s="123"/>
      <c r="AV43" s="123"/>
      <c r="AW43" s="123"/>
      <c r="AX43" s="123">
        <v>8.3333333333333301E-2</v>
      </c>
      <c r="AY43" s="123"/>
      <c r="AZ43" s="123"/>
      <c r="BA43" s="123"/>
      <c r="BB43" s="123">
        <v>0.125</v>
      </c>
      <c r="BC43" s="123"/>
      <c r="BD43" s="123"/>
      <c r="BE43" s="123"/>
      <c r="BF43" s="123">
        <v>0.16666666666666699</v>
      </c>
      <c r="BG43" s="123"/>
      <c r="BH43" s="123"/>
      <c r="BI43" s="123"/>
      <c r="BJ43" s="123">
        <v>0.20833333333333301</v>
      </c>
      <c r="BK43" s="123"/>
      <c r="BL43" s="123"/>
      <c r="BM43" s="123"/>
      <c r="BN43" s="123">
        <v>0.25</v>
      </c>
      <c r="BO43" s="123"/>
      <c r="BP43" s="123"/>
      <c r="BQ43" s="123"/>
      <c r="BR43" s="123">
        <v>0.29166666666666702</v>
      </c>
      <c r="BS43" s="123"/>
      <c r="BT43" s="123"/>
      <c r="BU43" s="123"/>
      <c r="BV43" s="123">
        <v>0.33333333333333298</v>
      </c>
      <c r="BW43" s="123"/>
      <c r="BX43" s="123"/>
      <c r="BY43" s="123"/>
      <c r="BZ43" s="123">
        <v>0.375</v>
      </c>
      <c r="CA43" s="123"/>
      <c r="CB43" s="123"/>
      <c r="CC43" s="123"/>
      <c r="CD43" s="123">
        <v>0.41666666666666702</v>
      </c>
      <c r="CE43" s="123"/>
      <c r="CF43" s="123"/>
      <c r="CG43" s="123"/>
      <c r="CH43" s="123">
        <v>0.45833333333333298</v>
      </c>
      <c r="CI43" s="123"/>
      <c r="CJ43" s="123"/>
      <c r="CK43" s="123"/>
      <c r="CL43" s="123">
        <v>0.5</v>
      </c>
      <c r="CM43" s="123"/>
      <c r="CN43" s="123"/>
      <c r="CO43" s="123"/>
      <c r="CP43" s="123">
        <v>0.54166666666666696</v>
      </c>
      <c r="CQ43" s="123"/>
      <c r="CR43" s="123"/>
      <c r="CS43" s="123"/>
      <c r="CT43" s="123">
        <v>0.58333333333333304</v>
      </c>
      <c r="CU43" s="123"/>
      <c r="CV43" s="123"/>
      <c r="CW43" s="123"/>
      <c r="CX43" s="123">
        <v>0.625</v>
      </c>
      <c r="CY43" s="123"/>
      <c r="CZ43" s="123"/>
      <c r="DA43" s="123"/>
      <c r="DB43" s="123">
        <v>0.66666666666666696</v>
      </c>
      <c r="DC43" s="123"/>
      <c r="DD43" s="123"/>
      <c r="DE43" s="123"/>
      <c r="DF43" s="123">
        <v>0.70833333333333304</v>
      </c>
      <c r="DG43" s="123"/>
      <c r="DH43" s="123"/>
      <c r="DI43" s="123"/>
      <c r="DJ43" s="123">
        <v>0.75</v>
      </c>
      <c r="DK43" s="123"/>
      <c r="DL43" s="123"/>
      <c r="DM43" s="123"/>
      <c r="DN43" s="123">
        <v>0.79166666666666696</v>
      </c>
      <c r="DO43" s="123"/>
      <c r="DP43" s="123"/>
      <c r="DQ43" s="123"/>
      <c r="DR43" s="123">
        <v>0.83333333333333304</v>
      </c>
      <c r="DS43" s="123"/>
      <c r="DT43" s="123"/>
      <c r="DU43" s="123"/>
      <c r="DV43" s="123">
        <v>0.875</v>
      </c>
      <c r="DW43" s="123"/>
      <c r="DX43" s="123"/>
      <c r="DY43" s="123"/>
      <c r="DZ43" s="123">
        <v>0.91666666666666696</v>
      </c>
      <c r="EA43" s="123"/>
      <c r="EB43" s="123"/>
      <c r="EC43" s="123"/>
      <c r="ED43" s="123">
        <v>0.95833333333333304</v>
      </c>
      <c r="EE43" s="123"/>
      <c r="EF43" s="123"/>
      <c r="EG43" s="123"/>
    </row>
    <row r="44" spans="11:137" x14ac:dyDescent="0.2">
      <c r="K44" s="112" t="s">
        <v>12</v>
      </c>
      <c r="L44" s="113"/>
      <c r="M44" s="10">
        <f t="array" ref="M44:S67">TRANSPOSE($AP$55:$BM$61)</f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U44" s="112" t="s">
        <v>12</v>
      </c>
      <c r="V44" s="113"/>
      <c r="W44" s="10">
        <f t="array" ref="W44:AC67">TRANSPOSE(Loans!$V$55:$AS$61)</f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E44" s="112" t="s">
        <v>12</v>
      </c>
      <c r="AF44" s="113"/>
      <c r="AG44" s="10">
        <f t="array" ref="AG44:AM67">TRANSPOSE(Card!$V$55:$AS$61)</f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P44" s="36">
        <v>0</v>
      </c>
      <c r="AQ44" s="36">
        <v>1.0416666666666666E-2</v>
      </c>
      <c r="AR44" s="36">
        <v>2.0833333333333301E-2</v>
      </c>
      <c r="AS44" s="36">
        <v>3.125E-2</v>
      </c>
      <c r="AT44" s="36">
        <v>4.1666666666666699E-2</v>
      </c>
      <c r="AU44" s="36">
        <v>5.2083333333333301E-2</v>
      </c>
      <c r="AV44" s="36">
        <v>6.25E-2</v>
      </c>
      <c r="AW44" s="36">
        <v>7.2916666666666699E-2</v>
      </c>
      <c r="AX44" s="36">
        <v>8.3333333333333301E-2</v>
      </c>
      <c r="AY44" s="36">
        <v>9.375E-2</v>
      </c>
      <c r="AZ44" s="36">
        <v>0.104166666666667</v>
      </c>
      <c r="BA44" s="36">
        <v>0.114583333333333</v>
      </c>
      <c r="BB44" s="36">
        <v>0.125</v>
      </c>
      <c r="BC44" s="36">
        <v>0.13541666666666699</v>
      </c>
      <c r="BD44" s="36">
        <v>0.14583333333333301</v>
      </c>
      <c r="BE44" s="36">
        <v>0.15625</v>
      </c>
      <c r="BF44" s="36">
        <v>0.16666666666666699</v>
      </c>
      <c r="BG44" s="36">
        <v>0.17708333333333301</v>
      </c>
      <c r="BH44" s="36">
        <v>0.1875</v>
      </c>
      <c r="BI44" s="36">
        <v>0.19791666666666699</v>
      </c>
      <c r="BJ44" s="36">
        <v>0.20833333333333301</v>
      </c>
      <c r="BK44" s="36">
        <v>0.21875</v>
      </c>
      <c r="BL44" s="36">
        <v>0.22916666666666699</v>
      </c>
      <c r="BM44" s="36">
        <v>0.23958333333333301</v>
      </c>
      <c r="BN44" s="36">
        <v>0.25</v>
      </c>
      <c r="BO44" s="36">
        <v>0.26041666666666702</v>
      </c>
      <c r="BP44" s="36">
        <v>0.27083333333333298</v>
      </c>
      <c r="BQ44" s="36">
        <v>0.28125</v>
      </c>
      <c r="BR44" s="36">
        <v>0.29166666666666702</v>
      </c>
      <c r="BS44" s="36">
        <v>0.30208333333333298</v>
      </c>
      <c r="BT44" s="36">
        <v>0.3125</v>
      </c>
      <c r="BU44" s="36">
        <v>0.32291666666666702</v>
      </c>
      <c r="BV44" s="36">
        <v>0.33333333333333298</v>
      </c>
      <c r="BW44" s="36">
        <v>0.34375</v>
      </c>
      <c r="BX44" s="36">
        <v>0.35416666666666702</v>
      </c>
      <c r="BY44" s="36">
        <v>0.36458333333333298</v>
      </c>
      <c r="BZ44" s="36">
        <v>0.375</v>
      </c>
      <c r="CA44" s="36">
        <v>0.38541666666666702</v>
      </c>
      <c r="CB44" s="36">
        <v>0.39583333333333298</v>
      </c>
      <c r="CC44" s="36">
        <v>0.40625</v>
      </c>
      <c r="CD44" s="36">
        <v>0.41666666666666702</v>
      </c>
      <c r="CE44" s="36">
        <v>0.42708333333333298</v>
      </c>
      <c r="CF44" s="36">
        <v>0.4375</v>
      </c>
      <c r="CG44" s="36">
        <v>0.44791666666666702</v>
      </c>
      <c r="CH44" s="36">
        <v>0.45833333333333298</v>
      </c>
      <c r="CI44" s="36">
        <v>0.46875</v>
      </c>
      <c r="CJ44" s="36">
        <v>0.47916666666666702</v>
      </c>
      <c r="CK44" s="36">
        <v>0.48958333333333298</v>
      </c>
      <c r="CL44" s="36">
        <v>0.5</v>
      </c>
      <c r="CM44" s="36">
        <v>0.51041666666666696</v>
      </c>
      <c r="CN44" s="36">
        <v>0.52083333333333304</v>
      </c>
      <c r="CO44" s="36">
        <v>0.53125</v>
      </c>
      <c r="CP44" s="36">
        <v>0.54166666666666696</v>
      </c>
      <c r="CQ44" s="36">
        <v>0.55208333333333304</v>
      </c>
      <c r="CR44" s="36">
        <v>0.5625</v>
      </c>
      <c r="CS44" s="36">
        <v>0.57291666666666696</v>
      </c>
      <c r="CT44" s="36">
        <v>0.58333333333333304</v>
      </c>
      <c r="CU44" s="36">
        <v>0.59375</v>
      </c>
      <c r="CV44" s="36">
        <v>0.60416666666666696</v>
      </c>
      <c r="CW44" s="36">
        <v>0.61458333333333304</v>
      </c>
      <c r="CX44" s="36">
        <v>0.625</v>
      </c>
      <c r="CY44" s="36">
        <v>0.63541666666666696</v>
      </c>
      <c r="CZ44" s="36">
        <v>0.64583333333333304</v>
      </c>
      <c r="DA44" s="36">
        <v>0.65625</v>
      </c>
      <c r="DB44" s="36">
        <v>0.66666666666666696</v>
      </c>
      <c r="DC44" s="36">
        <v>0.67708333333333304</v>
      </c>
      <c r="DD44" s="36">
        <v>0.6875</v>
      </c>
      <c r="DE44" s="36">
        <v>0.69791666666666696</v>
      </c>
      <c r="DF44" s="36">
        <v>0.70833333333333304</v>
      </c>
      <c r="DG44" s="36">
        <v>0.71875</v>
      </c>
      <c r="DH44" s="36">
        <v>0.72916666666666696</v>
      </c>
      <c r="DI44" s="36">
        <v>0.73958333333333304</v>
      </c>
      <c r="DJ44" s="36">
        <v>0.75</v>
      </c>
      <c r="DK44" s="36">
        <v>0.76041666666666696</v>
      </c>
      <c r="DL44" s="36">
        <v>0.77083333333333304</v>
      </c>
      <c r="DM44" s="36">
        <v>0.78125</v>
      </c>
      <c r="DN44" s="36">
        <v>0.79166666666666696</v>
      </c>
      <c r="DO44" s="36">
        <v>0.80208333333333304</v>
      </c>
      <c r="DP44" s="36">
        <v>0.8125</v>
      </c>
      <c r="DQ44" s="36">
        <v>0.82291666666666696</v>
      </c>
      <c r="DR44" s="36">
        <v>0.83333333333333304</v>
      </c>
      <c r="DS44" s="36">
        <v>0.84375</v>
      </c>
      <c r="DT44" s="36">
        <v>0.85416666666666696</v>
      </c>
      <c r="DU44" s="36">
        <v>0.86458333333333304</v>
      </c>
      <c r="DV44" s="36">
        <v>0.875</v>
      </c>
      <c r="DW44" s="36">
        <v>0.88541666666666696</v>
      </c>
      <c r="DX44" s="36">
        <v>0.89583333333333304</v>
      </c>
      <c r="DY44" s="36">
        <v>0.90625</v>
      </c>
      <c r="DZ44" s="36">
        <v>0.91666666666666696</v>
      </c>
      <c r="EA44" s="36">
        <v>0.92708333333333304</v>
      </c>
      <c r="EB44" s="36">
        <v>0.9375</v>
      </c>
      <c r="EC44" s="36">
        <v>0.94791666666666696</v>
      </c>
      <c r="ED44" s="36">
        <v>0.95833333333333304</v>
      </c>
      <c r="EE44" s="36">
        <v>0.96875</v>
      </c>
      <c r="EF44" s="36">
        <v>0.97916666666666696</v>
      </c>
      <c r="EG44" s="36">
        <v>0.98958333333333304</v>
      </c>
    </row>
    <row r="45" spans="11:137" x14ac:dyDescent="0.2">
      <c r="K45" s="112" t="s">
        <v>13</v>
      </c>
      <c r="L45" s="113"/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U45" s="112" t="s">
        <v>13</v>
      </c>
      <c r="V45" s="113"/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E45" s="112" t="s">
        <v>13</v>
      </c>
      <c r="AF45" s="113"/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O45" s="13">
        <f>$B$2</f>
        <v>42940</v>
      </c>
      <c r="AP45" s="38">
        <f>Loans!V45+Card!V45</f>
        <v>0</v>
      </c>
      <c r="AQ45" s="38">
        <f>Loans!W45+Card!W45</f>
        <v>0</v>
      </c>
      <c r="AR45" s="38">
        <f>Loans!X45+Card!X45</f>
        <v>0</v>
      </c>
      <c r="AS45" s="38">
        <f>Loans!Y45+Card!Y45</f>
        <v>0</v>
      </c>
      <c r="AT45" s="38">
        <f>Loans!Z45+Card!Z45</f>
        <v>0</v>
      </c>
      <c r="AU45" s="38">
        <f>Loans!AA45+Card!AA45</f>
        <v>0</v>
      </c>
      <c r="AV45" s="38">
        <f>Loans!AB45+Card!AB45</f>
        <v>0</v>
      </c>
      <c r="AW45" s="38">
        <f>Loans!AC45+Card!AC45</f>
        <v>0</v>
      </c>
      <c r="AX45" s="38">
        <f>Loans!AD45+Card!AD45</f>
        <v>0</v>
      </c>
      <c r="AY45" s="38">
        <f>Loans!AE45+Card!AE45</f>
        <v>0</v>
      </c>
      <c r="AZ45" s="38">
        <f>Loans!AF45+Card!AF45</f>
        <v>0</v>
      </c>
      <c r="BA45" s="38">
        <f>Loans!AG45+Card!AG45</f>
        <v>0</v>
      </c>
      <c r="BB45" s="38">
        <f>Loans!AH45+Card!AH45</f>
        <v>0</v>
      </c>
      <c r="BC45" s="38">
        <f>Loans!AI45+Card!AI45</f>
        <v>0</v>
      </c>
      <c r="BD45" s="38">
        <f>Loans!AJ45+Card!AJ45</f>
        <v>0</v>
      </c>
      <c r="BE45" s="38">
        <f>Loans!AK45+Card!AK45</f>
        <v>0</v>
      </c>
      <c r="BF45" s="38">
        <f>Loans!AL45+Card!AL45</f>
        <v>0</v>
      </c>
      <c r="BG45" s="38">
        <f>Loans!AM45+Card!AM45</f>
        <v>0</v>
      </c>
      <c r="BH45" s="38">
        <f>Loans!AN45+Card!AN45</f>
        <v>0</v>
      </c>
      <c r="BI45" s="38">
        <f>Loans!AO45+Card!AO45</f>
        <v>0</v>
      </c>
      <c r="BJ45" s="38">
        <f>Loans!AP45+Card!AP45</f>
        <v>0</v>
      </c>
      <c r="BK45" s="38">
        <f>Loans!AQ45+Card!AQ45</f>
        <v>0</v>
      </c>
      <c r="BL45" s="38">
        <f>Loans!AR45+Card!AR45</f>
        <v>0</v>
      </c>
      <c r="BM45" s="38">
        <f>Loans!AS45+Card!AS45</f>
        <v>0</v>
      </c>
      <c r="BN45" s="38">
        <f>Loans!AT45+Card!AT45</f>
        <v>0</v>
      </c>
      <c r="BO45" s="38">
        <f>Loans!AU45+Card!AU45</f>
        <v>0</v>
      </c>
      <c r="BP45" s="38">
        <f>Loans!AV45+Card!AV45</f>
        <v>0</v>
      </c>
      <c r="BQ45" s="38">
        <f>Loans!AW45+Card!AW45</f>
        <v>0</v>
      </c>
      <c r="BR45" s="38">
        <f>Loans!AX45+Card!AX45</f>
        <v>0</v>
      </c>
      <c r="BS45" s="38">
        <f>Loans!AY45+Card!AY45</f>
        <v>0</v>
      </c>
      <c r="BT45" s="38">
        <f>Loans!AZ45+Card!AZ45</f>
        <v>0</v>
      </c>
      <c r="BU45" s="38">
        <f>Loans!BA45+Card!BA45</f>
        <v>0</v>
      </c>
      <c r="BV45" s="38">
        <f>Loans!BB45+Card!BB45</f>
        <v>0</v>
      </c>
      <c r="BW45" s="38">
        <f>Loans!BC45+Card!BC45</f>
        <v>0</v>
      </c>
      <c r="BX45" s="38">
        <f>Loans!BD45+Card!BD45</f>
        <v>0</v>
      </c>
      <c r="BY45" s="38">
        <f>Loans!BE45+Card!BE45</f>
        <v>0</v>
      </c>
      <c r="BZ45" s="38">
        <f>Loans!BF45+Card!BF45</f>
        <v>0</v>
      </c>
      <c r="CA45" s="38">
        <f>Loans!BG45+Card!BG45</f>
        <v>0</v>
      </c>
      <c r="CB45" s="38">
        <f>Loans!BH45+Card!BH45</f>
        <v>0</v>
      </c>
      <c r="CC45" s="38">
        <f>Loans!BI45+Card!BI45</f>
        <v>0</v>
      </c>
      <c r="CD45" s="38">
        <f>Loans!BJ45+Card!BJ45</f>
        <v>0</v>
      </c>
      <c r="CE45" s="38">
        <f>Loans!BK45+Card!BK45</f>
        <v>0</v>
      </c>
      <c r="CF45" s="38">
        <f>Loans!BL45+Card!BL45</f>
        <v>0</v>
      </c>
      <c r="CG45" s="38">
        <f>Loans!BM45+Card!BM45</f>
        <v>0</v>
      </c>
      <c r="CH45" s="38">
        <f>Loans!BN45+Card!BN45</f>
        <v>0</v>
      </c>
      <c r="CI45" s="38">
        <f>Loans!BO45+Card!BO45</f>
        <v>0</v>
      </c>
      <c r="CJ45" s="38">
        <f>Loans!BP45+Card!BP45</f>
        <v>0</v>
      </c>
      <c r="CK45" s="38">
        <f>Loans!BQ45+Card!BQ45</f>
        <v>0</v>
      </c>
      <c r="CL45" s="38">
        <f>Loans!BR45+Card!BR45</f>
        <v>0</v>
      </c>
      <c r="CM45" s="38">
        <f>Loans!BS45+Card!BS45</f>
        <v>0</v>
      </c>
      <c r="CN45" s="38">
        <f>Loans!BT45+Card!BT45</f>
        <v>0</v>
      </c>
      <c r="CO45" s="38">
        <f>Loans!BU45+Card!BU45</f>
        <v>0</v>
      </c>
      <c r="CP45" s="38">
        <f>Loans!BV45+Card!BV45</f>
        <v>0</v>
      </c>
      <c r="CQ45" s="38">
        <f>Loans!BW45+Card!BW45</f>
        <v>0</v>
      </c>
      <c r="CR45" s="38">
        <f>Loans!BX45+Card!BX45</f>
        <v>0</v>
      </c>
      <c r="CS45" s="38">
        <f>Loans!BY45+Card!BY45</f>
        <v>0</v>
      </c>
      <c r="CT45" s="38">
        <f>Loans!BZ45+Card!BZ45</f>
        <v>0</v>
      </c>
      <c r="CU45" s="38">
        <f>Loans!CA45+Card!CA45</f>
        <v>0</v>
      </c>
      <c r="CV45" s="38">
        <f>Loans!CB45+Card!CB45</f>
        <v>0</v>
      </c>
      <c r="CW45" s="38">
        <f>Loans!CC45+Card!CC45</f>
        <v>0</v>
      </c>
      <c r="CX45" s="38">
        <f>Loans!CD45+Card!CD45</f>
        <v>0</v>
      </c>
      <c r="CY45" s="38">
        <f>Loans!CE45+Card!CE45</f>
        <v>0</v>
      </c>
      <c r="CZ45" s="38">
        <f>Loans!CF45+Card!CF45</f>
        <v>0</v>
      </c>
      <c r="DA45" s="38">
        <f>Loans!CG45+Card!CG45</f>
        <v>0</v>
      </c>
      <c r="DB45" s="38">
        <f>Loans!CH45+Card!CH45</f>
        <v>0</v>
      </c>
      <c r="DC45" s="38">
        <f>Loans!CI45+Card!CI45</f>
        <v>0</v>
      </c>
      <c r="DD45" s="38">
        <f>Loans!CJ45+Card!CJ45</f>
        <v>0</v>
      </c>
      <c r="DE45" s="38">
        <f>Loans!CK45+Card!CK45</f>
        <v>0</v>
      </c>
      <c r="DF45" s="38">
        <f>Loans!CL45+Card!CL45</f>
        <v>0</v>
      </c>
      <c r="DG45" s="38">
        <f>Loans!CM45+Card!CM45</f>
        <v>0</v>
      </c>
      <c r="DH45" s="38">
        <f>Loans!CN45+Card!CN45</f>
        <v>0</v>
      </c>
      <c r="DI45" s="38">
        <f>Loans!CO45+Card!CO45</f>
        <v>0</v>
      </c>
      <c r="DJ45" s="38">
        <f>Loans!CP45+Card!CP45</f>
        <v>0</v>
      </c>
      <c r="DK45" s="38">
        <f>Loans!CQ45+Card!CQ45</f>
        <v>0</v>
      </c>
      <c r="DL45" s="38">
        <f>Loans!CR45+Card!CR45</f>
        <v>0</v>
      </c>
      <c r="DM45" s="38">
        <f>Loans!CS45+Card!CS45</f>
        <v>0</v>
      </c>
      <c r="DN45" s="38">
        <f>Loans!CT45+Card!CT45</f>
        <v>0</v>
      </c>
      <c r="DO45" s="38">
        <f>Loans!CU45+Card!CU45</f>
        <v>0</v>
      </c>
      <c r="DP45" s="38">
        <f>Loans!CV45+Card!CV45</f>
        <v>0</v>
      </c>
      <c r="DQ45" s="38">
        <f>Loans!CW45+Card!CW45</f>
        <v>0</v>
      </c>
      <c r="DR45" s="38">
        <f>Loans!CX45+Card!CX45</f>
        <v>0</v>
      </c>
      <c r="DS45" s="38">
        <f>Loans!CY45+Card!CY45</f>
        <v>0</v>
      </c>
      <c r="DT45" s="38">
        <f>Loans!CZ45+Card!CZ45</f>
        <v>0</v>
      </c>
      <c r="DU45" s="38">
        <f>Loans!DA45+Card!DA45</f>
        <v>0</v>
      </c>
      <c r="DV45" s="38">
        <f>Loans!DB45+Card!DB45</f>
        <v>0</v>
      </c>
      <c r="DW45" s="38">
        <f>Loans!DC45+Card!DC45</f>
        <v>0</v>
      </c>
      <c r="DX45" s="38">
        <f>Loans!DD45+Card!DD45</f>
        <v>0</v>
      </c>
      <c r="DY45" s="38">
        <f>Loans!DE45+Card!DE45</f>
        <v>0</v>
      </c>
      <c r="DZ45" s="38">
        <f>Loans!DF45+Card!DF45</f>
        <v>0</v>
      </c>
      <c r="EA45" s="38">
        <f>Loans!DG45+Card!DG45</f>
        <v>0</v>
      </c>
      <c r="EB45" s="38">
        <f>Loans!DH45+Card!DH45</f>
        <v>0</v>
      </c>
      <c r="EC45" s="38">
        <f>Loans!DI45+Card!DI45</f>
        <v>0</v>
      </c>
      <c r="ED45" s="38">
        <f>Loans!DJ45+Card!DJ45</f>
        <v>0</v>
      </c>
      <c r="EE45" s="38">
        <f>Loans!DK45+Card!DK45</f>
        <v>0</v>
      </c>
      <c r="EF45" s="38">
        <f>Loans!DL45+Card!DL45</f>
        <v>0</v>
      </c>
      <c r="EG45" s="38">
        <f>Loans!DM45+Card!DM45</f>
        <v>0</v>
      </c>
    </row>
    <row r="46" spans="11:137" x14ac:dyDescent="0.2">
      <c r="K46" s="112" t="s">
        <v>14</v>
      </c>
      <c r="L46" s="113"/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U46" s="112" t="s">
        <v>14</v>
      </c>
      <c r="V46" s="113"/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E46" s="112" t="s">
        <v>14</v>
      </c>
      <c r="AF46" s="113"/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O46" s="13">
        <f>$B$2+1</f>
        <v>42941</v>
      </c>
      <c r="AP46" s="38">
        <f>Loans!V46+Card!V46</f>
        <v>0</v>
      </c>
      <c r="AQ46" s="38">
        <f>Loans!W46+Card!W46</f>
        <v>0</v>
      </c>
      <c r="AR46" s="38">
        <f>Loans!X46+Card!X46</f>
        <v>0</v>
      </c>
      <c r="AS46" s="38">
        <f>Loans!Y46+Card!Y46</f>
        <v>0</v>
      </c>
      <c r="AT46" s="38">
        <f>Loans!Z46+Card!Z46</f>
        <v>0</v>
      </c>
      <c r="AU46" s="38">
        <f>Loans!AA46+Card!AA46</f>
        <v>0</v>
      </c>
      <c r="AV46" s="38">
        <f>Loans!AB46+Card!AB46</f>
        <v>0</v>
      </c>
      <c r="AW46" s="38">
        <f>Loans!AC46+Card!AC46</f>
        <v>0</v>
      </c>
      <c r="AX46" s="38">
        <f>Loans!AD46+Card!AD46</f>
        <v>0</v>
      </c>
      <c r="AY46" s="38">
        <f>Loans!AE46+Card!AE46</f>
        <v>0</v>
      </c>
      <c r="AZ46" s="38">
        <f>Loans!AF46+Card!AF46</f>
        <v>0</v>
      </c>
      <c r="BA46" s="38">
        <f>Loans!AG46+Card!AG46</f>
        <v>0</v>
      </c>
      <c r="BB46" s="38">
        <f>Loans!AH46+Card!AH46</f>
        <v>0</v>
      </c>
      <c r="BC46" s="38">
        <f>Loans!AI46+Card!AI46</f>
        <v>0</v>
      </c>
      <c r="BD46" s="38">
        <f>Loans!AJ46+Card!AJ46</f>
        <v>0</v>
      </c>
      <c r="BE46" s="38">
        <f>Loans!AK46+Card!AK46</f>
        <v>0</v>
      </c>
      <c r="BF46" s="38">
        <f>Loans!AL46+Card!AL46</f>
        <v>0</v>
      </c>
      <c r="BG46" s="38">
        <f>Loans!AM46+Card!AM46</f>
        <v>0</v>
      </c>
      <c r="BH46" s="38">
        <f>Loans!AN46+Card!AN46</f>
        <v>0</v>
      </c>
      <c r="BI46" s="38">
        <f>Loans!AO46+Card!AO46</f>
        <v>0</v>
      </c>
      <c r="BJ46" s="38">
        <f>Loans!AP46+Card!AP46</f>
        <v>0</v>
      </c>
      <c r="BK46" s="38">
        <f>Loans!AQ46+Card!AQ46</f>
        <v>0</v>
      </c>
      <c r="BL46" s="38">
        <f>Loans!AR46+Card!AR46</f>
        <v>0</v>
      </c>
      <c r="BM46" s="38">
        <f>Loans!AS46+Card!AS46</f>
        <v>0</v>
      </c>
      <c r="BN46" s="38">
        <f>Loans!AT46+Card!AT46</f>
        <v>0</v>
      </c>
      <c r="BO46" s="38">
        <f>Loans!AU46+Card!AU46</f>
        <v>0</v>
      </c>
      <c r="BP46" s="38">
        <f>Loans!AV46+Card!AV46</f>
        <v>0</v>
      </c>
      <c r="BQ46" s="38">
        <f>Loans!AW46+Card!AW46</f>
        <v>0</v>
      </c>
      <c r="BR46" s="38">
        <f>Loans!AX46+Card!AX46</f>
        <v>0</v>
      </c>
      <c r="BS46" s="38">
        <f>Loans!AY46+Card!AY46</f>
        <v>0</v>
      </c>
      <c r="BT46" s="38">
        <f>Loans!AZ46+Card!AZ46</f>
        <v>0</v>
      </c>
      <c r="BU46" s="38">
        <f>Loans!BA46+Card!BA46</f>
        <v>0</v>
      </c>
      <c r="BV46" s="38">
        <f>Loans!BB46+Card!BB46</f>
        <v>0</v>
      </c>
      <c r="BW46" s="38">
        <f>Loans!BC46+Card!BC46</f>
        <v>0</v>
      </c>
      <c r="BX46" s="38">
        <f>Loans!BD46+Card!BD46</f>
        <v>0</v>
      </c>
      <c r="BY46" s="38">
        <f>Loans!BE46+Card!BE46</f>
        <v>0</v>
      </c>
      <c r="BZ46" s="38">
        <f>Loans!BF46+Card!BF46</f>
        <v>0</v>
      </c>
      <c r="CA46" s="38">
        <f>Loans!BG46+Card!BG46</f>
        <v>0</v>
      </c>
      <c r="CB46" s="38">
        <f>Loans!BH46+Card!BH46</f>
        <v>0</v>
      </c>
      <c r="CC46" s="38">
        <f>Loans!BI46+Card!BI46</f>
        <v>0</v>
      </c>
      <c r="CD46" s="38">
        <f>Loans!BJ46+Card!BJ46</f>
        <v>0</v>
      </c>
      <c r="CE46" s="38">
        <f>Loans!BK46+Card!BK46</f>
        <v>0</v>
      </c>
      <c r="CF46" s="38">
        <f>Loans!BL46+Card!BL46</f>
        <v>0</v>
      </c>
      <c r="CG46" s="38">
        <f>Loans!BM46+Card!BM46</f>
        <v>0</v>
      </c>
      <c r="CH46" s="38">
        <f>Loans!BN46+Card!BN46</f>
        <v>0</v>
      </c>
      <c r="CI46" s="38">
        <f>Loans!BO46+Card!BO46</f>
        <v>0</v>
      </c>
      <c r="CJ46" s="38">
        <f>Loans!BP46+Card!BP46</f>
        <v>0</v>
      </c>
      <c r="CK46" s="38">
        <f>Loans!BQ46+Card!BQ46</f>
        <v>0</v>
      </c>
      <c r="CL46" s="38">
        <f>Loans!BR46+Card!BR46</f>
        <v>0</v>
      </c>
      <c r="CM46" s="38">
        <f>Loans!BS46+Card!BS46</f>
        <v>0</v>
      </c>
      <c r="CN46" s="38">
        <f>Loans!BT46+Card!BT46</f>
        <v>0</v>
      </c>
      <c r="CO46" s="38">
        <f>Loans!BU46+Card!BU46</f>
        <v>0</v>
      </c>
      <c r="CP46" s="38">
        <f>Loans!BV46+Card!BV46</f>
        <v>0</v>
      </c>
      <c r="CQ46" s="38">
        <f>Loans!BW46+Card!BW46</f>
        <v>0</v>
      </c>
      <c r="CR46" s="38">
        <f>Loans!BX46+Card!BX46</f>
        <v>0</v>
      </c>
      <c r="CS46" s="38">
        <f>Loans!BY46+Card!BY46</f>
        <v>0</v>
      </c>
      <c r="CT46" s="38">
        <f>Loans!BZ46+Card!BZ46</f>
        <v>0</v>
      </c>
      <c r="CU46" s="38">
        <f>Loans!CA46+Card!CA46</f>
        <v>0</v>
      </c>
      <c r="CV46" s="38">
        <f>Loans!CB46+Card!CB46</f>
        <v>0</v>
      </c>
      <c r="CW46" s="38">
        <f>Loans!CC46+Card!CC46</f>
        <v>0</v>
      </c>
      <c r="CX46" s="38">
        <f>Loans!CD46+Card!CD46</f>
        <v>0</v>
      </c>
      <c r="CY46" s="38">
        <f>Loans!CE46+Card!CE46</f>
        <v>0</v>
      </c>
      <c r="CZ46" s="38">
        <f>Loans!CF46+Card!CF46</f>
        <v>0</v>
      </c>
      <c r="DA46" s="38">
        <f>Loans!CG46+Card!CG46</f>
        <v>0</v>
      </c>
      <c r="DB46" s="38">
        <f>Loans!CH46+Card!CH46</f>
        <v>0</v>
      </c>
      <c r="DC46" s="38">
        <f>Loans!CI46+Card!CI46</f>
        <v>0</v>
      </c>
      <c r="DD46" s="38">
        <f>Loans!CJ46+Card!CJ46</f>
        <v>0</v>
      </c>
      <c r="DE46" s="38">
        <f>Loans!CK46+Card!CK46</f>
        <v>0</v>
      </c>
      <c r="DF46" s="38">
        <f>Loans!CL46+Card!CL46</f>
        <v>0</v>
      </c>
      <c r="DG46" s="38">
        <f>Loans!CM46+Card!CM46</f>
        <v>0</v>
      </c>
      <c r="DH46" s="38">
        <f>Loans!CN46+Card!CN46</f>
        <v>0</v>
      </c>
      <c r="DI46" s="38">
        <f>Loans!CO46+Card!CO46</f>
        <v>0</v>
      </c>
      <c r="DJ46" s="38">
        <f>Loans!CP46+Card!CP46</f>
        <v>0</v>
      </c>
      <c r="DK46" s="38">
        <f>Loans!CQ46+Card!CQ46</f>
        <v>0</v>
      </c>
      <c r="DL46" s="38">
        <f>Loans!CR46+Card!CR46</f>
        <v>0</v>
      </c>
      <c r="DM46" s="38">
        <f>Loans!CS46+Card!CS46</f>
        <v>0</v>
      </c>
      <c r="DN46" s="38">
        <f>Loans!CT46+Card!CT46</f>
        <v>0</v>
      </c>
      <c r="DO46" s="38">
        <f>Loans!CU46+Card!CU46</f>
        <v>0</v>
      </c>
      <c r="DP46" s="38">
        <f>Loans!CV46+Card!CV46</f>
        <v>0</v>
      </c>
      <c r="DQ46" s="38">
        <f>Loans!CW46+Card!CW46</f>
        <v>0</v>
      </c>
      <c r="DR46" s="38">
        <f>Loans!CX46+Card!CX46</f>
        <v>0</v>
      </c>
      <c r="DS46" s="38">
        <f>Loans!CY46+Card!CY46</f>
        <v>0</v>
      </c>
      <c r="DT46" s="38">
        <f>Loans!CZ46+Card!CZ46</f>
        <v>0</v>
      </c>
      <c r="DU46" s="38">
        <f>Loans!DA46+Card!DA46</f>
        <v>0</v>
      </c>
      <c r="DV46" s="38">
        <f>Loans!DB46+Card!DB46</f>
        <v>0</v>
      </c>
      <c r="DW46" s="38">
        <f>Loans!DC46+Card!DC46</f>
        <v>0</v>
      </c>
      <c r="DX46" s="38">
        <f>Loans!DD46+Card!DD46</f>
        <v>0</v>
      </c>
      <c r="DY46" s="38">
        <f>Loans!DE46+Card!DE46</f>
        <v>0</v>
      </c>
      <c r="DZ46" s="38">
        <f>Loans!DF46+Card!DF46</f>
        <v>0</v>
      </c>
      <c r="EA46" s="38">
        <f>Loans!DG46+Card!DG46</f>
        <v>0</v>
      </c>
      <c r="EB46" s="38">
        <f>Loans!DH46+Card!DH46</f>
        <v>0</v>
      </c>
      <c r="EC46" s="38">
        <f>Loans!DI46+Card!DI46</f>
        <v>0</v>
      </c>
      <c r="ED46" s="38">
        <f>Loans!DJ46+Card!DJ46</f>
        <v>0</v>
      </c>
      <c r="EE46" s="38">
        <f>Loans!DK46+Card!DK46</f>
        <v>0</v>
      </c>
      <c r="EF46" s="38">
        <f>Loans!DL46+Card!DL46</f>
        <v>0</v>
      </c>
      <c r="EG46" s="38">
        <f>Loans!DM46+Card!DM46</f>
        <v>0</v>
      </c>
    </row>
    <row r="47" spans="11:137" x14ac:dyDescent="0.2">
      <c r="K47" s="112" t="s">
        <v>15</v>
      </c>
      <c r="L47" s="113"/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U47" s="112" t="s">
        <v>15</v>
      </c>
      <c r="V47" s="113"/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E47" s="112" t="s">
        <v>15</v>
      </c>
      <c r="AF47" s="113"/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O47" s="13">
        <f>$B$2+2</f>
        <v>42942</v>
      </c>
      <c r="AP47" s="38">
        <f>Loans!V47+Card!V47</f>
        <v>0</v>
      </c>
      <c r="AQ47" s="38">
        <f>Loans!W47+Card!W47</f>
        <v>0</v>
      </c>
      <c r="AR47" s="38">
        <f>Loans!X47+Card!X47</f>
        <v>0</v>
      </c>
      <c r="AS47" s="38">
        <f>Loans!Y47+Card!Y47</f>
        <v>0</v>
      </c>
      <c r="AT47" s="38">
        <f>Loans!Z47+Card!Z47</f>
        <v>0</v>
      </c>
      <c r="AU47" s="38">
        <f>Loans!AA47+Card!AA47</f>
        <v>0</v>
      </c>
      <c r="AV47" s="38">
        <f>Loans!AB47+Card!AB47</f>
        <v>0</v>
      </c>
      <c r="AW47" s="38">
        <f>Loans!AC47+Card!AC47</f>
        <v>0</v>
      </c>
      <c r="AX47" s="38">
        <f>Loans!AD47+Card!AD47</f>
        <v>0</v>
      </c>
      <c r="AY47" s="38">
        <f>Loans!AE47+Card!AE47</f>
        <v>0</v>
      </c>
      <c r="AZ47" s="38">
        <f>Loans!AF47+Card!AF47</f>
        <v>0</v>
      </c>
      <c r="BA47" s="38">
        <f>Loans!AG47+Card!AG47</f>
        <v>0</v>
      </c>
      <c r="BB47" s="38">
        <f>Loans!AH47+Card!AH47</f>
        <v>0</v>
      </c>
      <c r="BC47" s="38">
        <f>Loans!AI47+Card!AI47</f>
        <v>0</v>
      </c>
      <c r="BD47" s="38">
        <f>Loans!AJ47+Card!AJ47</f>
        <v>0</v>
      </c>
      <c r="BE47" s="38">
        <f>Loans!AK47+Card!AK47</f>
        <v>0</v>
      </c>
      <c r="BF47" s="38">
        <f>Loans!AL47+Card!AL47</f>
        <v>0</v>
      </c>
      <c r="BG47" s="38">
        <f>Loans!AM47+Card!AM47</f>
        <v>0</v>
      </c>
      <c r="BH47" s="38">
        <f>Loans!AN47+Card!AN47</f>
        <v>0</v>
      </c>
      <c r="BI47" s="38">
        <f>Loans!AO47+Card!AO47</f>
        <v>0</v>
      </c>
      <c r="BJ47" s="38">
        <f>Loans!AP47+Card!AP47</f>
        <v>0</v>
      </c>
      <c r="BK47" s="38">
        <f>Loans!AQ47+Card!AQ47</f>
        <v>0</v>
      </c>
      <c r="BL47" s="38">
        <f>Loans!AR47+Card!AR47</f>
        <v>0</v>
      </c>
      <c r="BM47" s="38">
        <f>Loans!AS47+Card!AS47</f>
        <v>0</v>
      </c>
      <c r="BN47" s="38">
        <f>Loans!AT47+Card!AT47</f>
        <v>0</v>
      </c>
      <c r="BO47" s="38">
        <f>Loans!AU47+Card!AU47</f>
        <v>0</v>
      </c>
      <c r="BP47" s="38">
        <f>Loans!AV47+Card!AV47</f>
        <v>0</v>
      </c>
      <c r="BQ47" s="38">
        <f>Loans!AW47+Card!AW47</f>
        <v>0</v>
      </c>
      <c r="BR47" s="38">
        <f>Loans!AX47+Card!AX47</f>
        <v>0</v>
      </c>
      <c r="BS47" s="38">
        <f>Loans!AY47+Card!AY47</f>
        <v>0</v>
      </c>
      <c r="BT47" s="38">
        <f>Loans!AZ47+Card!AZ47</f>
        <v>0</v>
      </c>
      <c r="BU47" s="38">
        <f>Loans!BA47+Card!BA47</f>
        <v>0</v>
      </c>
      <c r="BV47" s="38">
        <f>Loans!BB47+Card!BB47</f>
        <v>0</v>
      </c>
      <c r="BW47" s="38">
        <f>Loans!BC47+Card!BC47</f>
        <v>0</v>
      </c>
      <c r="BX47" s="38">
        <f>Loans!BD47+Card!BD47</f>
        <v>0</v>
      </c>
      <c r="BY47" s="38">
        <f>Loans!BE47+Card!BE47</f>
        <v>0</v>
      </c>
      <c r="BZ47" s="38">
        <f>Loans!BF47+Card!BF47</f>
        <v>0</v>
      </c>
      <c r="CA47" s="38">
        <f>Loans!BG47+Card!BG47</f>
        <v>0</v>
      </c>
      <c r="CB47" s="38">
        <f>Loans!BH47+Card!BH47</f>
        <v>0</v>
      </c>
      <c r="CC47" s="38">
        <f>Loans!BI47+Card!BI47</f>
        <v>0</v>
      </c>
      <c r="CD47" s="38">
        <f>Loans!BJ47+Card!BJ47</f>
        <v>0</v>
      </c>
      <c r="CE47" s="38">
        <f>Loans!BK47+Card!BK47</f>
        <v>0</v>
      </c>
      <c r="CF47" s="38">
        <f>Loans!BL47+Card!BL47</f>
        <v>0</v>
      </c>
      <c r="CG47" s="38">
        <f>Loans!BM47+Card!BM47</f>
        <v>0</v>
      </c>
      <c r="CH47" s="38">
        <f>Loans!BN47+Card!BN47</f>
        <v>0</v>
      </c>
      <c r="CI47" s="38">
        <f>Loans!BO47+Card!BO47</f>
        <v>0</v>
      </c>
      <c r="CJ47" s="38">
        <f>Loans!BP47+Card!BP47</f>
        <v>0</v>
      </c>
      <c r="CK47" s="38">
        <f>Loans!BQ47+Card!BQ47</f>
        <v>0</v>
      </c>
      <c r="CL47" s="38">
        <f>Loans!BR47+Card!BR47</f>
        <v>0</v>
      </c>
      <c r="CM47" s="38">
        <f>Loans!BS47+Card!BS47</f>
        <v>0</v>
      </c>
      <c r="CN47" s="38">
        <f>Loans!BT47+Card!BT47</f>
        <v>0</v>
      </c>
      <c r="CO47" s="38">
        <f>Loans!BU47+Card!BU47</f>
        <v>0</v>
      </c>
      <c r="CP47" s="38">
        <f>Loans!BV47+Card!BV47</f>
        <v>0</v>
      </c>
      <c r="CQ47" s="38">
        <f>Loans!BW47+Card!BW47</f>
        <v>0</v>
      </c>
      <c r="CR47" s="38">
        <f>Loans!BX47+Card!BX47</f>
        <v>0</v>
      </c>
      <c r="CS47" s="38">
        <f>Loans!BY47+Card!BY47</f>
        <v>0</v>
      </c>
      <c r="CT47" s="38">
        <f>Loans!BZ47+Card!BZ47</f>
        <v>0</v>
      </c>
      <c r="CU47" s="38">
        <f>Loans!CA47+Card!CA47</f>
        <v>0</v>
      </c>
      <c r="CV47" s="38">
        <f>Loans!CB47+Card!CB47</f>
        <v>0</v>
      </c>
      <c r="CW47" s="38">
        <f>Loans!CC47+Card!CC47</f>
        <v>0</v>
      </c>
      <c r="CX47" s="38">
        <f>Loans!CD47+Card!CD47</f>
        <v>0</v>
      </c>
      <c r="CY47" s="38">
        <f>Loans!CE47+Card!CE47</f>
        <v>0</v>
      </c>
      <c r="CZ47" s="38">
        <f>Loans!CF47+Card!CF47</f>
        <v>0</v>
      </c>
      <c r="DA47" s="38">
        <f>Loans!CG47+Card!CG47</f>
        <v>0</v>
      </c>
      <c r="DB47" s="38">
        <f>Loans!CH47+Card!CH47</f>
        <v>0</v>
      </c>
      <c r="DC47" s="38">
        <f>Loans!CI47+Card!CI47</f>
        <v>0</v>
      </c>
      <c r="DD47" s="38">
        <f>Loans!CJ47+Card!CJ47</f>
        <v>0</v>
      </c>
      <c r="DE47" s="38">
        <f>Loans!CK47+Card!CK47</f>
        <v>0</v>
      </c>
      <c r="DF47" s="38">
        <f>Loans!CL47+Card!CL47</f>
        <v>0</v>
      </c>
      <c r="DG47" s="38">
        <f>Loans!CM47+Card!CM47</f>
        <v>0</v>
      </c>
      <c r="DH47" s="38">
        <f>Loans!CN47+Card!CN47</f>
        <v>0</v>
      </c>
      <c r="DI47" s="38">
        <f>Loans!CO47+Card!CO47</f>
        <v>0</v>
      </c>
      <c r="DJ47" s="38">
        <f>Loans!CP47+Card!CP47</f>
        <v>0</v>
      </c>
      <c r="DK47" s="38">
        <f>Loans!CQ47+Card!CQ47</f>
        <v>0</v>
      </c>
      <c r="DL47" s="38">
        <f>Loans!CR47+Card!CR47</f>
        <v>0</v>
      </c>
      <c r="DM47" s="38">
        <f>Loans!CS47+Card!CS47</f>
        <v>0</v>
      </c>
      <c r="DN47" s="38">
        <f>Loans!CT47+Card!CT47</f>
        <v>0</v>
      </c>
      <c r="DO47" s="38">
        <f>Loans!CU47+Card!CU47</f>
        <v>0</v>
      </c>
      <c r="DP47" s="38">
        <f>Loans!CV47+Card!CV47</f>
        <v>0</v>
      </c>
      <c r="DQ47" s="38">
        <f>Loans!CW47+Card!CW47</f>
        <v>0</v>
      </c>
      <c r="DR47" s="38">
        <f>Loans!CX47+Card!CX47</f>
        <v>0</v>
      </c>
      <c r="DS47" s="38">
        <f>Loans!CY47+Card!CY47</f>
        <v>0</v>
      </c>
      <c r="DT47" s="38">
        <f>Loans!CZ47+Card!CZ47</f>
        <v>0</v>
      </c>
      <c r="DU47" s="38">
        <f>Loans!DA47+Card!DA47</f>
        <v>0</v>
      </c>
      <c r="DV47" s="38">
        <f>Loans!DB47+Card!DB47</f>
        <v>0</v>
      </c>
      <c r="DW47" s="38">
        <f>Loans!DC47+Card!DC47</f>
        <v>0</v>
      </c>
      <c r="DX47" s="38">
        <f>Loans!DD47+Card!DD47</f>
        <v>0</v>
      </c>
      <c r="DY47" s="38">
        <f>Loans!DE47+Card!DE47</f>
        <v>0</v>
      </c>
      <c r="DZ47" s="38">
        <f>Loans!DF47+Card!DF47</f>
        <v>0</v>
      </c>
      <c r="EA47" s="38">
        <f>Loans!DG47+Card!DG47</f>
        <v>0</v>
      </c>
      <c r="EB47" s="38">
        <f>Loans!DH47+Card!DH47</f>
        <v>0</v>
      </c>
      <c r="EC47" s="38">
        <f>Loans!DI47+Card!DI47</f>
        <v>0</v>
      </c>
      <c r="ED47" s="38">
        <f>Loans!DJ47+Card!DJ47</f>
        <v>0</v>
      </c>
      <c r="EE47" s="38">
        <f>Loans!DK47+Card!DK47</f>
        <v>0</v>
      </c>
      <c r="EF47" s="38">
        <f>Loans!DL47+Card!DL47</f>
        <v>0</v>
      </c>
      <c r="EG47" s="38">
        <f>Loans!DM47+Card!DM47</f>
        <v>0</v>
      </c>
    </row>
    <row r="48" spans="11:137" x14ac:dyDescent="0.2">
      <c r="K48" s="112" t="s">
        <v>16</v>
      </c>
      <c r="L48" s="113"/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U48" s="112" t="s">
        <v>16</v>
      </c>
      <c r="V48" s="113"/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E48" s="112" t="s">
        <v>16</v>
      </c>
      <c r="AF48" s="113"/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O48" s="13">
        <f>$B$2+3</f>
        <v>42943</v>
      </c>
      <c r="AP48" s="38">
        <f>Loans!V48+Card!V48</f>
        <v>0</v>
      </c>
      <c r="AQ48" s="38">
        <f>Loans!W48+Card!W48</f>
        <v>0</v>
      </c>
      <c r="AR48" s="38">
        <f>Loans!X48+Card!X48</f>
        <v>0</v>
      </c>
      <c r="AS48" s="38">
        <f>Loans!Y48+Card!Y48</f>
        <v>0</v>
      </c>
      <c r="AT48" s="38">
        <f>Loans!Z48+Card!Z48</f>
        <v>0</v>
      </c>
      <c r="AU48" s="38">
        <f>Loans!AA48+Card!AA48</f>
        <v>0</v>
      </c>
      <c r="AV48" s="38">
        <f>Loans!AB48+Card!AB48</f>
        <v>0</v>
      </c>
      <c r="AW48" s="38">
        <f>Loans!AC48+Card!AC48</f>
        <v>0</v>
      </c>
      <c r="AX48" s="38">
        <f>Loans!AD48+Card!AD48</f>
        <v>0</v>
      </c>
      <c r="AY48" s="38">
        <f>Loans!AE48+Card!AE48</f>
        <v>0</v>
      </c>
      <c r="AZ48" s="38">
        <f>Loans!AF48+Card!AF48</f>
        <v>0</v>
      </c>
      <c r="BA48" s="38">
        <f>Loans!AG48+Card!AG48</f>
        <v>0</v>
      </c>
      <c r="BB48" s="38">
        <f>Loans!AH48+Card!AH48</f>
        <v>0</v>
      </c>
      <c r="BC48" s="38">
        <f>Loans!AI48+Card!AI48</f>
        <v>0</v>
      </c>
      <c r="BD48" s="38">
        <f>Loans!AJ48+Card!AJ48</f>
        <v>0</v>
      </c>
      <c r="BE48" s="38">
        <f>Loans!AK48+Card!AK48</f>
        <v>0</v>
      </c>
      <c r="BF48" s="38">
        <f>Loans!AL48+Card!AL48</f>
        <v>0</v>
      </c>
      <c r="BG48" s="38">
        <f>Loans!AM48+Card!AM48</f>
        <v>0</v>
      </c>
      <c r="BH48" s="38">
        <f>Loans!AN48+Card!AN48</f>
        <v>0</v>
      </c>
      <c r="BI48" s="38">
        <f>Loans!AO48+Card!AO48</f>
        <v>0</v>
      </c>
      <c r="BJ48" s="38">
        <f>Loans!AP48+Card!AP48</f>
        <v>0</v>
      </c>
      <c r="BK48" s="38">
        <f>Loans!AQ48+Card!AQ48</f>
        <v>0</v>
      </c>
      <c r="BL48" s="38">
        <f>Loans!AR48+Card!AR48</f>
        <v>0</v>
      </c>
      <c r="BM48" s="38">
        <f>Loans!AS48+Card!AS48</f>
        <v>0</v>
      </c>
      <c r="BN48" s="38">
        <f>Loans!AT48+Card!AT48</f>
        <v>0</v>
      </c>
      <c r="BO48" s="38">
        <f>Loans!AU48+Card!AU48</f>
        <v>0</v>
      </c>
      <c r="BP48" s="38">
        <f>Loans!AV48+Card!AV48</f>
        <v>0</v>
      </c>
      <c r="BQ48" s="38">
        <f>Loans!AW48+Card!AW48</f>
        <v>0</v>
      </c>
      <c r="BR48" s="38">
        <f>Loans!AX48+Card!AX48</f>
        <v>0</v>
      </c>
      <c r="BS48" s="38">
        <f>Loans!AY48+Card!AY48</f>
        <v>0</v>
      </c>
      <c r="BT48" s="38">
        <f>Loans!AZ48+Card!AZ48</f>
        <v>0</v>
      </c>
      <c r="BU48" s="38">
        <f>Loans!BA48+Card!BA48</f>
        <v>0</v>
      </c>
      <c r="BV48" s="38">
        <f>Loans!BB48+Card!BB48</f>
        <v>0</v>
      </c>
      <c r="BW48" s="38">
        <f>Loans!BC48+Card!BC48</f>
        <v>0</v>
      </c>
      <c r="BX48" s="38">
        <f>Loans!BD48+Card!BD48</f>
        <v>0</v>
      </c>
      <c r="BY48" s="38">
        <f>Loans!BE48+Card!BE48</f>
        <v>0</v>
      </c>
      <c r="BZ48" s="38">
        <f>Loans!BF48+Card!BF48</f>
        <v>0</v>
      </c>
      <c r="CA48" s="38">
        <f>Loans!BG48+Card!BG48</f>
        <v>0</v>
      </c>
      <c r="CB48" s="38">
        <f>Loans!BH48+Card!BH48</f>
        <v>0</v>
      </c>
      <c r="CC48" s="38">
        <f>Loans!BI48+Card!BI48</f>
        <v>0</v>
      </c>
      <c r="CD48" s="38">
        <f>Loans!BJ48+Card!BJ48</f>
        <v>0</v>
      </c>
      <c r="CE48" s="38">
        <f>Loans!BK48+Card!BK48</f>
        <v>0</v>
      </c>
      <c r="CF48" s="38">
        <f>Loans!BL48+Card!BL48</f>
        <v>0</v>
      </c>
      <c r="CG48" s="38">
        <f>Loans!BM48+Card!BM48</f>
        <v>0</v>
      </c>
      <c r="CH48" s="38">
        <f>Loans!BN48+Card!BN48</f>
        <v>0</v>
      </c>
      <c r="CI48" s="38">
        <f>Loans!BO48+Card!BO48</f>
        <v>0</v>
      </c>
      <c r="CJ48" s="38">
        <f>Loans!BP48+Card!BP48</f>
        <v>0</v>
      </c>
      <c r="CK48" s="38">
        <f>Loans!BQ48+Card!BQ48</f>
        <v>0</v>
      </c>
      <c r="CL48" s="38">
        <f>Loans!BR48+Card!BR48</f>
        <v>0</v>
      </c>
      <c r="CM48" s="38">
        <f>Loans!BS48+Card!BS48</f>
        <v>0</v>
      </c>
      <c r="CN48" s="38">
        <f>Loans!BT48+Card!BT48</f>
        <v>0</v>
      </c>
      <c r="CO48" s="38">
        <f>Loans!BU48+Card!BU48</f>
        <v>0</v>
      </c>
      <c r="CP48" s="38">
        <f>Loans!BV48+Card!BV48</f>
        <v>0</v>
      </c>
      <c r="CQ48" s="38">
        <f>Loans!BW48+Card!BW48</f>
        <v>0</v>
      </c>
      <c r="CR48" s="38">
        <f>Loans!BX48+Card!BX48</f>
        <v>0</v>
      </c>
      <c r="CS48" s="38">
        <f>Loans!BY48+Card!BY48</f>
        <v>0</v>
      </c>
      <c r="CT48" s="38">
        <f>Loans!BZ48+Card!BZ48</f>
        <v>0</v>
      </c>
      <c r="CU48" s="38">
        <f>Loans!CA48+Card!CA48</f>
        <v>0</v>
      </c>
      <c r="CV48" s="38">
        <f>Loans!CB48+Card!CB48</f>
        <v>0</v>
      </c>
      <c r="CW48" s="38">
        <f>Loans!CC48+Card!CC48</f>
        <v>0</v>
      </c>
      <c r="CX48" s="38">
        <f>Loans!CD48+Card!CD48</f>
        <v>0</v>
      </c>
      <c r="CY48" s="38">
        <f>Loans!CE48+Card!CE48</f>
        <v>0</v>
      </c>
      <c r="CZ48" s="38">
        <f>Loans!CF48+Card!CF48</f>
        <v>0</v>
      </c>
      <c r="DA48" s="38">
        <f>Loans!CG48+Card!CG48</f>
        <v>0</v>
      </c>
      <c r="DB48" s="38">
        <f>Loans!CH48+Card!CH48</f>
        <v>0</v>
      </c>
      <c r="DC48" s="38">
        <f>Loans!CI48+Card!CI48</f>
        <v>0</v>
      </c>
      <c r="DD48" s="38">
        <f>Loans!CJ48+Card!CJ48</f>
        <v>0</v>
      </c>
      <c r="DE48" s="38">
        <f>Loans!CK48+Card!CK48</f>
        <v>0</v>
      </c>
      <c r="DF48" s="38">
        <f>Loans!CL48+Card!CL48</f>
        <v>0</v>
      </c>
      <c r="DG48" s="38">
        <f>Loans!CM48+Card!CM48</f>
        <v>0</v>
      </c>
      <c r="DH48" s="38">
        <f>Loans!CN48+Card!CN48</f>
        <v>0</v>
      </c>
      <c r="DI48" s="38">
        <f>Loans!CO48+Card!CO48</f>
        <v>0</v>
      </c>
      <c r="DJ48" s="38">
        <f>Loans!CP48+Card!CP48</f>
        <v>0</v>
      </c>
      <c r="DK48" s="38">
        <f>Loans!CQ48+Card!CQ48</f>
        <v>0</v>
      </c>
      <c r="DL48" s="38">
        <f>Loans!CR48+Card!CR48</f>
        <v>0</v>
      </c>
      <c r="DM48" s="38">
        <f>Loans!CS48+Card!CS48</f>
        <v>0</v>
      </c>
      <c r="DN48" s="38">
        <f>Loans!CT48+Card!CT48</f>
        <v>0</v>
      </c>
      <c r="DO48" s="38">
        <f>Loans!CU48+Card!CU48</f>
        <v>0</v>
      </c>
      <c r="DP48" s="38">
        <f>Loans!CV48+Card!CV48</f>
        <v>0</v>
      </c>
      <c r="DQ48" s="38">
        <f>Loans!CW48+Card!CW48</f>
        <v>0</v>
      </c>
      <c r="DR48" s="38">
        <f>Loans!CX48+Card!CX48</f>
        <v>0</v>
      </c>
      <c r="DS48" s="38">
        <f>Loans!CY48+Card!CY48</f>
        <v>0</v>
      </c>
      <c r="DT48" s="38">
        <f>Loans!CZ48+Card!CZ48</f>
        <v>0</v>
      </c>
      <c r="DU48" s="38">
        <f>Loans!DA48+Card!DA48</f>
        <v>0</v>
      </c>
      <c r="DV48" s="38">
        <f>Loans!DB48+Card!DB48</f>
        <v>0</v>
      </c>
      <c r="DW48" s="38">
        <f>Loans!DC48+Card!DC48</f>
        <v>0</v>
      </c>
      <c r="DX48" s="38">
        <f>Loans!DD48+Card!DD48</f>
        <v>0</v>
      </c>
      <c r="DY48" s="38">
        <f>Loans!DE48+Card!DE48</f>
        <v>0</v>
      </c>
      <c r="DZ48" s="38">
        <f>Loans!DF48+Card!DF48</f>
        <v>0</v>
      </c>
      <c r="EA48" s="38">
        <f>Loans!DG48+Card!DG48</f>
        <v>0</v>
      </c>
      <c r="EB48" s="38">
        <f>Loans!DH48+Card!DH48</f>
        <v>0</v>
      </c>
      <c r="EC48" s="38">
        <f>Loans!DI48+Card!DI48</f>
        <v>0</v>
      </c>
      <c r="ED48" s="38">
        <f>Loans!DJ48+Card!DJ48</f>
        <v>0</v>
      </c>
      <c r="EE48" s="38">
        <f>Loans!DK48+Card!DK48</f>
        <v>0</v>
      </c>
      <c r="EF48" s="38">
        <f>Loans!DL48+Card!DL48</f>
        <v>0</v>
      </c>
      <c r="EG48" s="38">
        <f>Loans!DM48+Card!DM48</f>
        <v>0</v>
      </c>
    </row>
    <row r="49" spans="11:137" x14ac:dyDescent="0.2">
      <c r="K49" s="112" t="s">
        <v>17</v>
      </c>
      <c r="L49" s="113"/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U49" s="112" t="s">
        <v>17</v>
      </c>
      <c r="V49" s="113"/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E49" s="112" t="s">
        <v>17</v>
      </c>
      <c r="AF49" s="113"/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O49" s="13">
        <f>$B$2+4</f>
        <v>42944</v>
      </c>
      <c r="AP49" s="38">
        <f>Loans!V49+Card!V49</f>
        <v>0</v>
      </c>
      <c r="AQ49" s="38">
        <f>Loans!W49+Card!W49</f>
        <v>0</v>
      </c>
      <c r="AR49" s="38">
        <f>Loans!X49+Card!X49</f>
        <v>0</v>
      </c>
      <c r="AS49" s="38">
        <f>Loans!Y49+Card!Y49</f>
        <v>0</v>
      </c>
      <c r="AT49" s="38">
        <f>Loans!Z49+Card!Z49</f>
        <v>0</v>
      </c>
      <c r="AU49" s="38">
        <f>Loans!AA49+Card!AA49</f>
        <v>0</v>
      </c>
      <c r="AV49" s="38">
        <f>Loans!AB49+Card!AB49</f>
        <v>0</v>
      </c>
      <c r="AW49" s="38">
        <f>Loans!AC49+Card!AC49</f>
        <v>0</v>
      </c>
      <c r="AX49" s="38">
        <f>Loans!AD49+Card!AD49</f>
        <v>0</v>
      </c>
      <c r="AY49" s="38">
        <f>Loans!AE49+Card!AE49</f>
        <v>0</v>
      </c>
      <c r="AZ49" s="38">
        <f>Loans!AF49+Card!AF49</f>
        <v>0</v>
      </c>
      <c r="BA49" s="38">
        <f>Loans!AG49+Card!AG49</f>
        <v>0</v>
      </c>
      <c r="BB49" s="38">
        <f>Loans!AH49+Card!AH49</f>
        <v>0</v>
      </c>
      <c r="BC49" s="38">
        <f>Loans!AI49+Card!AI49</f>
        <v>0</v>
      </c>
      <c r="BD49" s="38">
        <f>Loans!AJ49+Card!AJ49</f>
        <v>0</v>
      </c>
      <c r="BE49" s="38">
        <f>Loans!AK49+Card!AK49</f>
        <v>0</v>
      </c>
      <c r="BF49" s="38">
        <f>Loans!AL49+Card!AL49</f>
        <v>0</v>
      </c>
      <c r="BG49" s="38">
        <f>Loans!AM49+Card!AM49</f>
        <v>0</v>
      </c>
      <c r="BH49" s="38">
        <f>Loans!AN49+Card!AN49</f>
        <v>0</v>
      </c>
      <c r="BI49" s="38">
        <f>Loans!AO49+Card!AO49</f>
        <v>0</v>
      </c>
      <c r="BJ49" s="38">
        <f>Loans!AP49+Card!AP49</f>
        <v>0</v>
      </c>
      <c r="BK49" s="38">
        <f>Loans!AQ49+Card!AQ49</f>
        <v>0</v>
      </c>
      <c r="BL49" s="38">
        <f>Loans!AR49+Card!AR49</f>
        <v>0</v>
      </c>
      <c r="BM49" s="38">
        <f>Loans!AS49+Card!AS49</f>
        <v>0</v>
      </c>
      <c r="BN49" s="38">
        <f>Loans!AT49+Card!AT49</f>
        <v>0</v>
      </c>
      <c r="BO49" s="38">
        <f>Loans!AU49+Card!AU49</f>
        <v>0</v>
      </c>
      <c r="BP49" s="38">
        <f>Loans!AV49+Card!AV49</f>
        <v>0</v>
      </c>
      <c r="BQ49" s="38">
        <f>Loans!AW49+Card!AW49</f>
        <v>0</v>
      </c>
      <c r="BR49" s="38">
        <f>Loans!AX49+Card!AX49</f>
        <v>0</v>
      </c>
      <c r="BS49" s="38">
        <f>Loans!AY49+Card!AY49</f>
        <v>0</v>
      </c>
      <c r="BT49" s="38">
        <f>Loans!AZ49+Card!AZ49</f>
        <v>0</v>
      </c>
      <c r="BU49" s="38">
        <f>Loans!BA49+Card!BA49</f>
        <v>0</v>
      </c>
      <c r="BV49" s="38">
        <f>Loans!BB49+Card!BB49</f>
        <v>0</v>
      </c>
      <c r="BW49" s="38">
        <f>Loans!BC49+Card!BC49</f>
        <v>0</v>
      </c>
      <c r="BX49" s="38">
        <f>Loans!BD49+Card!BD49</f>
        <v>0</v>
      </c>
      <c r="BY49" s="38">
        <f>Loans!BE49+Card!BE49</f>
        <v>0</v>
      </c>
      <c r="BZ49" s="38">
        <f>Loans!BF49+Card!BF49</f>
        <v>0</v>
      </c>
      <c r="CA49" s="38">
        <f>Loans!BG49+Card!BG49</f>
        <v>0</v>
      </c>
      <c r="CB49" s="38">
        <f>Loans!BH49+Card!BH49</f>
        <v>0</v>
      </c>
      <c r="CC49" s="38">
        <f>Loans!BI49+Card!BI49</f>
        <v>0</v>
      </c>
      <c r="CD49" s="38">
        <f>Loans!BJ49+Card!BJ49</f>
        <v>0</v>
      </c>
      <c r="CE49" s="38">
        <f>Loans!BK49+Card!BK49</f>
        <v>0</v>
      </c>
      <c r="CF49" s="38">
        <f>Loans!BL49+Card!BL49</f>
        <v>0</v>
      </c>
      <c r="CG49" s="38">
        <f>Loans!BM49+Card!BM49</f>
        <v>0</v>
      </c>
      <c r="CH49" s="38">
        <f>Loans!BN49+Card!BN49</f>
        <v>0</v>
      </c>
      <c r="CI49" s="38">
        <f>Loans!BO49+Card!BO49</f>
        <v>0</v>
      </c>
      <c r="CJ49" s="38">
        <f>Loans!BP49+Card!BP49</f>
        <v>0</v>
      </c>
      <c r="CK49" s="38">
        <f>Loans!BQ49+Card!BQ49</f>
        <v>0</v>
      </c>
      <c r="CL49" s="38">
        <f>Loans!BR49+Card!BR49</f>
        <v>0</v>
      </c>
      <c r="CM49" s="38">
        <f>Loans!BS49+Card!BS49</f>
        <v>0</v>
      </c>
      <c r="CN49" s="38">
        <f>Loans!BT49+Card!BT49</f>
        <v>0</v>
      </c>
      <c r="CO49" s="38">
        <f>Loans!BU49+Card!BU49</f>
        <v>0</v>
      </c>
      <c r="CP49" s="38">
        <f>Loans!BV49+Card!BV49</f>
        <v>0</v>
      </c>
      <c r="CQ49" s="38">
        <f>Loans!BW49+Card!BW49</f>
        <v>0</v>
      </c>
      <c r="CR49" s="38">
        <f>Loans!BX49+Card!BX49</f>
        <v>0</v>
      </c>
      <c r="CS49" s="38">
        <f>Loans!BY49+Card!BY49</f>
        <v>0</v>
      </c>
      <c r="CT49" s="38">
        <f>Loans!BZ49+Card!BZ49</f>
        <v>0</v>
      </c>
      <c r="CU49" s="38">
        <f>Loans!CA49+Card!CA49</f>
        <v>0</v>
      </c>
      <c r="CV49" s="38">
        <f>Loans!CB49+Card!CB49</f>
        <v>0</v>
      </c>
      <c r="CW49" s="38">
        <f>Loans!CC49+Card!CC49</f>
        <v>0</v>
      </c>
      <c r="CX49" s="38">
        <f>Loans!CD49+Card!CD49</f>
        <v>0</v>
      </c>
      <c r="CY49" s="38">
        <f>Loans!CE49+Card!CE49</f>
        <v>0</v>
      </c>
      <c r="CZ49" s="38">
        <f>Loans!CF49+Card!CF49</f>
        <v>0</v>
      </c>
      <c r="DA49" s="38">
        <f>Loans!CG49+Card!CG49</f>
        <v>0</v>
      </c>
      <c r="DB49" s="38">
        <f>Loans!CH49+Card!CH49</f>
        <v>0</v>
      </c>
      <c r="DC49" s="38">
        <f>Loans!CI49+Card!CI49</f>
        <v>0</v>
      </c>
      <c r="DD49" s="38">
        <f>Loans!CJ49+Card!CJ49</f>
        <v>0</v>
      </c>
      <c r="DE49" s="38">
        <f>Loans!CK49+Card!CK49</f>
        <v>0</v>
      </c>
      <c r="DF49" s="38">
        <f>Loans!CL49+Card!CL49</f>
        <v>0</v>
      </c>
      <c r="DG49" s="38">
        <f>Loans!CM49+Card!CM49</f>
        <v>0</v>
      </c>
      <c r="DH49" s="38">
        <f>Loans!CN49+Card!CN49</f>
        <v>0</v>
      </c>
      <c r="DI49" s="38">
        <f>Loans!CO49+Card!CO49</f>
        <v>0</v>
      </c>
      <c r="DJ49" s="38">
        <f>Loans!CP49+Card!CP49</f>
        <v>0</v>
      </c>
      <c r="DK49" s="38">
        <f>Loans!CQ49+Card!CQ49</f>
        <v>0</v>
      </c>
      <c r="DL49" s="38">
        <f>Loans!CR49+Card!CR49</f>
        <v>0</v>
      </c>
      <c r="DM49" s="38">
        <f>Loans!CS49+Card!CS49</f>
        <v>0</v>
      </c>
      <c r="DN49" s="38">
        <f>Loans!CT49+Card!CT49</f>
        <v>0</v>
      </c>
      <c r="DO49" s="38">
        <f>Loans!CU49+Card!CU49</f>
        <v>0</v>
      </c>
      <c r="DP49" s="38">
        <f>Loans!CV49+Card!CV49</f>
        <v>0</v>
      </c>
      <c r="DQ49" s="38">
        <f>Loans!CW49+Card!CW49</f>
        <v>0</v>
      </c>
      <c r="DR49" s="38">
        <f>Loans!CX49+Card!CX49</f>
        <v>0</v>
      </c>
      <c r="DS49" s="38">
        <f>Loans!CY49+Card!CY49</f>
        <v>0</v>
      </c>
      <c r="DT49" s="38">
        <f>Loans!CZ49+Card!CZ49</f>
        <v>0</v>
      </c>
      <c r="DU49" s="38">
        <f>Loans!DA49+Card!DA49</f>
        <v>0</v>
      </c>
      <c r="DV49" s="38">
        <f>Loans!DB49+Card!DB49</f>
        <v>0</v>
      </c>
      <c r="DW49" s="38">
        <f>Loans!DC49+Card!DC49</f>
        <v>0</v>
      </c>
      <c r="DX49" s="38">
        <f>Loans!DD49+Card!DD49</f>
        <v>0</v>
      </c>
      <c r="DY49" s="38">
        <f>Loans!DE49+Card!DE49</f>
        <v>0</v>
      </c>
      <c r="DZ49" s="38">
        <f>Loans!DF49+Card!DF49</f>
        <v>0</v>
      </c>
      <c r="EA49" s="38">
        <f>Loans!DG49+Card!DG49</f>
        <v>0</v>
      </c>
      <c r="EB49" s="38">
        <f>Loans!DH49+Card!DH49</f>
        <v>0</v>
      </c>
      <c r="EC49" s="38">
        <f>Loans!DI49+Card!DI49</f>
        <v>0</v>
      </c>
      <c r="ED49" s="38">
        <f>Loans!DJ49+Card!DJ49</f>
        <v>0</v>
      </c>
      <c r="EE49" s="38">
        <f>Loans!DK49+Card!DK49</f>
        <v>0</v>
      </c>
      <c r="EF49" s="38">
        <f>Loans!DL49+Card!DL49</f>
        <v>0</v>
      </c>
      <c r="EG49" s="38">
        <f>Loans!DM49+Card!DM49</f>
        <v>0</v>
      </c>
    </row>
    <row r="50" spans="11:137" x14ac:dyDescent="0.2">
      <c r="K50" s="112" t="s">
        <v>18</v>
      </c>
      <c r="L50" s="113"/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U50" s="112" t="s">
        <v>18</v>
      </c>
      <c r="V50" s="113"/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E50" s="112" t="s">
        <v>18</v>
      </c>
      <c r="AF50" s="113"/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O50" s="12">
        <f>$B$2+5</f>
        <v>42945</v>
      </c>
      <c r="AP50" s="38">
        <f>Loans!V50+Card!V50</f>
        <v>0</v>
      </c>
      <c r="AQ50" s="38">
        <f>Loans!W50+Card!W50</f>
        <v>0</v>
      </c>
      <c r="AR50" s="38">
        <f>Loans!X50+Card!X50</f>
        <v>0</v>
      </c>
      <c r="AS50" s="38">
        <f>Loans!Y50+Card!Y50</f>
        <v>0</v>
      </c>
      <c r="AT50" s="38">
        <f>Loans!Z50+Card!Z50</f>
        <v>0</v>
      </c>
      <c r="AU50" s="38">
        <f>Loans!AA50+Card!AA50</f>
        <v>0</v>
      </c>
      <c r="AV50" s="38">
        <f>Loans!AB50+Card!AB50</f>
        <v>0</v>
      </c>
      <c r="AW50" s="38">
        <f>Loans!AC50+Card!AC50</f>
        <v>0</v>
      </c>
      <c r="AX50" s="38">
        <f>Loans!AD50+Card!AD50</f>
        <v>0</v>
      </c>
      <c r="AY50" s="38">
        <f>Loans!AE50+Card!AE50</f>
        <v>0</v>
      </c>
      <c r="AZ50" s="38">
        <f>Loans!AF50+Card!AF50</f>
        <v>0</v>
      </c>
      <c r="BA50" s="38">
        <f>Loans!AG50+Card!AG50</f>
        <v>0</v>
      </c>
      <c r="BB50" s="38">
        <f>Loans!AH50+Card!AH50</f>
        <v>0</v>
      </c>
      <c r="BC50" s="38">
        <f>Loans!AI50+Card!AI50</f>
        <v>0</v>
      </c>
      <c r="BD50" s="38">
        <f>Loans!AJ50+Card!AJ50</f>
        <v>0</v>
      </c>
      <c r="BE50" s="38">
        <f>Loans!AK50+Card!AK50</f>
        <v>0</v>
      </c>
      <c r="BF50" s="38">
        <f>Loans!AL50+Card!AL50</f>
        <v>0</v>
      </c>
      <c r="BG50" s="38">
        <f>Loans!AM50+Card!AM50</f>
        <v>0</v>
      </c>
      <c r="BH50" s="38">
        <f>Loans!AN50+Card!AN50</f>
        <v>0</v>
      </c>
      <c r="BI50" s="38">
        <f>Loans!AO50+Card!AO50</f>
        <v>0</v>
      </c>
      <c r="BJ50" s="38">
        <f>Loans!AP50+Card!AP50</f>
        <v>0</v>
      </c>
      <c r="BK50" s="38">
        <f>Loans!AQ50+Card!AQ50</f>
        <v>0</v>
      </c>
      <c r="BL50" s="38">
        <f>Loans!AR50+Card!AR50</f>
        <v>0</v>
      </c>
      <c r="BM50" s="38">
        <f>Loans!AS50+Card!AS50</f>
        <v>0</v>
      </c>
      <c r="BN50" s="38">
        <f>Loans!AT50+Card!AT50</f>
        <v>0</v>
      </c>
      <c r="BO50" s="38">
        <f>Loans!AU50+Card!AU50</f>
        <v>0</v>
      </c>
      <c r="BP50" s="38">
        <f>Loans!AV50+Card!AV50</f>
        <v>0</v>
      </c>
      <c r="BQ50" s="38">
        <f>Loans!AW50+Card!AW50</f>
        <v>0</v>
      </c>
      <c r="BR50" s="38">
        <f>Loans!AX50+Card!AX50</f>
        <v>0</v>
      </c>
      <c r="BS50" s="38">
        <f>Loans!AY50+Card!AY50</f>
        <v>0</v>
      </c>
      <c r="BT50" s="38">
        <f>Loans!AZ50+Card!AZ50</f>
        <v>0</v>
      </c>
      <c r="BU50" s="38">
        <f>Loans!BA50+Card!BA50</f>
        <v>0</v>
      </c>
      <c r="BV50" s="38">
        <f>Loans!BB50+Card!BB50</f>
        <v>0</v>
      </c>
      <c r="BW50" s="38">
        <f>Loans!BC50+Card!BC50</f>
        <v>0</v>
      </c>
      <c r="BX50" s="38">
        <f>Loans!BD50+Card!BD50</f>
        <v>0</v>
      </c>
      <c r="BY50" s="38">
        <f>Loans!BE50+Card!BE50</f>
        <v>0</v>
      </c>
      <c r="BZ50" s="38">
        <f>Loans!BF50+Card!BF50</f>
        <v>0</v>
      </c>
      <c r="CA50" s="38">
        <f>Loans!BG50+Card!BG50</f>
        <v>0</v>
      </c>
      <c r="CB50" s="38">
        <f>Loans!BH50+Card!BH50</f>
        <v>0</v>
      </c>
      <c r="CC50" s="38">
        <f>Loans!BI50+Card!BI50</f>
        <v>0</v>
      </c>
      <c r="CD50" s="38">
        <f>Loans!BJ50+Card!BJ50</f>
        <v>0</v>
      </c>
      <c r="CE50" s="38">
        <f>Loans!BK50+Card!BK50</f>
        <v>0</v>
      </c>
      <c r="CF50" s="38">
        <f>Loans!BL50+Card!BL50</f>
        <v>0</v>
      </c>
      <c r="CG50" s="38">
        <f>Loans!BM50+Card!BM50</f>
        <v>0</v>
      </c>
      <c r="CH50" s="38">
        <f>Loans!BN50+Card!BN50</f>
        <v>0</v>
      </c>
      <c r="CI50" s="38">
        <f>Loans!BO50+Card!BO50</f>
        <v>0</v>
      </c>
      <c r="CJ50" s="38">
        <f>Loans!BP50+Card!BP50</f>
        <v>0</v>
      </c>
      <c r="CK50" s="38">
        <f>Loans!BQ50+Card!BQ50</f>
        <v>0</v>
      </c>
      <c r="CL50" s="38">
        <f>Loans!BR50+Card!BR50</f>
        <v>0</v>
      </c>
      <c r="CM50" s="38">
        <f>Loans!BS50+Card!BS50</f>
        <v>0</v>
      </c>
      <c r="CN50" s="38">
        <f>Loans!BT50+Card!BT50</f>
        <v>0</v>
      </c>
      <c r="CO50" s="38">
        <f>Loans!BU50+Card!BU50</f>
        <v>0</v>
      </c>
      <c r="CP50" s="38">
        <f>Loans!BV50+Card!BV50</f>
        <v>0</v>
      </c>
      <c r="CQ50" s="38">
        <f>Loans!BW50+Card!BW50</f>
        <v>0</v>
      </c>
      <c r="CR50" s="38">
        <f>Loans!BX50+Card!BX50</f>
        <v>0</v>
      </c>
      <c r="CS50" s="38">
        <f>Loans!BY50+Card!BY50</f>
        <v>0</v>
      </c>
      <c r="CT50" s="38">
        <f>Loans!BZ50+Card!BZ50</f>
        <v>0</v>
      </c>
      <c r="CU50" s="38">
        <f>Loans!CA50+Card!CA50</f>
        <v>0</v>
      </c>
      <c r="CV50" s="38">
        <f>Loans!CB50+Card!CB50</f>
        <v>0</v>
      </c>
      <c r="CW50" s="38">
        <f>Loans!CC50+Card!CC50</f>
        <v>0</v>
      </c>
      <c r="CX50" s="38">
        <f>Loans!CD50+Card!CD50</f>
        <v>0</v>
      </c>
      <c r="CY50" s="38">
        <f>Loans!CE50+Card!CE50</f>
        <v>0</v>
      </c>
      <c r="CZ50" s="38">
        <f>Loans!CF50+Card!CF50</f>
        <v>0</v>
      </c>
      <c r="DA50" s="38">
        <f>Loans!CG50+Card!CG50</f>
        <v>0</v>
      </c>
      <c r="DB50" s="38">
        <f>Loans!CH50+Card!CH50</f>
        <v>0</v>
      </c>
      <c r="DC50" s="38">
        <f>Loans!CI50+Card!CI50</f>
        <v>0</v>
      </c>
      <c r="DD50" s="38">
        <f>Loans!CJ50+Card!CJ50</f>
        <v>0</v>
      </c>
      <c r="DE50" s="38">
        <f>Loans!CK50+Card!CK50</f>
        <v>0</v>
      </c>
      <c r="DF50" s="38">
        <f>Loans!CL50+Card!CL50</f>
        <v>0</v>
      </c>
      <c r="DG50" s="38">
        <f>Loans!CM50+Card!CM50</f>
        <v>0</v>
      </c>
      <c r="DH50" s="38">
        <f>Loans!CN50+Card!CN50</f>
        <v>0</v>
      </c>
      <c r="DI50" s="38">
        <f>Loans!CO50+Card!CO50</f>
        <v>0</v>
      </c>
      <c r="DJ50" s="38">
        <f>Loans!CP50+Card!CP50</f>
        <v>0</v>
      </c>
      <c r="DK50" s="38">
        <f>Loans!CQ50+Card!CQ50</f>
        <v>0</v>
      </c>
      <c r="DL50" s="38">
        <f>Loans!CR50+Card!CR50</f>
        <v>0</v>
      </c>
      <c r="DM50" s="38">
        <f>Loans!CS50+Card!CS50</f>
        <v>0</v>
      </c>
      <c r="DN50" s="38">
        <f>Loans!CT50+Card!CT50</f>
        <v>0</v>
      </c>
      <c r="DO50" s="38">
        <f>Loans!CU50+Card!CU50</f>
        <v>0</v>
      </c>
      <c r="DP50" s="38">
        <f>Loans!CV50+Card!CV50</f>
        <v>0</v>
      </c>
      <c r="DQ50" s="38">
        <f>Loans!CW50+Card!CW50</f>
        <v>0</v>
      </c>
      <c r="DR50" s="38">
        <f>Loans!CX50+Card!CX50</f>
        <v>0</v>
      </c>
      <c r="DS50" s="38">
        <f>Loans!CY50+Card!CY50</f>
        <v>0</v>
      </c>
      <c r="DT50" s="38">
        <f>Loans!CZ50+Card!CZ50</f>
        <v>0</v>
      </c>
      <c r="DU50" s="38">
        <f>Loans!DA50+Card!DA50</f>
        <v>0</v>
      </c>
      <c r="DV50" s="38">
        <f>Loans!DB50+Card!DB50</f>
        <v>0</v>
      </c>
      <c r="DW50" s="38">
        <f>Loans!DC50+Card!DC50</f>
        <v>0</v>
      </c>
      <c r="DX50" s="38">
        <f>Loans!DD50+Card!DD50</f>
        <v>0</v>
      </c>
      <c r="DY50" s="38">
        <f>Loans!DE50+Card!DE50</f>
        <v>0</v>
      </c>
      <c r="DZ50" s="38">
        <f>Loans!DF50+Card!DF50</f>
        <v>0</v>
      </c>
      <c r="EA50" s="38">
        <f>Loans!DG50+Card!DG50</f>
        <v>0</v>
      </c>
      <c r="EB50" s="38">
        <f>Loans!DH50+Card!DH50</f>
        <v>0</v>
      </c>
      <c r="EC50" s="38">
        <f>Loans!DI50+Card!DI50</f>
        <v>0</v>
      </c>
      <c r="ED50" s="38">
        <f>Loans!DJ50+Card!DJ50</f>
        <v>0</v>
      </c>
      <c r="EE50" s="38">
        <f>Loans!DK50+Card!DK50</f>
        <v>0</v>
      </c>
      <c r="EF50" s="38">
        <f>Loans!DL50+Card!DL50</f>
        <v>0</v>
      </c>
      <c r="EG50" s="38">
        <f>Loans!DM50+Card!DM50</f>
        <v>0</v>
      </c>
    </row>
    <row r="51" spans="11:137" x14ac:dyDescent="0.2">
      <c r="K51" s="112" t="s">
        <v>19</v>
      </c>
      <c r="L51" s="113"/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U51" s="112" t="s">
        <v>19</v>
      </c>
      <c r="V51" s="113"/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E51" s="112" t="s">
        <v>19</v>
      </c>
      <c r="AF51" s="113"/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O51" s="12">
        <f>$B$2+6</f>
        <v>42946</v>
      </c>
      <c r="AP51" s="38">
        <f>Loans!V51+Card!V51</f>
        <v>0</v>
      </c>
      <c r="AQ51" s="38">
        <f>Loans!W51+Card!W51</f>
        <v>0</v>
      </c>
      <c r="AR51" s="38">
        <f>Loans!X51+Card!X51</f>
        <v>0</v>
      </c>
      <c r="AS51" s="38">
        <f>Loans!Y51+Card!Y51</f>
        <v>0</v>
      </c>
      <c r="AT51" s="38">
        <f>Loans!Z51+Card!Z51</f>
        <v>0</v>
      </c>
      <c r="AU51" s="38">
        <f>Loans!AA51+Card!AA51</f>
        <v>0</v>
      </c>
      <c r="AV51" s="38">
        <f>Loans!AB51+Card!AB51</f>
        <v>0</v>
      </c>
      <c r="AW51" s="38">
        <f>Loans!AC51+Card!AC51</f>
        <v>0</v>
      </c>
      <c r="AX51" s="38">
        <f>Loans!AD51+Card!AD51</f>
        <v>0</v>
      </c>
      <c r="AY51" s="38">
        <f>Loans!AE51+Card!AE51</f>
        <v>0</v>
      </c>
      <c r="AZ51" s="38">
        <f>Loans!AF51+Card!AF51</f>
        <v>0</v>
      </c>
      <c r="BA51" s="38">
        <f>Loans!AG51+Card!AG51</f>
        <v>0</v>
      </c>
      <c r="BB51" s="38">
        <f>Loans!AH51+Card!AH51</f>
        <v>0</v>
      </c>
      <c r="BC51" s="38">
        <f>Loans!AI51+Card!AI51</f>
        <v>0</v>
      </c>
      <c r="BD51" s="38">
        <f>Loans!AJ51+Card!AJ51</f>
        <v>0</v>
      </c>
      <c r="BE51" s="38">
        <f>Loans!AK51+Card!AK51</f>
        <v>0</v>
      </c>
      <c r="BF51" s="38">
        <f>Loans!AL51+Card!AL51</f>
        <v>0</v>
      </c>
      <c r="BG51" s="38">
        <f>Loans!AM51+Card!AM51</f>
        <v>0</v>
      </c>
      <c r="BH51" s="38">
        <f>Loans!AN51+Card!AN51</f>
        <v>0</v>
      </c>
      <c r="BI51" s="38">
        <f>Loans!AO51+Card!AO51</f>
        <v>0</v>
      </c>
      <c r="BJ51" s="38">
        <f>Loans!AP51+Card!AP51</f>
        <v>0</v>
      </c>
      <c r="BK51" s="38">
        <f>Loans!AQ51+Card!AQ51</f>
        <v>0</v>
      </c>
      <c r="BL51" s="38">
        <f>Loans!AR51+Card!AR51</f>
        <v>0</v>
      </c>
      <c r="BM51" s="38">
        <f>Loans!AS51+Card!AS51</f>
        <v>0</v>
      </c>
      <c r="BN51" s="38">
        <f>Loans!AT51+Card!AT51</f>
        <v>0</v>
      </c>
      <c r="BO51" s="38">
        <f>Loans!AU51+Card!AU51</f>
        <v>0</v>
      </c>
      <c r="BP51" s="38">
        <f>Loans!AV51+Card!AV51</f>
        <v>0</v>
      </c>
      <c r="BQ51" s="38">
        <f>Loans!AW51+Card!AW51</f>
        <v>0</v>
      </c>
      <c r="BR51" s="38">
        <f>Loans!AX51+Card!AX51</f>
        <v>0</v>
      </c>
      <c r="BS51" s="38">
        <f>Loans!AY51+Card!AY51</f>
        <v>0</v>
      </c>
      <c r="BT51" s="38">
        <f>Loans!AZ51+Card!AZ51</f>
        <v>0</v>
      </c>
      <c r="BU51" s="38">
        <f>Loans!BA51+Card!BA51</f>
        <v>0</v>
      </c>
      <c r="BV51" s="38">
        <f>Loans!BB51+Card!BB51</f>
        <v>0</v>
      </c>
      <c r="BW51" s="38">
        <f>Loans!BC51+Card!BC51</f>
        <v>0</v>
      </c>
      <c r="BX51" s="38">
        <f>Loans!BD51+Card!BD51</f>
        <v>0</v>
      </c>
      <c r="BY51" s="38">
        <f>Loans!BE51+Card!BE51</f>
        <v>0</v>
      </c>
      <c r="BZ51" s="38">
        <f>Loans!BF51+Card!BF51</f>
        <v>0</v>
      </c>
      <c r="CA51" s="38">
        <f>Loans!BG51+Card!BG51</f>
        <v>0</v>
      </c>
      <c r="CB51" s="38">
        <f>Loans!BH51+Card!BH51</f>
        <v>0</v>
      </c>
      <c r="CC51" s="38">
        <f>Loans!BI51+Card!BI51</f>
        <v>0</v>
      </c>
      <c r="CD51" s="38">
        <f>Loans!BJ51+Card!BJ51</f>
        <v>0</v>
      </c>
      <c r="CE51" s="38">
        <f>Loans!BK51+Card!BK51</f>
        <v>0</v>
      </c>
      <c r="CF51" s="38">
        <f>Loans!BL51+Card!BL51</f>
        <v>0</v>
      </c>
      <c r="CG51" s="38">
        <f>Loans!BM51+Card!BM51</f>
        <v>0</v>
      </c>
      <c r="CH51" s="38">
        <f>Loans!BN51+Card!BN51</f>
        <v>0</v>
      </c>
      <c r="CI51" s="38">
        <f>Loans!BO51+Card!BO51</f>
        <v>0</v>
      </c>
      <c r="CJ51" s="38">
        <f>Loans!BP51+Card!BP51</f>
        <v>0</v>
      </c>
      <c r="CK51" s="38">
        <f>Loans!BQ51+Card!BQ51</f>
        <v>0</v>
      </c>
      <c r="CL51" s="38">
        <f>Loans!BR51+Card!BR51</f>
        <v>0</v>
      </c>
      <c r="CM51" s="38">
        <f>Loans!BS51+Card!BS51</f>
        <v>0</v>
      </c>
      <c r="CN51" s="38">
        <f>Loans!BT51+Card!BT51</f>
        <v>0</v>
      </c>
      <c r="CO51" s="38">
        <f>Loans!BU51+Card!BU51</f>
        <v>0</v>
      </c>
      <c r="CP51" s="38">
        <f>Loans!BV51+Card!BV51</f>
        <v>0</v>
      </c>
      <c r="CQ51" s="38">
        <f>Loans!BW51+Card!BW51</f>
        <v>0</v>
      </c>
      <c r="CR51" s="38">
        <f>Loans!BX51+Card!BX51</f>
        <v>0</v>
      </c>
      <c r="CS51" s="38">
        <f>Loans!BY51+Card!BY51</f>
        <v>0</v>
      </c>
      <c r="CT51" s="38">
        <f>Loans!BZ51+Card!BZ51</f>
        <v>0</v>
      </c>
      <c r="CU51" s="38">
        <f>Loans!CA51+Card!CA51</f>
        <v>0</v>
      </c>
      <c r="CV51" s="38">
        <f>Loans!CB51+Card!CB51</f>
        <v>0</v>
      </c>
      <c r="CW51" s="38">
        <f>Loans!CC51+Card!CC51</f>
        <v>0</v>
      </c>
      <c r="CX51" s="38">
        <f>Loans!CD51+Card!CD51</f>
        <v>0</v>
      </c>
      <c r="CY51" s="38">
        <f>Loans!CE51+Card!CE51</f>
        <v>0</v>
      </c>
      <c r="CZ51" s="38">
        <f>Loans!CF51+Card!CF51</f>
        <v>0</v>
      </c>
      <c r="DA51" s="38">
        <f>Loans!CG51+Card!CG51</f>
        <v>0</v>
      </c>
      <c r="DB51" s="38">
        <f>Loans!CH51+Card!CH51</f>
        <v>0</v>
      </c>
      <c r="DC51" s="38">
        <f>Loans!CI51+Card!CI51</f>
        <v>0</v>
      </c>
      <c r="DD51" s="38">
        <f>Loans!CJ51+Card!CJ51</f>
        <v>0</v>
      </c>
      <c r="DE51" s="38">
        <f>Loans!CK51+Card!CK51</f>
        <v>0</v>
      </c>
      <c r="DF51" s="38">
        <f>Loans!CL51+Card!CL51</f>
        <v>0</v>
      </c>
      <c r="DG51" s="38">
        <f>Loans!CM51+Card!CM51</f>
        <v>0</v>
      </c>
      <c r="DH51" s="38">
        <f>Loans!CN51+Card!CN51</f>
        <v>0</v>
      </c>
      <c r="DI51" s="38">
        <f>Loans!CO51+Card!CO51</f>
        <v>0</v>
      </c>
      <c r="DJ51" s="38">
        <f>Loans!CP51+Card!CP51</f>
        <v>0</v>
      </c>
      <c r="DK51" s="38">
        <f>Loans!CQ51+Card!CQ51</f>
        <v>0</v>
      </c>
      <c r="DL51" s="38">
        <f>Loans!CR51+Card!CR51</f>
        <v>0</v>
      </c>
      <c r="DM51" s="38">
        <f>Loans!CS51+Card!CS51</f>
        <v>0</v>
      </c>
      <c r="DN51" s="38">
        <f>Loans!CT51+Card!CT51</f>
        <v>0</v>
      </c>
      <c r="DO51" s="38">
        <f>Loans!CU51+Card!CU51</f>
        <v>0</v>
      </c>
      <c r="DP51" s="38">
        <f>Loans!CV51+Card!CV51</f>
        <v>0</v>
      </c>
      <c r="DQ51" s="38">
        <f>Loans!CW51+Card!CW51</f>
        <v>0</v>
      </c>
      <c r="DR51" s="38">
        <f>Loans!CX51+Card!CX51</f>
        <v>0</v>
      </c>
      <c r="DS51" s="38">
        <f>Loans!CY51+Card!CY51</f>
        <v>0</v>
      </c>
      <c r="DT51" s="38">
        <f>Loans!CZ51+Card!CZ51</f>
        <v>0</v>
      </c>
      <c r="DU51" s="38">
        <f>Loans!DA51+Card!DA51</f>
        <v>0</v>
      </c>
      <c r="DV51" s="38">
        <f>Loans!DB51+Card!DB51</f>
        <v>0</v>
      </c>
      <c r="DW51" s="38">
        <f>Loans!DC51+Card!DC51</f>
        <v>0</v>
      </c>
      <c r="DX51" s="38">
        <f>Loans!DD51+Card!DD51</f>
        <v>0</v>
      </c>
      <c r="DY51" s="38">
        <f>Loans!DE51+Card!DE51</f>
        <v>0</v>
      </c>
      <c r="DZ51" s="38">
        <f>Loans!DF51+Card!DF51</f>
        <v>0</v>
      </c>
      <c r="EA51" s="38">
        <f>Loans!DG51+Card!DG51</f>
        <v>0</v>
      </c>
      <c r="EB51" s="38">
        <f>Loans!DH51+Card!DH51</f>
        <v>0</v>
      </c>
      <c r="EC51" s="38">
        <f>Loans!DI51+Card!DI51</f>
        <v>0</v>
      </c>
      <c r="ED51" s="38">
        <f>Loans!DJ51+Card!DJ51</f>
        <v>0</v>
      </c>
      <c r="EE51" s="38">
        <f>Loans!DK51+Card!DK51</f>
        <v>0</v>
      </c>
      <c r="EF51" s="38">
        <f>Loans!DL51+Card!DL51</f>
        <v>0</v>
      </c>
      <c r="EG51" s="38">
        <f>Loans!DM51+Card!DM51</f>
        <v>0</v>
      </c>
    </row>
    <row r="52" spans="11:137" x14ac:dyDescent="0.2">
      <c r="K52" s="112" t="s">
        <v>20</v>
      </c>
      <c r="L52" s="113"/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U52" s="112" t="s">
        <v>20</v>
      </c>
      <c r="V52" s="113"/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E52" s="112" t="s">
        <v>20</v>
      </c>
      <c r="AF52" s="113"/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</row>
    <row r="53" spans="11:137" x14ac:dyDescent="0.2">
      <c r="K53" s="112" t="s">
        <v>21</v>
      </c>
      <c r="L53" s="113"/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U53" s="112" t="s">
        <v>21</v>
      </c>
      <c r="V53" s="113"/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E53" s="112" t="s">
        <v>21</v>
      </c>
      <c r="AF53" s="113"/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P53" s="24" t="s">
        <v>41</v>
      </c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2"/>
    </row>
    <row r="54" spans="11:137" x14ac:dyDescent="0.2">
      <c r="K54" s="112" t="s">
        <v>22</v>
      </c>
      <c r="L54" s="113"/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U54" s="112" t="s">
        <v>22</v>
      </c>
      <c r="V54" s="113"/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E54" s="112" t="s">
        <v>22</v>
      </c>
      <c r="AF54" s="113"/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P54" s="36">
        <v>0</v>
      </c>
      <c r="AQ54" s="36">
        <v>4.1666666666666664E-2</v>
      </c>
      <c r="AR54" s="36">
        <v>8.3333333333333301E-2</v>
      </c>
      <c r="AS54" s="36">
        <v>0.125</v>
      </c>
      <c r="AT54" s="36">
        <v>0.16666666666666699</v>
      </c>
      <c r="AU54" s="36">
        <v>0.20833333333333301</v>
      </c>
      <c r="AV54" s="36">
        <v>0.25</v>
      </c>
      <c r="AW54" s="36">
        <v>0.29166666666666702</v>
      </c>
      <c r="AX54" s="36">
        <v>0.33333333333333298</v>
      </c>
      <c r="AY54" s="36">
        <v>0.375</v>
      </c>
      <c r="AZ54" s="36">
        <v>0.41666666666666702</v>
      </c>
      <c r="BA54" s="36">
        <v>0.45833333333333298</v>
      </c>
      <c r="BB54" s="36">
        <v>0.5</v>
      </c>
      <c r="BC54" s="36">
        <v>0.54166666666666696</v>
      </c>
      <c r="BD54" s="36">
        <v>0.58333333333333304</v>
      </c>
      <c r="BE54" s="36">
        <v>0.625</v>
      </c>
      <c r="BF54" s="36">
        <v>0.66666666666666696</v>
      </c>
      <c r="BG54" s="36">
        <v>0.70833333333333304</v>
      </c>
      <c r="BH54" s="36">
        <v>0.75</v>
      </c>
      <c r="BI54" s="36">
        <v>0.79166666666666696</v>
      </c>
      <c r="BJ54" s="36">
        <v>0.83333333333333304</v>
      </c>
      <c r="BK54" s="36">
        <v>0.875</v>
      </c>
      <c r="BL54" s="36">
        <v>0.91666666666666696</v>
      </c>
      <c r="BM54" s="36">
        <v>0.95833333333333304</v>
      </c>
      <c r="BN54" s="30"/>
    </row>
    <row r="55" spans="11:137" x14ac:dyDescent="0.2">
      <c r="K55" s="112" t="s">
        <v>23</v>
      </c>
      <c r="L55" s="113"/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U55" s="112" t="s">
        <v>23</v>
      </c>
      <c r="V55" s="113"/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E55" s="112" t="s">
        <v>23</v>
      </c>
      <c r="AF55" s="113"/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O55" s="13">
        <f>$B$2</f>
        <v>42940</v>
      </c>
      <c r="AP55" s="10">
        <f>ROUND(AVERAGE(AP45:AS45),0)</f>
        <v>0</v>
      </c>
      <c r="AQ55" s="10">
        <f>ROUND(AVERAGE(AT45:AW45),0)</f>
        <v>0</v>
      </c>
      <c r="AR55" s="10">
        <f>ROUND(AVERAGE(AX45:BA45),0)</f>
        <v>0</v>
      </c>
      <c r="AS55" s="10">
        <f>ROUND(AVERAGE(BB45:BE45),0)</f>
        <v>0</v>
      </c>
      <c r="AT55" s="10">
        <f>ROUND(AVERAGE(BF45:BI45),0)</f>
        <v>0</v>
      </c>
      <c r="AU55" s="10">
        <f>ROUND(AVERAGE(BJ45:BM45),0)</f>
        <v>0</v>
      </c>
      <c r="AV55" s="10">
        <f>ROUND(AVERAGE(BN45:BQ45),0)</f>
        <v>0</v>
      </c>
      <c r="AW55" s="10">
        <f>ROUND(AVERAGE(BR45:BU45),0)</f>
        <v>0</v>
      </c>
      <c r="AX55" s="10">
        <f>ROUND(AVERAGE(BV45:BY45),0)</f>
        <v>0</v>
      </c>
      <c r="AY55" s="10">
        <f>ROUND(AVERAGE(BZ45:CC45),0)</f>
        <v>0</v>
      </c>
      <c r="AZ55" s="10">
        <f>ROUND(AVERAGE(CD45:CG45),0)</f>
        <v>0</v>
      </c>
      <c r="BA55" s="10">
        <f>ROUND(AVERAGE(CH45:CK45),0)</f>
        <v>0</v>
      </c>
      <c r="BB55" s="10">
        <f>ROUND(AVERAGE(CL45:CO45),0)</f>
        <v>0</v>
      </c>
      <c r="BC55" s="10">
        <f>ROUND(AVERAGE(CP45:CS45),0)</f>
        <v>0</v>
      </c>
      <c r="BD55" s="10">
        <f>ROUND(AVERAGE(CT45:CW45),0)</f>
        <v>0</v>
      </c>
      <c r="BE55" s="10">
        <f>ROUND(AVERAGE(CX45:DA45),0)</f>
        <v>0</v>
      </c>
      <c r="BF55" s="10">
        <f>ROUND(AVERAGE(DB45:DE45),0)</f>
        <v>0</v>
      </c>
      <c r="BG55" s="10">
        <f>ROUND(AVERAGE(DF45:DI45),0)</f>
        <v>0</v>
      </c>
      <c r="BH55" s="10">
        <f>ROUND(AVERAGE(DJ45:DM45),0)</f>
        <v>0</v>
      </c>
      <c r="BI55" s="10">
        <f>ROUND(AVERAGE(DN45:DQ45),0)</f>
        <v>0</v>
      </c>
      <c r="BJ55" s="10">
        <f>ROUND(AVERAGE(DR45:DU45),0)</f>
        <v>0</v>
      </c>
      <c r="BK55" s="10">
        <f>ROUND(AVERAGE(DV45:DY45),0)</f>
        <v>0</v>
      </c>
      <c r="BL55" s="10">
        <f>ROUND(AVERAGE(DZ45:EC45),0)</f>
        <v>0</v>
      </c>
      <c r="BM55" s="10">
        <f>ROUND(AVERAGE(ED45:EG45),0)</f>
        <v>0</v>
      </c>
    </row>
    <row r="56" spans="11:137" x14ac:dyDescent="0.2">
      <c r="K56" s="112" t="s">
        <v>24</v>
      </c>
      <c r="L56" s="113"/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U56" s="112" t="s">
        <v>24</v>
      </c>
      <c r="V56" s="113"/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E56" s="112" t="s">
        <v>24</v>
      </c>
      <c r="AF56" s="113"/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O56" s="13">
        <f>$B$2+1</f>
        <v>42941</v>
      </c>
      <c r="AP56" s="10">
        <f>ROUND(AVERAGE(AP46:AS46),0)</f>
        <v>0</v>
      </c>
      <c r="AQ56" s="10">
        <f t="shared" ref="AQ56:AQ61" si="25">ROUND(AVERAGE(AT46:AW46),0)</f>
        <v>0</v>
      </c>
      <c r="AR56" s="10">
        <f t="shared" ref="AR56:AR61" si="26">ROUND(AVERAGE(AX46:BA46),0)</f>
        <v>0</v>
      </c>
      <c r="AS56" s="10">
        <f t="shared" ref="AS56:AS61" si="27">ROUND(AVERAGE(BB46:BE46),0)</f>
        <v>0</v>
      </c>
      <c r="AT56" s="10">
        <f t="shared" ref="AT56:AT61" si="28">ROUND(AVERAGE(BF46:BI46),0)</f>
        <v>0</v>
      </c>
      <c r="AU56" s="10">
        <f t="shared" ref="AU56:AU61" si="29">ROUND(AVERAGE(BJ46:BM46),0)</f>
        <v>0</v>
      </c>
      <c r="AV56" s="10">
        <f t="shared" ref="AV56:AV61" si="30">ROUND(AVERAGE(BN46:BQ46),0)</f>
        <v>0</v>
      </c>
      <c r="AW56" s="10">
        <f t="shared" ref="AW56:AW61" si="31">ROUND(AVERAGE(BR46:BU46),0)</f>
        <v>0</v>
      </c>
      <c r="AX56" s="10">
        <f t="shared" ref="AX56:AX61" si="32">ROUND(AVERAGE(BV46:BY46),0)</f>
        <v>0</v>
      </c>
      <c r="AY56" s="10">
        <f t="shared" ref="AY56:AY61" si="33">ROUND(AVERAGE(BZ46:CC46),0)</f>
        <v>0</v>
      </c>
      <c r="AZ56" s="10">
        <f t="shared" ref="AZ56:AZ61" si="34">ROUND(AVERAGE(CD46:CG46),0)</f>
        <v>0</v>
      </c>
      <c r="BA56" s="10">
        <f t="shared" ref="BA56:BA61" si="35">ROUND(AVERAGE(CH46:CK46),0)</f>
        <v>0</v>
      </c>
      <c r="BB56" s="10">
        <f t="shared" ref="BB56:BB61" si="36">ROUND(AVERAGE(CL46:CO46),0)</f>
        <v>0</v>
      </c>
      <c r="BC56" s="10">
        <f t="shared" ref="BC56:BC61" si="37">ROUND(AVERAGE(CP46:CS46),0)</f>
        <v>0</v>
      </c>
      <c r="BD56" s="10">
        <f t="shared" ref="BD56:BD61" si="38">ROUND(AVERAGE(CT46:CW46),0)</f>
        <v>0</v>
      </c>
      <c r="BE56" s="10">
        <f t="shared" ref="BE56:BE61" si="39">ROUND(AVERAGE(CX46:DA46),0)</f>
        <v>0</v>
      </c>
      <c r="BF56" s="10">
        <f t="shared" ref="BF56:BF61" si="40">ROUND(AVERAGE(DB46:DE46),0)</f>
        <v>0</v>
      </c>
      <c r="BG56" s="10">
        <f t="shared" ref="BG56:BG61" si="41">ROUND(AVERAGE(DF46:DI46),0)</f>
        <v>0</v>
      </c>
      <c r="BH56" s="10">
        <f t="shared" ref="BH56:BH61" si="42">ROUND(AVERAGE(DJ46:DM46),0)</f>
        <v>0</v>
      </c>
      <c r="BI56" s="10">
        <f t="shared" ref="BI56:BI61" si="43">ROUND(AVERAGE(DN46:DQ46),0)</f>
        <v>0</v>
      </c>
      <c r="BJ56" s="10">
        <f t="shared" ref="BJ56:BJ61" si="44">ROUND(AVERAGE(DR46:DU46),0)</f>
        <v>0</v>
      </c>
      <c r="BK56" s="10">
        <f t="shared" ref="BK56:BK61" si="45">ROUND(AVERAGE(DV46:DY46),0)</f>
        <v>0</v>
      </c>
      <c r="BL56" s="10">
        <f t="shared" ref="BL56:BL61" si="46">ROUND(AVERAGE(DZ46:EC46),0)</f>
        <v>0</v>
      </c>
      <c r="BM56" s="10">
        <f t="shared" ref="BM56:BM61" si="47">ROUND(AVERAGE(ED46:EG46),0)</f>
        <v>0</v>
      </c>
    </row>
    <row r="57" spans="11:137" x14ac:dyDescent="0.2">
      <c r="K57" s="112" t="s">
        <v>25</v>
      </c>
      <c r="L57" s="113"/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U57" s="112" t="s">
        <v>25</v>
      </c>
      <c r="V57" s="113"/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E57" s="112" t="s">
        <v>25</v>
      </c>
      <c r="AF57" s="113"/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O57" s="13">
        <f>$B$2+2</f>
        <v>42942</v>
      </c>
      <c r="AP57" s="10">
        <f t="shared" ref="AP57:AP61" si="48">ROUND(AVERAGE(AP47:AS47),0)</f>
        <v>0</v>
      </c>
      <c r="AQ57" s="10">
        <f t="shared" si="25"/>
        <v>0</v>
      </c>
      <c r="AR57" s="10">
        <f t="shared" si="26"/>
        <v>0</v>
      </c>
      <c r="AS57" s="10">
        <f t="shared" si="27"/>
        <v>0</v>
      </c>
      <c r="AT57" s="10">
        <f t="shared" si="28"/>
        <v>0</v>
      </c>
      <c r="AU57" s="10">
        <f t="shared" si="29"/>
        <v>0</v>
      </c>
      <c r="AV57" s="10">
        <f t="shared" si="30"/>
        <v>0</v>
      </c>
      <c r="AW57" s="10">
        <f t="shared" si="31"/>
        <v>0</v>
      </c>
      <c r="AX57" s="10">
        <f t="shared" si="32"/>
        <v>0</v>
      </c>
      <c r="AY57" s="10">
        <f t="shared" si="33"/>
        <v>0</v>
      </c>
      <c r="AZ57" s="10">
        <f t="shared" si="34"/>
        <v>0</v>
      </c>
      <c r="BA57" s="10">
        <f t="shared" si="35"/>
        <v>0</v>
      </c>
      <c r="BB57" s="10">
        <f t="shared" si="36"/>
        <v>0</v>
      </c>
      <c r="BC57" s="10">
        <f t="shared" si="37"/>
        <v>0</v>
      </c>
      <c r="BD57" s="10">
        <f t="shared" si="38"/>
        <v>0</v>
      </c>
      <c r="BE57" s="10">
        <f t="shared" si="39"/>
        <v>0</v>
      </c>
      <c r="BF57" s="10">
        <f t="shared" si="40"/>
        <v>0</v>
      </c>
      <c r="BG57" s="10">
        <f t="shared" si="41"/>
        <v>0</v>
      </c>
      <c r="BH57" s="10">
        <f t="shared" si="42"/>
        <v>0</v>
      </c>
      <c r="BI57" s="10">
        <f t="shared" si="43"/>
        <v>0</v>
      </c>
      <c r="BJ57" s="10">
        <f t="shared" si="44"/>
        <v>0</v>
      </c>
      <c r="BK57" s="10">
        <f t="shared" si="45"/>
        <v>0</v>
      </c>
      <c r="BL57" s="10">
        <f t="shared" si="46"/>
        <v>0</v>
      </c>
      <c r="BM57" s="10">
        <f t="shared" si="47"/>
        <v>0</v>
      </c>
    </row>
    <row r="58" spans="11:137" x14ac:dyDescent="0.2">
      <c r="K58" s="112" t="s">
        <v>26</v>
      </c>
      <c r="L58" s="113"/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U58" s="112" t="s">
        <v>26</v>
      </c>
      <c r="V58" s="113"/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E58" s="112" t="s">
        <v>26</v>
      </c>
      <c r="AF58" s="113"/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O58" s="13">
        <f>$B$2+3</f>
        <v>42943</v>
      </c>
      <c r="AP58" s="10">
        <f t="shared" si="48"/>
        <v>0</v>
      </c>
      <c r="AQ58" s="10">
        <f t="shared" si="25"/>
        <v>0</v>
      </c>
      <c r="AR58" s="10">
        <f t="shared" si="26"/>
        <v>0</v>
      </c>
      <c r="AS58" s="10">
        <f t="shared" si="27"/>
        <v>0</v>
      </c>
      <c r="AT58" s="10">
        <f t="shared" si="28"/>
        <v>0</v>
      </c>
      <c r="AU58" s="10">
        <f t="shared" si="29"/>
        <v>0</v>
      </c>
      <c r="AV58" s="10">
        <f t="shared" si="30"/>
        <v>0</v>
      </c>
      <c r="AW58" s="10">
        <f t="shared" si="31"/>
        <v>0</v>
      </c>
      <c r="AX58" s="10">
        <f t="shared" si="32"/>
        <v>0</v>
      </c>
      <c r="AY58" s="10">
        <f t="shared" si="33"/>
        <v>0</v>
      </c>
      <c r="AZ58" s="10">
        <f t="shared" si="34"/>
        <v>0</v>
      </c>
      <c r="BA58" s="10">
        <f t="shared" si="35"/>
        <v>0</v>
      </c>
      <c r="BB58" s="10">
        <f t="shared" si="36"/>
        <v>0</v>
      </c>
      <c r="BC58" s="10">
        <f t="shared" si="37"/>
        <v>0</v>
      </c>
      <c r="BD58" s="10">
        <f t="shared" si="38"/>
        <v>0</v>
      </c>
      <c r="BE58" s="10">
        <f t="shared" si="39"/>
        <v>0</v>
      </c>
      <c r="BF58" s="10">
        <f t="shared" si="40"/>
        <v>0</v>
      </c>
      <c r="BG58" s="10">
        <f t="shared" si="41"/>
        <v>0</v>
      </c>
      <c r="BH58" s="10">
        <f t="shared" si="42"/>
        <v>0</v>
      </c>
      <c r="BI58" s="10">
        <f t="shared" si="43"/>
        <v>0</v>
      </c>
      <c r="BJ58" s="10">
        <f t="shared" si="44"/>
        <v>0</v>
      </c>
      <c r="BK58" s="10">
        <f t="shared" si="45"/>
        <v>0</v>
      </c>
      <c r="BL58" s="10">
        <f t="shared" si="46"/>
        <v>0</v>
      </c>
      <c r="BM58" s="10">
        <f t="shared" si="47"/>
        <v>0</v>
      </c>
    </row>
    <row r="59" spans="11:137" x14ac:dyDescent="0.2">
      <c r="K59" s="112" t="s">
        <v>27</v>
      </c>
      <c r="L59" s="113"/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U59" s="112" t="s">
        <v>27</v>
      </c>
      <c r="V59" s="113"/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E59" s="112" t="s">
        <v>27</v>
      </c>
      <c r="AF59" s="113"/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O59" s="13">
        <f>$B$2+4</f>
        <v>42944</v>
      </c>
      <c r="AP59" s="10">
        <f t="shared" si="48"/>
        <v>0</v>
      </c>
      <c r="AQ59" s="10">
        <f t="shared" si="25"/>
        <v>0</v>
      </c>
      <c r="AR59" s="10">
        <f t="shared" si="26"/>
        <v>0</v>
      </c>
      <c r="AS59" s="10">
        <f t="shared" si="27"/>
        <v>0</v>
      </c>
      <c r="AT59" s="10">
        <f t="shared" si="28"/>
        <v>0</v>
      </c>
      <c r="AU59" s="10">
        <f t="shared" si="29"/>
        <v>0</v>
      </c>
      <c r="AV59" s="10">
        <f t="shared" si="30"/>
        <v>0</v>
      </c>
      <c r="AW59" s="10">
        <f t="shared" si="31"/>
        <v>0</v>
      </c>
      <c r="AX59" s="10">
        <f t="shared" si="32"/>
        <v>0</v>
      </c>
      <c r="AY59" s="10">
        <f t="shared" si="33"/>
        <v>0</v>
      </c>
      <c r="AZ59" s="10">
        <f t="shared" si="34"/>
        <v>0</v>
      </c>
      <c r="BA59" s="10">
        <f t="shared" si="35"/>
        <v>0</v>
      </c>
      <c r="BB59" s="10">
        <f t="shared" si="36"/>
        <v>0</v>
      </c>
      <c r="BC59" s="10">
        <f t="shared" si="37"/>
        <v>0</v>
      </c>
      <c r="BD59" s="10">
        <f t="shared" si="38"/>
        <v>0</v>
      </c>
      <c r="BE59" s="10">
        <f t="shared" si="39"/>
        <v>0</v>
      </c>
      <c r="BF59" s="10">
        <f t="shared" si="40"/>
        <v>0</v>
      </c>
      <c r="BG59" s="10">
        <f t="shared" si="41"/>
        <v>0</v>
      </c>
      <c r="BH59" s="10">
        <f t="shared" si="42"/>
        <v>0</v>
      </c>
      <c r="BI59" s="10">
        <f t="shared" si="43"/>
        <v>0</v>
      </c>
      <c r="BJ59" s="10">
        <f t="shared" si="44"/>
        <v>0</v>
      </c>
      <c r="BK59" s="10">
        <f t="shared" si="45"/>
        <v>0</v>
      </c>
      <c r="BL59" s="10">
        <f t="shared" si="46"/>
        <v>0</v>
      </c>
      <c r="BM59" s="10">
        <f t="shared" si="47"/>
        <v>0</v>
      </c>
    </row>
    <row r="60" spans="11:137" x14ac:dyDescent="0.2">
      <c r="K60" s="112" t="s">
        <v>28</v>
      </c>
      <c r="L60" s="113"/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U60" s="112" t="s">
        <v>28</v>
      </c>
      <c r="V60" s="113"/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E60" s="112" t="s">
        <v>28</v>
      </c>
      <c r="AF60" s="113"/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O60" s="12">
        <f>$B$2+5</f>
        <v>42945</v>
      </c>
      <c r="AP60" s="10">
        <f t="shared" si="48"/>
        <v>0</v>
      </c>
      <c r="AQ60" s="10">
        <f t="shared" si="25"/>
        <v>0</v>
      </c>
      <c r="AR60" s="10">
        <f t="shared" si="26"/>
        <v>0</v>
      </c>
      <c r="AS60" s="10">
        <f t="shared" si="27"/>
        <v>0</v>
      </c>
      <c r="AT60" s="10">
        <f t="shared" si="28"/>
        <v>0</v>
      </c>
      <c r="AU60" s="10">
        <f t="shared" si="29"/>
        <v>0</v>
      </c>
      <c r="AV60" s="10">
        <f t="shared" si="30"/>
        <v>0</v>
      </c>
      <c r="AW60" s="10">
        <f t="shared" si="31"/>
        <v>0</v>
      </c>
      <c r="AX60" s="10">
        <f t="shared" si="32"/>
        <v>0</v>
      </c>
      <c r="AY60" s="10">
        <f t="shared" si="33"/>
        <v>0</v>
      </c>
      <c r="AZ60" s="10">
        <f t="shared" si="34"/>
        <v>0</v>
      </c>
      <c r="BA60" s="10">
        <f t="shared" si="35"/>
        <v>0</v>
      </c>
      <c r="BB60" s="10">
        <f t="shared" si="36"/>
        <v>0</v>
      </c>
      <c r="BC60" s="10">
        <f t="shared" si="37"/>
        <v>0</v>
      </c>
      <c r="BD60" s="10">
        <f t="shared" si="38"/>
        <v>0</v>
      </c>
      <c r="BE60" s="10">
        <f t="shared" si="39"/>
        <v>0</v>
      </c>
      <c r="BF60" s="10">
        <f t="shared" si="40"/>
        <v>0</v>
      </c>
      <c r="BG60" s="10">
        <f t="shared" si="41"/>
        <v>0</v>
      </c>
      <c r="BH60" s="10">
        <f t="shared" si="42"/>
        <v>0</v>
      </c>
      <c r="BI60" s="10">
        <f t="shared" si="43"/>
        <v>0</v>
      </c>
      <c r="BJ60" s="10">
        <f t="shared" si="44"/>
        <v>0</v>
      </c>
      <c r="BK60" s="10">
        <f t="shared" si="45"/>
        <v>0</v>
      </c>
      <c r="BL60" s="10">
        <f t="shared" si="46"/>
        <v>0</v>
      </c>
      <c r="BM60" s="10">
        <f t="shared" si="47"/>
        <v>0</v>
      </c>
    </row>
    <row r="61" spans="11:137" x14ac:dyDescent="0.2">
      <c r="K61" s="112" t="s">
        <v>29</v>
      </c>
      <c r="L61" s="113"/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U61" s="112" t="s">
        <v>29</v>
      </c>
      <c r="V61" s="113"/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E61" s="112" t="s">
        <v>29</v>
      </c>
      <c r="AF61" s="113"/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O61" s="12">
        <f>$B$2+6</f>
        <v>42946</v>
      </c>
      <c r="AP61" s="10">
        <f t="shared" si="48"/>
        <v>0</v>
      </c>
      <c r="AQ61" s="10">
        <f t="shared" si="25"/>
        <v>0</v>
      </c>
      <c r="AR61" s="10">
        <f t="shared" si="26"/>
        <v>0</v>
      </c>
      <c r="AS61" s="10">
        <f t="shared" si="27"/>
        <v>0</v>
      </c>
      <c r="AT61" s="10">
        <f t="shared" si="28"/>
        <v>0</v>
      </c>
      <c r="AU61" s="10">
        <f t="shared" si="29"/>
        <v>0</v>
      </c>
      <c r="AV61" s="10">
        <f t="shared" si="30"/>
        <v>0</v>
      </c>
      <c r="AW61" s="10">
        <f t="shared" si="31"/>
        <v>0</v>
      </c>
      <c r="AX61" s="10">
        <f t="shared" si="32"/>
        <v>0</v>
      </c>
      <c r="AY61" s="10">
        <f t="shared" si="33"/>
        <v>0</v>
      </c>
      <c r="AZ61" s="10">
        <f t="shared" si="34"/>
        <v>0</v>
      </c>
      <c r="BA61" s="10">
        <f t="shared" si="35"/>
        <v>0</v>
      </c>
      <c r="BB61" s="10">
        <f t="shared" si="36"/>
        <v>0</v>
      </c>
      <c r="BC61" s="10">
        <f t="shared" si="37"/>
        <v>0</v>
      </c>
      <c r="BD61" s="10">
        <f t="shared" si="38"/>
        <v>0</v>
      </c>
      <c r="BE61" s="10">
        <f t="shared" si="39"/>
        <v>0</v>
      </c>
      <c r="BF61" s="10">
        <f t="shared" si="40"/>
        <v>0</v>
      </c>
      <c r="BG61" s="10">
        <f t="shared" si="41"/>
        <v>0</v>
      </c>
      <c r="BH61" s="10">
        <f t="shared" si="42"/>
        <v>0</v>
      </c>
      <c r="BI61" s="10">
        <f t="shared" si="43"/>
        <v>0</v>
      </c>
      <c r="BJ61" s="10">
        <f t="shared" si="44"/>
        <v>0</v>
      </c>
      <c r="BK61" s="10">
        <f t="shared" si="45"/>
        <v>0</v>
      </c>
      <c r="BL61" s="10">
        <f t="shared" si="46"/>
        <v>0</v>
      </c>
      <c r="BM61" s="10">
        <f t="shared" si="47"/>
        <v>0</v>
      </c>
    </row>
    <row r="62" spans="11:137" x14ac:dyDescent="0.2">
      <c r="K62" s="112" t="s">
        <v>30</v>
      </c>
      <c r="L62" s="113"/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U62" s="112" t="s">
        <v>30</v>
      </c>
      <c r="V62" s="113"/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E62" s="112" t="s">
        <v>30</v>
      </c>
      <c r="AF62" s="113"/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</row>
    <row r="63" spans="11:137" x14ac:dyDescent="0.2">
      <c r="K63" s="112" t="s">
        <v>31</v>
      </c>
      <c r="L63" s="113"/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U63" s="112" t="s">
        <v>31</v>
      </c>
      <c r="V63" s="113"/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E63" s="112" t="s">
        <v>31</v>
      </c>
      <c r="AF63" s="113"/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</row>
    <row r="64" spans="11:137" x14ac:dyDescent="0.2">
      <c r="K64" s="112" t="s">
        <v>32</v>
      </c>
      <c r="L64" s="113"/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U64" s="112" t="s">
        <v>32</v>
      </c>
      <c r="V64" s="113"/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E64" s="112" t="s">
        <v>32</v>
      </c>
      <c r="AF64" s="113"/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</row>
    <row r="65" spans="11:137" x14ac:dyDescent="0.2">
      <c r="K65" s="112" t="s">
        <v>33</v>
      </c>
      <c r="L65" s="113"/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U65" s="112" t="s">
        <v>33</v>
      </c>
      <c r="V65" s="113"/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E65" s="112" t="s">
        <v>33</v>
      </c>
      <c r="AF65" s="113"/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</row>
    <row r="66" spans="11:137" x14ac:dyDescent="0.2">
      <c r="K66" s="112" t="s">
        <v>34</v>
      </c>
      <c r="L66" s="113"/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U66" s="112" t="s">
        <v>34</v>
      </c>
      <c r="V66" s="113"/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E66" s="112" t="s">
        <v>34</v>
      </c>
      <c r="AF66" s="113"/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</row>
    <row r="67" spans="11:137" x14ac:dyDescent="0.2">
      <c r="K67" s="112" t="s">
        <v>35</v>
      </c>
      <c r="L67" s="113"/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U67" s="112" t="s">
        <v>35</v>
      </c>
      <c r="V67" s="113"/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E67" s="112" t="s">
        <v>35</v>
      </c>
      <c r="AF67" s="113"/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</row>
    <row r="68" spans="11:137" ht="6.95" customHeight="1" x14ac:dyDescent="0.2">
      <c r="K68" s="29"/>
      <c r="L68" s="29"/>
      <c r="M68" s="29"/>
      <c r="X68" s="2"/>
      <c r="Y68" s="2"/>
      <c r="Z68" s="2"/>
      <c r="AA68" s="2"/>
      <c r="AB68" s="2"/>
      <c r="AC68" s="2"/>
      <c r="AH68" s="2"/>
      <c r="AI68" s="2"/>
      <c r="AJ68" s="2"/>
      <c r="AK68" s="2"/>
      <c r="AL68" s="2"/>
      <c r="AM68" s="2"/>
    </row>
    <row r="69" spans="11:137" ht="6.95" customHeight="1" x14ac:dyDescent="0.2">
      <c r="U69" s="2"/>
      <c r="V69" s="2"/>
      <c r="W69" s="2"/>
      <c r="X69" s="2"/>
      <c r="Y69" s="2"/>
      <c r="Z69" s="2"/>
      <c r="AA69" s="2"/>
      <c r="AB69" s="2"/>
      <c r="AC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1:137" x14ac:dyDescent="0.2">
      <c r="K70" s="114" t="s">
        <v>78</v>
      </c>
      <c r="L70" s="115"/>
      <c r="M70" s="115"/>
      <c r="N70" s="115"/>
      <c r="O70" s="115"/>
      <c r="P70" s="115"/>
      <c r="Q70" s="115"/>
      <c r="R70" s="115"/>
      <c r="S70" s="116"/>
      <c r="T70" s="67"/>
      <c r="U70" s="114" t="s">
        <v>65</v>
      </c>
      <c r="V70" s="115"/>
      <c r="W70" s="115"/>
      <c r="X70" s="115"/>
      <c r="Y70" s="115"/>
      <c r="Z70" s="115"/>
      <c r="AA70" s="115"/>
      <c r="AB70" s="115"/>
      <c r="AC70" s="116"/>
      <c r="AD70" s="67"/>
      <c r="AE70" s="114" t="s">
        <v>72</v>
      </c>
      <c r="AF70" s="115"/>
      <c r="AG70" s="115"/>
      <c r="AH70" s="115"/>
      <c r="AI70" s="115"/>
      <c r="AJ70" s="115"/>
      <c r="AK70" s="115"/>
      <c r="AL70" s="115"/>
      <c r="AM70" s="116"/>
      <c r="AP70" s="24" t="s">
        <v>42</v>
      </c>
      <c r="AQ70" s="25"/>
      <c r="AR70" s="25"/>
      <c r="AS70" s="25"/>
      <c r="AT70" s="25"/>
      <c r="AU70" s="25"/>
      <c r="AV70" s="25"/>
      <c r="AW70" s="25"/>
      <c r="AX70" s="25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2"/>
    </row>
    <row r="71" spans="11:137" x14ac:dyDescent="0.2">
      <c r="K71" s="124"/>
      <c r="L71" s="125"/>
      <c r="M71" s="13">
        <f>$B$2</f>
        <v>42940</v>
      </c>
      <c r="N71" s="13">
        <f>$B$2+1</f>
        <v>42941</v>
      </c>
      <c r="O71" s="13">
        <f>$B$2+2</f>
        <v>42942</v>
      </c>
      <c r="P71" s="13">
        <f>$B$2+3</f>
        <v>42943</v>
      </c>
      <c r="Q71" s="13">
        <f>$B$2+4</f>
        <v>42944</v>
      </c>
      <c r="R71" s="12">
        <f>$B$2+5</f>
        <v>42945</v>
      </c>
      <c r="S71" s="12">
        <f>$B$2+6</f>
        <v>42946</v>
      </c>
      <c r="T71" s="68"/>
      <c r="U71" s="124"/>
      <c r="V71" s="125"/>
      <c r="W71" s="13">
        <f>$B$2</f>
        <v>42940</v>
      </c>
      <c r="X71" s="13">
        <f>$B$2+1</f>
        <v>42941</v>
      </c>
      <c r="Y71" s="13">
        <f>$B$2+2</f>
        <v>42942</v>
      </c>
      <c r="Z71" s="13">
        <f>$B$2+3</f>
        <v>42943</v>
      </c>
      <c r="AA71" s="13">
        <f>$B$2+4</f>
        <v>42944</v>
      </c>
      <c r="AB71" s="12">
        <f>$B$2+5</f>
        <v>42945</v>
      </c>
      <c r="AC71" s="12">
        <f>$B$2+6</f>
        <v>42946</v>
      </c>
      <c r="AD71" s="68"/>
      <c r="AE71" s="124"/>
      <c r="AF71" s="125"/>
      <c r="AG71" s="13">
        <f>$B$2</f>
        <v>42940</v>
      </c>
      <c r="AH71" s="13">
        <f>$B$2+1</f>
        <v>42941</v>
      </c>
      <c r="AI71" s="13">
        <f>$B$2+2</f>
        <v>42942</v>
      </c>
      <c r="AJ71" s="13">
        <f>$B$2+3</f>
        <v>42943</v>
      </c>
      <c r="AK71" s="13">
        <f>$B$2+4</f>
        <v>42944</v>
      </c>
      <c r="AL71" s="12">
        <f>$B$2+5</f>
        <v>42945</v>
      </c>
      <c r="AM71" s="12">
        <f>$B$2+6</f>
        <v>42946</v>
      </c>
      <c r="AP71" s="123">
        <v>0</v>
      </c>
      <c r="AQ71" s="123"/>
      <c r="AR71" s="123"/>
      <c r="AS71" s="123"/>
      <c r="AT71" s="123">
        <v>4.1666666666666699E-2</v>
      </c>
      <c r="AU71" s="123"/>
      <c r="AV71" s="123"/>
      <c r="AW71" s="123"/>
      <c r="AX71" s="123">
        <v>8.3333333333333301E-2</v>
      </c>
      <c r="AY71" s="123"/>
      <c r="AZ71" s="123"/>
      <c r="BA71" s="123"/>
      <c r="BB71" s="123">
        <v>0.125</v>
      </c>
      <c r="BC71" s="123"/>
      <c r="BD71" s="123"/>
      <c r="BE71" s="123"/>
      <c r="BF71" s="123">
        <v>0.16666666666666699</v>
      </c>
      <c r="BG71" s="123"/>
      <c r="BH71" s="123"/>
      <c r="BI71" s="123"/>
      <c r="BJ71" s="123">
        <v>0.20833333333333301</v>
      </c>
      <c r="BK71" s="123"/>
      <c r="BL71" s="123"/>
      <c r="BM71" s="123"/>
      <c r="BN71" s="123">
        <v>0.25</v>
      </c>
      <c r="BO71" s="123"/>
      <c r="BP71" s="123"/>
      <c r="BQ71" s="123"/>
      <c r="BR71" s="123">
        <v>0.29166666666666702</v>
      </c>
      <c r="BS71" s="123"/>
      <c r="BT71" s="123"/>
      <c r="BU71" s="123"/>
      <c r="BV71" s="123">
        <v>0.33333333333333298</v>
      </c>
      <c r="BW71" s="123"/>
      <c r="BX71" s="123"/>
      <c r="BY71" s="123"/>
      <c r="BZ71" s="123">
        <v>0.375</v>
      </c>
      <c r="CA71" s="123"/>
      <c r="CB71" s="123"/>
      <c r="CC71" s="123"/>
      <c r="CD71" s="123">
        <v>0.41666666666666702</v>
      </c>
      <c r="CE71" s="123"/>
      <c r="CF71" s="123"/>
      <c r="CG71" s="123"/>
      <c r="CH71" s="123">
        <v>0.45833333333333298</v>
      </c>
      <c r="CI71" s="123"/>
      <c r="CJ71" s="123"/>
      <c r="CK71" s="123"/>
      <c r="CL71" s="123">
        <v>0.5</v>
      </c>
      <c r="CM71" s="123"/>
      <c r="CN71" s="123"/>
      <c r="CO71" s="123"/>
      <c r="CP71" s="123">
        <v>0.54166666666666696</v>
      </c>
      <c r="CQ71" s="123"/>
      <c r="CR71" s="123"/>
      <c r="CS71" s="123"/>
      <c r="CT71" s="123">
        <v>0.58333333333333304</v>
      </c>
      <c r="CU71" s="123"/>
      <c r="CV71" s="123"/>
      <c r="CW71" s="123"/>
      <c r="CX71" s="123">
        <v>0.625</v>
      </c>
      <c r="CY71" s="123"/>
      <c r="CZ71" s="123"/>
      <c r="DA71" s="123"/>
      <c r="DB71" s="123">
        <v>0.66666666666666696</v>
      </c>
      <c r="DC71" s="123"/>
      <c r="DD71" s="123"/>
      <c r="DE71" s="123"/>
      <c r="DF71" s="123">
        <v>0.70833333333333304</v>
      </c>
      <c r="DG71" s="123"/>
      <c r="DH71" s="123"/>
      <c r="DI71" s="123"/>
      <c r="DJ71" s="123">
        <v>0.75</v>
      </c>
      <c r="DK71" s="123"/>
      <c r="DL71" s="123"/>
      <c r="DM71" s="123"/>
      <c r="DN71" s="123">
        <v>0.79166666666666696</v>
      </c>
      <c r="DO71" s="123"/>
      <c r="DP71" s="123"/>
      <c r="DQ71" s="123"/>
      <c r="DR71" s="123">
        <v>0.83333333333333304</v>
      </c>
      <c r="DS71" s="123"/>
      <c r="DT71" s="123"/>
      <c r="DU71" s="123"/>
      <c r="DV71" s="123">
        <v>0.875</v>
      </c>
      <c r="DW71" s="123"/>
      <c r="DX71" s="123"/>
      <c r="DY71" s="123"/>
      <c r="DZ71" s="123">
        <v>0.91666666666666696</v>
      </c>
      <c r="EA71" s="123"/>
      <c r="EB71" s="123"/>
      <c r="EC71" s="123"/>
      <c r="ED71" s="123">
        <v>0.95833333333333304</v>
      </c>
      <c r="EE71" s="123"/>
      <c r="EF71" s="123"/>
      <c r="EG71" s="123"/>
    </row>
    <row r="72" spans="11:137" x14ac:dyDescent="0.2">
      <c r="K72" s="112" t="s">
        <v>12</v>
      </c>
      <c r="L72" s="113"/>
      <c r="M72" s="10">
        <f t="array" ref="M72:S95">TRANSPOSE($AP$83:$BM$89)</f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U72" s="112" t="s">
        <v>12</v>
      </c>
      <c r="V72" s="113"/>
      <c r="W72" s="10">
        <f t="array" ref="W72:AC95">TRANSPOSE(Loans!$V$83:$AS$89)</f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E72" s="112" t="s">
        <v>12</v>
      </c>
      <c r="AF72" s="113"/>
      <c r="AG72" s="10">
        <f t="array" ref="AG72:AM95">TRANSPOSE(Card!$V$83:$AS$89)</f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P72" s="36">
        <v>0</v>
      </c>
      <c r="AQ72" s="36">
        <v>1.0416666666666666E-2</v>
      </c>
      <c r="AR72" s="36">
        <v>2.0833333333333301E-2</v>
      </c>
      <c r="AS72" s="36">
        <v>3.125E-2</v>
      </c>
      <c r="AT72" s="36">
        <v>4.1666666666666699E-2</v>
      </c>
      <c r="AU72" s="36">
        <v>5.2083333333333301E-2</v>
      </c>
      <c r="AV72" s="36">
        <v>6.25E-2</v>
      </c>
      <c r="AW72" s="36">
        <v>7.2916666666666699E-2</v>
      </c>
      <c r="AX72" s="36">
        <v>8.3333333333333301E-2</v>
      </c>
      <c r="AY72" s="36">
        <v>9.375E-2</v>
      </c>
      <c r="AZ72" s="36">
        <v>0.104166666666667</v>
      </c>
      <c r="BA72" s="36">
        <v>0.114583333333333</v>
      </c>
      <c r="BB72" s="36">
        <v>0.125</v>
      </c>
      <c r="BC72" s="36">
        <v>0.13541666666666699</v>
      </c>
      <c r="BD72" s="36">
        <v>0.14583333333333301</v>
      </c>
      <c r="BE72" s="36">
        <v>0.15625</v>
      </c>
      <c r="BF72" s="36">
        <v>0.16666666666666699</v>
      </c>
      <c r="BG72" s="36">
        <v>0.17708333333333301</v>
      </c>
      <c r="BH72" s="36">
        <v>0.1875</v>
      </c>
      <c r="BI72" s="36">
        <v>0.19791666666666699</v>
      </c>
      <c r="BJ72" s="36">
        <v>0.20833333333333301</v>
      </c>
      <c r="BK72" s="36">
        <v>0.21875</v>
      </c>
      <c r="BL72" s="36">
        <v>0.22916666666666699</v>
      </c>
      <c r="BM72" s="36">
        <v>0.23958333333333301</v>
      </c>
      <c r="BN72" s="36">
        <v>0.25</v>
      </c>
      <c r="BO72" s="36">
        <v>0.26041666666666702</v>
      </c>
      <c r="BP72" s="36">
        <v>0.27083333333333298</v>
      </c>
      <c r="BQ72" s="36">
        <v>0.28125</v>
      </c>
      <c r="BR72" s="36">
        <v>0.29166666666666702</v>
      </c>
      <c r="BS72" s="36">
        <v>0.30208333333333298</v>
      </c>
      <c r="BT72" s="36">
        <v>0.3125</v>
      </c>
      <c r="BU72" s="36">
        <v>0.32291666666666702</v>
      </c>
      <c r="BV72" s="36">
        <v>0.33333333333333298</v>
      </c>
      <c r="BW72" s="36">
        <v>0.34375</v>
      </c>
      <c r="BX72" s="36">
        <v>0.35416666666666702</v>
      </c>
      <c r="BY72" s="36">
        <v>0.36458333333333298</v>
      </c>
      <c r="BZ72" s="36">
        <v>0.375</v>
      </c>
      <c r="CA72" s="36">
        <v>0.38541666666666702</v>
      </c>
      <c r="CB72" s="36">
        <v>0.39583333333333298</v>
      </c>
      <c r="CC72" s="36">
        <v>0.40625</v>
      </c>
      <c r="CD72" s="36">
        <v>0.41666666666666702</v>
      </c>
      <c r="CE72" s="36">
        <v>0.42708333333333298</v>
      </c>
      <c r="CF72" s="36">
        <v>0.4375</v>
      </c>
      <c r="CG72" s="36">
        <v>0.44791666666666702</v>
      </c>
      <c r="CH72" s="36">
        <v>0.45833333333333298</v>
      </c>
      <c r="CI72" s="36">
        <v>0.46875</v>
      </c>
      <c r="CJ72" s="36">
        <v>0.47916666666666702</v>
      </c>
      <c r="CK72" s="36">
        <v>0.48958333333333298</v>
      </c>
      <c r="CL72" s="36">
        <v>0.5</v>
      </c>
      <c r="CM72" s="36">
        <v>0.51041666666666696</v>
      </c>
      <c r="CN72" s="36">
        <v>0.52083333333333304</v>
      </c>
      <c r="CO72" s="36">
        <v>0.53125</v>
      </c>
      <c r="CP72" s="36">
        <v>0.54166666666666696</v>
      </c>
      <c r="CQ72" s="36">
        <v>0.55208333333333304</v>
      </c>
      <c r="CR72" s="36">
        <v>0.5625</v>
      </c>
      <c r="CS72" s="36">
        <v>0.57291666666666696</v>
      </c>
      <c r="CT72" s="36">
        <v>0.58333333333333304</v>
      </c>
      <c r="CU72" s="36">
        <v>0.59375</v>
      </c>
      <c r="CV72" s="36">
        <v>0.60416666666666696</v>
      </c>
      <c r="CW72" s="36">
        <v>0.61458333333333304</v>
      </c>
      <c r="CX72" s="36">
        <v>0.625</v>
      </c>
      <c r="CY72" s="36">
        <v>0.63541666666666696</v>
      </c>
      <c r="CZ72" s="36">
        <v>0.64583333333333304</v>
      </c>
      <c r="DA72" s="36">
        <v>0.65625</v>
      </c>
      <c r="DB72" s="36">
        <v>0.66666666666666696</v>
      </c>
      <c r="DC72" s="36">
        <v>0.67708333333333304</v>
      </c>
      <c r="DD72" s="36">
        <v>0.6875</v>
      </c>
      <c r="DE72" s="36">
        <v>0.69791666666666696</v>
      </c>
      <c r="DF72" s="36">
        <v>0.70833333333333304</v>
      </c>
      <c r="DG72" s="36">
        <v>0.71875</v>
      </c>
      <c r="DH72" s="36">
        <v>0.72916666666666696</v>
      </c>
      <c r="DI72" s="36">
        <v>0.73958333333333304</v>
      </c>
      <c r="DJ72" s="36">
        <v>0.75</v>
      </c>
      <c r="DK72" s="36">
        <v>0.76041666666666696</v>
      </c>
      <c r="DL72" s="36">
        <v>0.77083333333333304</v>
      </c>
      <c r="DM72" s="36">
        <v>0.78125</v>
      </c>
      <c r="DN72" s="36">
        <v>0.79166666666666696</v>
      </c>
      <c r="DO72" s="36">
        <v>0.80208333333333304</v>
      </c>
      <c r="DP72" s="36">
        <v>0.8125</v>
      </c>
      <c r="DQ72" s="36">
        <v>0.82291666666666696</v>
      </c>
      <c r="DR72" s="36">
        <v>0.83333333333333304</v>
      </c>
      <c r="DS72" s="36">
        <v>0.84375</v>
      </c>
      <c r="DT72" s="36">
        <v>0.85416666666666696</v>
      </c>
      <c r="DU72" s="36">
        <v>0.86458333333333304</v>
      </c>
      <c r="DV72" s="36">
        <v>0.875</v>
      </c>
      <c r="DW72" s="36">
        <v>0.88541666666666696</v>
      </c>
      <c r="DX72" s="36">
        <v>0.89583333333333304</v>
      </c>
      <c r="DY72" s="36">
        <v>0.90625</v>
      </c>
      <c r="DZ72" s="36">
        <v>0.91666666666666696</v>
      </c>
      <c r="EA72" s="36">
        <v>0.92708333333333304</v>
      </c>
      <c r="EB72" s="36">
        <v>0.9375</v>
      </c>
      <c r="EC72" s="36">
        <v>0.94791666666666696</v>
      </c>
      <c r="ED72" s="36">
        <v>0.95833333333333304</v>
      </c>
      <c r="EE72" s="36">
        <v>0.96875</v>
      </c>
      <c r="EF72" s="36">
        <v>0.97916666666666696</v>
      </c>
      <c r="EG72" s="36">
        <v>0.98958333333333304</v>
      </c>
    </row>
    <row r="73" spans="11:137" x14ac:dyDescent="0.2">
      <c r="K73" s="112" t="s">
        <v>13</v>
      </c>
      <c r="L73" s="113"/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U73" s="112" t="s">
        <v>13</v>
      </c>
      <c r="V73" s="113"/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E73" s="112" t="s">
        <v>13</v>
      </c>
      <c r="AF73" s="113"/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O73" s="13">
        <f>$B$2</f>
        <v>42940</v>
      </c>
      <c r="AP73" s="38">
        <f>AP45-AP17</f>
        <v>0</v>
      </c>
      <c r="AQ73" s="38">
        <f t="shared" ref="AQ73:DB77" si="49">AQ45-AQ17</f>
        <v>0</v>
      </c>
      <c r="AR73" s="38">
        <f t="shared" si="49"/>
        <v>0</v>
      </c>
      <c r="AS73" s="38">
        <f t="shared" si="49"/>
        <v>0</v>
      </c>
      <c r="AT73" s="38">
        <f t="shared" si="49"/>
        <v>0</v>
      </c>
      <c r="AU73" s="38">
        <f t="shared" si="49"/>
        <v>0</v>
      </c>
      <c r="AV73" s="38">
        <f t="shared" si="49"/>
        <v>0</v>
      </c>
      <c r="AW73" s="38">
        <f t="shared" si="49"/>
        <v>0</v>
      </c>
      <c r="AX73" s="38">
        <f t="shared" si="49"/>
        <v>0</v>
      </c>
      <c r="AY73" s="38">
        <f t="shared" si="49"/>
        <v>0</v>
      </c>
      <c r="AZ73" s="38">
        <f t="shared" si="49"/>
        <v>0</v>
      </c>
      <c r="BA73" s="38">
        <f t="shared" si="49"/>
        <v>0</v>
      </c>
      <c r="BB73" s="38">
        <f t="shared" si="49"/>
        <v>0</v>
      </c>
      <c r="BC73" s="38">
        <f t="shared" si="49"/>
        <v>0</v>
      </c>
      <c r="BD73" s="38">
        <f t="shared" si="49"/>
        <v>0</v>
      </c>
      <c r="BE73" s="38">
        <f t="shared" si="49"/>
        <v>0</v>
      </c>
      <c r="BF73" s="38">
        <f t="shared" si="49"/>
        <v>0</v>
      </c>
      <c r="BG73" s="38">
        <f t="shared" si="49"/>
        <v>0</v>
      </c>
      <c r="BH73" s="38">
        <f t="shared" si="49"/>
        <v>0</v>
      </c>
      <c r="BI73" s="38">
        <f t="shared" si="49"/>
        <v>0</v>
      </c>
      <c r="BJ73" s="38">
        <f t="shared" si="49"/>
        <v>0</v>
      </c>
      <c r="BK73" s="38">
        <f t="shared" si="49"/>
        <v>0</v>
      </c>
      <c r="BL73" s="38">
        <f t="shared" si="49"/>
        <v>0</v>
      </c>
      <c r="BM73" s="38">
        <f t="shared" si="49"/>
        <v>0</v>
      </c>
      <c r="BN73" s="38">
        <f t="shared" si="49"/>
        <v>0</v>
      </c>
      <c r="BO73" s="38">
        <f t="shared" si="49"/>
        <v>0</v>
      </c>
      <c r="BP73" s="38">
        <f t="shared" si="49"/>
        <v>0</v>
      </c>
      <c r="BQ73" s="38">
        <f t="shared" si="49"/>
        <v>0</v>
      </c>
      <c r="BR73" s="38">
        <f t="shared" si="49"/>
        <v>0</v>
      </c>
      <c r="BS73" s="38">
        <f t="shared" si="49"/>
        <v>0</v>
      </c>
      <c r="BT73" s="38">
        <f t="shared" si="49"/>
        <v>0</v>
      </c>
      <c r="BU73" s="38">
        <f t="shared" si="49"/>
        <v>0</v>
      </c>
      <c r="BV73" s="38">
        <f t="shared" si="49"/>
        <v>0</v>
      </c>
      <c r="BW73" s="38">
        <f t="shared" si="49"/>
        <v>0</v>
      </c>
      <c r="BX73" s="38">
        <f t="shared" si="49"/>
        <v>0</v>
      </c>
      <c r="BY73" s="38">
        <f t="shared" si="49"/>
        <v>0</v>
      </c>
      <c r="BZ73" s="38">
        <f t="shared" si="49"/>
        <v>0</v>
      </c>
      <c r="CA73" s="38">
        <f t="shared" si="49"/>
        <v>0</v>
      </c>
      <c r="CB73" s="38">
        <f t="shared" si="49"/>
        <v>0</v>
      </c>
      <c r="CC73" s="38">
        <f t="shared" si="49"/>
        <v>0</v>
      </c>
      <c r="CD73" s="38">
        <f t="shared" si="49"/>
        <v>0</v>
      </c>
      <c r="CE73" s="38">
        <f t="shared" si="49"/>
        <v>0</v>
      </c>
      <c r="CF73" s="38">
        <f t="shared" si="49"/>
        <v>0</v>
      </c>
      <c r="CG73" s="38">
        <f t="shared" si="49"/>
        <v>0</v>
      </c>
      <c r="CH73" s="38">
        <f t="shared" si="49"/>
        <v>0</v>
      </c>
      <c r="CI73" s="38">
        <f t="shared" si="49"/>
        <v>0</v>
      </c>
      <c r="CJ73" s="38">
        <f t="shared" si="49"/>
        <v>0</v>
      </c>
      <c r="CK73" s="38">
        <f t="shared" si="49"/>
        <v>0</v>
      </c>
      <c r="CL73" s="38">
        <f t="shared" si="49"/>
        <v>0</v>
      </c>
      <c r="CM73" s="38">
        <f t="shared" si="49"/>
        <v>0</v>
      </c>
      <c r="CN73" s="38">
        <f t="shared" si="49"/>
        <v>0</v>
      </c>
      <c r="CO73" s="38">
        <f t="shared" si="49"/>
        <v>0</v>
      </c>
      <c r="CP73" s="38">
        <f t="shared" si="49"/>
        <v>0</v>
      </c>
      <c r="CQ73" s="38">
        <f t="shared" si="49"/>
        <v>0</v>
      </c>
      <c r="CR73" s="38">
        <f t="shared" si="49"/>
        <v>0</v>
      </c>
      <c r="CS73" s="38">
        <f t="shared" si="49"/>
        <v>0</v>
      </c>
      <c r="CT73" s="38">
        <f t="shared" si="49"/>
        <v>0</v>
      </c>
      <c r="CU73" s="38">
        <f t="shared" si="49"/>
        <v>0</v>
      </c>
      <c r="CV73" s="38">
        <f t="shared" si="49"/>
        <v>0</v>
      </c>
      <c r="CW73" s="38">
        <f t="shared" si="49"/>
        <v>0</v>
      </c>
      <c r="CX73" s="38">
        <f t="shared" si="49"/>
        <v>0</v>
      </c>
      <c r="CY73" s="38">
        <f t="shared" si="49"/>
        <v>0</v>
      </c>
      <c r="CZ73" s="38">
        <f t="shared" si="49"/>
        <v>0</v>
      </c>
      <c r="DA73" s="38">
        <f t="shared" si="49"/>
        <v>0</v>
      </c>
      <c r="DB73" s="38">
        <f t="shared" si="49"/>
        <v>0</v>
      </c>
      <c r="DC73" s="38">
        <f t="shared" ref="DC73:EG79" si="50">DC45-DC17</f>
        <v>0</v>
      </c>
      <c r="DD73" s="38">
        <f t="shared" si="50"/>
        <v>0</v>
      </c>
      <c r="DE73" s="38">
        <f t="shared" si="50"/>
        <v>0</v>
      </c>
      <c r="DF73" s="38">
        <f t="shared" si="50"/>
        <v>0</v>
      </c>
      <c r="DG73" s="38">
        <f t="shared" si="50"/>
        <v>0</v>
      </c>
      <c r="DH73" s="38">
        <f t="shared" si="50"/>
        <v>0</v>
      </c>
      <c r="DI73" s="38">
        <f t="shared" si="50"/>
        <v>0</v>
      </c>
      <c r="DJ73" s="38">
        <f t="shared" si="50"/>
        <v>0</v>
      </c>
      <c r="DK73" s="38">
        <f t="shared" si="50"/>
        <v>0</v>
      </c>
      <c r="DL73" s="38">
        <f t="shared" si="50"/>
        <v>0</v>
      </c>
      <c r="DM73" s="38">
        <f t="shared" si="50"/>
        <v>0</v>
      </c>
      <c r="DN73" s="38">
        <f t="shared" si="50"/>
        <v>0</v>
      </c>
      <c r="DO73" s="38">
        <f t="shared" si="50"/>
        <v>0</v>
      </c>
      <c r="DP73" s="38">
        <f t="shared" si="50"/>
        <v>0</v>
      </c>
      <c r="DQ73" s="38">
        <f t="shared" si="50"/>
        <v>0</v>
      </c>
      <c r="DR73" s="38">
        <f t="shared" si="50"/>
        <v>0</v>
      </c>
      <c r="DS73" s="38">
        <f t="shared" si="50"/>
        <v>0</v>
      </c>
      <c r="DT73" s="38">
        <f t="shared" si="50"/>
        <v>0</v>
      </c>
      <c r="DU73" s="38">
        <f t="shared" si="50"/>
        <v>0</v>
      </c>
      <c r="DV73" s="38">
        <f t="shared" si="50"/>
        <v>0</v>
      </c>
      <c r="DW73" s="38">
        <f t="shared" si="50"/>
        <v>0</v>
      </c>
      <c r="DX73" s="38">
        <f t="shared" si="50"/>
        <v>0</v>
      </c>
      <c r="DY73" s="38">
        <f t="shared" si="50"/>
        <v>0</v>
      </c>
      <c r="DZ73" s="38">
        <f t="shared" si="50"/>
        <v>0</v>
      </c>
      <c r="EA73" s="38">
        <f t="shared" si="50"/>
        <v>0</v>
      </c>
      <c r="EB73" s="38">
        <f t="shared" si="50"/>
        <v>0</v>
      </c>
      <c r="EC73" s="38">
        <f t="shared" si="50"/>
        <v>0</v>
      </c>
      <c r="ED73" s="38">
        <f t="shared" si="50"/>
        <v>0</v>
      </c>
      <c r="EE73" s="38">
        <f t="shared" si="50"/>
        <v>0</v>
      </c>
      <c r="EF73" s="38">
        <f t="shared" si="50"/>
        <v>0</v>
      </c>
      <c r="EG73" s="38">
        <f t="shared" si="50"/>
        <v>0</v>
      </c>
    </row>
    <row r="74" spans="11:137" x14ac:dyDescent="0.2">
      <c r="K74" s="112" t="s">
        <v>14</v>
      </c>
      <c r="L74" s="113"/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U74" s="112" t="s">
        <v>14</v>
      </c>
      <c r="V74" s="113"/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E74" s="112" t="s">
        <v>14</v>
      </c>
      <c r="AF74" s="113"/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O74" s="13">
        <f>$B$2+1</f>
        <v>42941</v>
      </c>
      <c r="AP74" s="38">
        <f t="shared" ref="AP74:BE79" si="51">AP46-AP18</f>
        <v>0</v>
      </c>
      <c r="AQ74" s="38">
        <f t="shared" si="51"/>
        <v>0</v>
      </c>
      <c r="AR74" s="38">
        <f t="shared" si="51"/>
        <v>0</v>
      </c>
      <c r="AS74" s="38">
        <f t="shared" si="51"/>
        <v>0</v>
      </c>
      <c r="AT74" s="38">
        <f t="shared" si="51"/>
        <v>0</v>
      </c>
      <c r="AU74" s="38">
        <f t="shared" si="51"/>
        <v>0</v>
      </c>
      <c r="AV74" s="38">
        <f t="shared" si="51"/>
        <v>0</v>
      </c>
      <c r="AW74" s="38">
        <f t="shared" si="51"/>
        <v>0</v>
      </c>
      <c r="AX74" s="38">
        <f t="shared" si="51"/>
        <v>0</v>
      </c>
      <c r="AY74" s="38">
        <f t="shared" si="51"/>
        <v>0</v>
      </c>
      <c r="AZ74" s="38">
        <f t="shared" si="51"/>
        <v>0</v>
      </c>
      <c r="BA74" s="38">
        <f t="shared" si="51"/>
        <v>0</v>
      </c>
      <c r="BB74" s="38">
        <f t="shared" si="51"/>
        <v>0</v>
      </c>
      <c r="BC74" s="38">
        <f t="shared" si="51"/>
        <v>0</v>
      </c>
      <c r="BD74" s="38">
        <f t="shared" si="51"/>
        <v>0</v>
      </c>
      <c r="BE74" s="38">
        <f t="shared" si="51"/>
        <v>0</v>
      </c>
      <c r="BF74" s="38">
        <f t="shared" si="49"/>
        <v>0</v>
      </c>
      <c r="BG74" s="38">
        <f t="shared" si="49"/>
        <v>0</v>
      </c>
      <c r="BH74" s="38">
        <f t="shared" si="49"/>
        <v>0</v>
      </c>
      <c r="BI74" s="38">
        <f t="shared" si="49"/>
        <v>0</v>
      </c>
      <c r="BJ74" s="38">
        <f t="shared" si="49"/>
        <v>0</v>
      </c>
      <c r="BK74" s="38">
        <f t="shared" si="49"/>
        <v>0</v>
      </c>
      <c r="BL74" s="38">
        <f t="shared" si="49"/>
        <v>0</v>
      </c>
      <c r="BM74" s="38">
        <f t="shared" si="49"/>
        <v>0</v>
      </c>
      <c r="BN74" s="38">
        <f t="shared" si="49"/>
        <v>0</v>
      </c>
      <c r="BO74" s="38">
        <f t="shared" si="49"/>
        <v>0</v>
      </c>
      <c r="BP74" s="38">
        <f t="shared" si="49"/>
        <v>0</v>
      </c>
      <c r="BQ74" s="38">
        <f t="shared" si="49"/>
        <v>0</v>
      </c>
      <c r="BR74" s="38">
        <f t="shared" si="49"/>
        <v>0</v>
      </c>
      <c r="BS74" s="38">
        <f t="shared" si="49"/>
        <v>0</v>
      </c>
      <c r="BT74" s="38">
        <f t="shared" si="49"/>
        <v>0</v>
      </c>
      <c r="BU74" s="38">
        <f t="shared" si="49"/>
        <v>0</v>
      </c>
      <c r="BV74" s="38">
        <f t="shared" si="49"/>
        <v>0</v>
      </c>
      <c r="BW74" s="38">
        <f t="shared" si="49"/>
        <v>0</v>
      </c>
      <c r="BX74" s="38">
        <f t="shared" si="49"/>
        <v>0</v>
      </c>
      <c r="BY74" s="38">
        <f t="shared" si="49"/>
        <v>0</v>
      </c>
      <c r="BZ74" s="38">
        <f t="shared" si="49"/>
        <v>0</v>
      </c>
      <c r="CA74" s="38">
        <f t="shared" si="49"/>
        <v>0</v>
      </c>
      <c r="CB74" s="38">
        <f t="shared" si="49"/>
        <v>0</v>
      </c>
      <c r="CC74" s="38">
        <f t="shared" si="49"/>
        <v>0</v>
      </c>
      <c r="CD74" s="38">
        <f t="shared" si="49"/>
        <v>0</v>
      </c>
      <c r="CE74" s="38">
        <f t="shared" si="49"/>
        <v>0</v>
      </c>
      <c r="CF74" s="38">
        <f t="shared" si="49"/>
        <v>0</v>
      </c>
      <c r="CG74" s="38">
        <f t="shared" si="49"/>
        <v>0</v>
      </c>
      <c r="CH74" s="38">
        <f t="shared" si="49"/>
        <v>0</v>
      </c>
      <c r="CI74" s="38">
        <f t="shared" si="49"/>
        <v>0</v>
      </c>
      <c r="CJ74" s="38">
        <f t="shared" si="49"/>
        <v>0</v>
      </c>
      <c r="CK74" s="38">
        <f t="shared" si="49"/>
        <v>0</v>
      </c>
      <c r="CL74" s="38">
        <f t="shared" si="49"/>
        <v>0</v>
      </c>
      <c r="CM74" s="38">
        <f t="shared" si="49"/>
        <v>0</v>
      </c>
      <c r="CN74" s="38">
        <f t="shared" si="49"/>
        <v>0</v>
      </c>
      <c r="CO74" s="38">
        <f t="shared" si="49"/>
        <v>0</v>
      </c>
      <c r="CP74" s="38">
        <f t="shared" si="49"/>
        <v>0</v>
      </c>
      <c r="CQ74" s="38">
        <f t="shared" si="49"/>
        <v>0</v>
      </c>
      <c r="CR74" s="38">
        <f t="shared" si="49"/>
        <v>0</v>
      </c>
      <c r="CS74" s="38">
        <f t="shared" si="49"/>
        <v>0</v>
      </c>
      <c r="CT74" s="38">
        <f t="shared" si="49"/>
        <v>0</v>
      </c>
      <c r="CU74" s="38">
        <f t="shared" si="49"/>
        <v>0</v>
      </c>
      <c r="CV74" s="38">
        <f t="shared" si="49"/>
        <v>0</v>
      </c>
      <c r="CW74" s="38">
        <f t="shared" si="49"/>
        <v>0</v>
      </c>
      <c r="CX74" s="38">
        <f t="shared" si="49"/>
        <v>0</v>
      </c>
      <c r="CY74" s="38">
        <f t="shared" si="49"/>
        <v>0</v>
      </c>
      <c r="CZ74" s="38">
        <f t="shared" si="49"/>
        <v>0</v>
      </c>
      <c r="DA74" s="38">
        <f t="shared" si="49"/>
        <v>0</v>
      </c>
      <c r="DB74" s="38">
        <f t="shared" si="49"/>
        <v>0</v>
      </c>
      <c r="DC74" s="38">
        <f t="shared" si="50"/>
        <v>0</v>
      </c>
      <c r="DD74" s="38">
        <f t="shared" si="50"/>
        <v>0</v>
      </c>
      <c r="DE74" s="38">
        <f t="shared" si="50"/>
        <v>0</v>
      </c>
      <c r="DF74" s="38">
        <f t="shared" si="50"/>
        <v>0</v>
      </c>
      <c r="DG74" s="38">
        <f t="shared" si="50"/>
        <v>0</v>
      </c>
      <c r="DH74" s="38">
        <f t="shared" si="50"/>
        <v>0</v>
      </c>
      <c r="DI74" s="38">
        <f t="shared" si="50"/>
        <v>0</v>
      </c>
      <c r="DJ74" s="38">
        <f t="shared" si="50"/>
        <v>0</v>
      </c>
      <c r="DK74" s="38">
        <f t="shared" si="50"/>
        <v>0</v>
      </c>
      <c r="DL74" s="38">
        <f t="shared" si="50"/>
        <v>0</v>
      </c>
      <c r="DM74" s="38">
        <f t="shared" si="50"/>
        <v>0</v>
      </c>
      <c r="DN74" s="38">
        <f t="shared" si="50"/>
        <v>0</v>
      </c>
      <c r="DO74" s="38">
        <f t="shared" si="50"/>
        <v>0</v>
      </c>
      <c r="DP74" s="38">
        <f t="shared" si="50"/>
        <v>0</v>
      </c>
      <c r="DQ74" s="38">
        <f t="shared" si="50"/>
        <v>0</v>
      </c>
      <c r="DR74" s="38">
        <f t="shared" si="50"/>
        <v>0</v>
      </c>
      <c r="DS74" s="38">
        <f t="shared" si="50"/>
        <v>0</v>
      </c>
      <c r="DT74" s="38">
        <f t="shared" si="50"/>
        <v>0</v>
      </c>
      <c r="DU74" s="38">
        <f t="shared" si="50"/>
        <v>0</v>
      </c>
      <c r="DV74" s="38">
        <f t="shared" si="50"/>
        <v>0</v>
      </c>
      <c r="DW74" s="38">
        <f t="shared" si="50"/>
        <v>0</v>
      </c>
      <c r="DX74" s="38">
        <f t="shared" si="50"/>
        <v>0</v>
      </c>
      <c r="DY74" s="38">
        <f t="shared" si="50"/>
        <v>0</v>
      </c>
      <c r="DZ74" s="38">
        <f t="shared" si="50"/>
        <v>0</v>
      </c>
      <c r="EA74" s="38">
        <f t="shared" si="50"/>
        <v>0</v>
      </c>
      <c r="EB74" s="38">
        <f t="shared" si="50"/>
        <v>0</v>
      </c>
      <c r="EC74" s="38">
        <f t="shared" si="50"/>
        <v>0</v>
      </c>
      <c r="ED74" s="38">
        <f t="shared" si="50"/>
        <v>0</v>
      </c>
      <c r="EE74" s="38">
        <f t="shared" si="50"/>
        <v>0</v>
      </c>
      <c r="EF74" s="38">
        <f t="shared" si="50"/>
        <v>0</v>
      </c>
      <c r="EG74" s="38">
        <f t="shared" si="50"/>
        <v>0</v>
      </c>
    </row>
    <row r="75" spans="11:137" x14ac:dyDescent="0.2">
      <c r="K75" s="112" t="s">
        <v>15</v>
      </c>
      <c r="L75" s="113"/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U75" s="112" t="s">
        <v>15</v>
      </c>
      <c r="V75" s="113"/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E75" s="112" t="s">
        <v>15</v>
      </c>
      <c r="AF75" s="113"/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O75" s="13">
        <f>$B$2+2</f>
        <v>42942</v>
      </c>
      <c r="AP75" s="38">
        <f t="shared" si="51"/>
        <v>0</v>
      </c>
      <c r="AQ75" s="38">
        <f t="shared" si="51"/>
        <v>0</v>
      </c>
      <c r="AR75" s="38">
        <f t="shared" si="51"/>
        <v>0</v>
      </c>
      <c r="AS75" s="38">
        <f t="shared" si="51"/>
        <v>0</v>
      </c>
      <c r="AT75" s="38">
        <f t="shared" si="51"/>
        <v>0</v>
      </c>
      <c r="AU75" s="38">
        <f t="shared" si="51"/>
        <v>0</v>
      </c>
      <c r="AV75" s="38">
        <f t="shared" si="51"/>
        <v>0</v>
      </c>
      <c r="AW75" s="38">
        <f t="shared" si="51"/>
        <v>0</v>
      </c>
      <c r="AX75" s="38">
        <f t="shared" si="51"/>
        <v>0</v>
      </c>
      <c r="AY75" s="38">
        <f t="shared" si="51"/>
        <v>0</v>
      </c>
      <c r="AZ75" s="38">
        <f t="shared" si="51"/>
        <v>0</v>
      </c>
      <c r="BA75" s="38">
        <f t="shared" si="51"/>
        <v>0</v>
      </c>
      <c r="BB75" s="38">
        <f t="shared" si="51"/>
        <v>0</v>
      </c>
      <c r="BC75" s="38">
        <f t="shared" si="51"/>
        <v>0</v>
      </c>
      <c r="BD75" s="38">
        <f t="shared" si="51"/>
        <v>0</v>
      </c>
      <c r="BE75" s="38">
        <f t="shared" si="51"/>
        <v>0</v>
      </c>
      <c r="BF75" s="38">
        <f t="shared" si="49"/>
        <v>0</v>
      </c>
      <c r="BG75" s="38">
        <f t="shared" si="49"/>
        <v>0</v>
      </c>
      <c r="BH75" s="38">
        <f t="shared" si="49"/>
        <v>0</v>
      </c>
      <c r="BI75" s="38">
        <f t="shared" si="49"/>
        <v>0</v>
      </c>
      <c r="BJ75" s="38">
        <f t="shared" si="49"/>
        <v>0</v>
      </c>
      <c r="BK75" s="38">
        <f t="shared" si="49"/>
        <v>0</v>
      </c>
      <c r="BL75" s="38">
        <f t="shared" si="49"/>
        <v>0</v>
      </c>
      <c r="BM75" s="38">
        <f t="shared" si="49"/>
        <v>0</v>
      </c>
      <c r="BN75" s="38">
        <f t="shared" si="49"/>
        <v>0</v>
      </c>
      <c r="BO75" s="38">
        <f t="shared" si="49"/>
        <v>0</v>
      </c>
      <c r="BP75" s="38">
        <f t="shared" si="49"/>
        <v>0</v>
      </c>
      <c r="BQ75" s="38">
        <f t="shared" si="49"/>
        <v>0</v>
      </c>
      <c r="BR75" s="38">
        <f t="shared" si="49"/>
        <v>0</v>
      </c>
      <c r="BS75" s="38">
        <f t="shared" si="49"/>
        <v>0</v>
      </c>
      <c r="BT75" s="38">
        <f t="shared" si="49"/>
        <v>0</v>
      </c>
      <c r="BU75" s="38">
        <f t="shared" si="49"/>
        <v>0</v>
      </c>
      <c r="BV75" s="38">
        <f t="shared" si="49"/>
        <v>0</v>
      </c>
      <c r="BW75" s="38">
        <f t="shared" si="49"/>
        <v>0</v>
      </c>
      <c r="BX75" s="38">
        <f t="shared" si="49"/>
        <v>0</v>
      </c>
      <c r="BY75" s="38">
        <f t="shared" si="49"/>
        <v>0</v>
      </c>
      <c r="BZ75" s="38">
        <f t="shared" si="49"/>
        <v>0</v>
      </c>
      <c r="CA75" s="38">
        <f t="shared" si="49"/>
        <v>0</v>
      </c>
      <c r="CB75" s="38">
        <f t="shared" si="49"/>
        <v>0</v>
      </c>
      <c r="CC75" s="38">
        <f t="shared" si="49"/>
        <v>0</v>
      </c>
      <c r="CD75" s="38">
        <f t="shared" si="49"/>
        <v>0</v>
      </c>
      <c r="CE75" s="38">
        <f t="shared" si="49"/>
        <v>0</v>
      </c>
      <c r="CF75" s="38">
        <f t="shared" si="49"/>
        <v>0</v>
      </c>
      <c r="CG75" s="38">
        <f t="shared" si="49"/>
        <v>0</v>
      </c>
      <c r="CH75" s="38">
        <f t="shared" si="49"/>
        <v>0</v>
      </c>
      <c r="CI75" s="38">
        <f t="shared" si="49"/>
        <v>0</v>
      </c>
      <c r="CJ75" s="38">
        <f t="shared" si="49"/>
        <v>0</v>
      </c>
      <c r="CK75" s="38">
        <f t="shared" si="49"/>
        <v>0</v>
      </c>
      <c r="CL75" s="38">
        <f t="shared" si="49"/>
        <v>0</v>
      </c>
      <c r="CM75" s="38">
        <f t="shared" si="49"/>
        <v>0</v>
      </c>
      <c r="CN75" s="38">
        <f t="shared" si="49"/>
        <v>0</v>
      </c>
      <c r="CO75" s="38">
        <f t="shared" si="49"/>
        <v>0</v>
      </c>
      <c r="CP75" s="38">
        <f t="shared" si="49"/>
        <v>0</v>
      </c>
      <c r="CQ75" s="38">
        <f t="shared" si="49"/>
        <v>0</v>
      </c>
      <c r="CR75" s="38">
        <f t="shared" si="49"/>
        <v>0</v>
      </c>
      <c r="CS75" s="38">
        <f t="shared" si="49"/>
        <v>0</v>
      </c>
      <c r="CT75" s="38">
        <f t="shared" si="49"/>
        <v>0</v>
      </c>
      <c r="CU75" s="38">
        <f t="shared" si="49"/>
        <v>0</v>
      </c>
      <c r="CV75" s="38">
        <f t="shared" si="49"/>
        <v>0</v>
      </c>
      <c r="CW75" s="38">
        <f t="shared" si="49"/>
        <v>0</v>
      </c>
      <c r="CX75" s="38">
        <f t="shared" si="49"/>
        <v>0</v>
      </c>
      <c r="CY75" s="38">
        <f t="shared" si="49"/>
        <v>0</v>
      </c>
      <c r="CZ75" s="38">
        <f t="shared" si="49"/>
        <v>0</v>
      </c>
      <c r="DA75" s="38">
        <f t="shared" si="49"/>
        <v>0</v>
      </c>
      <c r="DB75" s="38">
        <f t="shared" si="49"/>
        <v>0</v>
      </c>
      <c r="DC75" s="38">
        <f t="shared" si="50"/>
        <v>0</v>
      </c>
      <c r="DD75" s="38">
        <f t="shared" si="50"/>
        <v>0</v>
      </c>
      <c r="DE75" s="38">
        <f t="shared" si="50"/>
        <v>0</v>
      </c>
      <c r="DF75" s="38">
        <f t="shared" si="50"/>
        <v>0</v>
      </c>
      <c r="DG75" s="38">
        <f t="shared" si="50"/>
        <v>0</v>
      </c>
      <c r="DH75" s="38">
        <f t="shared" si="50"/>
        <v>0</v>
      </c>
      <c r="DI75" s="38">
        <f t="shared" si="50"/>
        <v>0</v>
      </c>
      <c r="DJ75" s="38">
        <f t="shared" si="50"/>
        <v>0</v>
      </c>
      <c r="DK75" s="38">
        <f t="shared" si="50"/>
        <v>0</v>
      </c>
      <c r="DL75" s="38">
        <f t="shared" si="50"/>
        <v>0</v>
      </c>
      <c r="DM75" s="38">
        <f t="shared" si="50"/>
        <v>0</v>
      </c>
      <c r="DN75" s="38">
        <f t="shared" si="50"/>
        <v>0</v>
      </c>
      <c r="DO75" s="38">
        <f t="shared" si="50"/>
        <v>0</v>
      </c>
      <c r="DP75" s="38">
        <f t="shared" si="50"/>
        <v>0</v>
      </c>
      <c r="DQ75" s="38">
        <f t="shared" si="50"/>
        <v>0</v>
      </c>
      <c r="DR75" s="38">
        <f t="shared" si="50"/>
        <v>0</v>
      </c>
      <c r="DS75" s="38">
        <f t="shared" si="50"/>
        <v>0</v>
      </c>
      <c r="DT75" s="38">
        <f t="shared" si="50"/>
        <v>0</v>
      </c>
      <c r="DU75" s="38">
        <f t="shared" si="50"/>
        <v>0</v>
      </c>
      <c r="DV75" s="38">
        <f t="shared" si="50"/>
        <v>0</v>
      </c>
      <c r="DW75" s="38">
        <f t="shared" si="50"/>
        <v>0</v>
      </c>
      <c r="DX75" s="38">
        <f t="shared" si="50"/>
        <v>0</v>
      </c>
      <c r="DY75" s="38">
        <f t="shared" si="50"/>
        <v>0</v>
      </c>
      <c r="DZ75" s="38">
        <f t="shared" si="50"/>
        <v>0</v>
      </c>
      <c r="EA75" s="38">
        <f t="shared" si="50"/>
        <v>0</v>
      </c>
      <c r="EB75" s="38">
        <f t="shared" si="50"/>
        <v>0</v>
      </c>
      <c r="EC75" s="38">
        <f t="shared" si="50"/>
        <v>0</v>
      </c>
      <c r="ED75" s="38">
        <f t="shared" si="50"/>
        <v>0</v>
      </c>
      <c r="EE75" s="38">
        <f t="shared" si="50"/>
        <v>0</v>
      </c>
      <c r="EF75" s="38">
        <f t="shared" si="50"/>
        <v>0</v>
      </c>
      <c r="EG75" s="38">
        <f t="shared" si="50"/>
        <v>0</v>
      </c>
    </row>
    <row r="76" spans="11:137" x14ac:dyDescent="0.2">
      <c r="K76" s="112" t="s">
        <v>16</v>
      </c>
      <c r="L76" s="113"/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U76" s="112" t="s">
        <v>16</v>
      </c>
      <c r="V76" s="113"/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E76" s="112" t="s">
        <v>16</v>
      </c>
      <c r="AF76" s="113"/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O76" s="13">
        <f>$B$2+3</f>
        <v>42943</v>
      </c>
      <c r="AP76" s="38">
        <f t="shared" si="51"/>
        <v>0</v>
      </c>
      <c r="AQ76" s="38">
        <f t="shared" si="49"/>
        <v>0</v>
      </c>
      <c r="AR76" s="38">
        <f t="shared" si="49"/>
        <v>0</v>
      </c>
      <c r="AS76" s="38">
        <f t="shared" si="49"/>
        <v>0</v>
      </c>
      <c r="AT76" s="38">
        <f t="shared" si="49"/>
        <v>0</v>
      </c>
      <c r="AU76" s="38">
        <f t="shared" si="49"/>
        <v>0</v>
      </c>
      <c r="AV76" s="38">
        <f t="shared" si="49"/>
        <v>0</v>
      </c>
      <c r="AW76" s="38">
        <f t="shared" si="49"/>
        <v>0</v>
      </c>
      <c r="AX76" s="38">
        <f t="shared" si="49"/>
        <v>0</v>
      </c>
      <c r="AY76" s="38">
        <f t="shared" si="49"/>
        <v>0</v>
      </c>
      <c r="AZ76" s="38">
        <f t="shared" si="49"/>
        <v>0</v>
      </c>
      <c r="BA76" s="38">
        <f t="shared" si="49"/>
        <v>0</v>
      </c>
      <c r="BB76" s="38">
        <f t="shared" si="49"/>
        <v>0</v>
      </c>
      <c r="BC76" s="38">
        <f t="shared" si="49"/>
        <v>0</v>
      </c>
      <c r="BD76" s="38">
        <f t="shared" si="49"/>
        <v>0</v>
      </c>
      <c r="BE76" s="38">
        <f t="shared" si="49"/>
        <v>0</v>
      </c>
      <c r="BF76" s="38">
        <f t="shared" si="49"/>
        <v>0</v>
      </c>
      <c r="BG76" s="38">
        <f t="shared" si="49"/>
        <v>0</v>
      </c>
      <c r="BH76" s="38">
        <f t="shared" si="49"/>
        <v>0</v>
      </c>
      <c r="BI76" s="38">
        <f t="shared" si="49"/>
        <v>0</v>
      </c>
      <c r="BJ76" s="38">
        <f t="shared" si="49"/>
        <v>0</v>
      </c>
      <c r="BK76" s="38">
        <f t="shared" si="49"/>
        <v>0</v>
      </c>
      <c r="BL76" s="38">
        <f t="shared" si="49"/>
        <v>0</v>
      </c>
      <c r="BM76" s="38">
        <f t="shared" si="49"/>
        <v>0</v>
      </c>
      <c r="BN76" s="38">
        <f t="shared" si="49"/>
        <v>0</v>
      </c>
      <c r="BO76" s="38">
        <f t="shared" si="49"/>
        <v>0</v>
      </c>
      <c r="BP76" s="38">
        <f t="shared" si="49"/>
        <v>0</v>
      </c>
      <c r="BQ76" s="38">
        <f t="shared" si="49"/>
        <v>0</v>
      </c>
      <c r="BR76" s="38">
        <f t="shared" si="49"/>
        <v>0</v>
      </c>
      <c r="BS76" s="38">
        <f t="shared" si="49"/>
        <v>0</v>
      </c>
      <c r="BT76" s="38">
        <f t="shared" si="49"/>
        <v>0</v>
      </c>
      <c r="BU76" s="38">
        <f t="shared" si="49"/>
        <v>0</v>
      </c>
      <c r="BV76" s="38">
        <f t="shared" si="49"/>
        <v>0</v>
      </c>
      <c r="BW76" s="38">
        <f t="shared" si="49"/>
        <v>0</v>
      </c>
      <c r="BX76" s="38">
        <f t="shared" si="49"/>
        <v>0</v>
      </c>
      <c r="BY76" s="38">
        <f t="shared" si="49"/>
        <v>0</v>
      </c>
      <c r="BZ76" s="38">
        <f t="shared" si="49"/>
        <v>0</v>
      </c>
      <c r="CA76" s="38">
        <f t="shared" si="49"/>
        <v>0</v>
      </c>
      <c r="CB76" s="38">
        <f t="shared" si="49"/>
        <v>0</v>
      </c>
      <c r="CC76" s="38">
        <f t="shared" si="49"/>
        <v>0</v>
      </c>
      <c r="CD76" s="38">
        <f t="shared" si="49"/>
        <v>0</v>
      </c>
      <c r="CE76" s="38">
        <f t="shared" si="49"/>
        <v>0</v>
      </c>
      <c r="CF76" s="38">
        <f t="shared" si="49"/>
        <v>0</v>
      </c>
      <c r="CG76" s="38">
        <f t="shared" si="49"/>
        <v>0</v>
      </c>
      <c r="CH76" s="38">
        <f t="shared" si="49"/>
        <v>0</v>
      </c>
      <c r="CI76" s="38">
        <f t="shared" si="49"/>
        <v>0</v>
      </c>
      <c r="CJ76" s="38">
        <f t="shared" si="49"/>
        <v>0</v>
      </c>
      <c r="CK76" s="38">
        <f t="shared" si="49"/>
        <v>0</v>
      </c>
      <c r="CL76" s="38">
        <f t="shared" si="49"/>
        <v>0</v>
      </c>
      <c r="CM76" s="38">
        <f t="shared" si="49"/>
        <v>0</v>
      </c>
      <c r="CN76" s="38">
        <f t="shared" si="49"/>
        <v>0</v>
      </c>
      <c r="CO76" s="38">
        <f t="shared" si="49"/>
        <v>0</v>
      </c>
      <c r="CP76" s="38">
        <f t="shared" si="49"/>
        <v>0</v>
      </c>
      <c r="CQ76" s="38">
        <f t="shared" si="49"/>
        <v>0</v>
      </c>
      <c r="CR76" s="38">
        <f t="shared" si="49"/>
        <v>0</v>
      </c>
      <c r="CS76" s="38">
        <f t="shared" si="49"/>
        <v>0</v>
      </c>
      <c r="CT76" s="38">
        <f t="shared" si="49"/>
        <v>0</v>
      </c>
      <c r="CU76" s="38">
        <f t="shared" si="49"/>
        <v>0</v>
      </c>
      <c r="CV76" s="38">
        <f t="shared" si="49"/>
        <v>0</v>
      </c>
      <c r="CW76" s="38">
        <f t="shared" si="49"/>
        <v>0</v>
      </c>
      <c r="CX76" s="38">
        <f t="shared" si="49"/>
        <v>0</v>
      </c>
      <c r="CY76" s="38">
        <f t="shared" si="49"/>
        <v>0</v>
      </c>
      <c r="CZ76" s="38">
        <f t="shared" si="49"/>
        <v>0</v>
      </c>
      <c r="DA76" s="38">
        <f t="shared" si="49"/>
        <v>0</v>
      </c>
      <c r="DB76" s="38">
        <f t="shared" si="49"/>
        <v>0</v>
      </c>
      <c r="DC76" s="38">
        <f t="shared" si="50"/>
        <v>0</v>
      </c>
      <c r="DD76" s="38">
        <f t="shared" si="50"/>
        <v>0</v>
      </c>
      <c r="DE76" s="38">
        <f t="shared" si="50"/>
        <v>0</v>
      </c>
      <c r="DF76" s="38">
        <f t="shared" si="50"/>
        <v>0</v>
      </c>
      <c r="DG76" s="38">
        <f t="shared" si="50"/>
        <v>0</v>
      </c>
      <c r="DH76" s="38">
        <f t="shared" si="50"/>
        <v>0</v>
      </c>
      <c r="DI76" s="38">
        <f t="shared" si="50"/>
        <v>0</v>
      </c>
      <c r="DJ76" s="38">
        <f t="shared" si="50"/>
        <v>0</v>
      </c>
      <c r="DK76" s="38">
        <f t="shared" si="50"/>
        <v>0</v>
      </c>
      <c r="DL76" s="38">
        <f t="shared" si="50"/>
        <v>0</v>
      </c>
      <c r="DM76" s="38">
        <f t="shared" si="50"/>
        <v>0</v>
      </c>
      <c r="DN76" s="38">
        <f t="shared" si="50"/>
        <v>0</v>
      </c>
      <c r="DO76" s="38">
        <f t="shared" si="50"/>
        <v>0</v>
      </c>
      <c r="DP76" s="38">
        <f t="shared" si="50"/>
        <v>0</v>
      </c>
      <c r="DQ76" s="38">
        <f t="shared" si="50"/>
        <v>0</v>
      </c>
      <c r="DR76" s="38">
        <f t="shared" si="50"/>
        <v>0</v>
      </c>
      <c r="DS76" s="38">
        <f t="shared" si="50"/>
        <v>0</v>
      </c>
      <c r="DT76" s="38">
        <f t="shared" si="50"/>
        <v>0</v>
      </c>
      <c r="DU76" s="38">
        <f t="shared" si="50"/>
        <v>0</v>
      </c>
      <c r="DV76" s="38">
        <f t="shared" si="50"/>
        <v>0</v>
      </c>
      <c r="DW76" s="38">
        <f t="shared" si="50"/>
        <v>0</v>
      </c>
      <c r="DX76" s="38">
        <f t="shared" si="50"/>
        <v>0</v>
      </c>
      <c r="DY76" s="38">
        <f t="shared" si="50"/>
        <v>0</v>
      </c>
      <c r="DZ76" s="38">
        <f t="shared" si="50"/>
        <v>0</v>
      </c>
      <c r="EA76" s="38">
        <f t="shared" si="50"/>
        <v>0</v>
      </c>
      <c r="EB76" s="38">
        <f t="shared" si="50"/>
        <v>0</v>
      </c>
      <c r="EC76" s="38">
        <f t="shared" si="50"/>
        <v>0</v>
      </c>
      <c r="ED76" s="38">
        <f t="shared" si="50"/>
        <v>0</v>
      </c>
      <c r="EE76" s="38">
        <f t="shared" si="50"/>
        <v>0</v>
      </c>
      <c r="EF76" s="38">
        <f t="shared" si="50"/>
        <v>0</v>
      </c>
      <c r="EG76" s="38">
        <f t="shared" si="50"/>
        <v>0</v>
      </c>
    </row>
    <row r="77" spans="11:137" x14ac:dyDescent="0.2">
      <c r="K77" s="112" t="s">
        <v>17</v>
      </c>
      <c r="L77" s="113"/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U77" s="112" t="s">
        <v>17</v>
      </c>
      <c r="V77" s="113"/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E77" s="112" t="s">
        <v>17</v>
      </c>
      <c r="AF77" s="113"/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O77" s="13">
        <f>$B$2+4</f>
        <v>42944</v>
      </c>
      <c r="AP77" s="38">
        <f t="shared" si="51"/>
        <v>0</v>
      </c>
      <c r="AQ77" s="38">
        <f t="shared" si="49"/>
        <v>0</v>
      </c>
      <c r="AR77" s="38">
        <f t="shared" si="49"/>
        <v>0</v>
      </c>
      <c r="AS77" s="38">
        <f t="shared" si="49"/>
        <v>0</v>
      </c>
      <c r="AT77" s="38">
        <f t="shared" si="49"/>
        <v>0</v>
      </c>
      <c r="AU77" s="38">
        <f t="shared" si="49"/>
        <v>0</v>
      </c>
      <c r="AV77" s="38">
        <f t="shared" si="49"/>
        <v>0</v>
      </c>
      <c r="AW77" s="38">
        <f t="shared" si="49"/>
        <v>0</v>
      </c>
      <c r="AX77" s="38">
        <f t="shared" si="49"/>
        <v>0</v>
      </c>
      <c r="AY77" s="38">
        <f t="shared" si="49"/>
        <v>0</v>
      </c>
      <c r="AZ77" s="38">
        <f t="shared" si="49"/>
        <v>0</v>
      </c>
      <c r="BA77" s="38">
        <f t="shared" si="49"/>
        <v>0</v>
      </c>
      <c r="BB77" s="38">
        <f t="shared" si="49"/>
        <v>0</v>
      </c>
      <c r="BC77" s="38">
        <f t="shared" si="49"/>
        <v>0</v>
      </c>
      <c r="BD77" s="38">
        <f t="shared" si="49"/>
        <v>0</v>
      </c>
      <c r="BE77" s="38">
        <f t="shared" si="49"/>
        <v>0</v>
      </c>
      <c r="BF77" s="38">
        <f t="shared" si="49"/>
        <v>0</v>
      </c>
      <c r="BG77" s="38">
        <f t="shared" si="49"/>
        <v>0</v>
      </c>
      <c r="BH77" s="38">
        <f t="shared" si="49"/>
        <v>0</v>
      </c>
      <c r="BI77" s="38">
        <f t="shared" si="49"/>
        <v>0</v>
      </c>
      <c r="BJ77" s="38">
        <f t="shared" si="49"/>
        <v>0</v>
      </c>
      <c r="BK77" s="38">
        <f t="shared" si="49"/>
        <v>0</v>
      </c>
      <c r="BL77" s="38">
        <f t="shared" si="49"/>
        <v>0</v>
      </c>
      <c r="BM77" s="38">
        <f t="shared" si="49"/>
        <v>0</v>
      </c>
      <c r="BN77" s="38">
        <f t="shared" si="49"/>
        <v>0</v>
      </c>
      <c r="BO77" s="38">
        <f t="shared" si="49"/>
        <v>0</v>
      </c>
      <c r="BP77" s="38">
        <f t="shared" si="49"/>
        <v>0</v>
      </c>
      <c r="BQ77" s="38">
        <f t="shared" si="49"/>
        <v>0</v>
      </c>
      <c r="BR77" s="38">
        <f t="shared" si="49"/>
        <v>0</v>
      </c>
      <c r="BS77" s="38">
        <f t="shared" si="49"/>
        <v>0</v>
      </c>
      <c r="BT77" s="38">
        <f t="shared" ref="BT77:EE78" si="52">BT49-BT21</f>
        <v>0</v>
      </c>
      <c r="BU77" s="38">
        <f t="shared" si="52"/>
        <v>0</v>
      </c>
      <c r="BV77" s="38">
        <f t="shared" si="52"/>
        <v>0</v>
      </c>
      <c r="BW77" s="38">
        <f t="shared" si="52"/>
        <v>0</v>
      </c>
      <c r="BX77" s="38">
        <f t="shared" si="52"/>
        <v>0</v>
      </c>
      <c r="BY77" s="38">
        <f t="shared" si="52"/>
        <v>0</v>
      </c>
      <c r="BZ77" s="38">
        <f t="shared" si="52"/>
        <v>0</v>
      </c>
      <c r="CA77" s="38">
        <f t="shared" si="52"/>
        <v>0</v>
      </c>
      <c r="CB77" s="38">
        <f t="shared" si="52"/>
        <v>0</v>
      </c>
      <c r="CC77" s="38">
        <f t="shared" si="52"/>
        <v>0</v>
      </c>
      <c r="CD77" s="38">
        <f t="shared" si="52"/>
        <v>0</v>
      </c>
      <c r="CE77" s="38">
        <f t="shared" si="52"/>
        <v>0</v>
      </c>
      <c r="CF77" s="38">
        <f t="shared" si="52"/>
        <v>0</v>
      </c>
      <c r="CG77" s="38">
        <f t="shared" si="52"/>
        <v>0</v>
      </c>
      <c r="CH77" s="38">
        <f t="shared" si="52"/>
        <v>0</v>
      </c>
      <c r="CI77" s="38">
        <f t="shared" si="52"/>
        <v>0</v>
      </c>
      <c r="CJ77" s="38">
        <f t="shared" si="52"/>
        <v>0</v>
      </c>
      <c r="CK77" s="38">
        <f t="shared" si="52"/>
        <v>0</v>
      </c>
      <c r="CL77" s="38">
        <f t="shared" si="52"/>
        <v>0</v>
      </c>
      <c r="CM77" s="38">
        <f t="shared" si="52"/>
        <v>0</v>
      </c>
      <c r="CN77" s="38">
        <f t="shared" si="52"/>
        <v>0</v>
      </c>
      <c r="CO77" s="38">
        <f t="shared" si="52"/>
        <v>0</v>
      </c>
      <c r="CP77" s="38">
        <f t="shared" si="52"/>
        <v>0</v>
      </c>
      <c r="CQ77" s="38">
        <f t="shared" si="52"/>
        <v>0</v>
      </c>
      <c r="CR77" s="38">
        <f t="shared" si="52"/>
        <v>0</v>
      </c>
      <c r="CS77" s="38">
        <f t="shared" si="52"/>
        <v>0</v>
      </c>
      <c r="CT77" s="38">
        <f t="shared" si="52"/>
        <v>0</v>
      </c>
      <c r="CU77" s="38">
        <f t="shared" si="52"/>
        <v>0</v>
      </c>
      <c r="CV77" s="38">
        <f t="shared" si="52"/>
        <v>0</v>
      </c>
      <c r="CW77" s="38">
        <f t="shared" si="52"/>
        <v>0</v>
      </c>
      <c r="CX77" s="38">
        <f t="shared" si="52"/>
        <v>0</v>
      </c>
      <c r="CY77" s="38">
        <f t="shared" si="52"/>
        <v>0</v>
      </c>
      <c r="CZ77" s="38">
        <f t="shared" si="52"/>
        <v>0</v>
      </c>
      <c r="DA77" s="38">
        <f t="shared" si="52"/>
        <v>0</v>
      </c>
      <c r="DB77" s="38">
        <f t="shared" si="52"/>
        <v>0</v>
      </c>
      <c r="DC77" s="38">
        <f t="shared" si="50"/>
        <v>0</v>
      </c>
      <c r="DD77" s="38">
        <f t="shared" si="50"/>
        <v>0</v>
      </c>
      <c r="DE77" s="38">
        <f t="shared" si="50"/>
        <v>0</v>
      </c>
      <c r="DF77" s="38">
        <f t="shared" si="50"/>
        <v>0</v>
      </c>
      <c r="DG77" s="38">
        <f t="shared" si="50"/>
        <v>0</v>
      </c>
      <c r="DH77" s="38">
        <f t="shared" si="50"/>
        <v>0</v>
      </c>
      <c r="DI77" s="38">
        <f t="shared" si="50"/>
        <v>0</v>
      </c>
      <c r="DJ77" s="38">
        <f t="shared" si="50"/>
        <v>0</v>
      </c>
      <c r="DK77" s="38">
        <f t="shared" si="50"/>
        <v>0</v>
      </c>
      <c r="DL77" s="38">
        <f t="shared" si="50"/>
        <v>0</v>
      </c>
      <c r="DM77" s="38">
        <f t="shared" si="50"/>
        <v>0</v>
      </c>
      <c r="DN77" s="38">
        <f t="shared" si="50"/>
        <v>0</v>
      </c>
      <c r="DO77" s="38">
        <f t="shared" si="50"/>
        <v>0</v>
      </c>
      <c r="DP77" s="38">
        <f t="shared" si="50"/>
        <v>0</v>
      </c>
      <c r="DQ77" s="38">
        <f t="shared" si="50"/>
        <v>0</v>
      </c>
      <c r="DR77" s="38">
        <f t="shared" si="50"/>
        <v>0</v>
      </c>
      <c r="DS77" s="38">
        <f t="shared" si="50"/>
        <v>0</v>
      </c>
      <c r="DT77" s="38">
        <f t="shared" si="50"/>
        <v>0</v>
      </c>
      <c r="DU77" s="38">
        <f t="shared" si="50"/>
        <v>0</v>
      </c>
      <c r="DV77" s="38">
        <f t="shared" si="50"/>
        <v>0</v>
      </c>
      <c r="DW77" s="38">
        <f t="shared" si="50"/>
        <v>0</v>
      </c>
      <c r="DX77" s="38">
        <f t="shared" si="50"/>
        <v>0</v>
      </c>
      <c r="DY77" s="38">
        <f t="shared" si="50"/>
        <v>0</v>
      </c>
      <c r="DZ77" s="38">
        <f t="shared" si="50"/>
        <v>0</v>
      </c>
      <c r="EA77" s="38">
        <f t="shared" si="50"/>
        <v>0</v>
      </c>
      <c r="EB77" s="38">
        <f t="shared" si="50"/>
        <v>0</v>
      </c>
      <c r="EC77" s="38">
        <f t="shared" si="50"/>
        <v>0</v>
      </c>
      <c r="ED77" s="38">
        <f t="shared" si="50"/>
        <v>0</v>
      </c>
      <c r="EE77" s="38">
        <f t="shared" si="50"/>
        <v>0</v>
      </c>
      <c r="EF77" s="38">
        <f t="shared" si="50"/>
        <v>0</v>
      </c>
      <c r="EG77" s="38">
        <f t="shared" si="50"/>
        <v>0</v>
      </c>
    </row>
    <row r="78" spans="11:137" x14ac:dyDescent="0.2">
      <c r="K78" s="112" t="s">
        <v>18</v>
      </c>
      <c r="L78" s="113"/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U78" s="112" t="s">
        <v>18</v>
      </c>
      <c r="V78" s="113"/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E78" s="112" t="s">
        <v>18</v>
      </c>
      <c r="AF78" s="113"/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O78" s="12">
        <f>$B$2+5</f>
        <v>42945</v>
      </c>
      <c r="AP78" s="38">
        <f t="shared" si="51"/>
        <v>0</v>
      </c>
      <c r="AQ78" s="38">
        <f t="shared" si="51"/>
        <v>0</v>
      </c>
      <c r="AR78" s="38">
        <f t="shared" si="51"/>
        <v>0</v>
      </c>
      <c r="AS78" s="38">
        <f t="shared" si="51"/>
        <v>0</v>
      </c>
      <c r="AT78" s="38">
        <f t="shared" si="51"/>
        <v>0</v>
      </c>
      <c r="AU78" s="38">
        <f t="shared" si="51"/>
        <v>0</v>
      </c>
      <c r="AV78" s="38">
        <f t="shared" si="51"/>
        <v>0</v>
      </c>
      <c r="AW78" s="38">
        <f t="shared" si="51"/>
        <v>0</v>
      </c>
      <c r="AX78" s="38">
        <f t="shared" si="51"/>
        <v>0</v>
      </c>
      <c r="AY78" s="38">
        <f t="shared" si="51"/>
        <v>0</v>
      </c>
      <c r="AZ78" s="38">
        <f t="shared" si="51"/>
        <v>0</v>
      </c>
      <c r="BA78" s="38">
        <f t="shared" si="51"/>
        <v>0</v>
      </c>
      <c r="BB78" s="38">
        <f t="shared" si="51"/>
        <v>0</v>
      </c>
      <c r="BC78" s="38">
        <f t="shared" si="51"/>
        <v>0</v>
      </c>
      <c r="BD78" s="38">
        <f t="shared" si="51"/>
        <v>0</v>
      </c>
      <c r="BE78" s="38">
        <f t="shared" si="51"/>
        <v>0</v>
      </c>
      <c r="BF78" s="38">
        <f t="shared" ref="BF78:DB79" si="53">BF50-BF22</f>
        <v>0</v>
      </c>
      <c r="BG78" s="38">
        <f t="shared" si="53"/>
        <v>0</v>
      </c>
      <c r="BH78" s="38">
        <f t="shared" si="53"/>
        <v>0</v>
      </c>
      <c r="BI78" s="38">
        <f t="shared" si="53"/>
        <v>0</v>
      </c>
      <c r="BJ78" s="38">
        <f t="shared" si="53"/>
        <v>0</v>
      </c>
      <c r="BK78" s="38">
        <f t="shared" si="53"/>
        <v>0</v>
      </c>
      <c r="BL78" s="38">
        <f t="shared" si="53"/>
        <v>0</v>
      </c>
      <c r="BM78" s="38">
        <f t="shared" si="53"/>
        <v>0</v>
      </c>
      <c r="BN78" s="38">
        <f t="shared" si="53"/>
        <v>0</v>
      </c>
      <c r="BO78" s="38">
        <f t="shared" si="53"/>
        <v>0</v>
      </c>
      <c r="BP78" s="38">
        <f t="shared" si="53"/>
        <v>0</v>
      </c>
      <c r="BQ78" s="38">
        <f t="shared" si="53"/>
        <v>0</v>
      </c>
      <c r="BR78" s="38">
        <f t="shared" si="53"/>
        <v>0</v>
      </c>
      <c r="BS78" s="38">
        <f t="shared" si="53"/>
        <v>0</v>
      </c>
      <c r="BT78" s="38">
        <f t="shared" si="53"/>
        <v>0</v>
      </c>
      <c r="BU78" s="38">
        <f t="shared" si="53"/>
        <v>0</v>
      </c>
      <c r="BV78" s="38">
        <f t="shared" si="53"/>
        <v>0</v>
      </c>
      <c r="BW78" s="38">
        <f t="shared" si="53"/>
        <v>0</v>
      </c>
      <c r="BX78" s="38">
        <f t="shared" si="53"/>
        <v>0</v>
      </c>
      <c r="BY78" s="38">
        <f t="shared" si="53"/>
        <v>0</v>
      </c>
      <c r="BZ78" s="38">
        <f t="shared" si="53"/>
        <v>0</v>
      </c>
      <c r="CA78" s="38">
        <f t="shared" si="53"/>
        <v>0</v>
      </c>
      <c r="CB78" s="38">
        <f t="shared" si="53"/>
        <v>0</v>
      </c>
      <c r="CC78" s="38">
        <f t="shared" si="53"/>
        <v>0</v>
      </c>
      <c r="CD78" s="38">
        <f t="shared" si="53"/>
        <v>0</v>
      </c>
      <c r="CE78" s="38">
        <f t="shared" si="53"/>
        <v>0</v>
      </c>
      <c r="CF78" s="38">
        <f t="shared" si="53"/>
        <v>0</v>
      </c>
      <c r="CG78" s="38">
        <f t="shared" si="53"/>
        <v>0</v>
      </c>
      <c r="CH78" s="38">
        <f t="shared" si="53"/>
        <v>0</v>
      </c>
      <c r="CI78" s="38">
        <f t="shared" si="53"/>
        <v>0</v>
      </c>
      <c r="CJ78" s="38">
        <f t="shared" si="53"/>
        <v>0</v>
      </c>
      <c r="CK78" s="38">
        <f t="shared" si="53"/>
        <v>0</v>
      </c>
      <c r="CL78" s="38">
        <f t="shared" si="53"/>
        <v>0</v>
      </c>
      <c r="CM78" s="38">
        <f t="shared" si="53"/>
        <v>0</v>
      </c>
      <c r="CN78" s="38">
        <f t="shared" si="53"/>
        <v>0</v>
      </c>
      <c r="CO78" s="38">
        <f t="shared" si="53"/>
        <v>0</v>
      </c>
      <c r="CP78" s="38">
        <f t="shared" si="53"/>
        <v>0</v>
      </c>
      <c r="CQ78" s="38">
        <f t="shared" si="53"/>
        <v>0</v>
      </c>
      <c r="CR78" s="38">
        <f t="shared" si="53"/>
        <v>0</v>
      </c>
      <c r="CS78" s="38">
        <f t="shared" si="53"/>
        <v>0</v>
      </c>
      <c r="CT78" s="38">
        <f t="shared" si="53"/>
        <v>0</v>
      </c>
      <c r="CU78" s="38">
        <f t="shared" si="53"/>
        <v>0</v>
      </c>
      <c r="CV78" s="38">
        <f t="shared" si="53"/>
        <v>0</v>
      </c>
      <c r="CW78" s="38">
        <f t="shared" si="53"/>
        <v>0</v>
      </c>
      <c r="CX78" s="38">
        <f t="shared" si="53"/>
        <v>0</v>
      </c>
      <c r="CY78" s="38">
        <f t="shared" si="53"/>
        <v>0</v>
      </c>
      <c r="CZ78" s="38">
        <f t="shared" si="53"/>
        <v>0</v>
      </c>
      <c r="DA78" s="38">
        <f t="shared" si="53"/>
        <v>0</v>
      </c>
      <c r="DB78" s="38">
        <f t="shared" si="52"/>
        <v>0</v>
      </c>
      <c r="DC78" s="38">
        <f t="shared" si="52"/>
        <v>0</v>
      </c>
      <c r="DD78" s="38">
        <f t="shared" si="52"/>
        <v>0</v>
      </c>
      <c r="DE78" s="38">
        <f t="shared" si="52"/>
        <v>0</v>
      </c>
      <c r="DF78" s="38">
        <f t="shared" si="52"/>
        <v>0</v>
      </c>
      <c r="DG78" s="38">
        <f t="shared" si="52"/>
        <v>0</v>
      </c>
      <c r="DH78" s="38">
        <f t="shared" si="52"/>
        <v>0</v>
      </c>
      <c r="DI78" s="38">
        <f t="shared" si="52"/>
        <v>0</v>
      </c>
      <c r="DJ78" s="38">
        <f t="shared" si="52"/>
        <v>0</v>
      </c>
      <c r="DK78" s="38">
        <f t="shared" si="52"/>
        <v>0</v>
      </c>
      <c r="DL78" s="38">
        <f t="shared" si="52"/>
        <v>0</v>
      </c>
      <c r="DM78" s="38">
        <f t="shared" si="52"/>
        <v>0</v>
      </c>
      <c r="DN78" s="38">
        <f t="shared" si="52"/>
        <v>0</v>
      </c>
      <c r="DO78" s="38">
        <f t="shared" si="52"/>
        <v>0</v>
      </c>
      <c r="DP78" s="38">
        <f t="shared" si="52"/>
        <v>0</v>
      </c>
      <c r="DQ78" s="38">
        <f t="shared" si="52"/>
        <v>0</v>
      </c>
      <c r="DR78" s="38">
        <f t="shared" si="52"/>
        <v>0</v>
      </c>
      <c r="DS78" s="38">
        <f t="shared" si="52"/>
        <v>0</v>
      </c>
      <c r="DT78" s="38">
        <f t="shared" si="52"/>
        <v>0</v>
      </c>
      <c r="DU78" s="38">
        <f t="shared" si="52"/>
        <v>0</v>
      </c>
      <c r="DV78" s="38">
        <f t="shared" si="52"/>
        <v>0</v>
      </c>
      <c r="DW78" s="38">
        <f t="shared" si="52"/>
        <v>0</v>
      </c>
      <c r="DX78" s="38">
        <f t="shared" si="52"/>
        <v>0</v>
      </c>
      <c r="DY78" s="38">
        <f t="shared" si="52"/>
        <v>0</v>
      </c>
      <c r="DZ78" s="38">
        <f t="shared" si="52"/>
        <v>0</v>
      </c>
      <c r="EA78" s="38">
        <f t="shared" si="52"/>
        <v>0</v>
      </c>
      <c r="EB78" s="38">
        <f t="shared" si="52"/>
        <v>0</v>
      </c>
      <c r="EC78" s="38">
        <f t="shared" si="52"/>
        <v>0</v>
      </c>
      <c r="ED78" s="38">
        <f t="shared" si="52"/>
        <v>0</v>
      </c>
      <c r="EE78" s="38">
        <f t="shared" si="52"/>
        <v>0</v>
      </c>
      <c r="EF78" s="38">
        <f t="shared" si="50"/>
        <v>0</v>
      </c>
      <c r="EG78" s="38">
        <f t="shared" si="50"/>
        <v>0</v>
      </c>
    </row>
    <row r="79" spans="11:137" x14ac:dyDescent="0.2">
      <c r="K79" s="112" t="s">
        <v>19</v>
      </c>
      <c r="L79" s="113"/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U79" s="112" t="s">
        <v>19</v>
      </c>
      <c r="V79" s="113"/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E79" s="112" t="s">
        <v>19</v>
      </c>
      <c r="AF79" s="113"/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O79" s="12">
        <f>$B$2+6</f>
        <v>42946</v>
      </c>
      <c r="AP79" s="38">
        <f t="shared" si="51"/>
        <v>0</v>
      </c>
      <c r="AQ79" s="38">
        <f t="shared" si="51"/>
        <v>0</v>
      </c>
      <c r="AR79" s="38">
        <f t="shared" si="51"/>
        <v>0</v>
      </c>
      <c r="AS79" s="38">
        <f t="shared" si="51"/>
        <v>0</v>
      </c>
      <c r="AT79" s="38">
        <f t="shared" si="51"/>
        <v>0</v>
      </c>
      <c r="AU79" s="38">
        <f t="shared" si="51"/>
        <v>0</v>
      </c>
      <c r="AV79" s="38">
        <f t="shared" si="51"/>
        <v>0</v>
      </c>
      <c r="AW79" s="38">
        <f t="shared" si="51"/>
        <v>0</v>
      </c>
      <c r="AX79" s="38">
        <f t="shared" si="51"/>
        <v>0</v>
      </c>
      <c r="AY79" s="38">
        <f t="shared" si="51"/>
        <v>0</v>
      </c>
      <c r="AZ79" s="38">
        <f t="shared" si="51"/>
        <v>0</v>
      </c>
      <c r="BA79" s="38">
        <f t="shared" si="51"/>
        <v>0</v>
      </c>
      <c r="BB79" s="38">
        <f t="shared" si="51"/>
        <v>0</v>
      </c>
      <c r="BC79" s="38">
        <f t="shared" si="51"/>
        <v>0</v>
      </c>
      <c r="BD79" s="38">
        <f t="shared" si="51"/>
        <v>0</v>
      </c>
      <c r="BE79" s="38">
        <f t="shared" si="51"/>
        <v>0</v>
      </c>
      <c r="BF79" s="38">
        <f t="shared" si="53"/>
        <v>0</v>
      </c>
      <c r="BG79" s="38">
        <f t="shared" si="53"/>
        <v>0</v>
      </c>
      <c r="BH79" s="38">
        <f t="shared" si="53"/>
        <v>0</v>
      </c>
      <c r="BI79" s="38">
        <f t="shared" si="53"/>
        <v>0</v>
      </c>
      <c r="BJ79" s="38">
        <f t="shared" si="53"/>
        <v>0</v>
      </c>
      <c r="BK79" s="38">
        <f t="shared" si="53"/>
        <v>0</v>
      </c>
      <c r="BL79" s="38">
        <f t="shared" si="53"/>
        <v>0</v>
      </c>
      <c r="BM79" s="38">
        <f t="shared" si="53"/>
        <v>0</v>
      </c>
      <c r="BN79" s="38">
        <f t="shared" si="53"/>
        <v>0</v>
      </c>
      <c r="BO79" s="38">
        <f t="shared" si="53"/>
        <v>0</v>
      </c>
      <c r="BP79" s="38">
        <f t="shared" si="53"/>
        <v>0</v>
      </c>
      <c r="BQ79" s="38">
        <f t="shared" si="53"/>
        <v>0</v>
      </c>
      <c r="BR79" s="38">
        <f t="shared" si="53"/>
        <v>0</v>
      </c>
      <c r="BS79" s="38">
        <f t="shared" si="53"/>
        <v>0</v>
      </c>
      <c r="BT79" s="38">
        <f t="shared" si="53"/>
        <v>0</v>
      </c>
      <c r="BU79" s="38">
        <f t="shared" si="53"/>
        <v>0</v>
      </c>
      <c r="BV79" s="38">
        <f t="shared" si="53"/>
        <v>0</v>
      </c>
      <c r="BW79" s="38">
        <f t="shared" si="53"/>
        <v>0</v>
      </c>
      <c r="BX79" s="38">
        <f t="shared" si="53"/>
        <v>0</v>
      </c>
      <c r="BY79" s="38">
        <f t="shared" si="53"/>
        <v>0</v>
      </c>
      <c r="BZ79" s="38">
        <f t="shared" si="53"/>
        <v>0</v>
      </c>
      <c r="CA79" s="38">
        <f t="shared" si="53"/>
        <v>0</v>
      </c>
      <c r="CB79" s="38">
        <f t="shared" si="53"/>
        <v>0</v>
      </c>
      <c r="CC79" s="38">
        <f t="shared" si="53"/>
        <v>0</v>
      </c>
      <c r="CD79" s="38">
        <f t="shared" si="53"/>
        <v>0</v>
      </c>
      <c r="CE79" s="38">
        <f t="shared" si="53"/>
        <v>0</v>
      </c>
      <c r="CF79" s="38">
        <f t="shared" si="53"/>
        <v>0</v>
      </c>
      <c r="CG79" s="38">
        <f t="shared" si="53"/>
        <v>0</v>
      </c>
      <c r="CH79" s="38">
        <f t="shared" si="53"/>
        <v>0</v>
      </c>
      <c r="CI79" s="38">
        <f t="shared" si="53"/>
        <v>0</v>
      </c>
      <c r="CJ79" s="38">
        <f t="shared" si="53"/>
        <v>0</v>
      </c>
      <c r="CK79" s="38">
        <f t="shared" si="53"/>
        <v>0</v>
      </c>
      <c r="CL79" s="38">
        <f t="shared" si="53"/>
        <v>0</v>
      </c>
      <c r="CM79" s="38">
        <f t="shared" si="53"/>
        <v>0</v>
      </c>
      <c r="CN79" s="38">
        <f t="shared" si="53"/>
        <v>0</v>
      </c>
      <c r="CO79" s="38">
        <f t="shared" si="53"/>
        <v>0</v>
      </c>
      <c r="CP79" s="38">
        <f t="shared" si="53"/>
        <v>0</v>
      </c>
      <c r="CQ79" s="38">
        <f t="shared" si="53"/>
        <v>0</v>
      </c>
      <c r="CR79" s="38">
        <f t="shared" si="53"/>
        <v>0</v>
      </c>
      <c r="CS79" s="38">
        <f t="shared" si="53"/>
        <v>0</v>
      </c>
      <c r="CT79" s="38">
        <f t="shared" si="53"/>
        <v>0</v>
      </c>
      <c r="CU79" s="38">
        <f t="shared" si="53"/>
        <v>0</v>
      </c>
      <c r="CV79" s="38">
        <f t="shared" si="53"/>
        <v>0</v>
      </c>
      <c r="CW79" s="38">
        <f t="shared" si="53"/>
        <v>0</v>
      </c>
      <c r="CX79" s="38">
        <f t="shared" si="53"/>
        <v>0</v>
      </c>
      <c r="CY79" s="38">
        <f t="shared" si="53"/>
        <v>0</v>
      </c>
      <c r="CZ79" s="38">
        <f t="shared" si="53"/>
        <v>0</v>
      </c>
      <c r="DA79" s="38">
        <f t="shared" si="53"/>
        <v>0</v>
      </c>
      <c r="DB79" s="38">
        <f t="shared" si="53"/>
        <v>0</v>
      </c>
      <c r="DC79" s="38">
        <f t="shared" si="50"/>
        <v>0</v>
      </c>
      <c r="DD79" s="38">
        <f t="shared" si="50"/>
        <v>0</v>
      </c>
      <c r="DE79" s="38">
        <f t="shared" si="50"/>
        <v>0</v>
      </c>
      <c r="DF79" s="38">
        <f t="shared" si="50"/>
        <v>0</v>
      </c>
      <c r="DG79" s="38">
        <f t="shared" si="50"/>
        <v>0</v>
      </c>
      <c r="DH79" s="38">
        <f t="shared" si="50"/>
        <v>0</v>
      </c>
      <c r="DI79" s="38">
        <f t="shared" si="50"/>
        <v>0</v>
      </c>
      <c r="DJ79" s="38">
        <f t="shared" si="50"/>
        <v>0</v>
      </c>
      <c r="DK79" s="38">
        <f t="shared" si="50"/>
        <v>0</v>
      </c>
      <c r="DL79" s="38">
        <f t="shared" si="50"/>
        <v>0</v>
      </c>
      <c r="DM79" s="38">
        <f t="shared" si="50"/>
        <v>0</v>
      </c>
      <c r="DN79" s="38">
        <f t="shared" si="50"/>
        <v>0</v>
      </c>
      <c r="DO79" s="38">
        <f t="shared" si="50"/>
        <v>0</v>
      </c>
      <c r="DP79" s="38">
        <f t="shared" si="50"/>
        <v>0</v>
      </c>
      <c r="DQ79" s="38">
        <f t="shared" si="50"/>
        <v>0</v>
      </c>
      <c r="DR79" s="38">
        <f t="shared" si="50"/>
        <v>0</v>
      </c>
      <c r="DS79" s="38">
        <f t="shared" si="50"/>
        <v>0</v>
      </c>
      <c r="DT79" s="38">
        <f t="shared" si="50"/>
        <v>0</v>
      </c>
      <c r="DU79" s="38">
        <f t="shared" si="50"/>
        <v>0</v>
      </c>
      <c r="DV79" s="38">
        <f t="shared" si="50"/>
        <v>0</v>
      </c>
      <c r="DW79" s="38">
        <f t="shared" si="50"/>
        <v>0</v>
      </c>
      <c r="DX79" s="38">
        <f t="shared" si="50"/>
        <v>0</v>
      </c>
      <c r="DY79" s="38">
        <f t="shared" si="50"/>
        <v>0</v>
      </c>
      <c r="DZ79" s="38">
        <f t="shared" si="50"/>
        <v>0</v>
      </c>
      <c r="EA79" s="38">
        <f t="shared" si="50"/>
        <v>0</v>
      </c>
      <c r="EB79" s="38">
        <f t="shared" si="50"/>
        <v>0</v>
      </c>
      <c r="EC79" s="38">
        <f t="shared" si="50"/>
        <v>0</v>
      </c>
      <c r="ED79" s="38">
        <f t="shared" si="50"/>
        <v>0</v>
      </c>
      <c r="EE79" s="38">
        <f t="shared" si="50"/>
        <v>0</v>
      </c>
      <c r="EF79" s="38">
        <f t="shared" si="50"/>
        <v>0</v>
      </c>
      <c r="EG79" s="38">
        <f t="shared" si="50"/>
        <v>0</v>
      </c>
    </row>
    <row r="80" spans="11:137" x14ac:dyDescent="0.2">
      <c r="K80" s="112" t="s">
        <v>20</v>
      </c>
      <c r="L80" s="113"/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U80" s="112" t="s">
        <v>20</v>
      </c>
      <c r="V80" s="113"/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E80" s="112" t="s">
        <v>20</v>
      </c>
      <c r="AF80" s="113"/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</row>
    <row r="81" spans="11:66" x14ac:dyDescent="0.2">
      <c r="K81" s="112" t="s">
        <v>21</v>
      </c>
      <c r="L81" s="113"/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U81" s="112" t="s">
        <v>21</v>
      </c>
      <c r="V81" s="113"/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E81" s="112" t="s">
        <v>21</v>
      </c>
      <c r="AF81" s="113"/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P81" s="24" t="s">
        <v>37</v>
      </c>
      <c r="AQ81" s="25"/>
      <c r="AR81" s="25"/>
      <c r="AS81" s="25"/>
      <c r="AT81" s="25"/>
      <c r="AU81" s="25"/>
      <c r="AV81" s="25"/>
      <c r="AW81" s="25"/>
      <c r="AX81" s="26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2"/>
    </row>
    <row r="82" spans="11:66" x14ac:dyDescent="0.2">
      <c r="K82" s="112" t="s">
        <v>22</v>
      </c>
      <c r="L82" s="113"/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U82" s="112" t="s">
        <v>22</v>
      </c>
      <c r="V82" s="113"/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E82" s="112" t="s">
        <v>22</v>
      </c>
      <c r="AF82" s="113"/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P82" s="36">
        <v>0</v>
      </c>
      <c r="AQ82" s="36">
        <v>4.1666666666666664E-2</v>
      </c>
      <c r="AR82" s="36">
        <v>8.3333333333333301E-2</v>
      </c>
      <c r="AS82" s="36">
        <v>0.125</v>
      </c>
      <c r="AT82" s="36">
        <v>0.16666666666666699</v>
      </c>
      <c r="AU82" s="36">
        <v>0.20833333333333301</v>
      </c>
      <c r="AV82" s="36">
        <v>0.25</v>
      </c>
      <c r="AW82" s="36">
        <v>0.29166666666666702</v>
      </c>
      <c r="AX82" s="36">
        <v>0.33333333333333298</v>
      </c>
      <c r="AY82" s="36">
        <v>0.375</v>
      </c>
      <c r="AZ82" s="36">
        <v>0.41666666666666702</v>
      </c>
      <c r="BA82" s="36">
        <v>0.45833333333333298</v>
      </c>
      <c r="BB82" s="36">
        <v>0.5</v>
      </c>
      <c r="BC82" s="36">
        <v>0.54166666666666696</v>
      </c>
      <c r="BD82" s="36">
        <v>0.58333333333333304</v>
      </c>
      <c r="BE82" s="36">
        <v>0.625</v>
      </c>
      <c r="BF82" s="36">
        <v>0.66666666666666696</v>
      </c>
      <c r="BG82" s="36">
        <v>0.70833333333333304</v>
      </c>
      <c r="BH82" s="36">
        <v>0.75</v>
      </c>
      <c r="BI82" s="36">
        <v>0.79166666666666696</v>
      </c>
      <c r="BJ82" s="36">
        <v>0.83333333333333304</v>
      </c>
      <c r="BK82" s="36">
        <v>0.875</v>
      </c>
      <c r="BL82" s="36">
        <v>0.91666666666666696</v>
      </c>
      <c r="BM82" s="36">
        <v>0.95833333333333304</v>
      </c>
      <c r="BN82" s="30"/>
    </row>
    <row r="83" spans="11:66" x14ac:dyDescent="0.2">
      <c r="K83" s="112" t="s">
        <v>23</v>
      </c>
      <c r="L83" s="113"/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U83" s="112" t="s">
        <v>23</v>
      </c>
      <c r="V83" s="113"/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E83" s="112" t="s">
        <v>23</v>
      </c>
      <c r="AF83" s="113"/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O83" s="13">
        <f>$B$2</f>
        <v>42940</v>
      </c>
      <c r="AP83" s="10">
        <f>AP55-AP27</f>
        <v>0</v>
      </c>
      <c r="AQ83" s="10">
        <f t="shared" ref="AQ83:BM89" si="54">AQ55-AQ27</f>
        <v>0</v>
      </c>
      <c r="AR83" s="10">
        <f t="shared" si="54"/>
        <v>0</v>
      </c>
      <c r="AS83" s="10">
        <f t="shared" si="54"/>
        <v>0</v>
      </c>
      <c r="AT83" s="10">
        <f t="shared" si="54"/>
        <v>0</v>
      </c>
      <c r="AU83" s="10">
        <f t="shared" si="54"/>
        <v>0</v>
      </c>
      <c r="AV83" s="10">
        <f t="shared" si="54"/>
        <v>0</v>
      </c>
      <c r="AW83" s="10">
        <f t="shared" si="54"/>
        <v>0</v>
      </c>
      <c r="AX83" s="10">
        <f t="shared" si="54"/>
        <v>0</v>
      </c>
      <c r="AY83" s="10">
        <f t="shared" si="54"/>
        <v>0</v>
      </c>
      <c r="AZ83" s="10">
        <f t="shared" si="54"/>
        <v>0</v>
      </c>
      <c r="BA83" s="10">
        <f t="shared" si="54"/>
        <v>0</v>
      </c>
      <c r="BB83" s="10">
        <f t="shared" si="54"/>
        <v>0</v>
      </c>
      <c r="BC83" s="10">
        <f t="shared" si="54"/>
        <v>0</v>
      </c>
      <c r="BD83" s="10">
        <f t="shared" si="54"/>
        <v>0</v>
      </c>
      <c r="BE83" s="10">
        <f t="shared" si="54"/>
        <v>0</v>
      </c>
      <c r="BF83" s="10">
        <f t="shared" si="54"/>
        <v>0</v>
      </c>
      <c r="BG83" s="10">
        <f t="shared" si="54"/>
        <v>0</v>
      </c>
      <c r="BH83" s="10">
        <f t="shared" si="54"/>
        <v>0</v>
      </c>
      <c r="BI83" s="10">
        <f t="shared" si="54"/>
        <v>0</v>
      </c>
      <c r="BJ83" s="10">
        <f t="shared" si="54"/>
        <v>0</v>
      </c>
      <c r="BK83" s="10">
        <f t="shared" si="54"/>
        <v>0</v>
      </c>
      <c r="BL83" s="10">
        <f t="shared" si="54"/>
        <v>0</v>
      </c>
      <c r="BM83" s="10">
        <f t="shared" si="54"/>
        <v>0</v>
      </c>
    </row>
    <row r="84" spans="11:66" x14ac:dyDescent="0.2">
      <c r="K84" s="112" t="s">
        <v>24</v>
      </c>
      <c r="L84" s="113"/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U84" s="112" t="s">
        <v>24</v>
      </c>
      <c r="V84" s="113"/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E84" s="112" t="s">
        <v>24</v>
      </c>
      <c r="AF84" s="113"/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O84" s="13">
        <f>$B$2+1</f>
        <v>42941</v>
      </c>
      <c r="AP84" s="10">
        <f t="shared" ref="AP84:BE89" si="55">AP56-AP28</f>
        <v>0</v>
      </c>
      <c r="AQ84" s="10">
        <f t="shared" si="55"/>
        <v>0</v>
      </c>
      <c r="AR84" s="10">
        <f t="shared" si="55"/>
        <v>0</v>
      </c>
      <c r="AS84" s="10">
        <f t="shared" si="55"/>
        <v>0</v>
      </c>
      <c r="AT84" s="10">
        <f t="shared" si="55"/>
        <v>0</v>
      </c>
      <c r="AU84" s="10">
        <f t="shared" si="55"/>
        <v>0</v>
      </c>
      <c r="AV84" s="10">
        <f t="shared" si="55"/>
        <v>0</v>
      </c>
      <c r="AW84" s="10">
        <f t="shared" si="55"/>
        <v>0</v>
      </c>
      <c r="AX84" s="10">
        <f t="shared" si="55"/>
        <v>0</v>
      </c>
      <c r="AY84" s="10">
        <f t="shared" si="55"/>
        <v>0</v>
      </c>
      <c r="AZ84" s="10">
        <f t="shared" si="55"/>
        <v>0</v>
      </c>
      <c r="BA84" s="10">
        <f t="shared" si="55"/>
        <v>0</v>
      </c>
      <c r="BB84" s="10">
        <f t="shared" si="55"/>
        <v>0</v>
      </c>
      <c r="BC84" s="10">
        <f t="shared" si="55"/>
        <v>0</v>
      </c>
      <c r="BD84" s="10">
        <f t="shared" si="55"/>
        <v>0</v>
      </c>
      <c r="BE84" s="10">
        <f t="shared" si="55"/>
        <v>0</v>
      </c>
      <c r="BF84" s="10">
        <f t="shared" si="54"/>
        <v>0</v>
      </c>
      <c r="BG84" s="10">
        <f t="shared" si="54"/>
        <v>0</v>
      </c>
      <c r="BH84" s="10">
        <f t="shared" si="54"/>
        <v>0</v>
      </c>
      <c r="BI84" s="10">
        <f t="shared" si="54"/>
        <v>0</v>
      </c>
      <c r="BJ84" s="10">
        <f t="shared" si="54"/>
        <v>0</v>
      </c>
      <c r="BK84" s="10">
        <f t="shared" si="54"/>
        <v>0</v>
      </c>
      <c r="BL84" s="10">
        <f t="shared" si="54"/>
        <v>0</v>
      </c>
      <c r="BM84" s="10">
        <f t="shared" si="54"/>
        <v>0</v>
      </c>
    </row>
    <row r="85" spans="11:66" x14ac:dyDescent="0.2">
      <c r="K85" s="112" t="s">
        <v>25</v>
      </c>
      <c r="L85" s="113"/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U85" s="112" t="s">
        <v>25</v>
      </c>
      <c r="V85" s="113"/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E85" s="112" t="s">
        <v>25</v>
      </c>
      <c r="AF85" s="113"/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O85" s="13">
        <f>$B$2+2</f>
        <v>42942</v>
      </c>
      <c r="AP85" s="10">
        <f t="shared" si="55"/>
        <v>0</v>
      </c>
      <c r="AQ85" s="10">
        <f t="shared" si="54"/>
        <v>0</v>
      </c>
      <c r="AR85" s="10">
        <f t="shared" si="54"/>
        <v>0</v>
      </c>
      <c r="AS85" s="10">
        <f t="shared" si="54"/>
        <v>0</v>
      </c>
      <c r="AT85" s="10">
        <f t="shared" si="54"/>
        <v>0</v>
      </c>
      <c r="AU85" s="10">
        <f t="shared" si="54"/>
        <v>0</v>
      </c>
      <c r="AV85" s="10">
        <f t="shared" si="54"/>
        <v>0</v>
      </c>
      <c r="AW85" s="10">
        <f t="shared" si="54"/>
        <v>0</v>
      </c>
      <c r="AX85" s="10">
        <f t="shared" si="54"/>
        <v>0</v>
      </c>
      <c r="AY85" s="10">
        <f t="shared" si="54"/>
        <v>0</v>
      </c>
      <c r="AZ85" s="10">
        <f t="shared" si="54"/>
        <v>0</v>
      </c>
      <c r="BA85" s="10">
        <f t="shared" si="54"/>
        <v>0</v>
      </c>
      <c r="BB85" s="10">
        <f t="shared" si="54"/>
        <v>0</v>
      </c>
      <c r="BC85" s="10">
        <f t="shared" si="54"/>
        <v>0</v>
      </c>
      <c r="BD85" s="10">
        <f t="shared" si="54"/>
        <v>0</v>
      </c>
      <c r="BE85" s="10">
        <f t="shared" si="54"/>
        <v>0</v>
      </c>
      <c r="BF85" s="10">
        <f t="shared" si="54"/>
        <v>0</v>
      </c>
      <c r="BG85" s="10">
        <f t="shared" si="54"/>
        <v>0</v>
      </c>
      <c r="BH85" s="10">
        <f t="shared" si="54"/>
        <v>0</v>
      </c>
      <c r="BI85" s="10">
        <f t="shared" si="54"/>
        <v>0</v>
      </c>
      <c r="BJ85" s="10">
        <f t="shared" si="54"/>
        <v>0</v>
      </c>
      <c r="BK85" s="10">
        <f t="shared" si="54"/>
        <v>0</v>
      </c>
      <c r="BL85" s="10">
        <f t="shared" si="54"/>
        <v>0</v>
      </c>
      <c r="BM85" s="10">
        <f t="shared" si="54"/>
        <v>0</v>
      </c>
    </row>
    <row r="86" spans="11:66" x14ac:dyDescent="0.2">
      <c r="K86" s="112" t="s">
        <v>26</v>
      </c>
      <c r="L86" s="113"/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U86" s="112" t="s">
        <v>26</v>
      </c>
      <c r="V86" s="113"/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E86" s="112" t="s">
        <v>26</v>
      </c>
      <c r="AF86" s="113"/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O86" s="13">
        <f>$B$2+3</f>
        <v>42943</v>
      </c>
      <c r="AP86" s="10">
        <f t="shared" si="55"/>
        <v>0</v>
      </c>
      <c r="AQ86" s="10">
        <f t="shared" si="54"/>
        <v>0</v>
      </c>
      <c r="AR86" s="10">
        <f t="shared" si="54"/>
        <v>0</v>
      </c>
      <c r="AS86" s="10">
        <f t="shared" si="54"/>
        <v>0</v>
      </c>
      <c r="AT86" s="10">
        <f t="shared" si="54"/>
        <v>0</v>
      </c>
      <c r="AU86" s="10">
        <f t="shared" si="54"/>
        <v>0</v>
      </c>
      <c r="AV86" s="10">
        <f t="shared" si="54"/>
        <v>0</v>
      </c>
      <c r="AW86" s="10">
        <f t="shared" si="54"/>
        <v>0</v>
      </c>
      <c r="AX86" s="10">
        <f t="shared" si="54"/>
        <v>0</v>
      </c>
      <c r="AY86" s="10">
        <f t="shared" si="54"/>
        <v>0</v>
      </c>
      <c r="AZ86" s="10">
        <f t="shared" si="54"/>
        <v>0</v>
      </c>
      <c r="BA86" s="10">
        <f t="shared" si="54"/>
        <v>0</v>
      </c>
      <c r="BB86" s="10">
        <f t="shared" si="54"/>
        <v>0</v>
      </c>
      <c r="BC86" s="10">
        <f t="shared" si="54"/>
        <v>0</v>
      </c>
      <c r="BD86" s="10">
        <f t="shared" si="54"/>
        <v>0</v>
      </c>
      <c r="BE86" s="10">
        <f t="shared" si="54"/>
        <v>0</v>
      </c>
      <c r="BF86" s="10">
        <f t="shared" si="54"/>
        <v>0</v>
      </c>
      <c r="BG86" s="10">
        <f t="shared" si="54"/>
        <v>0</v>
      </c>
      <c r="BH86" s="10">
        <f t="shared" si="54"/>
        <v>0</v>
      </c>
      <c r="BI86" s="10">
        <f t="shared" si="54"/>
        <v>0</v>
      </c>
      <c r="BJ86" s="10">
        <f t="shared" si="54"/>
        <v>0</v>
      </c>
      <c r="BK86" s="10">
        <f t="shared" si="54"/>
        <v>0</v>
      </c>
      <c r="BL86" s="10">
        <f t="shared" si="54"/>
        <v>0</v>
      </c>
      <c r="BM86" s="10">
        <f t="shared" si="54"/>
        <v>0</v>
      </c>
    </row>
    <row r="87" spans="11:66" x14ac:dyDescent="0.2">
      <c r="K87" s="112" t="s">
        <v>27</v>
      </c>
      <c r="L87" s="113"/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U87" s="112" t="s">
        <v>27</v>
      </c>
      <c r="V87" s="113"/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E87" s="112" t="s">
        <v>27</v>
      </c>
      <c r="AF87" s="113"/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O87" s="13">
        <f>$B$2+4</f>
        <v>42944</v>
      </c>
      <c r="AP87" s="10">
        <f t="shared" si="55"/>
        <v>0</v>
      </c>
      <c r="AQ87" s="10">
        <f t="shared" si="54"/>
        <v>0</v>
      </c>
      <c r="AR87" s="10">
        <f t="shared" si="54"/>
        <v>0</v>
      </c>
      <c r="AS87" s="10">
        <f t="shared" si="54"/>
        <v>0</v>
      </c>
      <c r="AT87" s="10">
        <f t="shared" si="54"/>
        <v>0</v>
      </c>
      <c r="AU87" s="10">
        <f t="shared" si="54"/>
        <v>0</v>
      </c>
      <c r="AV87" s="10">
        <f t="shared" si="54"/>
        <v>0</v>
      </c>
      <c r="AW87" s="10">
        <f t="shared" si="54"/>
        <v>0</v>
      </c>
      <c r="AX87" s="10">
        <f t="shared" si="54"/>
        <v>0</v>
      </c>
      <c r="AY87" s="10">
        <f t="shared" si="54"/>
        <v>0</v>
      </c>
      <c r="AZ87" s="10">
        <f t="shared" si="54"/>
        <v>0</v>
      </c>
      <c r="BA87" s="10">
        <f t="shared" si="54"/>
        <v>0</v>
      </c>
      <c r="BB87" s="10">
        <f t="shared" si="54"/>
        <v>0</v>
      </c>
      <c r="BC87" s="10">
        <f t="shared" si="54"/>
        <v>0</v>
      </c>
      <c r="BD87" s="10">
        <f t="shared" si="54"/>
        <v>0</v>
      </c>
      <c r="BE87" s="10">
        <f t="shared" si="54"/>
        <v>0</v>
      </c>
      <c r="BF87" s="10">
        <f t="shared" si="54"/>
        <v>0</v>
      </c>
      <c r="BG87" s="10">
        <f t="shared" si="54"/>
        <v>0</v>
      </c>
      <c r="BH87" s="10">
        <f t="shared" si="54"/>
        <v>0</v>
      </c>
      <c r="BI87" s="10">
        <f t="shared" si="54"/>
        <v>0</v>
      </c>
      <c r="BJ87" s="10">
        <f t="shared" si="54"/>
        <v>0</v>
      </c>
      <c r="BK87" s="10">
        <f t="shared" si="54"/>
        <v>0</v>
      </c>
      <c r="BL87" s="10">
        <f t="shared" si="54"/>
        <v>0</v>
      </c>
      <c r="BM87" s="10">
        <f t="shared" si="54"/>
        <v>0</v>
      </c>
    </row>
    <row r="88" spans="11:66" x14ac:dyDescent="0.2">
      <c r="K88" s="112" t="s">
        <v>28</v>
      </c>
      <c r="L88" s="113"/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U88" s="112" t="s">
        <v>28</v>
      </c>
      <c r="V88" s="113"/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E88" s="112" t="s">
        <v>28</v>
      </c>
      <c r="AF88" s="113"/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O88" s="12">
        <f>$B$2+5</f>
        <v>42945</v>
      </c>
      <c r="AP88" s="10">
        <f t="shared" si="55"/>
        <v>0</v>
      </c>
      <c r="AQ88" s="10">
        <f t="shared" si="54"/>
        <v>0</v>
      </c>
      <c r="AR88" s="10">
        <f t="shared" si="54"/>
        <v>0</v>
      </c>
      <c r="AS88" s="10">
        <f t="shared" si="54"/>
        <v>0</v>
      </c>
      <c r="AT88" s="10">
        <f t="shared" si="54"/>
        <v>0</v>
      </c>
      <c r="AU88" s="10">
        <f t="shared" si="54"/>
        <v>0</v>
      </c>
      <c r="AV88" s="10">
        <f t="shared" si="54"/>
        <v>0</v>
      </c>
      <c r="AW88" s="10">
        <f t="shared" si="54"/>
        <v>0</v>
      </c>
      <c r="AX88" s="10">
        <f t="shared" si="54"/>
        <v>0</v>
      </c>
      <c r="AY88" s="10">
        <f t="shared" si="54"/>
        <v>0</v>
      </c>
      <c r="AZ88" s="10">
        <f t="shared" si="54"/>
        <v>0</v>
      </c>
      <c r="BA88" s="10">
        <f t="shared" si="54"/>
        <v>0</v>
      </c>
      <c r="BB88" s="10">
        <f t="shared" si="54"/>
        <v>0</v>
      </c>
      <c r="BC88" s="10">
        <f t="shared" si="54"/>
        <v>0</v>
      </c>
      <c r="BD88" s="10">
        <f t="shared" si="54"/>
        <v>0</v>
      </c>
      <c r="BE88" s="10">
        <f t="shared" si="54"/>
        <v>0</v>
      </c>
      <c r="BF88" s="10">
        <f t="shared" si="54"/>
        <v>0</v>
      </c>
      <c r="BG88" s="10">
        <f t="shared" si="54"/>
        <v>0</v>
      </c>
      <c r="BH88" s="10">
        <f t="shared" si="54"/>
        <v>0</v>
      </c>
      <c r="BI88" s="10">
        <f t="shared" si="54"/>
        <v>0</v>
      </c>
      <c r="BJ88" s="10">
        <f t="shared" si="54"/>
        <v>0</v>
      </c>
      <c r="BK88" s="10">
        <f t="shared" si="54"/>
        <v>0</v>
      </c>
      <c r="BL88" s="10">
        <f t="shared" si="54"/>
        <v>0</v>
      </c>
      <c r="BM88" s="10">
        <f t="shared" si="54"/>
        <v>0</v>
      </c>
    </row>
    <row r="89" spans="11:66" x14ac:dyDescent="0.2">
      <c r="K89" s="112" t="s">
        <v>29</v>
      </c>
      <c r="L89" s="113"/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U89" s="112" t="s">
        <v>29</v>
      </c>
      <c r="V89" s="113"/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E89" s="112" t="s">
        <v>29</v>
      </c>
      <c r="AF89" s="113"/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O89" s="12">
        <f>$B$2+6</f>
        <v>42946</v>
      </c>
      <c r="AP89" s="10">
        <f t="shared" si="55"/>
        <v>0</v>
      </c>
      <c r="AQ89" s="10">
        <f t="shared" si="54"/>
        <v>0</v>
      </c>
      <c r="AR89" s="10">
        <f t="shared" si="54"/>
        <v>0</v>
      </c>
      <c r="AS89" s="10">
        <f t="shared" si="54"/>
        <v>0</v>
      </c>
      <c r="AT89" s="10">
        <f t="shared" si="54"/>
        <v>0</v>
      </c>
      <c r="AU89" s="10">
        <f t="shared" si="54"/>
        <v>0</v>
      </c>
      <c r="AV89" s="10">
        <f t="shared" si="54"/>
        <v>0</v>
      </c>
      <c r="AW89" s="10">
        <f t="shared" si="54"/>
        <v>0</v>
      </c>
      <c r="AX89" s="10">
        <f t="shared" si="54"/>
        <v>0</v>
      </c>
      <c r="AY89" s="10">
        <f t="shared" si="54"/>
        <v>0</v>
      </c>
      <c r="AZ89" s="10">
        <f t="shared" si="54"/>
        <v>0</v>
      </c>
      <c r="BA89" s="10">
        <f t="shared" si="54"/>
        <v>0</v>
      </c>
      <c r="BB89" s="10">
        <f t="shared" si="54"/>
        <v>0</v>
      </c>
      <c r="BC89" s="10">
        <f t="shared" si="54"/>
        <v>0</v>
      </c>
      <c r="BD89" s="10">
        <f t="shared" si="54"/>
        <v>0</v>
      </c>
      <c r="BE89" s="10">
        <f t="shared" si="54"/>
        <v>0</v>
      </c>
      <c r="BF89" s="10">
        <f t="shared" si="54"/>
        <v>0</v>
      </c>
      <c r="BG89" s="10">
        <f t="shared" si="54"/>
        <v>0</v>
      </c>
      <c r="BH89" s="10">
        <f t="shared" si="54"/>
        <v>0</v>
      </c>
      <c r="BI89" s="10">
        <f t="shared" si="54"/>
        <v>0</v>
      </c>
      <c r="BJ89" s="10">
        <f t="shared" si="54"/>
        <v>0</v>
      </c>
      <c r="BK89" s="10">
        <f t="shared" si="54"/>
        <v>0</v>
      </c>
      <c r="BL89" s="10">
        <f t="shared" si="54"/>
        <v>0</v>
      </c>
      <c r="BM89" s="10">
        <f t="shared" si="54"/>
        <v>0</v>
      </c>
    </row>
    <row r="90" spans="11:66" x14ac:dyDescent="0.2">
      <c r="K90" s="112" t="s">
        <v>30</v>
      </c>
      <c r="L90" s="113"/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U90" s="112" t="s">
        <v>30</v>
      </c>
      <c r="V90" s="113"/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E90" s="112" t="s">
        <v>30</v>
      </c>
      <c r="AF90" s="113"/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</row>
    <row r="91" spans="11:66" x14ac:dyDescent="0.2">
      <c r="K91" s="112" t="s">
        <v>31</v>
      </c>
      <c r="L91" s="113"/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U91" s="112" t="s">
        <v>31</v>
      </c>
      <c r="V91" s="113"/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E91" s="112" t="s">
        <v>31</v>
      </c>
      <c r="AF91" s="113"/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</row>
    <row r="92" spans="11:66" x14ac:dyDescent="0.2">
      <c r="K92" s="112" t="s">
        <v>32</v>
      </c>
      <c r="L92" s="113"/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U92" s="112" t="s">
        <v>32</v>
      </c>
      <c r="V92" s="113"/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E92" s="112" t="s">
        <v>32</v>
      </c>
      <c r="AF92" s="113"/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</row>
    <row r="93" spans="11:66" x14ac:dyDescent="0.2">
      <c r="K93" s="112" t="s">
        <v>33</v>
      </c>
      <c r="L93" s="113"/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U93" s="112" t="s">
        <v>33</v>
      </c>
      <c r="V93" s="113"/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E93" s="112" t="s">
        <v>33</v>
      </c>
      <c r="AF93" s="113"/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</row>
    <row r="94" spans="11:66" x14ac:dyDescent="0.2">
      <c r="K94" s="112" t="s">
        <v>34</v>
      </c>
      <c r="L94" s="113"/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U94" s="112" t="s">
        <v>34</v>
      </c>
      <c r="V94" s="113"/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E94" s="112" t="s">
        <v>34</v>
      </c>
      <c r="AF94" s="113"/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</row>
    <row r="95" spans="11:66" x14ac:dyDescent="0.2">
      <c r="K95" s="112" t="s">
        <v>35</v>
      </c>
      <c r="L95" s="113"/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U95" s="112" t="s">
        <v>35</v>
      </c>
      <c r="V95" s="113"/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E95" s="112" t="s">
        <v>35</v>
      </c>
      <c r="AF95" s="113"/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</row>
  </sheetData>
  <mergeCells count="312">
    <mergeCell ref="AE92:AF92"/>
    <mergeCell ref="AE93:AF93"/>
    <mergeCell ref="AE94:AF94"/>
    <mergeCell ref="AE95:AF95"/>
    <mergeCell ref="AE83:AF83"/>
    <mergeCell ref="AE84:AF84"/>
    <mergeCell ref="AE85:AF85"/>
    <mergeCell ref="AE86:AF86"/>
    <mergeCell ref="AE87:AF87"/>
    <mergeCell ref="AE88:AF88"/>
    <mergeCell ref="AE89:AF89"/>
    <mergeCell ref="AE90:AF90"/>
    <mergeCell ref="AE91:AF91"/>
    <mergeCell ref="AE74:AF74"/>
    <mergeCell ref="AE75:AF75"/>
    <mergeCell ref="AE76:AF76"/>
    <mergeCell ref="AE77:AF77"/>
    <mergeCell ref="AE78:AF78"/>
    <mergeCell ref="AE79:AF79"/>
    <mergeCell ref="AE80:AF80"/>
    <mergeCell ref="AE81:AF81"/>
    <mergeCell ref="AE82:AF82"/>
    <mergeCell ref="AE63:AF63"/>
    <mergeCell ref="AE64:AF64"/>
    <mergeCell ref="AE65:AF65"/>
    <mergeCell ref="AE66:AF66"/>
    <mergeCell ref="AE67:AF67"/>
    <mergeCell ref="AE70:AM70"/>
    <mergeCell ref="AE71:AF71"/>
    <mergeCell ref="AE72:AF72"/>
    <mergeCell ref="AE73:AF73"/>
    <mergeCell ref="AE54:AF54"/>
    <mergeCell ref="AE55:AF55"/>
    <mergeCell ref="AE56:AF56"/>
    <mergeCell ref="AE57:AF57"/>
    <mergeCell ref="AE58:AF58"/>
    <mergeCell ref="AE59:AF59"/>
    <mergeCell ref="AE60:AF60"/>
    <mergeCell ref="AE61:AF61"/>
    <mergeCell ref="AE62:AF62"/>
    <mergeCell ref="AE45:AF45"/>
    <mergeCell ref="AE46:AF46"/>
    <mergeCell ref="AE47:AF47"/>
    <mergeCell ref="AE48:AF48"/>
    <mergeCell ref="AE49:AF49"/>
    <mergeCell ref="AE50:AF50"/>
    <mergeCell ref="AE51:AF51"/>
    <mergeCell ref="AE52:AF52"/>
    <mergeCell ref="AE53:AF53"/>
    <mergeCell ref="AE34:AF34"/>
    <mergeCell ref="AE35:AF35"/>
    <mergeCell ref="AE36:AF36"/>
    <mergeCell ref="AE37:AF37"/>
    <mergeCell ref="AE38:AF38"/>
    <mergeCell ref="AE39:AF39"/>
    <mergeCell ref="AE42:AM42"/>
    <mergeCell ref="AE43:AF43"/>
    <mergeCell ref="AE44:AF44"/>
    <mergeCell ref="U92:V92"/>
    <mergeCell ref="U93:V93"/>
    <mergeCell ref="U94:V94"/>
    <mergeCell ref="U95:V95"/>
    <mergeCell ref="AE14:AM14"/>
    <mergeCell ref="AE15:AF15"/>
    <mergeCell ref="AE16:AF16"/>
    <mergeCell ref="AE17:AF17"/>
    <mergeCell ref="AE18:AF18"/>
    <mergeCell ref="AE19:AF19"/>
    <mergeCell ref="AE20:AF20"/>
    <mergeCell ref="AE21:AF21"/>
    <mergeCell ref="AE22:AF22"/>
    <mergeCell ref="AE23:AF23"/>
    <mergeCell ref="AE24:AF24"/>
    <mergeCell ref="AE25:AF25"/>
    <mergeCell ref="AE26:AF26"/>
    <mergeCell ref="AE27:AF27"/>
    <mergeCell ref="AE28:AF28"/>
    <mergeCell ref="AE29:AF29"/>
    <mergeCell ref="AE30:AF30"/>
    <mergeCell ref="AE31:AF31"/>
    <mergeCell ref="AE32:AF32"/>
    <mergeCell ref="AE33:AF33"/>
    <mergeCell ref="U83:V83"/>
    <mergeCell ref="U84:V84"/>
    <mergeCell ref="U85:V85"/>
    <mergeCell ref="U86:V86"/>
    <mergeCell ref="U87:V87"/>
    <mergeCell ref="U88:V88"/>
    <mergeCell ref="U89:V89"/>
    <mergeCell ref="U90:V90"/>
    <mergeCell ref="U91:V91"/>
    <mergeCell ref="U74:V74"/>
    <mergeCell ref="U75:V75"/>
    <mergeCell ref="U76:V76"/>
    <mergeCell ref="U77:V77"/>
    <mergeCell ref="U78:V78"/>
    <mergeCell ref="U79:V79"/>
    <mergeCell ref="U80:V80"/>
    <mergeCell ref="U81:V81"/>
    <mergeCell ref="U82:V82"/>
    <mergeCell ref="U63:V63"/>
    <mergeCell ref="U64:V64"/>
    <mergeCell ref="U65:V65"/>
    <mergeCell ref="U66:V66"/>
    <mergeCell ref="U67:V67"/>
    <mergeCell ref="U70:AC70"/>
    <mergeCell ref="U71:V71"/>
    <mergeCell ref="U72:V72"/>
    <mergeCell ref="U73:V73"/>
    <mergeCell ref="U54:V54"/>
    <mergeCell ref="U55:V55"/>
    <mergeCell ref="U56:V56"/>
    <mergeCell ref="U57:V57"/>
    <mergeCell ref="U58:V58"/>
    <mergeCell ref="U59:V59"/>
    <mergeCell ref="U60:V60"/>
    <mergeCell ref="U61:V61"/>
    <mergeCell ref="U62:V62"/>
    <mergeCell ref="U45:V45"/>
    <mergeCell ref="U46:V46"/>
    <mergeCell ref="U47:V47"/>
    <mergeCell ref="U48:V48"/>
    <mergeCell ref="U49:V49"/>
    <mergeCell ref="U50:V50"/>
    <mergeCell ref="U51:V51"/>
    <mergeCell ref="U52:V52"/>
    <mergeCell ref="U53:V53"/>
    <mergeCell ref="U34:V34"/>
    <mergeCell ref="U35:V35"/>
    <mergeCell ref="U36:V36"/>
    <mergeCell ref="U37:V37"/>
    <mergeCell ref="U38:V38"/>
    <mergeCell ref="U39:V39"/>
    <mergeCell ref="U42:AC42"/>
    <mergeCell ref="U43:V43"/>
    <mergeCell ref="U44:V44"/>
    <mergeCell ref="U25:V25"/>
    <mergeCell ref="U26:V26"/>
    <mergeCell ref="U27:V27"/>
    <mergeCell ref="U28:V28"/>
    <mergeCell ref="U29:V29"/>
    <mergeCell ref="U30:V30"/>
    <mergeCell ref="U31:V31"/>
    <mergeCell ref="U32:V32"/>
    <mergeCell ref="U33:V33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B2:C2"/>
    <mergeCell ref="D2:E2"/>
    <mergeCell ref="A8:D8"/>
    <mergeCell ref="A9:D9"/>
    <mergeCell ref="A12:D12"/>
    <mergeCell ref="K14:S14"/>
    <mergeCell ref="BN15:BQ15"/>
    <mergeCell ref="BR15:BU15"/>
    <mergeCell ref="BV15:BY15"/>
    <mergeCell ref="A10:D10"/>
    <mergeCell ref="K15:L15"/>
    <mergeCell ref="U14:AC14"/>
    <mergeCell ref="U15:V15"/>
    <mergeCell ref="BZ15:CC15"/>
    <mergeCell ref="CD15:CG15"/>
    <mergeCell ref="CH15:CK15"/>
    <mergeCell ref="AP15:AS15"/>
    <mergeCell ref="AT15:AW15"/>
    <mergeCell ref="AX15:BA15"/>
    <mergeCell ref="BB15:BE15"/>
    <mergeCell ref="BF15:BI15"/>
    <mergeCell ref="BJ15:BM15"/>
    <mergeCell ref="DJ15:DM15"/>
    <mergeCell ref="DN15:DQ15"/>
    <mergeCell ref="DR15:DU15"/>
    <mergeCell ref="DV15:DY15"/>
    <mergeCell ref="DZ15:EC15"/>
    <mergeCell ref="ED15:EG15"/>
    <mergeCell ref="CL15:CO15"/>
    <mergeCell ref="CP15:CS15"/>
    <mergeCell ref="CT15:CW15"/>
    <mergeCell ref="CX15:DA15"/>
    <mergeCell ref="DB15:DE15"/>
    <mergeCell ref="DF15:DI15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BJ43:BM43"/>
    <mergeCell ref="BN43:BQ43"/>
    <mergeCell ref="BR43:BU43"/>
    <mergeCell ref="BV43:BY43"/>
    <mergeCell ref="BZ43:CC43"/>
    <mergeCell ref="CD43:CG43"/>
    <mergeCell ref="K42:S42"/>
    <mergeCell ref="AP43:AS43"/>
    <mergeCell ref="AT43:AW43"/>
    <mergeCell ref="AX43:BA43"/>
    <mergeCell ref="BB43:BE43"/>
    <mergeCell ref="BF43:BI43"/>
    <mergeCell ref="K43:L43"/>
    <mergeCell ref="K49:L49"/>
    <mergeCell ref="K50:L50"/>
    <mergeCell ref="K51:L51"/>
    <mergeCell ref="K52:L52"/>
    <mergeCell ref="K53:L53"/>
    <mergeCell ref="K54:L54"/>
    <mergeCell ref="ED43:EG43"/>
    <mergeCell ref="K44:L44"/>
    <mergeCell ref="K45:L45"/>
    <mergeCell ref="K46:L46"/>
    <mergeCell ref="K47:L47"/>
    <mergeCell ref="K48:L48"/>
    <mergeCell ref="DF43:DI43"/>
    <mergeCell ref="DJ43:DM43"/>
    <mergeCell ref="DN43:DQ43"/>
    <mergeCell ref="DR43:DU43"/>
    <mergeCell ref="DV43:DY43"/>
    <mergeCell ref="DZ43:EC43"/>
    <mergeCell ref="CH43:CK43"/>
    <mergeCell ref="CL43:CO43"/>
    <mergeCell ref="CP43:CS43"/>
    <mergeCell ref="CT43:CW43"/>
    <mergeCell ref="CX43:DA43"/>
    <mergeCell ref="DB43:DE43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BF71:BI71"/>
    <mergeCell ref="BJ71:BM71"/>
    <mergeCell ref="BN71:BQ71"/>
    <mergeCell ref="BR71:BU71"/>
    <mergeCell ref="BV71:BY71"/>
    <mergeCell ref="BZ71:CC71"/>
    <mergeCell ref="K67:L67"/>
    <mergeCell ref="K70:S70"/>
    <mergeCell ref="AP71:AS71"/>
    <mergeCell ref="AT71:AW71"/>
    <mergeCell ref="AX71:BA71"/>
    <mergeCell ref="BB71:BE71"/>
    <mergeCell ref="K71:L71"/>
    <mergeCell ref="K76:L76"/>
    <mergeCell ref="K77:L77"/>
    <mergeCell ref="K78:L78"/>
    <mergeCell ref="K79:L79"/>
    <mergeCell ref="K80:L80"/>
    <mergeCell ref="K81:L81"/>
    <mergeCell ref="DZ71:EC71"/>
    <mergeCell ref="ED71:EG71"/>
    <mergeCell ref="K72:L72"/>
    <mergeCell ref="K73:L73"/>
    <mergeCell ref="K74:L74"/>
    <mergeCell ref="K75:L75"/>
    <mergeCell ref="DB71:DE71"/>
    <mergeCell ref="DF71:DI71"/>
    <mergeCell ref="DJ71:DM71"/>
    <mergeCell ref="DN71:DQ71"/>
    <mergeCell ref="DR71:DU71"/>
    <mergeCell ref="DV71:DY71"/>
    <mergeCell ref="CD71:CG71"/>
    <mergeCell ref="CH71:CK71"/>
    <mergeCell ref="CL71:CO71"/>
    <mergeCell ref="CP71:CS71"/>
    <mergeCell ref="CT71:CW71"/>
    <mergeCell ref="CX71:DA71"/>
    <mergeCell ref="K94:L94"/>
    <mergeCell ref="K95:L95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</mergeCells>
  <conditionalFormatting sqref="M72:T95 AD72:AD95">
    <cfRule type="cellIs" dxfId="28" priority="11" operator="lessThan">
      <formula>-1</formula>
    </cfRule>
    <cfRule type="cellIs" dxfId="27" priority="12" operator="lessThan">
      <formula>0</formula>
    </cfRule>
  </conditionalFormatting>
  <conditionalFormatting sqref="AP83:BM89">
    <cfRule type="cellIs" dxfId="26" priority="7" operator="lessThan">
      <formula>-1</formula>
    </cfRule>
    <cfRule type="cellIs" dxfId="25" priority="8" operator="lessThan">
      <formula>0</formula>
    </cfRule>
  </conditionalFormatting>
  <conditionalFormatting sqref="AP73:EG79">
    <cfRule type="cellIs" dxfId="24" priority="5" operator="lessThan">
      <formula>-1</formula>
    </cfRule>
    <cfRule type="cellIs" dxfId="23" priority="6" operator="lessThan">
      <formula>0</formula>
    </cfRule>
  </conditionalFormatting>
  <conditionalFormatting sqref="AG72:AM95">
    <cfRule type="cellIs" dxfId="22" priority="1" operator="lessThan">
      <formula>-1</formula>
    </cfRule>
    <cfRule type="cellIs" dxfId="21" priority="2" operator="lessThan">
      <formula>0</formula>
    </cfRule>
  </conditionalFormatting>
  <conditionalFormatting sqref="W72:AC95">
    <cfRule type="cellIs" dxfId="20" priority="3" operator="lessThan">
      <formula>-1</formula>
    </cfRule>
    <cfRule type="cellIs" dxfId="19" priority="4" operator="lessThan">
      <formula>0</formula>
    </cfRule>
  </conditionalFormatting>
  <pageMargins left="0.7" right="0.7" top="0.75" bottom="0.75" header="0.3" footer="0.3"/>
  <pageSetup paperSize="9" orientation="portrait" r:id="rId1"/>
  <ignoredErrors>
    <ignoredError sqref="L10" formula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theme="9" tint="-0.249977111117893"/>
  </sheetPr>
  <dimension ref="A1:DM95"/>
  <sheetViews>
    <sheetView showGridLines="0" topLeftCell="A52" zoomScale="75" zoomScaleNormal="75" workbookViewId="0">
      <selection activeCell="S95" sqref="S95"/>
    </sheetView>
  </sheetViews>
  <sheetFormatPr defaultRowHeight="12.75" x14ac:dyDescent="0.2"/>
  <cols>
    <col min="1" max="1" width="44.5703125" style="6" bestFit="1" customWidth="1"/>
    <col min="2" max="12" width="9.7109375" style="2" customWidth="1"/>
    <col min="13" max="19" width="7.7109375" style="2" customWidth="1"/>
    <col min="20" max="20" width="1.7109375" style="2" customWidth="1"/>
    <col min="21" max="147" width="7.7109375" style="2" customWidth="1"/>
    <col min="148" max="16384" width="9.140625" style="2"/>
  </cols>
  <sheetData>
    <row r="1" spans="1:117" x14ac:dyDescent="0.2">
      <c r="A1" s="5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7" x14ac:dyDescent="0.2">
      <c r="A2" s="81" t="s">
        <v>64</v>
      </c>
      <c r="B2" s="126">
        <f>Сводная!B2</f>
        <v>42940</v>
      </c>
      <c r="C2" s="126"/>
      <c r="D2" s="127">
        <f>B2+6</f>
        <v>42946</v>
      </c>
      <c r="E2" s="127"/>
      <c r="F2" s="19"/>
      <c r="G2" s="19"/>
      <c r="H2" s="1"/>
      <c r="I2" s="1"/>
      <c r="J2" s="1"/>
      <c r="K2" s="1"/>
    </row>
    <row r="3" spans="1:117" x14ac:dyDescent="0.2">
      <c r="A3" s="20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7" x14ac:dyDescent="0.2">
      <c r="A4" s="20"/>
      <c r="B4" s="9" t="s">
        <v>0</v>
      </c>
      <c r="C4" s="9" t="s">
        <v>9</v>
      </c>
      <c r="D4" s="9" t="s">
        <v>55</v>
      </c>
      <c r="E4" s="18" t="s">
        <v>10</v>
      </c>
      <c r="F4" s="3"/>
      <c r="G4" s="3"/>
      <c r="H4" s="1"/>
      <c r="I4" s="1"/>
      <c r="J4" s="1"/>
      <c r="K4" s="1"/>
    </row>
    <row r="5" spans="1:117" x14ac:dyDescent="0.2">
      <c r="A5" s="15" t="s">
        <v>1</v>
      </c>
      <c r="B5" s="7"/>
      <c r="C5" s="7"/>
      <c r="D5" s="7"/>
      <c r="E5" s="9">
        <f>SUM(B5:D5)</f>
        <v>0</v>
      </c>
      <c r="F5" s="4"/>
      <c r="G5" s="1"/>
      <c r="H5" s="1"/>
      <c r="I5" s="1"/>
      <c r="J5" s="1"/>
      <c r="K5" s="1"/>
    </row>
    <row r="6" spans="1:117" x14ac:dyDescent="0.2">
      <c r="A6" s="15" t="s">
        <v>2</v>
      </c>
      <c r="B6" s="7">
        <f>B5*40</f>
        <v>0</v>
      </c>
      <c r="C6" s="7">
        <f>C5*40</f>
        <v>0</v>
      </c>
      <c r="D6" s="7">
        <f>D5*40</f>
        <v>0</v>
      </c>
      <c r="E6" s="9">
        <f>SUM(B6:D6)</f>
        <v>0</v>
      </c>
      <c r="F6" s="4"/>
      <c r="G6" s="4"/>
      <c r="H6" s="4"/>
      <c r="I6" s="4"/>
      <c r="J6" s="4"/>
      <c r="K6" s="4"/>
    </row>
    <row r="7" spans="1:117" x14ac:dyDescent="0.2">
      <c r="A7" s="5"/>
      <c r="B7" s="1"/>
      <c r="C7" s="1"/>
      <c r="D7" s="1"/>
      <c r="E7" s="16">
        <f>$B$2</f>
        <v>42940</v>
      </c>
      <c r="F7" s="16">
        <f>$B$2+1</f>
        <v>42941</v>
      </c>
      <c r="G7" s="16">
        <f>$B$2+2</f>
        <v>42942</v>
      </c>
      <c r="H7" s="16">
        <f>$B$2+3</f>
        <v>42943</v>
      </c>
      <c r="I7" s="16">
        <f>$B$2+4</f>
        <v>42944</v>
      </c>
      <c r="J7" s="17">
        <f>$B$2+5</f>
        <v>42945</v>
      </c>
      <c r="K7" s="17">
        <f>$B$2+6</f>
        <v>42946</v>
      </c>
    </row>
    <row r="8" spans="1:117" x14ac:dyDescent="0.2">
      <c r="A8" s="128" t="s">
        <v>52</v>
      </c>
      <c r="B8" s="128"/>
      <c r="C8" s="128"/>
      <c r="D8" s="128"/>
      <c r="E8" s="64" t="s">
        <v>11</v>
      </c>
      <c r="F8" s="52" t="s">
        <v>3</v>
      </c>
      <c r="G8" s="52" t="s">
        <v>4</v>
      </c>
      <c r="H8" s="52" t="s">
        <v>5</v>
      </c>
      <c r="I8" s="52" t="s">
        <v>6</v>
      </c>
      <c r="J8" s="53" t="s">
        <v>7</v>
      </c>
      <c r="K8" s="53" t="s">
        <v>8</v>
      </c>
      <c r="L8" s="18" t="s">
        <v>10</v>
      </c>
    </row>
    <row r="9" spans="1:117" x14ac:dyDescent="0.2">
      <c r="A9" s="129" t="s">
        <v>49</v>
      </c>
      <c r="B9" s="129"/>
      <c r="C9" s="129"/>
      <c r="D9" s="130"/>
      <c r="E9" s="109"/>
      <c r="F9" s="109"/>
      <c r="G9" s="109"/>
      <c r="H9" s="109"/>
      <c r="I9" s="109"/>
      <c r="J9" s="109"/>
      <c r="K9" s="80"/>
      <c r="L9" s="42">
        <f>SUM(E9:K9)</f>
        <v>0</v>
      </c>
    </row>
    <row r="10" spans="1:117" x14ac:dyDescent="0.2">
      <c r="A10" s="130" t="s">
        <v>53</v>
      </c>
      <c r="B10" s="131"/>
      <c r="C10" s="131"/>
      <c r="D10" s="131"/>
      <c r="E10" s="109"/>
      <c r="F10" s="109"/>
      <c r="G10" s="109"/>
      <c r="H10" s="109"/>
      <c r="I10" s="109"/>
      <c r="J10" s="109"/>
      <c r="K10" s="80"/>
      <c r="L10" s="42" t="e">
        <f>AVERAGE(E10:K10)</f>
        <v>#DIV/0!</v>
      </c>
    </row>
    <row r="11" spans="1:117" x14ac:dyDescent="0.2">
      <c r="A11" s="76" t="s">
        <v>50</v>
      </c>
      <c r="B11" s="77"/>
      <c r="C11" s="77"/>
      <c r="D11" s="77"/>
      <c r="E11" s="110"/>
      <c r="F11" s="110"/>
      <c r="G11" s="110"/>
      <c r="H11" s="110"/>
      <c r="I11" s="110"/>
      <c r="J11" s="110"/>
      <c r="K11" s="79"/>
      <c r="L11" s="45" t="e">
        <f>AVERAGE(E11:K11)</f>
        <v>#DIV/0!</v>
      </c>
    </row>
    <row r="12" spans="1:117" x14ac:dyDescent="0.2">
      <c r="A12" s="129" t="s">
        <v>51</v>
      </c>
      <c r="B12" s="129"/>
      <c r="C12" s="129"/>
      <c r="D12" s="129"/>
      <c r="E12" s="49" t="e">
        <f t="shared" ref="E12:K12" si="0">E9/$L$9</f>
        <v>#DIV/0!</v>
      </c>
      <c r="F12" s="49" t="e">
        <f t="shared" si="0"/>
        <v>#DIV/0!</v>
      </c>
      <c r="G12" s="49" t="e">
        <f t="shared" si="0"/>
        <v>#DIV/0!</v>
      </c>
      <c r="H12" s="49" t="e">
        <f t="shared" si="0"/>
        <v>#DIV/0!</v>
      </c>
      <c r="I12" s="49" t="e">
        <f t="shared" si="0"/>
        <v>#DIV/0!</v>
      </c>
      <c r="J12" s="49" t="e">
        <f t="shared" si="0"/>
        <v>#DIV/0!</v>
      </c>
      <c r="K12" s="49" t="e">
        <f t="shared" si="0"/>
        <v>#DIV/0!</v>
      </c>
      <c r="L12" s="22" t="e">
        <f>SUM(E12:K12)</f>
        <v>#DIV/0!</v>
      </c>
    </row>
    <row r="13" spans="1:117" x14ac:dyDescent="0.2">
      <c r="E13" s="55"/>
      <c r="F13" s="55"/>
      <c r="G13" s="55"/>
      <c r="H13" s="55"/>
      <c r="I13" s="55"/>
      <c r="J13" s="55"/>
      <c r="K13" s="55"/>
      <c r="L13" s="23"/>
    </row>
    <row r="14" spans="1:117" x14ac:dyDescent="0.2">
      <c r="K14" s="114" t="s">
        <v>38</v>
      </c>
      <c r="L14" s="115"/>
      <c r="M14" s="115"/>
      <c r="N14" s="115"/>
      <c r="O14" s="115"/>
      <c r="P14" s="115"/>
      <c r="Q14" s="115"/>
      <c r="R14" s="115"/>
      <c r="S14" s="116"/>
      <c r="V14" s="24" t="s">
        <v>39</v>
      </c>
      <c r="W14" s="25"/>
      <c r="X14" s="25"/>
      <c r="Y14" s="25"/>
      <c r="Z14" s="25"/>
      <c r="AA14" s="25"/>
      <c r="AB14" s="25"/>
      <c r="AC14" s="25"/>
      <c r="AD14" s="25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78"/>
    </row>
    <row r="15" spans="1:117" x14ac:dyDescent="0.2">
      <c r="K15" s="124"/>
      <c r="L15" s="125"/>
      <c r="M15" s="13">
        <f>$B$2</f>
        <v>42940</v>
      </c>
      <c r="N15" s="13">
        <f>$B$2+1</f>
        <v>42941</v>
      </c>
      <c r="O15" s="13">
        <f>$B$2+2</f>
        <v>42942</v>
      </c>
      <c r="P15" s="13">
        <f>$B$2+3</f>
        <v>42943</v>
      </c>
      <c r="Q15" s="13">
        <f>$B$2+4</f>
        <v>42944</v>
      </c>
      <c r="R15" s="12">
        <f>$B$2+5</f>
        <v>42945</v>
      </c>
      <c r="S15" s="12">
        <f>$B$2+6</f>
        <v>42946</v>
      </c>
      <c r="V15" s="123">
        <v>0</v>
      </c>
      <c r="W15" s="123"/>
      <c r="X15" s="123"/>
      <c r="Y15" s="123"/>
      <c r="Z15" s="123">
        <v>4.1666666666666699E-2</v>
      </c>
      <c r="AA15" s="123"/>
      <c r="AB15" s="123"/>
      <c r="AC15" s="123"/>
      <c r="AD15" s="123">
        <v>8.3333333333333301E-2</v>
      </c>
      <c r="AE15" s="123"/>
      <c r="AF15" s="123"/>
      <c r="AG15" s="123"/>
      <c r="AH15" s="123">
        <v>0.125</v>
      </c>
      <c r="AI15" s="123"/>
      <c r="AJ15" s="123"/>
      <c r="AK15" s="123"/>
      <c r="AL15" s="123">
        <v>0.16666666666666699</v>
      </c>
      <c r="AM15" s="123"/>
      <c r="AN15" s="123"/>
      <c r="AO15" s="123"/>
      <c r="AP15" s="123">
        <v>0.20833333333333301</v>
      </c>
      <c r="AQ15" s="123"/>
      <c r="AR15" s="123"/>
      <c r="AS15" s="123"/>
      <c r="AT15" s="123">
        <v>0.25</v>
      </c>
      <c r="AU15" s="123"/>
      <c r="AV15" s="123"/>
      <c r="AW15" s="123"/>
      <c r="AX15" s="123">
        <v>0.29166666666666702</v>
      </c>
      <c r="AY15" s="123"/>
      <c r="AZ15" s="123"/>
      <c r="BA15" s="123"/>
      <c r="BB15" s="123">
        <v>0.33333333333333298</v>
      </c>
      <c r="BC15" s="123"/>
      <c r="BD15" s="123"/>
      <c r="BE15" s="123"/>
      <c r="BF15" s="123">
        <v>0.375</v>
      </c>
      <c r="BG15" s="123"/>
      <c r="BH15" s="123"/>
      <c r="BI15" s="123"/>
      <c r="BJ15" s="123">
        <v>0.41666666666666702</v>
      </c>
      <c r="BK15" s="123"/>
      <c r="BL15" s="123"/>
      <c r="BM15" s="123"/>
      <c r="BN15" s="123">
        <v>0.45833333333333298</v>
      </c>
      <c r="BO15" s="123"/>
      <c r="BP15" s="123"/>
      <c r="BQ15" s="123"/>
      <c r="BR15" s="123">
        <v>0.5</v>
      </c>
      <c r="BS15" s="123"/>
      <c r="BT15" s="123"/>
      <c r="BU15" s="123"/>
      <c r="BV15" s="123">
        <v>0.54166666666666696</v>
      </c>
      <c r="BW15" s="123"/>
      <c r="BX15" s="123"/>
      <c r="BY15" s="123"/>
      <c r="BZ15" s="123">
        <v>0.58333333333333304</v>
      </c>
      <c r="CA15" s="123"/>
      <c r="CB15" s="123"/>
      <c r="CC15" s="123"/>
      <c r="CD15" s="123">
        <v>0.625</v>
      </c>
      <c r="CE15" s="123"/>
      <c r="CF15" s="123"/>
      <c r="CG15" s="123"/>
      <c r="CH15" s="123">
        <v>0.66666666666666696</v>
      </c>
      <c r="CI15" s="123"/>
      <c r="CJ15" s="123"/>
      <c r="CK15" s="123"/>
      <c r="CL15" s="123">
        <v>0.70833333333333304</v>
      </c>
      <c r="CM15" s="123"/>
      <c r="CN15" s="123"/>
      <c r="CO15" s="123"/>
      <c r="CP15" s="123">
        <v>0.75</v>
      </c>
      <c r="CQ15" s="123"/>
      <c r="CR15" s="123"/>
      <c r="CS15" s="123"/>
      <c r="CT15" s="123">
        <v>0.79166666666666696</v>
      </c>
      <c r="CU15" s="123"/>
      <c r="CV15" s="123"/>
      <c r="CW15" s="123"/>
      <c r="CX15" s="123">
        <v>0.83333333333333304</v>
      </c>
      <c r="CY15" s="123"/>
      <c r="CZ15" s="123"/>
      <c r="DA15" s="123"/>
      <c r="DB15" s="123">
        <v>0.875</v>
      </c>
      <c r="DC15" s="123"/>
      <c r="DD15" s="123"/>
      <c r="DE15" s="123"/>
      <c r="DF15" s="123">
        <v>0.91666666666666696</v>
      </c>
      <c r="DG15" s="123"/>
      <c r="DH15" s="123"/>
      <c r="DI15" s="123"/>
      <c r="DJ15" s="123">
        <v>0.95833333333333304</v>
      </c>
      <c r="DK15" s="123"/>
      <c r="DL15" s="123"/>
      <c r="DM15" s="123"/>
    </row>
    <row r="16" spans="1:117" x14ac:dyDescent="0.2">
      <c r="K16" s="112" t="s">
        <v>12</v>
      </c>
      <c r="L16" s="113"/>
      <c r="M16" s="10">
        <f t="array" ref="M16:S39">TRANSPOSE($V$27:$AS$33)</f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V16" s="36">
        <v>0</v>
      </c>
      <c r="W16" s="36">
        <v>1.0416666666666666E-2</v>
      </c>
      <c r="X16" s="36">
        <v>2.0833333333333301E-2</v>
      </c>
      <c r="Y16" s="36">
        <v>3.125E-2</v>
      </c>
      <c r="Z16" s="36">
        <v>4.1666666666666699E-2</v>
      </c>
      <c r="AA16" s="36">
        <v>5.2083333333333301E-2</v>
      </c>
      <c r="AB16" s="36">
        <v>6.25E-2</v>
      </c>
      <c r="AC16" s="36">
        <v>7.2916666666666699E-2</v>
      </c>
      <c r="AD16" s="36">
        <v>8.3333333333333301E-2</v>
      </c>
      <c r="AE16" s="36">
        <v>9.375E-2</v>
      </c>
      <c r="AF16" s="36">
        <v>0.104166666666667</v>
      </c>
      <c r="AG16" s="36">
        <v>0.114583333333333</v>
      </c>
      <c r="AH16" s="36">
        <v>0.125</v>
      </c>
      <c r="AI16" s="36">
        <v>0.13541666666666699</v>
      </c>
      <c r="AJ16" s="36">
        <v>0.14583333333333301</v>
      </c>
      <c r="AK16" s="36">
        <v>0.15625</v>
      </c>
      <c r="AL16" s="36">
        <v>0.16666666666666699</v>
      </c>
      <c r="AM16" s="36">
        <v>0.17708333333333301</v>
      </c>
      <c r="AN16" s="36">
        <v>0.1875</v>
      </c>
      <c r="AO16" s="36">
        <v>0.19791666666666699</v>
      </c>
      <c r="AP16" s="36">
        <v>0.20833333333333301</v>
      </c>
      <c r="AQ16" s="36">
        <v>0.21875</v>
      </c>
      <c r="AR16" s="36">
        <v>0.22916666666666699</v>
      </c>
      <c r="AS16" s="36">
        <v>0.23958333333333301</v>
      </c>
      <c r="AT16" s="36">
        <v>0.25</v>
      </c>
      <c r="AU16" s="36">
        <v>0.26041666666666702</v>
      </c>
      <c r="AV16" s="36">
        <v>0.27083333333333298</v>
      </c>
      <c r="AW16" s="36">
        <v>0.28125</v>
      </c>
      <c r="AX16" s="36">
        <v>0.29166666666666702</v>
      </c>
      <c r="AY16" s="36">
        <v>0.30208333333333298</v>
      </c>
      <c r="AZ16" s="36">
        <v>0.3125</v>
      </c>
      <c r="BA16" s="36">
        <v>0.32291666666666702</v>
      </c>
      <c r="BB16" s="36">
        <v>0.33333333333333298</v>
      </c>
      <c r="BC16" s="36">
        <v>0.34375</v>
      </c>
      <c r="BD16" s="36">
        <v>0.35416666666666702</v>
      </c>
      <c r="BE16" s="36">
        <v>0.36458333333333298</v>
      </c>
      <c r="BF16" s="36">
        <v>0.375</v>
      </c>
      <c r="BG16" s="36">
        <v>0.38541666666666702</v>
      </c>
      <c r="BH16" s="36">
        <v>0.39583333333333298</v>
      </c>
      <c r="BI16" s="36">
        <v>0.40625</v>
      </c>
      <c r="BJ16" s="36">
        <v>0.41666666666666702</v>
      </c>
      <c r="BK16" s="36">
        <v>0.42708333333333298</v>
      </c>
      <c r="BL16" s="36">
        <v>0.4375</v>
      </c>
      <c r="BM16" s="36">
        <v>0.44791666666666702</v>
      </c>
      <c r="BN16" s="36">
        <v>0.45833333333333298</v>
      </c>
      <c r="BO16" s="36">
        <v>0.46875</v>
      </c>
      <c r="BP16" s="36">
        <v>0.47916666666666702</v>
      </c>
      <c r="BQ16" s="36">
        <v>0.48958333333333298</v>
      </c>
      <c r="BR16" s="36">
        <v>0.5</v>
      </c>
      <c r="BS16" s="36">
        <v>0.51041666666666696</v>
      </c>
      <c r="BT16" s="36">
        <v>0.52083333333333304</v>
      </c>
      <c r="BU16" s="36">
        <v>0.53125</v>
      </c>
      <c r="BV16" s="36">
        <v>0.54166666666666696</v>
      </c>
      <c r="BW16" s="36">
        <v>0.55208333333333304</v>
      </c>
      <c r="BX16" s="36">
        <v>0.5625</v>
      </c>
      <c r="BY16" s="36">
        <v>0.57291666666666696</v>
      </c>
      <c r="BZ16" s="36">
        <v>0.58333333333333304</v>
      </c>
      <c r="CA16" s="36">
        <v>0.59375</v>
      </c>
      <c r="CB16" s="36">
        <v>0.60416666666666696</v>
      </c>
      <c r="CC16" s="36">
        <v>0.61458333333333304</v>
      </c>
      <c r="CD16" s="36">
        <v>0.625</v>
      </c>
      <c r="CE16" s="36">
        <v>0.63541666666666696</v>
      </c>
      <c r="CF16" s="36">
        <v>0.64583333333333304</v>
      </c>
      <c r="CG16" s="36">
        <v>0.65625</v>
      </c>
      <c r="CH16" s="36">
        <v>0.66666666666666696</v>
      </c>
      <c r="CI16" s="36">
        <v>0.67708333333333304</v>
      </c>
      <c r="CJ16" s="36">
        <v>0.6875</v>
      </c>
      <c r="CK16" s="36">
        <v>0.69791666666666696</v>
      </c>
      <c r="CL16" s="36">
        <v>0.70833333333333304</v>
      </c>
      <c r="CM16" s="36">
        <v>0.71875</v>
      </c>
      <c r="CN16" s="36">
        <v>0.72916666666666696</v>
      </c>
      <c r="CO16" s="36">
        <v>0.73958333333333304</v>
      </c>
      <c r="CP16" s="36">
        <v>0.75</v>
      </c>
      <c r="CQ16" s="36">
        <v>0.76041666666666696</v>
      </c>
      <c r="CR16" s="36">
        <v>0.77083333333333304</v>
      </c>
      <c r="CS16" s="36">
        <v>0.78125</v>
      </c>
      <c r="CT16" s="36">
        <v>0.79166666666666696</v>
      </c>
      <c r="CU16" s="36">
        <v>0.80208333333333304</v>
      </c>
      <c r="CV16" s="36">
        <v>0.8125</v>
      </c>
      <c r="CW16" s="36">
        <v>0.82291666666666696</v>
      </c>
      <c r="CX16" s="36">
        <v>0.83333333333333304</v>
      </c>
      <c r="CY16" s="36">
        <v>0.84375</v>
      </c>
      <c r="CZ16" s="36">
        <v>0.85416666666666696</v>
      </c>
      <c r="DA16" s="36">
        <v>0.86458333333333304</v>
      </c>
      <c r="DB16" s="36">
        <v>0.875</v>
      </c>
      <c r="DC16" s="36">
        <v>0.88541666666666696</v>
      </c>
      <c r="DD16" s="36">
        <v>0.89583333333333304</v>
      </c>
      <c r="DE16" s="36">
        <v>0.90625</v>
      </c>
      <c r="DF16" s="36">
        <v>0.91666666666666696</v>
      </c>
      <c r="DG16" s="36">
        <v>0.92708333333333304</v>
      </c>
      <c r="DH16" s="36">
        <v>0.9375</v>
      </c>
      <c r="DI16" s="36">
        <v>0.94791666666666696</v>
      </c>
      <c r="DJ16" s="36">
        <v>0.95833333333333304</v>
      </c>
      <c r="DK16" s="36">
        <v>0.96875</v>
      </c>
      <c r="DL16" s="36">
        <v>0.97916666666666696</v>
      </c>
      <c r="DM16" s="36">
        <v>0.98958333333333304</v>
      </c>
    </row>
    <row r="17" spans="11:117" x14ac:dyDescent="0.2">
      <c r="K17" s="112" t="s">
        <v>13</v>
      </c>
      <c r="L17" s="113"/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U17" s="13">
        <f>$B$2</f>
        <v>42940</v>
      </c>
      <c r="V17" s="38">
        <f t="array" ref="V17:DM17">TRANSPOSE(ПН!$K$4:$K$99)</f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8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8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8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8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8">
        <v>0</v>
      </c>
      <c r="CD17" s="38">
        <v>0</v>
      </c>
      <c r="CE17" s="38">
        <v>0</v>
      </c>
      <c r="CF17" s="38">
        <v>0</v>
      </c>
      <c r="CG17" s="38">
        <v>0</v>
      </c>
      <c r="CH17" s="38">
        <v>0</v>
      </c>
      <c r="CI17" s="38">
        <v>0</v>
      </c>
      <c r="CJ17" s="38">
        <v>0</v>
      </c>
      <c r="CK17" s="38">
        <v>0</v>
      </c>
      <c r="CL17" s="38">
        <v>0</v>
      </c>
      <c r="CM17" s="38">
        <v>0</v>
      </c>
      <c r="CN17" s="38">
        <v>0</v>
      </c>
      <c r="CO17" s="38">
        <v>0</v>
      </c>
      <c r="CP17" s="38">
        <v>0</v>
      </c>
      <c r="CQ17" s="38">
        <v>0</v>
      </c>
      <c r="CR17" s="38">
        <v>0</v>
      </c>
      <c r="CS17" s="38">
        <v>0</v>
      </c>
      <c r="CT17" s="38">
        <v>0</v>
      </c>
      <c r="CU17" s="38">
        <v>0</v>
      </c>
      <c r="CV17" s="38">
        <v>0</v>
      </c>
      <c r="CW17" s="38">
        <v>0</v>
      </c>
      <c r="CX17" s="38">
        <v>0</v>
      </c>
      <c r="CY17" s="38">
        <v>0</v>
      </c>
      <c r="CZ17" s="38">
        <v>0</v>
      </c>
      <c r="DA17" s="38">
        <v>0</v>
      </c>
      <c r="DB17" s="38">
        <v>0</v>
      </c>
      <c r="DC17" s="38">
        <v>0</v>
      </c>
      <c r="DD17" s="38">
        <v>0</v>
      </c>
      <c r="DE17" s="38">
        <v>0</v>
      </c>
      <c r="DF17" s="38">
        <v>0</v>
      </c>
      <c r="DG17" s="38">
        <v>0</v>
      </c>
      <c r="DH17" s="38">
        <v>0</v>
      </c>
      <c r="DI17" s="38">
        <v>0</v>
      </c>
      <c r="DJ17" s="38">
        <v>0</v>
      </c>
      <c r="DK17" s="38">
        <v>0</v>
      </c>
      <c r="DL17" s="38">
        <v>0</v>
      </c>
      <c r="DM17" s="38">
        <v>0</v>
      </c>
    </row>
    <row r="18" spans="11:117" x14ac:dyDescent="0.2">
      <c r="K18" s="112" t="s">
        <v>14</v>
      </c>
      <c r="L18" s="113"/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U18" s="13">
        <f>$B$2+1</f>
        <v>42941</v>
      </c>
      <c r="V18" s="38">
        <f t="array" ref="V18:DM18">TRANSPOSE(ВТ!$K$4:$K$99)</f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0</v>
      </c>
      <c r="BN18" s="38">
        <v>0</v>
      </c>
      <c r="BO18" s="38">
        <v>0</v>
      </c>
      <c r="BP18" s="38">
        <v>0</v>
      </c>
      <c r="BQ18" s="38">
        <v>0</v>
      </c>
      <c r="BR18" s="38">
        <v>0</v>
      </c>
      <c r="BS18" s="38">
        <v>0</v>
      </c>
      <c r="BT18" s="38">
        <v>0</v>
      </c>
      <c r="BU18" s="38">
        <v>0</v>
      </c>
      <c r="BV18" s="38">
        <v>0</v>
      </c>
      <c r="BW18" s="38">
        <v>0</v>
      </c>
      <c r="BX18" s="38">
        <v>0</v>
      </c>
      <c r="BY18" s="38">
        <v>0</v>
      </c>
      <c r="BZ18" s="38">
        <v>0</v>
      </c>
      <c r="CA18" s="38">
        <v>0</v>
      </c>
      <c r="CB18" s="38">
        <v>0</v>
      </c>
      <c r="CC18" s="38">
        <v>0</v>
      </c>
      <c r="CD18" s="38">
        <v>0</v>
      </c>
      <c r="CE18" s="38">
        <v>0</v>
      </c>
      <c r="CF18" s="38">
        <v>0</v>
      </c>
      <c r="CG18" s="38">
        <v>0</v>
      </c>
      <c r="CH18" s="38">
        <v>0</v>
      </c>
      <c r="CI18" s="38">
        <v>0</v>
      </c>
      <c r="CJ18" s="38">
        <v>0</v>
      </c>
      <c r="CK18" s="38">
        <v>0</v>
      </c>
      <c r="CL18" s="38">
        <v>0</v>
      </c>
      <c r="CM18" s="38">
        <v>0</v>
      </c>
      <c r="CN18" s="38">
        <v>0</v>
      </c>
      <c r="CO18" s="38">
        <v>0</v>
      </c>
      <c r="CP18" s="38">
        <v>0</v>
      </c>
      <c r="CQ18" s="38">
        <v>0</v>
      </c>
      <c r="CR18" s="38">
        <v>0</v>
      </c>
      <c r="CS18" s="38">
        <v>0</v>
      </c>
      <c r="CT18" s="38">
        <v>0</v>
      </c>
      <c r="CU18" s="38">
        <v>0</v>
      </c>
      <c r="CV18" s="38">
        <v>0</v>
      </c>
      <c r="CW18" s="38">
        <v>0</v>
      </c>
      <c r="CX18" s="38">
        <v>0</v>
      </c>
      <c r="CY18" s="38">
        <v>0</v>
      </c>
      <c r="CZ18" s="38">
        <v>0</v>
      </c>
      <c r="DA18" s="38">
        <v>0</v>
      </c>
      <c r="DB18" s="38">
        <v>0</v>
      </c>
      <c r="DC18" s="38">
        <v>0</v>
      </c>
      <c r="DD18" s="38">
        <v>0</v>
      </c>
      <c r="DE18" s="38">
        <v>0</v>
      </c>
      <c r="DF18" s="38">
        <v>0</v>
      </c>
      <c r="DG18" s="38">
        <v>0</v>
      </c>
      <c r="DH18" s="38">
        <v>0</v>
      </c>
      <c r="DI18" s="38">
        <v>0</v>
      </c>
      <c r="DJ18" s="38">
        <v>0</v>
      </c>
      <c r="DK18" s="38">
        <v>0</v>
      </c>
      <c r="DL18" s="38">
        <v>0</v>
      </c>
      <c r="DM18" s="38">
        <v>0</v>
      </c>
    </row>
    <row r="19" spans="11:117" x14ac:dyDescent="0.2">
      <c r="K19" s="112" t="s">
        <v>15</v>
      </c>
      <c r="L19" s="113"/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U19" s="13">
        <f>$B$2+2</f>
        <v>42942</v>
      </c>
      <c r="V19" s="38">
        <f t="array" ref="V19:DM19">TRANSPOSE(СР!$K$4:$K$99)</f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8">
        <v>0</v>
      </c>
      <c r="AS19" s="38">
        <v>0</v>
      </c>
      <c r="AT19" s="38">
        <v>0</v>
      </c>
      <c r="AU19" s="38">
        <v>0</v>
      </c>
      <c r="AV19" s="38">
        <v>0</v>
      </c>
      <c r="AW19" s="38">
        <v>0</v>
      </c>
      <c r="AX19" s="38">
        <v>0</v>
      </c>
      <c r="AY19" s="38">
        <v>0</v>
      </c>
      <c r="AZ19" s="38">
        <v>0</v>
      </c>
      <c r="BA19" s="38">
        <v>0</v>
      </c>
      <c r="BB19" s="38">
        <v>0</v>
      </c>
      <c r="BC19" s="38">
        <v>0</v>
      </c>
      <c r="BD19" s="38">
        <v>0</v>
      </c>
      <c r="BE19" s="38">
        <v>0</v>
      </c>
      <c r="BF19" s="38">
        <v>0</v>
      </c>
      <c r="BG19" s="38">
        <v>0</v>
      </c>
      <c r="BH19" s="38">
        <v>0</v>
      </c>
      <c r="BI19" s="38">
        <v>0</v>
      </c>
      <c r="BJ19" s="38">
        <v>0</v>
      </c>
      <c r="BK19" s="38">
        <v>0</v>
      </c>
      <c r="BL19" s="38">
        <v>0</v>
      </c>
      <c r="BM19" s="38">
        <v>0</v>
      </c>
      <c r="BN19" s="38">
        <v>0</v>
      </c>
      <c r="BO19" s="38">
        <v>0</v>
      </c>
      <c r="BP19" s="38">
        <v>0</v>
      </c>
      <c r="BQ19" s="38">
        <v>0</v>
      </c>
      <c r="BR19" s="38">
        <v>0</v>
      </c>
      <c r="BS19" s="38">
        <v>0</v>
      </c>
      <c r="BT19" s="38">
        <v>0</v>
      </c>
      <c r="BU19" s="38">
        <v>0</v>
      </c>
      <c r="BV19" s="38">
        <v>0</v>
      </c>
      <c r="BW19" s="38">
        <v>0</v>
      </c>
      <c r="BX19" s="38">
        <v>0</v>
      </c>
      <c r="BY19" s="38">
        <v>0</v>
      </c>
      <c r="BZ19" s="38">
        <v>0</v>
      </c>
      <c r="CA19" s="38">
        <v>0</v>
      </c>
      <c r="CB19" s="38">
        <v>0</v>
      </c>
      <c r="CC19" s="38">
        <v>0</v>
      </c>
      <c r="CD19" s="38">
        <v>0</v>
      </c>
      <c r="CE19" s="38">
        <v>0</v>
      </c>
      <c r="CF19" s="38">
        <v>0</v>
      </c>
      <c r="CG19" s="38">
        <v>0</v>
      </c>
      <c r="CH19" s="38">
        <v>0</v>
      </c>
      <c r="CI19" s="38">
        <v>0</v>
      </c>
      <c r="CJ19" s="38">
        <v>0</v>
      </c>
      <c r="CK19" s="38">
        <v>0</v>
      </c>
      <c r="CL19" s="38">
        <v>0</v>
      </c>
      <c r="CM19" s="38">
        <v>0</v>
      </c>
      <c r="CN19" s="38">
        <v>0</v>
      </c>
      <c r="CO19" s="38">
        <v>0</v>
      </c>
      <c r="CP19" s="38">
        <v>0</v>
      </c>
      <c r="CQ19" s="38">
        <v>0</v>
      </c>
      <c r="CR19" s="38">
        <v>0</v>
      </c>
      <c r="CS19" s="38">
        <v>0</v>
      </c>
      <c r="CT19" s="38">
        <v>0</v>
      </c>
      <c r="CU19" s="38">
        <v>0</v>
      </c>
      <c r="CV19" s="38">
        <v>0</v>
      </c>
      <c r="CW19" s="38">
        <v>0</v>
      </c>
      <c r="CX19" s="38">
        <v>0</v>
      </c>
      <c r="CY19" s="38">
        <v>0</v>
      </c>
      <c r="CZ19" s="38">
        <v>0</v>
      </c>
      <c r="DA19" s="38">
        <v>0</v>
      </c>
      <c r="DB19" s="38">
        <v>0</v>
      </c>
      <c r="DC19" s="38">
        <v>0</v>
      </c>
      <c r="DD19" s="38">
        <v>0</v>
      </c>
      <c r="DE19" s="38">
        <v>0</v>
      </c>
      <c r="DF19" s="38">
        <v>0</v>
      </c>
      <c r="DG19" s="38">
        <v>0</v>
      </c>
      <c r="DH19" s="38">
        <v>0</v>
      </c>
      <c r="DI19" s="38">
        <v>0</v>
      </c>
      <c r="DJ19" s="38">
        <v>0</v>
      </c>
      <c r="DK19" s="38">
        <v>0</v>
      </c>
      <c r="DL19" s="38">
        <v>0</v>
      </c>
      <c r="DM19" s="38">
        <v>0</v>
      </c>
    </row>
    <row r="20" spans="11:117" x14ac:dyDescent="0.2">
      <c r="K20" s="112" t="s">
        <v>16</v>
      </c>
      <c r="L20" s="113"/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U20" s="13">
        <f>$B$2+3</f>
        <v>42943</v>
      </c>
      <c r="V20" s="38">
        <f t="array" ref="V20:DM20">TRANSPOSE(ЧТ!$K$4:$K$99)</f>
        <v>0</v>
      </c>
      <c r="W20" s="38">
        <v>0</v>
      </c>
      <c r="X20" s="38">
        <v>0</v>
      </c>
      <c r="Y20" s="38">
        <v>0</v>
      </c>
      <c r="Z20" s="38">
        <v>0</v>
      </c>
      <c r="AA20" s="38">
        <v>0</v>
      </c>
      <c r="AB20" s="38">
        <v>0</v>
      </c>
      <c r="AC20" s="38">
        <v>0</v>
      </c>
      <c r="AD20" s="38">
        <v>0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0</v>
      </c>
      <c r="AN20" s="38">
        <v>0</v>
      </c>
      <c r="AO20" s="38">
        <v>0</v>
      </c>
      <c r="AP20" s="38">
        <v>0</v>
      </c>
      <c r="AQ20" s="38">
        <v>0</v>
      </c>
      <c r="AR20" s="38">
        <v>0</v>
      </c>
      <c r="AS20" s="38">
        <v>0</v>
      </c>
      <c r="AT20" s="38">
        <v>0</v>
      </c>
      <c r="AU20" s="38">
        <v>0</v>
      </c>
      <c r="AV20" s="38">
        <v>0</v>
      </c>
      <c r="AW20" s="38">
        <v>0</v>
      </c>
      <c r="AX20" s="38">
        <v>0</v>
      </c>
      <c r="AY20" s="38">
        <v>0</v>
      </c>
      <c r="AZ20" s="38">
        <v>0</v>
      </c>
      <c r="BA20" s="38">
        <v>0</v>
      </c>
      <c r="BB20" s="38">
        <v>0</v>
      </c>
      <c r="BC20" s="38">
        <v>0</v>
      </c>
      <c r="BD20" s="38">
        <v>0</v>
      </c>
      <c r="BE20" s="38">
        <v>0</v>
      </c>
      <c r="BF20" s="38">
        <v>0</v>
      </c>
      <c r="BG20" s="38">
        <v>0</v>
      </c>
      <c r="BH20" s="38">
        <v>0</v>
      </c>
      <c r="BI20" s="38">
        <v>0</v>
      </c>
      <c r="BJ20" s="38">
        <v>0</v>
      </c>
      <c r="BK20" s="38">
        <v>0</v>
      </c>
      <c r="BL20" s="38">
        <v>0</v>
      </c>
      <c r="BM20" s="38">
        <v>0</v>
      </c>
      <c r="BN20" s="38">
        <v>0</v>
      </c>
      <c r="BO20" s="38">
        <v>0</v>
      </c>
      <c r="BP20" s="38">
        <v>0</v>
      </c>
      <c r="BQ20" s="38">
        <v>0</v>
      </c>
      <c r="BR20" s="38">
        <v>0</v>
      </c>
      <c r="BS20" s="38">
        <v>0</v>
      </c>
      <c r="BT20" s="38">
        <v>0</v>
      </c>
      <c r="BU20" s="38">
        <v>0</v>
      </c>
      <c r="BV20" s="38">
        <v>0</v>
      </c>
      <c r="BW20" s="38">
        <v>0</v>
      </c>
      <c r="BX20" s="38">
        <v>0</v>
      </c>
      <c r="BY20" s="38">
        <v>0</v>
      </c>
      <c r="BZ20" s="38">
        <v>0</v>
      </c>
      <c r="CA20" s="38">
        <v>0</v>
      </c>
      <c r="CB20" s="38">
        <v>0</v>
      </c>
      <c r="CC20" s="38">
        <v>0</v>
      </c>
      <c r="CD20" s="38">
        <v>0</v>
      </c>
      <c r="CE20" s="38">
        <v>0</v>
      </c>
      <c r="CF20" s="38">
        <v>0</v>
      </c>
      <c r="CG20" s="38">
        <v>0</v>
      </c>
      <c r="CH20" s="38">
        <v>0</v>
      </c>
      <c r="CI20" s="38">
        <v>0</v>
      </c>
      <c r="CJ20" s="38">
        <v>0</v>
      </c>
      <c r="CK20" s="38">
        <v>0</v>
      </c>
      <c r="CL20" s="38">
        <v>0</v>
      </c>
      <c r="CM20" s="38">
        <v>0</v>
      </c>
      <c r="CN20" s="38">
        <v>0</v>
      </c>
      <c r="CO20" s="38">
        <v>0</v>
      </c>
      <c r="CP20" s="38">
        <v>0</v>
      </c>
      <c r="CQ20" s="38">
        <v>0</v>
      </c>
      <c r="CR20" s="38">
        <v>0</v>
      </c>
      <c r="CS20" s="38">
        <v>0</v>
      </c>
      <c r="CT20" s="38">
        <v>0</v>
      </c>
      <c r="CU20" s="38">
        <v>0</v>
      </c>
      <c r="CV20" s="38">
        <v>0</v>
      </c>
      <c r="CW20" s="38">
        <v>0</v>
      </c>
      <c r="CX20" s="38">
        <v>0</v>
      </c>
      <c r="CY20" s="38">
        <v>0</v>
      </c>
      <c r="CZ20" s="38">
        <v>0</v>
      </c>
      <c r="DA20" s="38">
        <v>0</v>
      </c>
      <c r="DB20" s="38">
        <v>0</v>
      </c>
      <c r="DC20" s="38">
        <v>0</v>
      </c>
      <c r="DD20" s="38">
        <v>0</v>
      </c>
      <c r="DE20" s="38">
        <v>0</v>
      </c>
      <c r="DF20" s="38">
        <v>0</v>
      </c>
      <c r="DG20" s="38">
        <v>0</v>
      </c>
      <c r="DH20" s="38">
        <v>0</v>
      </c>
      <c r="DI20" s="38">
        <v>0</v>
      </c>
      <c r="DJ20" s="38">
        <v>0</v>
      </c>
      <c r="DK20" s="38">
        <v>0</v>
      </c>
      <c r="DL20" s="38">
        <v>0</v>
      </c>
      <c r="DM20" s="38">
        <v>0</v>
      </c>
    </row>
    <row r="21" spans="11:117" x14ac:dyDescent="0.2">
      <c r="K21" s="112" t="s">
        <v>17</v>
      </c>
      <c r="L21" s="113"/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U21" s="13">
        <f>$B$2+4</f>
        <v>42944</v>
      </c>
      <c r="V21" s="38">
        <f t="array" ref="V21:DM21">TRANSPOSE(ПТ!$K$4:$K$99)</f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0</v>
      </c>
      <c r="AV21" s="38">
        <v>0</v>
      </c>
      <c r="AW21" s="38">
        <v>0</v>
      </c>
      <c r="AX21" s="38">
        <v>0</v>
      </c>
      <c r="AY21" s="38">
        <v>0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38">
        <v>0</v>
      </c>
      <c r="BH21" s="38">
        <v>0</v>
      </c>
      <c r="BI21" s="38">
        <v>0</v>
      </c>
      <c r="BJ21" s="38">
        <v>0</v>
      </c>
      <c r="BK21" s="38">
        <v>0</v>
      </c>
      <c r="BL21" s="38">
        <v>0</v>
      </c>
      <c r="BM21" s="38">
        <v>0</v>
      </c>
      <c r="BN21" s="38">
        <v>0</v>
      </c>
      <c r="BO21" s="38">
        <v>0</v>
      </c>
      <c r="BP21" s="38">
        <v>0</v>
      </c>
      <c r="BQ21" s="38">
        <v>0</v>
      </c>
      <c r="BR21" s="38">
        <v>0</v>
      </c>
      <c r="BS21" s="38">
        <v>0</v>
      </c>
      <c r="BT21" s="38">
        <v>0</v>
      </c>
      <c r="BU21" s="38">
        <v>0</v>
      </c>
      <c r="BV21" s="38">
        <v>0</v>
      </c>
      <c r="BW21" s="38">
        <v>0</v>
      </c>
      <c r="BX21" s="38">
        <v>0</v>
      </c>
      <c r="BY21" s="38">
        <v>0</v>
      </c>
      <c r="BZ21" s="38">
        <v>0</v>
      </c>
      <c r="CA21" s="38">
        <v>0</v>
      </c>
      <c r="CB21" s="38">
        <v>0</v>
      </c>
      <c r="CC21" s="38">
        <v>0</v>
      </c>
      <c r="CD21" s="38">
        <v>0</v>
      </c>
      <c r="CE21" s="38">
        <v>0</v>
      </c>
      <c r="CF21" s="38">
        <v>0</v>
      </c>
      <c r="CG21" s="38">
        <v>0</v>
      </c>
      <c r="CH21" s="38">
        <v>0</v>
      </c>
      <c r="CI21" s="38">
        <v>0</v>
      </c>
      <c r="CJ21" s="38">
        <v>0</v>
      </c>
      <c r="CK21" s="38">
        <v>0</v>
      </c>
      <c r="CL21" s="38">
        <v>0</v>
      </c>
      <c r="CM21" s="38">
        <v>0</v>
      </c>
      <c r="CN21" s="38">
        <v>0</v>
      </c>
      <c r="CO21" s="38">
        <v>0</v>
      </c>
      <c r="CP21" s="38">
        <v>0</v>
      </c>
      <c r="CQ21" s="38">
        <v>0</v>
      </c>
      <c r="CR21" s="38">
        <v>0</v>
      </c>
      <c r="CS21" s="38">
        <v>0</v>
      </c>
      <c r="CT21" s="38">
        <v>0</v>
      </c>
      <c r="CU21" s="38">
        <v>0</v>
      </c>
      <c r="CV21" s="38">
        <v>0</v>
      </c>
      <c r="CW21" s="38">
        <v>0</v>
      </c>
      <c r="CX21" s="38">
        <v>0</v>
      </c>
      <c r="CY21" s="38">
        <v>0</v>
      </c>
      <c r="CZ21" s="38">
        <v>0</v>
      </c>
      <c r="DA21" s="38">
        <v>0</v>
      </c>
      <c r="DB21" s="38">
        <v>0</v>
      </c>
      <c r="DC21" s="38">
        <v>0</v>
      </c>
      <c r="DD21" s="38">
        <v>0</v>
      </c>
      <c r="DE21" s="38">
        <v>0</v>
      </c>
      <c r="DF21" s="38">
        <v>0</v>
      </c>
      <c r="DG21" s="38">
        <v>0</v>
      </c>
      <c r="DH21" s="38">
        <v>0</v>
      </c>
      <c r="DI21" s="38">
        <v>0</v>
      </c>
      <c r="DJ21" s="38">
        <v>0</v>
      </c>
      <c r="DK21" s="38">
        <v>0</v>
      </c>
      <c r="DL21" s="38">
        <v>0</v>
      </c>
      <c r="DM21" s="38">
        <v>0</v>
      </c>
    </row>
    <row r="22" spans="11:117" x14ac:dyDescent="0.2">
      <c r="K22" s="112" t="s">
        <v>18</v>
      </c>
      <c r="L22" s="113"/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U22" s="12">
        <f>$B$2+5</f>
        <v>42945</v>
      </c>
      <c r="V22" s="38">
        <f t="array" ref="V22:DM22">TRANSPOSE(СБ!$K$4:$K$99)</f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38">
        <v>0</v>
      </c>
      <c r="AE22" s="38">
        <v>0</v>
      </c>
      <c r="AF22" s="38">
        <v>0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  <c r="AM22" s="38">
        <v>0</v>
      </c>
      <c r="AN22" s="38">
        <v>0</v>
      </c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 s="38">
        <v>0</v>
      </c>
      <c r="AU22" s="38">
        <v>0</v>
      </c>
      <c r="AV22" s="38">
        <v>0</v>
      </c>
      <c r="AW22" s="38">
        <v>0</v>
      </c>
      <c r="AX22" s="38">
        <v>0</v>
      </c>
      <c r="AY22" s="38">
        <v>0</v>
      </c>
      <c r="AZ22" s="38">
        <v>0</v>
      </c>
      <c r="BA22" s="38">
        <v>0</v>
      </c>
      <c r="BB22" s="38">
        <v>0</v>
      </c>
      <c r="BC22" s="38">
        <v>0</v>
      </c>
      <c r="BD22" s="38">
        <v>0</v>
      </c>
      <c r="BE22" s="38">
        <v>0</v>
      </c>
      <c r="BF22" s="38">
        <v>0</v>
      </c>
      <c r="BG22" s="38">
        <v>0</v>
      </c>
      <c r="BH22" s="38">
        <v>0</v>
      </c>
      <c r="BI22" s="38">
        <v>0</v>
      </c>
      <c r="BJ22" s="38">
        <v>0</v>
      </c>
      <c r="BK22" s="38">
        <v>0</v>
      </c>
      <c r="BL22" s="38">
        <v>0</v>
      </c>
      <c r="BM22" s="38">
        <v>0</v>
      </c>
      <c r="BN22" s="38">
        <v>0</v>
      </c>
      <c r="BO22" s="38">
        <v>0</v>
      </c>
      <c r="BP22" s="38">
        <v>0</v>
      </c>
      <c r="BQ22" s="38">
        <v>0</v>
      </c>
      <c r="BR22" s="38">
        <v>0</v>
      </c>
      <c r="BS22" s="38">
        <v>0</v>
      </c>
      <c r="BT22" s="38">
        <v>0</v>
      </c>
      <c r="BU22" s="38">
        <v>0</v>
      </c>
      <c r="BV22" s="38">
        <v>0</v>
      </c>
      <c r="BW22" s="38">
        <v>0</v>
      </c>
      <c r="BX22" s="38">
        <v>0</v>
      </c>
      <c r="BY22" s="38">
        <v>0</v>
      </c>
      <c r="BZ22" s="38">
        <v>0</v>
      </c>
      <c r="CA22" s="38">
        <v>0</v>
      </c>
      <c r="CB22" s="38">
        <v>0</v>
      </c>
      <c r="CC22" s="38">
        <v>0</v>
      </c>
      <c r="CD22" s="38">
        <v>0</v>
      </c>
      <c r="CE22" s="38">
        <v>0</v>
      </c>
      <c r="CF22" s="38">
        <v>0</v>
      </c>
      <c r="CG22" s="38">
        <v>0</v>
      </c>
      <c r="CH22" s="38">
        <v>0</v>
      </c>
      <c r="CI22" s="38">
        <v>0</v>
      </c>
      <c r="CJ22" s="38">
        <v>0</v>
      </c>
      <c r="CK22" s="38">
        <v>0</v>
      </c>
      <c r="CL22" s="38">
        <v>0</v>
      </c>
      <c r="CM22" s="38">
        <v>0</v>
      </c>
      <c r="CN22" s="38">
        <v>0</v>
      </c>
      <c r="CO22" s="38">
        <v>0</v>
      </c>
      <c r="CP22" s="38">
        <v>0</v>
      </c>
      <c r="CQ22" s="38">
        <v>0</v>
      </c>
      <c r="CR22" s="38">
        <v>0</v>
      </c>
      <c r="CS22" s="38">
        <v>0</v>
      </c>
      <c r="CT22" s="38">
        <v>0</v>
      </c>
      <c r="CU22" s="38">
        <v>0</v>
      </c>
      <c r="CV22" s="38">
        <v>0</v>
      </c>
      <c r="CW22" s="38">
        <v>0</v>
      </c>
      <c r="CX22" s="38">
        <v>0</v>
      </c>
      <c r="CY22" s="38">
        <v>0</v>
      </c>
      <c r="CZ22" s="38">
        <v>0</v>
      </c>
      <c r="DA22" s="38">
        <v>0</v>
      </c>
      <c r="DB22" s="38">
        <v>0</v>
      </c>
      <c r="DC22" s="38">
        <v>0</v>
      </c>
      <c r="DD22" s="38">
        <v>0</v>
      </c>
      <c r="DE22" s="38">
        <v>0</v>
      </c>
      <c r="DF22" s="38">
        <v>0</v>
      </c>
      <c r="DG22" s="38">
        <v>0</v>
      </c>
      <c r="DH22" s="38">
        <v>0</v>
      </c>
      <c r="DI22" s="38">
        <v>0</v>
      </c>
      <c r="DJ22" s="38">
        <v>0</v>
      </c>
      <c r="DK22" s="38">
        <v>0</v>
      </c>
      <c r="DL22" s="38">
        <v>0</v>
      </c>
      <c r="DM22" s="38">
        <v>0</v>
      </c>
    </row>
    <row r="23" spans="11:117" x14ac:dyDescent="0.2">
      <c r="K23" s="112" t="s">
        <v>19</v>
      </c>
      <c r="L23" s="113"/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U23" s="12">
        <f>$B$2+6</f>
        <v>42946</v>
      </c>
      <c r="V23" s="38">
        <f t="array" ref="V23:DM23">TRANSPOSE(ВС!$K$4:$K$99)</f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>
        <v>0</v>
      </c>
      <c r="AU23" s="38">
        <v>0</v>
      </c>
      <c r="AV23" s="38">
        <v>0</v>
      </c>
      <c r="AW23" s="38">
        <v>0</v>
      </c>
      <c r="AX23" s="38">
        <v>0</v>
      </c>
      <c r="AY23" s="38">
        <v>0</v>
      </c>
      <c r="AZ23" s="38">
        <v>0</v>
      </c>
      <c r="BA23" s="38">
        <v>0</v>
      </c>
      <c r="BB23" s="38">
        <v>0</v>
      </c>
      <c r="BC23" s="38">
        <v>0</v>
      </c>
      <c r="BD23" s="38">
        <v>0</v>
      </c>
      <c r="BE23" s="38">
        <v>0</v>
      </c>
      <c r="BF23" s="38">
        <v>0</v>
      </c>
      <c r="BG23" s="38">
        <v>0</v>
      </c>
      <c r="BH23" s="38">
        <v>0</v>
      </c>
      <c r="BI23" s="38">
        <v>0</v>
      </c>
      <c r="BJ23" s="38">
        <v>0</v>
      </c>
      <c r="BK23" s="38">
        <v>0</v>
      </c>
      <c r="BL23" s="38">
        <v>0</v>
      </c>
      <c r="BM23" s="38">
        <v>0</v>
      </c>
      <c r="BN23" s="38">
        <v>0</v>
      </c>
      <c r="BO23" s="38">
        <v>0</v>
      </c>
      <c r="BP23" s="38">
        <v>0</v>
      </c>
      <c r="BQ23" s="38">
        <v>0</v>
      </c>
      <c r="BR23" s="38">
        <v>0</v>
      </c>
      <c r="BS23" s="38">
        <v>0</v>
      </c>
      <c r="BT23" s="38">
        <v>0</v>
      </c>
      <c r="BU23" s="38">
        <v>0</v>
      </c>
      <c r="BV23" s="38">
        <v>0</v>
      </c>
      <c r="BW23" s="38">
        <v>0</v>
      </c>
      <c r="BX23" s="38">
        <v>0</v>
      </c>
      <c r="BY23" s="38">
        <v>0</v>
      </c>
      <c r="BZ23" s="38">
        <v>0</v>
      </c>
      <c r="CA23" s="38">
        <v>0</v>
      </c>
      <c r="CB23" s="38">
        <v>0</v>
      </c>
      <c r="CC23" s="38">
        <v>0</v>
      </c>
      <c r="CD23" s="38">
        <v>0</v>
      </c>
      <c r="CE23" s="38">
        <v>0</v>
      </c>
      <c r="CF23" s="38">
        <v>0</v>
      </c>
      <c r="CG23" s="38">
        <v>0</v>
      </c>
      <c r="CH23" s="38">
        <v>0</v>
      </c>
      <c r="CI23" s="38">
        <v>0</v>
      </c>
      <c r="CJ23" s="38">
        <v>0</v>
      </c>
      <c r="CK23" s="38">
        <v>0</v>
      </c>
      <c r="CL23" s="38">
        <v>0</v>
      </c>
      <c r="CM23" s="38">
        <v>0</v>
      </c>
      <c r="CN23" s="38">
        <v>0</v>
      </c>
      <c r="CO23" s="38">
        <v>0</v>
      </c>
      <c r="CP23" s="38">
        <v>0</v>
      </c>
      <c r="CQ23" s="38">
        <v>0</v>
      </c>
      <c r="CR23" s="38">
        <v>0</v>
      </c>
      <c r="CS23" s="38">
        <v>0</v>
      </c>
      <c r="CT23" s="38">
        <v>0</v>
      </c>
      <c r="CU23" s="38">
        <v>0</v>
      </c>
      <c r="CV23" s="38">
        <v>0</v>
      </c>
      <c r="CW23" s="38">
        <v>0</v>
      </c>
      <c r="CX23" s="38">
        <v>0</v>
      </c>
      <c r="CY23" s="38">
        <v>0</v>
      </c>
      <c r="CZ23" s="38">
        <v>0</v>
      </c>
      <c r="DA23" s="38">
        <v>0</v>
      </c>
      <c r="DB23" s="38">
        <v>0</v>
      </c>
      <c r="DC23" s="38">
        <v>0</v>
      </c>
      <c r="DD23" s="38">
        <v>0</v>
      </c>
      <c r="DE23" s="38">
        <v>0</v>
      </c>
      <c r="DF23" s="38">
        <v>0</v>
      </c>
      <c r="DG23" s="38">
        <v>0</v>
      </c>
      <c r="DH23" s="38">
        <v>0</v>
      </c>
      <c r="DI23" s="38">
        <v>0</v>
      </c>
      <c r="DJ23" s="38">
        <v>0</v>
      </c>
      <c r="DK23" s="38">
        <v>0</v>
      </c>
      <c r="DL23" s="38">
        <v>0</v>
      </c>
      <c r="DM23" s="38">
        <v>0</v>
      </c>
    </row>
    <row r="24" spans="11:117" x14ac:dyDescent="0.2">
      <c r="K24" s="112" t="s">
        <v>20</v>
      </c>
      <c r="L24" s="113"/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11:117" x14ac:dyDescent="0.2">
      <c r="K25" s="112" t="s">
        <v>21</v>
      </c>
      <c r="L25" s="113"/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V25" s="24" t="s">
        <v>38</v>
      </c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78"/>
    </row>
    <row r="26" spans="11:117" x14ac:dyDescent="0.2">
      <c r="K26" s="112" t="s">
        <v>22</v>
      </c>
      <c r="L26" s="113"/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V26" s="36">
        <v>0</v>
      </c>
      <c r="W26" s="36">
        <v>4.1666666666666664E-2</v>
      </c>
      <c r="X26" s="36">
        <v>8.3333333333333301E-2</v>
      </c>
      <c r="Y26" s="36">
        <v>0.125</v>
      </c>
      <c r="Z26" s="36">
        <v>0.16666666666666699</v>
      </c>
      <c r="AA26" s="36">
        <v>0.20833333333333301</v>
      </c>
      <c r="AB26" s="36">
        <v>0.25</v>
      </c>
      <c r="AC26" s="36">
        <v>0.29166666666666702</v>
      </c>
      <c r="AD26" s="36">
        <v>0.33333333333333298</v>
      </c>
      <c r="AE26" s="36">
        <v>0.375</v>
      </c>
      <c r="AF26" s="36">
        <v>0.41666666666666702</v>
      </c>
      <c r="AG26" s="36">
        <v>0.45833333333333298</v>
      </c>
      <c r="AH26" s="36">
        <v>0.5</v>
      </c>
      <c r="AI26" s="36">
        <v>0.54166666666666696</v>
      </c>
      <c r="AJ26" s="36">
        <v>0.58333333333333304</v>
      </c>
      <c r="AK26" s="36">
        <v>0.625</v>
      </c>
      <c r="AL26" s="36">
        <v>0.66666666666666696</v>
      </c>
      <c r="AM26" s="36">
        <v>0.70833333333333304</v>
      </c>
      <c r="AN26" s="36">
        <v>0.75</v>
      </c>
      <c r="AO26" s="36">
        <v>0.79166666666666696</v>
      </c>
      <c r="AP26" s="36">
        <v>0.83333333333333304</v>
      </c>
      <c r="AQ26" s="36">
        <v>0.875</v>
      </c>
      <c r="AR26" s="36">
        <v>0.91666666666666696</v>
      </c>
      <c r="AS26" s="36">
        <v>0.95833333333333304</v>
      </c>
      <c r="AT26" s="30"/>
    </row>
    <row r="27" spans="11:117" x14ac:dyDescent="0.2">
      <c r="K27" s="112" t="s">
        <v>23</v>
      </c>
      <c r="L27" s="113"/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U27" s="13">
        <f>$B$2</f>
        <v>42940</v>
      </c>
      <c r="V27" s="10">
        <f>ROUND(AVERAGE(V17:Y17),0)</f>
        <v>0</v>
      </c>
      <c r="W27" s="10">
        <f>ROUND(AVERAGE(Z17:AC17),0)</f>
        <v>0</v>
      </c>
      <c r="X27" s="10">
        <f>ROUND(AVERAGE(AD17:AG17),0)</f>
        <v>0</v>
      </c>
      <c r="Y27" s="10">
        <f>ROUND(AVERAGE(AH17:AK17),0)</f>
        <v>0</v>
      </c>
      <c r="Z27" s="10">
        <f>ROUND(AVERAGE(AL17:AO17),0)</f>
        <v>0</v>
      </c>
      <c r="AA27" s="10">
        <f>ROUND(AVERAGE(AP17:AS17),0)</f>
        <v>0</v>
      </c>
      <c r="AB27" s="10">
        <f>ROUND(AVERAGE(AT17:AW17),0)</f>
        <v>0</v>
      </c>
      <c r="AC27" s="10">
        <f>ROUND(AVERAGE(AX17:BA17),0)</f>
        <v>0</v>
      </c>
      <c r="AD27" s="10">
        <f>ROUND(AVERAGE(BB17:BE17),0)</f>
        <v>0</v>
      </c>
      <c r="AE27" s="10">
        <f>ROUND(AVERAGE(BF17:BI17),0)</f>
        <v>0</v>
      </c>
      <c r="AF27" s="10">
        <f>ROUND(AVERAGE(BJ17:BM17),0)</f>
        <v>0</v>
      </c>
      <c r="AG27" s="10">
        <f>ROUND(AVERAGE(BN17:BQ17),0)</f>
        <v>0</v>
      </c>
      <c r="AH27" s="10">
        <f>ROUND(AVERAGE(BR17:BU17),0)</f>
        <v>0</v>
      </c>
      <c r="AI27" s="10">
        <f>ROUND(AVERAGE(BV17:BY17),0)</f>
        <v>0</v>
      </c>
      <c r="AJ27" s="10">
        <f>ROUND(AVERAGE(BZ17:CC17),0)</f>
        <v>0</v>
      </c>
      <c r="AK27" s="10">
        <f>ROUND(AVERAGE(CD17:CG17),0)</f>
        <v>0</v>
      </c>
      <c r="AL27" s="10">
        <f>ROUND(AVERAGE(CH17:CK17),0)</f>
        <v>0</v>
      </c>
      <c r="AM27" s="10">
        <f>ROUND(AVERAGE(CL17:CO17),0)</f>
        <v>0</v>
      </c>
      <c r="AN27" s="10">
        <f>ROUND(AVERAGE(CP17:CS17),0)</f>
        <v>0</v>
      </c>
      <c r="AO27" s="10">
        <f>ROUND(AVERAGE(CT17:CW17),0)</f>
        <v>0</v>
      </c>
      <c r="AP27" s="10">
        <f>ROUND(AVERAGE(CX17:DA17),0)</f>
        <v>0</v>
      </c>
      <c r="AQ27" s="10">
        <f>ROUND(AVERAGE(DB17:DE17),0)</f>
        <v>0</v>
      </c>
      <c r="AR27" s="10">
        <f>ROUND(AVERAGE(DF17:DI17),0)</f>
        <v>0</v>
      </c>
      <c r="AS27" s="10">
        <f>ROUND(AVERAGE(DJ17:DM17),0)</f>
        <v>0</v>
      </c>
    </row>
    <row r="28" spans="11:117" x14ac:dyDescent="0.2">
      <c r="K28" s="112" t="s">
        <v>24</v>
      </c>
      <c r="L28" s="113"/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U28" s="13">
        <f>$B$2+1</f>
        <v>42941</v>
      </c>
      <c r="V28" s="10">
        <f>ROUND(AVERAGE(V18:Y18),0)</f>
        <v>0</v>
      </c>
      <c r="W28" s="10">
        <f t="shared" ref="W28:W33" si="1">ROUND(AVERAGE(Z18:AC18),0)</f>
        <v>0</v>
      </c>
      <c r="X28" s="10">
        <f t="shared" ref="X28:X33" si="2">ROUND(AVERAGE(AD18:AG18),0)</f>
        <v>0</v>
      </c>
      <c r="Y28" s="10">
        <f t="shared" ref="Y28:Y33" si="3">ROUND(AVERAGE(AH18:AK18),0)</f>
        <v>0</v>
      </c>
      <c r="Z28" s="10">
        <f t="shared" ref="Z28:Z33" si="4">ROUND(AVERAGE(AL18:AO18),0)</f>
        <v>0</v>
      </c>
      <c r="AA28" s="10">
        <f t="shared" ref="AA28:AA33" si="5">ROUND(AVERAGE(AP18:AS18),0)</f>
        <v>0</v>
      </c>
      <c r="AB28" s="10">
        <f t="shared" ref="AB28:AB33" si="6">ROUND(AVERAGE(AT18:AW18),0)</f>
        <v>0</v>
      </c>
      <c r="AC28" s="10">
        <f t="shared" ref="AC28:AC33" si="7">ROUND(AVERAGE(AX18:BA18),0)</f>
        <v>0</v>
      </c>
      <c r="AD28" s="10">
        <f t="shared" ref="AD28:AD33" si="8">ROUND(AVERAGE(BB18:BE18),0)</f>
        <v>0</v>
      </c>
      <c r="AE28" s="10">
        <f t="shared" ref="AE28:AE33" si="9">ROUND(AVERAGE(BF18:BI18),0)</f>
        <v>0</v>
      </c>
      <c r="AF28" s="10">
        <f t="shared" ref="AF28:AF33" si="10">ROUND(AVERAGE(BJ18:BM18),0)</f>
        <v>0</v>
      </c>
      <c r="AG28" s="10">
        <f t="shared" ref="AG28:AG33" si="11">ROUND(AVERAGE(BN18:BQ18),0)</f>
        <v>0</v>
      </c>
      <c r="AH28" s="10">
        <f t="shared" ref="AH28:AH33" si="12">ROUND(AVERAGE(BR18:BU18),0)</f>
        <v>0</v>
      </c>
      <c r="AI28" s="10">
        <f t="shared" ref="AI28:AI33" si="13">ROUND(AVERAGE(BV18:BY18),0)</f>
        <v>0</v>
      </c>
      <c r="AJ28" s="10">
        <f t="shared" ref="AJ28:AJ33" si="14">ROUND(AVERAGE(BZ18:CC18),0)</f>
        <v>0</v>
      </c>
      <c r="AK28" s="10">
        <f t="shared" ref="AK28:AK33" si="15">ROUND(AVERAGE(CD18:CG18),0)</f>
        <v>0</v>
      </c>
      <c r="AL28" s="10">
        <f t="shared" ref="AL28:AL33" si="16">ROUND(AVERAGE(CH18:CK18),0)</f>
        <v>0</v>
      </c>
      <c r="AM28" s="10">
        <f t="shared" ref="AM28:AM33" si="17">ROUND(AVERAGE(CL18:CO18),0)</f>
        <v>0</v>
      </c>
      <c r="AN28" s="10">
        <f t="shared" ref="AN28:AN33" si="18">ROUND(AVERAGE(CP18:CS18),0)</f>
        <v>0</v>
      </c>
      <c r="AO28" s="10">
        <f t="shared" ref="AO28:AO33" si="19">ROUND(AVERAGE(CT18:CW18),0)</f>
        <v>0</v>
      </c>
      <c r="AP28" s="10">
        <f t="shared" ref="AP28:AP33" si="20">ROUND(AVERAGE(CX18:DA18),0)</f>
        <v>0</v>
      </c>
      <c r="AQ28" s="10">
        <f t="shared" ref="AQ28:AQ33" si="21">ROUND(AVERAGE(DB18:DE18),0)</f>
        <v>0</v>
      </c>
      <c r="AR28" s="10">
        <f t="shared" ref="AR28:AR33" si="22">ROUND(AVERAGE(DF18:DI18),0)</f>
        <v>0</v>
      </c>
      <c r="AS28" s="10">
        <f t="shared" ref="AS28:AS33" si="23">ROUND(AVERAGE(DJ18:DM18),0)</f>
        <v>0</v>
      </c>
    </row>
    <row r="29" spans="11:117" x14ac:dyDescent="0.2">
      <c r="K29" s="112" t="s">
        <v>25</v>
      </c>
      <c r="L29" s="113"/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U29" s="13">
        <f>$B$2+2</f>
        <v>42942</v>
      </c>
      <c r="V29" s="10">
        <f t="shared" ref="V29:V33" si="24">ROUND(AVERAGE(V19:Y19),0)</f>
        <v>0</v>
      </c>
      <c r="W29" s="10">
        <f t="shared" si="1"/>
        <v>0</v>
      </c>
      <c r="X29" s="10">
        <f t="shared" si="2"/>
        <v>0</v>
      </c>
      <c r="Y29" s="10">
        <f t="shared" si="3"/>
        <v>0</v>
      </c>
      <c r="Z29" s="10">
        <f t="shared" si="4"/>
        <v>0</v>
      </c>
      <c r="AA29" s="10">
        <f t="shared" si="5"/>
        <v>0</v>
      </c>
      <c r="AB29" s="10">
        <f t="shared" si="6"/>
        <v>0</v>
      </c>
      <c r="AC29" s="10">
        <f t="shared" si="7"/>
        <v>0</v>
      </c>
      <c r="AD29" s="10">
        <f t="shared" si="8"/>
        <v>0</v>
      </c>
      <c r="AE29" s="10">
        <f t="shared" si="9"/>
        <v>0</v>
      </c>
      <c r="AF29" s="10">
        <f t="shared" si="10"/>
        <v>0</v>
      </c>
      <c r="AG29" s="10">
        <f t="shared" si="11"/>
        <v>0</v>
      </c>
      <c r="AH29" s="10">
        <f t="shared" si="12"/>
        <v>0</v>
      </c>
      <c r="AI29" s="10">
        <f t="shared" si="13"/>
        <v>0</v>
      </c>
      <c r="AJ29" s="10">
        <f t="shared" si="14"/>
        <v>0</v>
      </c>
      <c r="AK29" s="10">
        <f t="shared" si="15"/>
        <v>0</v>
      </c>
      <c r="AL29" s="10">
        <f t="shared" si="16"/>
        <v>0</v>
      </c>
      <c r="AM29" s="10">
        <f t="shared" si="17"/>
        <v>0</v>
      </c>
      <c r="AN29" s="10">
        <f t="shared" si="18"/>
        <v>0</v>
      </c>
      <c r="AO29" s="10">
        <f t="shared" si="19"/>
        <v>0</v>
      </c>
      <c r="AP29" s="10">
        <f t="shared" si="20"/>
        <v>0</v>
      </c>
      <c r="AQ29" s="10">
        <f t="shared" si="21"/>
        <v>0</v>
      </c>
      <c r="AR29" s="10">
        <f t="shared" si="22"/>
        <v>0</v>
      </c>
      <c r="AS29" s="10">
        <f t="shared" si="23"/>
        <v>0</v>
      </c>
    </row>
    <row r="30" spans="11:117" x14ac:dyDescent="0.2">
      <c r="K30" s="112" t="s">
        <v>26</v>
      </c>
      <c r="L30" s="113"/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U30" s="13">
        <f>$B$2+3</f>
        <v>42943</v>
      </c>
      <c r="V30" s="10">
        <f t="shared" si="24"/>
        <v>0</v>
      </c>
      <c r="W30" s="10">
        <f t="shared" si="1"/>
        <v>0</v>
      </c>
      <c r="X30" s="10">
        <f t="shared" si="2"/>
        <v>0</v>
      </c>
      <c r="Y30" s="10">
        <f t="shared" si="3"/>
        <v>0</v>
      </c>
      <c r="Z30" s="10">
        <f t="shared" si="4"/>
        <v>0</v>
      </c>
      <c r="AA30" s="10">
        <f t="shared" si="5"/>
        <v>0</v>
      </c>
      <c r="AB30" s="10">
        <f t="shared" si="6"/>
        <v>0</v>
      </c>
      <c r="AC30" s="10">
        <f t="shared" si="7"/>
        <v>0</v>
      </c>
      <c r="AD30" s="10">
        <f t="shared" si="8"/>
        <v>0</v>
      </c>
      <c r="AE30" s="10">
        <f t="shared" si="9"/>
        <v>0</v>
      </c>
      <c r="AF30" s="10">
        <f t="shared" si="10"/>
        <v>0</v>
      </c>
      <c r="AG30" s="10">
        <f t="shared" si="11"/>
        <v>0</v>
      </c>
      <c r="AH30" s="10">
        <f t="shared" si="12"/>
        <v>0</v>
      </c>
      <c r="AI30" s="10">
        <f t="shared" si="13"/>
        <v>0</v>
      </c>
      <c r="AJ30" s="10">
        <f t="shared" si="14"/>
        <v>0</v>
      </c>
      <c r="AK30" s="10">
        <f t="shared" si="15"/>
        <v>0</v>
      </c>
      <c r="AL30" s="10">
        <f t="shared" si="16"/>
        <v>0</v>
      </c>
      <c r="AM30" s="10">
        <f t="shared" si="17"/>
        <v>0</v>
      </c>
      <c r="AN30" s="10">
        <f t="shared" si="18"/>
        <v>0</v>
      </c>
      <c r="AO30" s="10">
        <f t="shared" si="19"/>
        <v>0</v>
      </c>
      <c r="AP30" s="10">
        <f t="shared" si="20"/>
        <v>0</v>
      </c>
      <c r="AQ30" s="10">
        <f t="shared" si="21"/>
        <v>0</v>
      </c>
      <c r="AR30" s="10">
        <f t="shared" si="22"/>
        <v>0</v>
      </c>
      <c r="AS30" s="10">
        <f t="shared" si="23"/>
        <v>0</v>
      </c>
    </row>
    <row r="31" spans="11:117" x14ac:dyDescent="0.2">
      <c r="K31" s="112" t="s">
        <v>27</v>
      </c>
      <c r="L31" s="113"/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U31" s="13">
        <f>$B$2+4</f>
        <v>42944</v>
      </c>
      <c r="V31" s="10">
        <f t="shared" si="24"/>
        <v>0</v>
      </c>
      <c r="W31" s="10">
        <f t="shared" si="1"/>
        <v>0</v>
      </c>
      <c r="X31" s="10">
        <f t="shared" si="2"/>
        <v>0</v>
      </c>
      <c r="Y31" s="10">
        <f t="shared" si="3"/>
        <v>0</v>
      </c>
      <c r="Z31" s="10">
        <f t="shared" si="4"/>
        <v>0</v>
      </c>
      <c r="AA31" s="10">
        <f t="shared" si="5"/>
        <v>0</v>
      </c>
      <c r="AB31" s="10">
        <f t="shared" si="6"/>
        <v>0</v>
      </c>
      <c r="AC31" s="10">
        <f t="shared" si="7"/>
        <v>0</v>
      </c>
      <c r="AD31" s="10">
        <f t="shared" si="8"/>
        <v>0</v>
      </c>
      <c r="AE31" s="10">
        <f t="shared" si="9"/>
        <v>0</v>
      </c>
      <c r="AF31" s="10">
        <f t="shared" si="10"/>
        <v>0</v>
      </c>
      <c r="AG31" s="10">
        <f t="shared" si="11"/>
        <v>0</v>
      </c>
      <c r="AH31" s="10">
        <f t="shared" si="12"/>
        <v>0</v>
      </c>
      <c r="AI31" s="10">
        <f t="shared" si="13"/>
        <v>0</v>
      </c>
      <c r="AJ31" s="10">
        <f t="shared" si="14"/>
        <v>0</v>
      </c>
      <c r="AK31" s="10">
        <f t="shared" si="15"/>
        <v>0</v>
      </c>
      <c r="AL31" s="10">
        <f t="shared" si="16"/>
        <v>0</v>
      </c>
      <c r="AM31" s="10">
        <f t="shared" si="17"/>
        <v>0</v>
      </c>
      <c r="AN31" s="10">
        <f t="shared" si="18"/>
        <v>0</v>
      </c>
      <c r="AO31" s="10">
        <f t="shared" si="19"/>
        <v>0</v>
      </c>
      <c r="AP31" s="10">
        <f t="shared" si="20"/>
        <v>0</v>
      </c>
      <c r="AQ31" s="10">
        <f t="shared" si="21"/>
        <v>0</v>
      </c>
      <c r="AR31" s="10">
        <f t="shared" si="22"/>
        <v>0</v>
      </c>
      <c r="AS31" s="10">
        <f t="shared" si="23"/>
        <v>0</v>
      </c>
    </row>
    <row r="32" spans="11:117" x14ac:dyDescent="0.2">
      <c r="K32" s="112" t="s">
        <v>28</v>
      </c>
      <c r="L32" s="113"/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U32" s="12">
        <f>$B$2+5</f>
        <v>42945</v>
      </c>
      <c r="V32" s="10">
        <f t="shared" si="24"/>
        <v>0</v>
      </c>
      <c r="W32" s="10">
        <f t="shared" si="1"/>
        <v>0</v>
      </c>
      <c r="X32" s="10">
        <f t="shared" si="2"/>
        <v>0</v>
      </c>
      <c r="Y32" s="10">
        <f t="shared" si="3"/>
        <v>0</v>
      </c>
      <c r="Z32" s="10">
        <f t="shared" si="4"/>
        <v>0</v>
      </c>
      <c r="AA32" s="10">
        <f t="shared" si="5"/>
        <v>0</v>
      </c>
      <c r="AB32" s="10">
        <f t="shared" si="6"/>
        <v>0</v>
      </c>
      <c r="AC32" s="10">
        <f t="shared" si="7"/>
        <v>0</v>
      </c>
      <c r="AD32" s="10">
        <f t="shared" si="8"/>
        <v>0</v>
      </c>
      <c r="AE32" s="10">
        <f t="shared" si="9"/>
        <v>0</v>
      </c>
      <c r="AF32" s="10">
        <f t="shared" si="10"/>
        <v>0</v>
      </c>
      <c r="AG32" s="10">
        <f t="shared" si="11"/>
        <v>0</v>
      </c>
      <c r="AH32" s="10">
        <f t="shared" si="12"/>
        <v>0</v>
      </c>
      <c r="AI32" s="10">
        <f t="shared" si="13"/>
        <v>0</v>
      </c>
      <c r="AJ32" s="10">
        <f t="shared" si="14"/>
        <v>0</v>
      </c>
      <c r="AK32" s="10">
        <f t="shared" si="15"/>
        <v>0</v>
      </c>
      <c r="AL32" s="10">
        <f t="shared" si="16"/>
        <v>0</v>
      </c>
      <c r="AM32" s="10">
        <f t="shared" si="17"/>
        <v>0</v>
      </c>
      <c r="AN32" s="10">
        <f t="shared" si="18"/>
        <v>0</v>
      </c>
      <c r="AO32" s="10">
        <f t="shared" si="19"/>
        <v>0</v>
      </c>
      <c r="AP32" s="10">
        <f t="shared" si="20"/>
        <v>0</v>
      </c>
      <c r="AQ32" s="10">
        <f t="shared" si="21"/>
        <v>0</v>
      </c>
      <c r="AR32" s="10">
        <f t="shared" si="22"/>
        <v>0</v>
      </c>
      <c r="AS32" s="10">
        <f t="shared" si="23"/>
        <v>0</v>
      </c>
    </row>
    <row r="33" spans="11:117" x14ac:dyDescent="0.2">
      <c r="K33" s="112" t="s">
        <v>29</v>
      </c>
      <c r="L33" s="113"/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U33" s="12">
        <f>$B$2+6</f>
        <v>42946</v>
      </c>
      <c r="V33" s="10">
        <f t="shared" si="24"/>
        <v>0</v>
      </c>
      <c r="W33" s="10">
        <f t="shared" si="1"/>
        <v>0</v>
      </c>
      <c r="X33" s="10">
        <f t="shared" si="2"/>
        <v>0</v>
      </c>
      <c r="Y33" s="10">
        <f t="shared" si="3"/>
        <v>0</v>
      </c>
      <c r="Z33" s="10">
        <f t="shared" si="4"/>
        <v>0</v>
      </c>
      <c r="AA33" s="10">
        <f t="shared" si="5"/>
        <v>0</v>
      </c>
      <c r="AB33" s="10">
        <f t="shared" si="6"/>
        <v>0</v>
      </c>
      <c r="AC33" s="10">
        <f t="shared" si="7"/>
        <v>0</v>
      </c>
      <c r="AD33" s="10">
        <f t="shared" si="8"/>
        <v>0</v>
      </c>
      <c r="AE33" s="10">
        <f t="shared" si="9"/>
        <v>0</v>
      </c>
      <c r="AF33" s="10">
        <f t="shared" si="10"/>
        <v>0</v>
      </c>
      <c r="AG33" s="10">
        <f t="shared" si="11"/>
        <v>0</v>
      </c>
      <c r="AH33" s="10">
        <f t="shared" si="12"/>
        <v>0</v>
      </c>
      <c r="AI33" s="10">
        <f t="shared" si="13"/>
        <v>0</v>
      </c>
      <c r="AJ33" s="10">
        <f t="shared" si="14"/>
        <v>0</v>
      </c>
      <c r="AK33" s="10">
        <f t="shared" si="15"/>
        <v>0</v>
      </c>
      <c r="AL33" s="10">
        <f t="shared" si="16"/>
        <v>0</v>
      </c>
      <c r="AM33" s="10">
        <f t="shared" si="17"/>
        <v>0</v>
      </c>
      <c r="AN33" s="10">
        <f t="shared" si="18"/>
        <v>0</v>
      </c>
      <c r="AO33" s="10">
        <f t="shared" si="19"/>
        <v>0</v>
      </c>
      <c r="AP33" s="10">
        <f t="shared" si="20"/>
        <v>0</v>
      </c>
      <c r="AQ33" s="10">
        <f t="shared" si="21"/>
        <v>0</v>
      </c>
      <c r="AR33" s="10">
        <f t="shared" si="22"/>
        <v>0</v>
      </c>
      <c r="AS33" s="10">
        <f t="shared" si="23"/>
        <v>0</v>
      </c>
    </row>
    <row r="34" spans="11:117" x14ac:dyDescent="0.2">
      <c r="K34" s="112" t="s">
        <v>30</v>
      </c>
      <c r="L34" s="113"/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1:117" x14ac:dyDescent="0.2">
      <c r="K35" s="112" t="s">
        <v>31</v>
      </c>
      <c r="L35" s="113"/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1:117" x14ac:dyDescent="0.2">
      <c r="K36" s="112" t="s">
        <v>32</v>
      </c>
      <c r="L36" s="113"/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1:117" x14ac:dyDescent="0.2">
      <c r="K37" s="112" t="s">
        <v>33</v>
      </c>
      <c r="L37" s="113"/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1:117" x14ac:dyDescent="0.2">
      <c r="K38" s="112" t="s">
        <v>34</v>
      </c>
      <c r="L38" s="113"/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1:117" x14ac:dyDescent="0.2">
      <c r="K39" s="112" t="s">
        <v>35</v>
      </c>
      <c r="L39" s="113"/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1:117" ht="6.95" customHeight="1" x14ac:dyDescent="0.2">
      <c r="K40" s="29"/>
      <c r="L40" s="29"/>
      <c r="M40" s="29"/>
      <c r="N40" s="29"/>
      <c r="O40" s="29"/>
    </row>
    <row r="41" spans="11:117" ht="6.95" customHeight="1" x14ac:dyDescent="0.2"/>
    <row r="42" spans="11:117" x14ac:dyDescent="0.2">
      <c r="K42" s="114" t="s">
        <v>36</v>
      </c>
      <c r="L42" s="115"/>
      <c r="M42" s="115"/>
      <c r="N42" s="115"/>
      <c r="O42" s="115"/>
      <c r="P42" s="115"/>
      <c r="Q42" s="115"/>
      <c r="R42" s="115"/>
      <c r="S42" s="116"/>
      <c r="V42" s="24" t="s">
        <v>40</v>
      </c>
      <c r="W42" s="25"/>
      <c r="X42" s="25"/>
      <c r="Y42" s="25"/>
      <c r="Z42" s="25"/>
      <c r="AA42" s="25"/>
      <c r="AB42" s="25"/>
      <c r="AC42" s="25"/>
      <c r="AD42" s="25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78"/>
    </row>
    <row r="43" spans="11:117" x14ac:dyDescent="0.2">
      <c r="K43" s="124"/>
      <c r="L43" s="125"/>
      <c r="M43" s="13">
        <f>$B$2</f>
        <v>42940</v>
      </c>
      <c r="N43" s="13">
        <f>$B$2+1</f>
        <v>42941</v>
      </c>
      <c r="O43" s="13">
        <f>$B$2+2</f>
        <v>42942</v>
      </c>
      <c r="P43" s="13">
        <f>$B$2+3</f>
        <v>42943</v>
      </c>
      <c r="Q43" s="13">
        <f>$B$2+4</f>
        <v>42944</v>
      </c>
      <c r="R43" s="12">
        <f>$B$2+5</f>
        <v>42945</v>
      </c>
      <c r="S43" s="12">
        <f>$B$2+6</f>
        <v>42946</v>
      </c>
      <c r="V43" s="123">
        <v>0</v>
      </c>
      <c r="W43" s="123"/>
      <c r="X43" s="123"/>
      <c r="Y43" s="123"/>
      <c r="Z43" s="123">
        <v>4.1666666666666699E-2</v>
      </c>
      <c r="AA43" s="123"/>
      <c r="AB43" s="123"/>
      <c r="AC43" s="123"/>
      <c r="AD43" s="123">
        <v>8.3333333333333301E-2</v>
      </c>
      <c r="AE43" s="123"/>
      <c r="AF43" s="123"/>
      <c r="AG43" s="123"/>
      <c r="AH43" s="123">
        <v>0.125</v>
      </c>
      <c r="AI43" s="123"/>
      <c r="AJ43" s="123"/>
      <c r="AK43" s="123"/>
      <c r="AL43" s="123">
        <v>0.16666666666666699</v>
      </c>
      <c r="AM43" s="123"/>
      <c r="AN43" s="123"/>
      <c r="AO43" s="123"/>
      <c r="AP43" s="123">
        <v>0.20833333333333301</v>
      </c>
      <c r="AQ43" s="123"/>
      <c r="AR43" s="123"/>
      <c r="AS43" s="123"/>
      <c r="AT43" s="123">
        <v>0.25</v>
      </c>
      <c r="AU43" s="123"/>
      <c r="AV43" s="123"/>
      <c r="AW43" s="123"/>
      <c r="AX43" s="123">
        <v>0.29166666666666702</v>
      </c>
      <c r="AY43" s="123"/>
      <c r="AZ43" s="123"/>
      <c r="BA43" s="123"/>
      <c r="BB43" s="123">
        <v>0.33333333333333298</v>
      </c>
      <c r="BC43" s="123"/>
      <c r="BD43" s="123"/>
      <c r="BE43" s="123"/>
      <c r="BF43" s="123">
        <v>0.375</v>
      </c>
      <c r="BG43" s="123"/>
      <c r="BH43" s="123"/>
      <c r="BI43" s="123"/>
      <c r="BJ43" s="123">
        <v>0.41666666666666702</v>
      </c>
      <c r="BK43" s="123"/>
      <c r="BL43" s="123"/>
      <c r="BM43" s="123"/>
      <c r="BN43" s="123">
        <v>0.45833333333333298</v>
      </c>
      <c r="BO43" s="123"/>
      <c r="BP43" s="123"/>
      <c r="BQ43" s="123"/>
      <c r="BR43" s="123">
        <v>0.5</v>
      </c>
      <c r="BS43" s="123"/>
      <c r="BT43" s="123"/>
      <c r="BU43" s="123"/>
      <c r="BV43" s="123">
        <v>0.54166666666666696</v>
      </c>
      <c r="BW43" s="123"/>
      <c r="BX43" s="123"/>
      <c r="BY43" s="123"/>
      <c r="BZ43" s="123">
        <v>0.58333333333333304</v>
      </c>
      <c r="CA43" s="123"/>
      <c r="CB43" s="123"/>
      <c r="CC43" s="123"/>
      <c r="CD43" s="123">
        <v>0.625</v>
      </c>
      <c r="CE43" s="123"/>
      <c r="CF43" s="123"/>
      <c r="CG43" s="123"/>
      <c r="CH43" s="123">
        <v>0.66666666666666696</v>
      </c>
      <c r="CI43" s="123"/>
      <c r="CJ43" s="123"/>
      <c r="CK43" s="123"/>
      <c r="CL43" s="123">
        <v>0.70833333333333304</v>
      </c>
      <c r="CM43" s="123"/>
      <c r="CN43" s="123"/>
      <c r="CO43" s="123"/>
      <c r="CP43" s="123">
        <v>0.75</v>
      </c>
      <c r="CQ43" s="123"/>
      <c r="CR43" s="123"/>
      <c r="CS43" s="123"/>
      <c r="CT43" s="123">
        <v>0.79166666666666696</v>
      </c>
      <c r="CU43" s="123"/>
      <c r="CV43" s="123"/>
      <c r="CW43" s="123"/>
      <c r="CX43" s="123">
        <v>0.83333333333333304</v>
      </c>
      <c r="CY43" s="123"/>
      <c r="CZ43" s="123"/>
      <c r="DA43" s="123"/>
      <c r="DB43" s="123">
        <v>0.875</v>
      </c>
      <c r="DC43" s="123"/>
      <c r="DD43" s="123"/>
      <c r="DE43" s="123"/>
      <c r="DF43" s="123">
        <v>0.91666666666666696</v>
      </c>
      <c r="DG43" s="123"/>
      <c r="DH43" s="123"/>
      <c r="DI43" s="123"/>
      <c r="DJ43" s="123">
        <v>0.95833333333333304</v>
      </c>
      <c r="DK43" s="123"/>
      <c r="DL43" s="123"/>
      <c r="DM43" s="123"/>
    </row>
    <row r="44" spans="11:117" x14ac:dyDescent="0.2">
      <c r="K44" s="112" t="s">
        <v>12</v>
      </c>
      <c r="L44" s="113"/>
      <c r="M44" s="10">
        <f t="array" ref="M44:S67">TRANSPOSE($V$55:$AS$61)</f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V44" s="36">
        <v>0</v>
      </c>
      <c r="W44" s="36">
        <v>1.0416666666666666E-2</v>
      </c>
      <c r="X44" s="36">
        <v>2.0833333333333301E-2</v>
      </c>
      <c r="Y44" s="36">
        <v>3.125E-2</v>
      </c>
      <c r="Z44" s="36">
        <v>4.1666666666666699E-2</v>
      </c>
      <c r="AA44" s="36">
        <v>5.2083333333333301E-2</v>
      </c>
      <c r="AB44" s="36">
        <v>6.25E-2</v>
      </c>
      <c r="AC44" s="36">
        <v>7.2916666666666699E-2</v>
      </c>
      <c r="AD44" s="36">
        <v>8.3333333333333301E-2</v>
      </c>
      <c r="AE44" s="36">
        <v>9.375E-2</v>
      </c>
      <c r="AF44" s="36">
        <v>0.104166666666667</v>
      </c>
      <c r="AG44" s="36">
        <v>0.114583333333333</v>
      </c>
      <c r="AH44" s="36">
        <v>0.125</v>
      </c>
      <c r="AI44" s="36">
        <v>0.13541666666666699</v>
      </c>
      <c r="AJ44" s="36">
        <v>0.14583333333333301</v>
      </c>
      <c r="AK44" s="36">
        <v>0.15625</v>
      </c>
      <c r="AL44" s="36">
        <v>0.16666666666666699</v>
      </c>
      <c r="AM44" s="36">
        <v>0.17708333333333301</v>
      </c>
      <c r="AN44" s="36">
        <v>0.1875</v>
      </c>
      <c r="AO44" s="36">
        <v>0.19791666666666699</v>
      </c>
      <c r="AP44" s="36">
        <v>0.20833333333333301</v>
      </c>
      <c r="AQ44" s="36">
        <v>0.21875</v>
      </c>
      <c r="AR44" s="36">
        <v>0.22916666666666699</v>
      </c>
      <c r="AS44" s="36">
        <v>0.23958333333333301</v>
      </c>
      <c r="AT44" s="36">
        <v>0.25</v>
      </c>
      <c r="AU44" s="36">
        <v>0.26041666666666702</v>
      </c>
      <c r="AV44" s="36">
        <v>0.27083333333333298</v>
      </c>
      <c r="AW44" s="36">
        <v>0.28125</v>
      </c>
      <c r="AX44" s="36">
        <v>0.29166666666666702</v>
      </c>
      <c r="AY44" s="36">
        <v>0.30208333333333298</v>
      </c>
      <c r="AZ44" s="36">
        <v>0.3125</v>
      </c>
      <c r="BA44" s="36">
        <v>0.32291666666666702</v>
      </c>
      <c r="BB44" s="36">
        <v>0.33333333333333298</v>
      </c>
      <c r="BC44" s="36">
        <v>0.34375</v>
      </c>
      <c r="BD44" s="36">
        <v>0.35416666666666702</v>
      </c>
      <c r="BE44" s="36">
        <v>0.36458333333333298</v>
      </c>
      <c r="BF44" s="36">
        <v>0.375</v>
      </c>
      <c r="BG44" s="36">
        <v>0.38541666666666702</v>
      </c>
      <c r="BH44" s="36">
        <v>0.39583333333333298</v>
      </c>
      <c r="BI44" s="36">
        <v>0.40625</v>
      </c>
      <c r="BJ44" s="36">
        <v>0.41666666666666702</v>
      </c>
      <c r="BK44" s="36">
        <v>0.42708333333333298</v>
      </c>
      <c r="BL44" s="36">
        <v>0.4375</v>
      </c>
      <c r="BM44" s="36">
        <v>0.44791666666666702</v>
      </c>
      <c r="BN44" s="36">
        <v>0.45833333333333298</v>
      </c>
      <c r="BO44" s="36">
        <v>0.46875</v>
      </c>
      <c r="BP44" s="36">
        <v>0.47916666666666702</v>
      </c>
      <c r="BQ44" s="36">
        <v>0.48958333333333298</v>
      </c>
      <c r="BR44" s="36">
        <v>0.5</v>
      </c>
      <c r="BS44" s="36">
        <v>0.51041666666666696</v>
      </c>
      <c r="BT44" s="36">
        <v>0.52083333333333304</v>
      </c>
      <c r="BU44" s="36">
        <v>0.53125</v>
      </c>
      <c r="BV44" s="36">
        <v>0.54166666666666696</v>
      </c>
      <c r="BW44" s="36">
        <v>0.55208333333333304</v>
      </c>
      <c r="BX44" s="36">
        <v>0.5625</v>
      </c>
      <c r="BY44" s="36">
        <v>0.57291666666666696</v>
      </c>
      <c r="BZ44" s="36">
        <v>0.58333333333333304</v>
      </c>
      <c r="CA44" s="36">
        <v>0.59375</v>
      </c>
      <c r="CB44" s="36">
        <v>0.60416666666666696</v>
      </c>
      <c r="CC44" s="36">
        <v>0.61458333333333304</v>
      </c>
      <c r="CD44" s="36">
        <v>0.625</v>
      </c>
      <c r="CE44" s="36">
        <v>0.63541666666666696</v>
      </c>
      <c r="CF44" s="36">
        <v>0.64583333333333304</v>
      </c>
      <c r="CG44" s="36">
        <v>0.65625</v>
      </c>
      <c r="CH44" s="36">
        <v>0.66666666666666696</v>
      </c>
      <c r="CI44" s="36">
        <v>0.67708333333333304</v>
      </c>
      <c r="CJ44" s="36">
        <v>0.6875</v>
      </c>
      <c r="CK44" s="36">
        <v>0.69791666666666696</v>
      </c>
      <c r="CL44" s="36">
        <v>0.70833333333333304</v>
      </c>
      <c r="CM44" s="36">
        <v>0.71875</v>
      </c>
      <c r="CN44" s="36">
        <v>0.72916666666666696</v>
      </c>
      <c r="CO44" s="36">
        <v>0.73958333333333304</v>
      </c>
      <c r="CP44" s="36">
        <v>0.75</v>
      </c>
      <c r="CQ44" s="36">
        <v>0.76041666666666696</v>
      </c>
      <c r="CR44" s="36">
        <v>0.77083333333333304</v>
      </c>
      <c r="CS44" s="36">
        <v>0.78125</v>
      </c>
      <c r="CT44" s="36">
        <v>0.79166666666666696</v>
      </c>
      <c r="CU44" s="36">
        <v>0.80208333333333304</v>
      </c>
      <c r="CV44" s="36">
        <v>0.8125</v>
      </c>
      <c r="CW44" s="36">
        <v>0.82291666666666696</v>
      </c>
      <c r="CX44" s="36">
        <v>0.83333333333333304</v>
      </c>
      <c r="CY44" s="36">
        <v>0.84375</v>
      </c>
      <c r="CZ44" s="36">
        <v>0.85416666666666696</v>
      </c>
      <c r="DA44" s="36">
        <v>0.86458333333333304</v>
      </c>
      <c r="DB44" s="36">
        <v>0.875</v>
      </c>
      <c r="DC44" s="36">
        <v>0.88541666666666696</v>
      </c>
      <c r="DD44" s="36">
        <v>0.89583333333333304</v>
      </c>
      <c r="DE44" s="36">
        <v>0.90625</v>
      </c>
      <c r="DF44" s="36">
        <v>0.91666666666666696</v>
      </c>
      <c r="DG44" s="36">
        <v>0.92708333333333304</v>
      </c>
      <c r="DH44" s="36">
        <v>0.9375</v>
      </c>
      <c r="DI44" s="36">
        <v>0.94791666666666696</v>
      </c>
      <c r="DJ44" s="36">
        <v>0.95833333333333304</v>
      </c>
      <c r="DK44" s="36">
        <v>0.96875</v>
      </c>
      <c r="DL44" s="36">
        <v>0.97916666666666696</v>
      </c>
      <c r="DM44" s="36">
        <v>0.98958333333333304</v>
      </c>
    </row>
    <row r="45" spans="11:117" x14ac:dyDescent="0.2">
      <c r="K45" s="112" t="s">
        <v>13</v>
      </c>
      <c r="L45" s="113"/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U45" s="13">
        <f>$B$2</f>
        <v>42940</v>
      </c>
      <c r="V45" s="38">
        <f t="array" ref="V45:DM45">TRANSPOSE(ПН!$L$4:$L$99)</f>
        <v>0</v>
      </c>
      <c r="W45" s="38">
        <v>0</v>
      </c>
      <c r="X45" s="38">
        <v>0</v>
      </c>
      <c r="Y45" s="38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8">
        <v>0</v>
      </c>
      <c r="AF45" s="38">
        <v>0</v>
      </c>
      <c r="AG45" s="38">
        <v>0</v>
      </c>
      <c r="AH45" s="38">
        <v>0</v>
      </c>
      <c r="AI45" s="38">
        <v>0</v>
      </c>
      <c r="AJ45" s="38">
        <v>0</v>
      </c>
      <c r="AK45" s="38">
        <v>0</v>
      </c>
      <c r="AL45" s="38">
        <v>0</v>
      </c>
      <c r="AM45" s="38">
        <v>0</v>
      </c>
      <c r="AN45" s="38">
        <v>0</v>
      </c>
      <c r="AO45" s="38">
        <v>0</v>
      </c>
      <c r="AP45" s="38">
        <v>0</v>
      </c>
      <c r="AQ45" s="38">
        <v>0</v>
      </c>
      <c r="AR45" s="38">
        <v>0</v>
      </c>
      <c r="AS45" s="38">
        <v>0</v>
      </c>
      <c r="AT45" s="38">
        <v>0</v>
      </c>
      <c r="AU45" s="38">
        <v>0</v>
      </c>
      <c r="AV45" s="38">
        <v>0</v>
      </c>
      <c r="AW45" s="38">
        <v>0</v>
      </c>
      <c r="AX45" s="38">
        <v>0</v>
      </c>
      <c r="AY45" s="38">
        <v>0</v>
      </c>
      <c r="AZ45" s="38">
        <v>0</v>
      </c>
      <c r="BA45" s="38">
        <v>0</v>
      </c>
      <c r="BB45" s="38">
        <v>0</v>
      </c>
      <c r="BC45" s="38">
        <v>0</v>
      </c>
      <c r="BD45" s="38">
        <v>0</v>
      </c>
      <c r="BE45" s="38">
        <v>0</v>
      </c>
      <c r="BF45" s="38">
        <v>0</v>
      </c>
      <c r="BG45" s="38">
        <v>0</v>
      </c>
      <c r="BH45" s="38">
        <v>0</v>
      </c>
      <c r="BI45" s="38">
        <v>0</v>
      </c>
      <c r="BJ45" s="38">
        <v>0</v>
      </c>
      <c r="BK45" s="38">
        <v>0</v>
      </c>
      <c r="BL45" s="38">
        <v>0</v>
      </c>
      <c r="BM45" s="38">
        <v>0</v>
      </c>
      <c r="BN45" s="38">
        <v>0</v>
      </c>
      <c r="BO45" s="38">
        <v>0</v>
      </c>
      <c r="BP45" s="38">
        <v>0</v>
      </c>
      <c r="BQ45" s="38">
        <v>0</v>
      </c>
      <c r="BR45" s="38">
        <v>0</v>
      </c>
      <c r="BS45" s="38">
        <v>0</v>
      </c>
      <c r="BT45" s="38">
        <v>0</v>
      </c>
      <c r="BU45" s="38">
        <v>0</v>
      </c>
      <c r="BV45" s="38">
        <v>0</v>
      </c>
      <c r="BW45" s="38">
        <v>0</v>
      </c>
      <c r="BX45" s="38">
        <v>0</v>
      </c>
      <c r="BY45" s="38">
        <v>0</v>
      </c>
      <c r="BZ45" s="38">
        <v>0</v>
      </c>
      <c r="CA45" s="38">
        <v>0</v>
      </c>
      <c r="CB45" s="38">
        <v>0</v>
      </c>
      <c r="CC45" s="38">
        <v>0</v>
      </c>
      <c r="CD45" s="38">
        <v>0</v>
      </c>
      <c r="CE45" s="38">
        <v>0</v>
      </c>
      <c r="CF45" s="38">
        <v>0</v>
      </c>
      <c r="CG45" s="38">
        <v>0</v>
      </c>
      <c r="CH45" s="38">
        <v>0</v>
      </c>
      <c r="CI45" s="38">
        <v>0</v>
      </c>
      <c r="CJ45" s="38">
        <v>0</v>
      </c>
      <c r="CK45" s="38">
        <v>0</v>
      </c>
      <c r="CL45" s="38">
        <v>0</v>
      </c>
      <c r="CM45" s="38">
        <v>0</v>
      </c>
      <c r="CN45" s="38">
        <v>0</v>
      </c>
      <c r="CO45" s="38">
        <v>0</v>
      </c>
      <c r="CP45" s="38">
        <v>0</v>
      </c>
      <c r="CQ45" s="38">
        <v>0</v>
      </c>
      <c r="CR45" s="38">
        <v>0</v>
      </c>
      <c r="CS45" s="38">
        <v>0</v>
      </c>
      <c r="CT45" s="38">
        <v>0</v>
      </c>
      <c r="CU45" s="38">
        <v>0</v>
      </c>
      <c r="CV45" s="38">
        <v>0</v>
      </c>
      <c r="CW45" s="38">
        <v>0</v>
      </c>
      <c r="CX45" s="38">
        <v>0</v>
      </c>
      <c r="CY45" s="38">
        <v>0</v>
      </c>
      <c r="CZ45" s="38">
        <v>0</v>
      </c>
      <c r="DA45" s="38">
        <v>0</v>
      </c>
      <c r="DB45" s="38">
        <v>0</v>
      </c>
      <c r="DC45" s="38">
        <v>0</v>
      </c>
      <c r="DD45" s="38">
        <v>0</v>
      </c>
      <c r="DE45" s="38">
        <v>0</v>
      </c>
      <c r="DF45" s="38">
        <v>0</v>
      </c>
      <c r="DG45" s="38">
        <v>0</v>
      </c>
      <c r="DH45" s="38">
        <v>0</v>
      </c>
      <c r="DI45" s="38">
        <v>0</v>
      </c>
      <c r="DJ45" s="38">
        <v>0</v>
      </c>
      <c r="DK45" s="38">
        <v>0</v>
      </c>
      <c r="DL45" s="38">
        <v>0</v>
      </c>
      <c r="DM45" s="38">
        <v>0</v>
      </c>
    </row>
    <row r="46" spans="11:117" x14ac:dyDescent="0.2">
      <c r="K46" s="112" t="s">
        <v>14</v>
      </c>
      <c r="L46" s="113"/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U46" s="13">
        <f>$B$2+1</f>
        <v>42941</v>
      </c>
      <c r="V46" s="38">
        <f t="array" ref="V46:DM46">TRANSPOSE(ВТ!$L$4:$L$99)</f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  <c r="AK46" s="38">
        <v>0</v>
      </c>
      <c r="AL46" s="38">
        <v>0</v>
      </c>
      <c r="AM46" s="38">
        <v>0</v>
      </c>
      <c r="AN46" s="38">
        <v>0</v>
      </c>
      <c r="AO46" s="38">
        <v>0</v>
      </c>
      <c r="AP46" s="38">
        <v>0</v>
      </c>
      <c r="AQ46" s="38">
        <v>0</v>
      </c>
      <c r="AR46" s="38">
        <v>0</v>
      </c>
      <c r="AS46" s="38">
        <v>0</v>
      </c>
      <c r="AT46" s="38">
        <v>0</v>
      </c>
      <c r="AU46" s="38">
        <v>0</v>
      </c>
      <c r="AV46" s="38">
        <v>0</v>
      </c>
      <c r="AW46" s="38">
        <v>0</v>
      </c>
      <c r="AX46" s="38">
        <v>0</v>
      </c>
      <c r="AY46" s="38">
        <v>0</v>
      </c>
      <c r="AZ46" s="38">
        <v>0</v>
      </c>
      <c r="BA46" s="38">
        <v>0</v>
      </c>
      <c r="BB46" s="38">
        <v>0</v>
      </c>
      <c r="BC46" s="38">
        <v>0</v>
      </c>
      <c r="BD46" s="38">
        <v>0</v>
      </c>
      <c r="BE46" s="38">
        <v>0</v>
      </c>
      <c r="BF46" s="38">
        <v>0</v>
      </c>
      <c r="BG46" s="38">
        <v>0</v>
      </c>
      <c r="BH46" s="38">
        <v>0</v>
      </c>
      <c r="BI46" s="38">
        <v>0</v>
      </c>
      <c r="BJ46" s="38">
        <v>0</v>
      </c>
      <c r="BK46" s="38">
        <v>0</v>
      </c>
      <c r="BL46" s="38">
        <v>0</v>
      </c>
      <c r="BM46" s="38">
        <v>0</v>
      </c>
      <c r="BN46" s="38">
        <v>0</v>
      </c>
      <c r="BO46" s="38">
        <v>0</v>
      </c>
      <c r="BP46" s="38">
        <v>0</v>
      </c>
      <c r="BQ46" s="38">
        <v>0</v>
      </c>
      <c r="BR46" s="38">
        <v>0</v>
      </c>
      <c r="BS46" s="38">
        <v>0</v>
      </c>
      <c r="BT46" s="38">
        <v>0</v>
      </c>
      <c r="BU46" s="38">
        <v>0</v>
      </c>
      <c r="BV46" s="38">
        <v>0</v>
      </c>
      <c r="BW46" s="38">
        <v>0</v>
      </c>
      <c r="BX46" s="38">
        <v>0</v>
      </c>
      <c r="BY46" s="38">
        <v>0</v>
      </c>
      <c r="BZ46" s="38">
        <v>0</v>
      </c>
      <c r="CA46" s="38">
        <v>0</v>
      </c>
      <c r="CB46" s="38">
        <v>0</v>
      </c>
      <c r="CC46" s="38">
        <v>0</v>
      </c>
      <c r="CD46" s="38">
        <v>0</v>
      </c>
      <c r="CE46" s="38">
        <v>0</v>
      </c>
      <c r="CF46" s="38">
        <v>0</v>
      </c>
      <c r="CG46" s="38">
        <v>0</v>
      </c>
      <c r="CH46" s="38">
        <v>0</v>
      </c>
      <c r="CI46" s="38">
        <v>0</v>
      </c>
      <c r="CJ46" s="38">
        <v>0</v>
      </c>
      <c r="CK46" s="38">
        <v>0</v>
      </c>
      <c r="CL46" s="38">
        <v>0</v>
      </c>
      <c r="CM46" s="38">
        <v>0</v>
      </c>
      <c r="CN46" s="38">
        <v>0</v>
      </c>
      <c r="CO46" s="38">
        <v>0</v>
      </c>
      <c r="CP46" s="38">
        <v>0</v>
      </c>
      <c r="CQ46" s="38">
        <v>0</v>
      </c>
      <c r="CR46" s="38">
        <v>0</v>
      </c>
      <c r="CS46" s="38">
        <v>0</v>
      </c>
      <c r="CT46" s="38">
        <v>0</v>
      </c>
      <c r="CU46" s="38">
        <v>0</v>
      </c>
      <c r="CV46" s="38">
        <v>0</v>
      </c>
      <c r="CW46" s="38">
        <v>0</v>
      </c>
      <c r="CX46" s="38">
        <v>0</v>
      </c>
      <c r="CY46" s="38">
        <v>0</v>
      </c>
      <c r="CZ46" s="38">
        <v>0</v>
      </c>
      <c r="DA46" s="38">
        <v>0</v>
      </c>
      <c r="DB46" s="38">
        <v>0</v>
      </c>
      <c r="DC46" s="38">
        <v>0</v>
      </c>
      <c r="DD46" s="38">
        <v>0</v>
      </c>
      <c r="DE46" s="38">
        <v>0</v>
      </c>
      <c r="DF46" s="38">
        <v>0</v>
      </c>
      <c r="DG46" s="38">
        <v>0</v>
      </c>
      <c r="DH46" s="38">
        <v>0</v>
      </c>
      <c r="DI46" s="38">
        <v>0</v>
      </c>
      <c r="DJ46" s="38">
        <v>0</v>
      </c>
      <c r="DK46" s="38">
        <v>0</v>
      </c>
      <c r="DL46" s="38">
        <v>0</v>
      </c>
      <c r="DM46" s="38">
        <v>0</v>
      </c>
    </row>
    <row r="47" spans="11:117" x14ac:dyDescent="0.2">
      <c r="K47" s="112" t="s">
        <v>15</v>
      </c>
      <c r="L47" s="113"/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U47" s="13">
        <f>$B$2+2</f>
        <v>42942</v>
      </c>
      <c r="V47" s="38">
        <f t="array" ref="V47:DM47">TRANSPOSE(СР!$L$4:$L$99)</f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  <c r="AK47" s="38">
        <v>0</v>
      </c>
      <c r="AL47" s="38">
        <v>0</v>
      </c>
      <c r="AM47" s="38">
        <v>0</v>
      </c>
      <c r="AN47" s="38">
        <v>0</v>
      </c>
      <c r="AO47" s="38">
        <v>0</v>
      </c>
      <c r="AP47" s="38">
        <v>0</v>
      </c>
      <c r="AQ47" s="38">
        <v>0</v>
      </c>
      <c r="AR47" s="38">
        <v>0</v>
      </c>
      <c r="AS47" s="38">
        <v>0</v>
      </c>
      <c r="AT47" s="38">
        <v>0</v>
      </c>
      <c r="AU47" s="38">
        <v>0</v>
      </c>
      <c r="AV47" s="38">
        <v>0</v>
      </c>
      <c r="AW47" s="38">
        <v>0</v>
      </c>
      <c r="AX47" s="38">
        <v>0</v>
      </c>
      <c r="AY47" s="38">
        <v>0</v>
      </c>
      <c r="AZ47" s="38">
        <v>0</v>
      </c>
      <c r="BA47" s="38">
        <v>0</v>
      </c>
      <c r="BB47" s="38">
        <v>0</v>
      </c>
      <c r="BC47" s="38">
        <v>0</v>
      </c>
      <c r="BD47" s="38">
        <v>0</v>
      </c>
      <c r="BE47" s="38">
        <v>0</v>
      </c>
      <c r="BF47" s="38">
        <v>0</v>
      </c>
      <c r="BG47" s="38">
        <v>0</v>
      </c>
      <c r="BH47" s="38">
        <v>0</v>
      </c>
      <c r="BI47" s="38">
        <v>0</v>
      </c>
      <c r="BJ47" s="38">
        <v>0</v>
      </c>
      <c r="BK47" s="38">
        <v>0</v>
      </c>
      <c r="BL47" s="38">
        <v>0</v>
      </c>
      <c r="BM47" s="38">
        <v>0</v>
      </c>
      <c r="BN47" s="38">
        <v>0</v>
      </c>
      <c r="BO47" s="38">
        <v>0</v>
      </c>
      <c r="BP47" s="38">
        <v>0</v>
      </c>
      <c r="BQ47" s="38">
        <v>0</v>
      </c>
      <c r="BR47" s="38">
        <v>0</v>
      </c>
      <c r="BS47" s="38">
        <v>0</v>
      </c>
      <c r="BT47" s="38">
        <v>0</v>
      </c>
      <c r="BU47" s="38">
        <v>0</v>
      </c>
      <c r="BV47" s="38">
        <v>0</v>
      </c>
      <c r="BW47" s="38">
        <v>0</v>
      </c>
      <c r="BX47" s="38">
        <v>0</v>
      </c>
      <c r="BY47" s="38">
        <v>0</v>
      </c>
      <c r="BZ47" s="38">
        <v>0</v>
      </c>
      <c r="CA47" s="38">
        <v>0</v>
      </c>
      <c r="CB47" s="38">
        <v>0</v>
      </c>
      <c r="CC47" s="38">
        <v>0</v>
      </c>
      <c r="CD47" s="38">
        <v>0</v>
      </c>
      <c r="CE47" s="38">
        <v>0</v>
      </c>
      <c r="CF47" s="38">
        <v>0</v>
      </c>
      <c r="CG47" s="38">
        <v>0</v>
      </c>
      <c r="CH47" s="38">
        <v>0</v>
      </c>
      <c r="CI47" s="38">
        <v>0</v>
      </c>
      <c r="CJ47" s="38">
        <v>0</v>
      </c>
      <c r="CK47" s="38">
        <v>0</v>
      </c>
      <c r="CL47" s="38">
        <v>0</v>
      </c>
      <c r="CM47" s="38">
        <v>0</v>
      </c>
      <c r="CN47" s="38">
        <v>0</v>
      </c>
      <c r="CO47" s="38">
        <v>0</v>
      </c>
      <c r="CP47" s="38">
        <v>0</v>
      </c>
      <c r="CQ47" s="38">
        <v>0</v>
      </c>
      <c r="CR47" s="38">
        <v>0</v>
      </c>
      <c r="CS47" s="38">
        <v>0</v>
      </c>
      <c r="CT47" s="38">
        <v>0</v>
      </c>
      <c r="CU47" s="38">
        <v>0</v>
      </c>
      <c r="CV47" s="38">
        <v>0</v>
      </c>
      <c r="CW47" s="38">
        <v>0</v>
      </c>
      <c r="CX47" s="38">
        <v>0</v>
      </c>
      <c r="CY47" s="38">
        <v>0</v>
      </c>
      <c r="CZ47" s="38">
        <v>0</v>
      </c>
      <c r="DA47" s="38">
        <v>0</v>
      </c>
      <c r="DB47" s="38">
        <v>0</v>
      </c>
      <c r="DC47" s="38">
        <v>0</v>
      </c>
      <c r="DD47" s="38">
        <v>0</v>
      </c>
      <c r="DE47" s="38">
        <v>0</v>
      </c>
      <c r="DF47" s="38">
        <v>0</v>
      </c>
      <c r="DG47" s="38">
        <v>0</v>
      </c>
      <c r="DH47" s="38">
        <v>0</v>
      </c>
      <c r="DI47" s="38">
        <v>0</v>
      </c>
      <c r="DJ47" s="38">
        <v>0</v>
      </c>
      <c r="DK47" s="38">
        <v>0</v>
      </c>
      <c r="DL47" s="38">
        <v>0</v>
      </c>
      <c r="DM47" s="38">
        <v>0</v>
      </c>
    </row>
    <row r="48" spans="11:117" x14ac:dyDescent="0.2">
      <c r="K48" s="112" t="s">
        <v>16</v>
      </c>
      <c r="L48" s="113"/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U48" s="13">
        <f>$B$2+3</f>
        <v>42943</v>
      </c>
      <c r="V48" s="38">
        <f t="array" ref="V48:DM48">TRANSPOSE(ЧТ!$L$4:$L$99)</f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8">
        <v>0</v>
      </c>
      <c r="AF48" s="38">
        <v>0</v>
      </c>
      <c r="AG48" s="38">
        <v>0</v>
      </c>
      <c r="AH48" s="38">
        <v>0</v>
      </c>
      <c r="AI48" s="38">
        <v>0</v>
      </c>
      <c r="AJ48" s="38">
        <v>0</v>
      </c>
      <c r="AK48" s="38">
        <v>0</v>
      </c>
      <c r="AL48" s="38">
        <v>0</v>
      </c>
      <c r="AM48" s="38">
        <v>0</v>
      </c>
      <c r="AN48" s="38">
        <v>0</v>
      </c>
      <c r="AO48" s="38">
        <v>0</v>
      </c>
      <c r="AP48" s="38">
        <v>0</v>
      </c>
      <c r="AQ48" s="38">
        <v>0</v>
      </c>
      <c r="AR48" s="38">
        <v>0</v>
      </c>
      <c r="AS48" s="38">
        <v>0</v>
      </c>
      <c r="AT48" s="38">
        <v>0</v>
      </c>
      <c r="AU48" s="38">
        <v>0</v>
      </c>
      <c r="AV48" s="38">
        <v>0</v>
      </c>
      <c r="AW48" s="38">
        <v>0</v>
      </c>
      <c r="AX48" s="38">
        <v>0</v>
      </c>
      <c r="AY48" s="38">
        <v>0</v>
      </c>
      <c r="AZ48" s="38">
        <v>0</v>
      </c>
      <c r="BA48" s="38">
        <v>0</v>
      </c>
      <c r="BB48" s="38">
        <v>0</v>
      </c>
      <c r="BC48" s="38">
        <v>0</v>
      </c>
      <c r="BD48" s="38">
        <v>0</v>
      </c>
      <c r="BE48" s="38">
        <v>0</v>
      </c>
      <c r="BF48" s="38">
        <v>0</v>
      </c>
      <c r="BG48" s="38">
        <v>0</v>
      </c>
      <c r="BH48" s="38">
        <v>0</v>
      </c>
      <c r="BI48" s="38">
        <v>0</v>
      </c>
      <c r="BJ48" s="38">
        <v>0</v>
      </c>
      <c r="BK48" s="38">
        <v>0</v>
      </c>
      <c r="BL48" s="38">
        <v>0</v>
      </c>
      <c r="BM48" s="38">
        <v>0</v>
      </c>
      <c r="BN48" s="38">
        <v>0</v>
      </c>
      <c r="BO48" s="38">
        <v>0</v>
      </c>
      <c r="BP48" s="38">
        <v>0</v>
      </c>
      <c r="BQ48" s="38">
        <v>0</v>
      </c>
      <c r="BR48" s="38">
        <v>0</v>
      </c>
      <c r="BS48" s="38">
        <v>0</v>
      </c>
      <c r="BT48" s="38">
        <v>0</v>
      </c>
      <c r="BU48" s="38">
        <v>0</v>
      </c>
      <c r="BV48" s="38">
        <v>0</v>
      </c>
      <c r="BW48" s="38">
        <v>0</v>
      </c>
      <c r="BX48" s="38">
        <v>0</v>
      </c>
      <c r="BY48" s="38">
        <v>0</v>
      </c>
      <c r="BZ48" s="38">
        <v>0</v>
      </c>
      <c r="CA48" s="38">
        <v>0</v>
      </c>
      <c r="CB48" s="38">
        <v>0</v>
      </c>
      <c r="CC48" s="38">
        <v>0</v>
      </c>
      <c r="CD48" s="38">
        <v>0</v>
      </c>
      <c r="CE48" s="38">
        <v>0</v>
      </c>
      <c r="CF48" s="38">
        <v>0</v>
      </c>
      <c r="CG48" s="38">
        <v>0</v>
      </c>
      <c r="CH48" s="38">
        <v>0</v>
      </c>
      <c r="CI48" s="38">
        <v>0</v>
      </c>
      <c r="CJ48" s="38">
        <v>0</v>
      </c>
      <c r="CK48" s="38">
        <v>0</v>
      </c>
      <c r="CL48" s="38">
        <v>0</v>
      </c>
      <c r="CM48" s="38">
        <v>0</v>
      </c>
      <c r="CN48" s="38">
        <v>0</v>
      </c>
      <c r="CO48" s="38">
        <v>0</v>
      </c>
      <c r="CP48" s="38">
        <v>0</v>
      </c>
      <c r="CQ48" s="38">
        <v>0</v>
      </c>
      <c r="CR48" s="38">
        <v>0</v>
      </c>
      <c r="CS48" s="38">
        <v>0</v>
      </c>
      <c r="CT48" s="38">
        <v>0</v>
      </c>
      <c r="CU48" s="38">
        <v>0</v>
      </c>
      <c r="CV48" s="38">
        <v>0</v>
      </c>
      <c r="CW48" s="38">
        <v>0</v>
      </c>
      <c r="CX48" s="38">
        <v>0</v>
      </c>
      <c r="CY48" s="38">
        <v>0</v>
      </c>
      <c r="CZ48" s="38">
        <v>0</v>
      </c>
      <c r="DA48" s="38">
        <v>0</v>
      </c>
      <c r="DB48" s="38">
        <v>0</v>
      </c>
      <c r="DC48" s="38">
        <v>0</v>
      </c>
      <c r="DD48" s="38">
        <v>0</v>
      </c>
      <c r="DE48" s="38">
        <v>0</v>
      </c>
      <c r="DF48" s="38">
        <v>0</v>
      </c>
      <c r="DG48" s="38">
        <v>0</v>
      </c>
      <c r="DH48" s="38">
        <v>0</v>
      </c>
      <c r="DI48" s="38">
        <v>0</v>
      </c>
      <c r="DJ48" s="38">
        <v>0</v>
      </c>
      <c r="DK48" s="38">
        <v>0</v>
      </c>
      <c r="DL48" s="38">
        <v>0</v>
      </c>
      <c r="DM48" s="38">
        <v>0</v>
      </c>
    </row>
    <row r="49" spans="11:117" x14ac:dyDescent="0.2">
      <c r="K49" s="112" t="s">
        <v>17</v>
      </c>
      <c r="L49" s="113"/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U49" s="13">
        <f>$B$2+4</f>
        <v>42944</v>
      </c>
      <c r="V49" s="38">
        <f t="array" ref="V49:DM49">TRANSPOSE(ПТ!$L$4:$L$99)</f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0</v>
      </c>
      <c r="AI49" s="38">
        <v>0</v>
      </c>
      <c r="AJ49" s="38">
        <v>0</v>
      </c>
      <c r="AK49" s="38">
        <v>0</v>
      </c>
      <c r="AL49" s="38">
        <v>0</v>
      </c>
      <c r="AM49" s="38">
        <v>0</v>
      </c>
      <c r="AN49" s="38">
        <v>0</v>
      </c>
      <c r="AO49" s="38">
        <v>0</v>
      </c>
      <c r="AP49" s="38">
        <v>0</v>
      </c>
      <c r="AQ49" s="38">
        <v>0</v>
      </c>
      <c r="AR49" s="38">
        <v>0</v>
      </c>
      <c r="AS49" s="38">
        <v>0</v>
      </c>
      <c r="AT49" s="38">
        <v>0</v>
      </c>
      <c r="AU49" s="38">
        <v>0</v>
      </c>
      <c r="AV49" s="38">
        <v>0</v>
      </c>
      <c r="AW49" s="38">
        <v>0</v>
      </c>
      <c r="AX49" s="38">
        <v>0</v>
      </c>
      <c r="AY49" s="38">
        <v>0</v>
      </c>
      <c r="AZ49" s="38">
        <v>0</v>
      </c>
      <c r="BA49" s="38">
        <v>0</v>
      </c>
      <c r="BB49" s="38">
        <v>0</v>
      </c>
      <c r="BC49" s="38">
        <v>0</v>
      </c>
      <c r="BD49" s="38">
        <v>0</v>
      </c>
      <c r="BE49" s="38">
        <v>0</v>
      </c>
      <c r="BF49" s="38">
        <v>0</v>
      </c>
      <c r="BG49" s="38">
        <v>0</v>
      </c>
      <c r="BH49" s="38">
        <v>0</v>
      </c>
      <c r="BI49" s="38">
        <v>0</v>
      </c>
      <c r="BJ49" s="38">
        <v>0</v>
      </c>
      <c r="BK49" s="38">
        <v>0</v>
      </c>
      <c r="BL49" s="38">
        <v>0</v>
      </c>
      <c r="BM49" s="38">
        <v>0</v>
      </c>
      <c r="BN49" s="38">
        <v>0</v>
      </c>
      <c r="BO49" s="38">
        <v>0</v>
      </c>
      <c r="BP49" s="38">
        <v>0</v>
      </c>
      <c r="BQ49" s="38">
        <v>0</v>
      </c>
      <c r="BR49" s="38">
        <v>0</v>
      </c>
      <c r="BS49" s="38">
        <v>0</v>
      </c>
      <c r="BT49" s="38">
        <v>0</v>
      </c>
      <c r="BU49" s="38">
        <v>0</v>
      </c>
      <c r="BV49" s="38">
        <v>0</v>
      </c>
      <c r="BW49" s="38">
        <v>0</v>
      </c>
      <c r="BX49" s="38">
        <v>0</v>
      </c>
      <c r="BY49" s="38">
        <v>0</v>
      </c>
      <c r="BZ49" s="38">
        <v>0</v>
      </c>
      <c r="CA49" s="38">
        <v>0</v>
      </c>
      <c r="CB49" s="38">
        <v>0</v>
      </c>
      <c r="CC49" s="38">
        <v>0</v>
      </c>
      <c r="CD49" s="38">
        <v>0</v>
      </c>
      <c r="CE49" s="38">
        <v>0</v>
      </c>
      <c r="CF49" s="38">
        <v>0</v>
      </c>
      <c r="CG49" s="38">
        <v>0</v>
      </c>
      <c r="CH49" s="38">
        <v>0</v>
      </c>
      <c r="CI49" s="38">
        <v>0</v>
      </c>
      <c r="CJ49" s="38">
        <v>0</v>
      </c>
      <c r="CK49" s="38">
        <v>0</v>
      </c>
      <c r="CL49" s="38">
        <v>0</v>
      </c>
      <c r="CM49" s="38">
        <v>0</v>
      </c>
      <c r="CN49" s="38">
        <v>0</v>
      </c>
      <c r="CO49" s="38">
        <v>0</v>
      </c>
      <c r="CP49" s="38">
        <v>0</v>
      </c>
      <c r="CQ49" s="38">
        <v>0</v>
      </c>
      <c r="CR49" s="38">
        <v>0</v>
      </c>
      <c r="CS49" s="38">
        <v>0</v>
      </c>
      <c r="CT49" s="38">
        <v>0</v>
      </c>
      <c r="CU49" s="38">
        <v>0</v>
      </c>
      <c r="CV49" s="38">
        <v>0</v>
      </c>
      <c r="CW49" s="38">
        <v>0</v>
      </c>
      <c r="CX49" s="38">
        <v>0</v>
      </c>
      <c r="CY49" s="38">
        <v>0</v>
      </c>
      <c r="CZ49" s="38">
        <v>0</v>
      </c>
      <c r="DA49" s="38">
        <v>0</v>
      </c>
      <c r="DB49" s="38">
        <v>0</v>
      </c>
      <c r="DC49" s="38">
        <v>0</v>
      </c>
      <c r="DD49" s="38">
        <v>0</v>
      </c>
      <c r="DE49" s="38">
        <v>0</v>
      </c>
      <c r="DF49" s="38">
        <v>0</v>
      </c>
      <c r="DG49" s="38">
        <v>0</v>
      </c>
      <c r="DH49" s="38">
        <v>0</v>
      </c>
      <c r="DI49" s="38">
        <v>0</v>
      </c>
      <c r="DJ49" s="38">
        <v>0</v>
      </c>
      <c r="DK49" s="38">
        <v>0</v>
      </c>
      <c r="DL49" s="38">
        <v>0</v>
      </c>
      <c r="DM49" s="38">
        <v>0</v>
      </c>
    </row>
    <row r="50" spans="11:117" x14ac:dyDescent="0.2">
      <c r="K50" s="112" t="s">
        <v>18</v>
      </c>
      <c r="L50" s="113"/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U50" s="12">
        <f>$B$2+5</f>
        <v>42945</v>
      </c>
      <c r="V50" s="38">
        <f t="array" ref="V50:DM50">TRANSPOSE(СБ!$L$4:$L$99)</f>
        <v>0</v>
      </c>
      <c r="W50" s="38">
        <v>0</v>
      </c>
      <c r="X50" s="38">
        <v>0</v>
      </c>
      <c r="Y50" s="38">
        <v>0</v>
      </c>
      <c r="Z50" s="38">
        <v>0</v>
      </c>
      <c r="AA50" s="38">
        <v>0</v>
      </c>
      <c r="AB50" s="38">
        <v>0</v>
      </c>
      <c r="AC50" s="38">
        <v>0</v>
      </c>
      <c r="AD50" s="38">
        <v>0</v>
      </c>
      <c r="AE50" s="38">
        <v>0</v>
      </c>
      <c r="AF50" s="38">
        <v>0</v>
      </c>
      <c r="AG50" s="38">
        <v>0</v>
      </c>
      <c r="AH50" s="38">
        <v>0</v>
      </c>
      <c r="AI50" s="38">
        <v>0</v>
      </c>
      <c r="AJ50" s="38">
        <v>0</v>
      </c>
      <c r="AK50" s="38">
        <v>0</v>
      </c>
      <c r="AL50" s="38">
        <v>0</v>
      </c>
      <c r="AM50" s="38">
        <v>0</v>
      </c>
      <c r="AN50" s="38">
        <v>0</v>
      </c>
      <c r="AO50" s="38">
        <v>0</v>
      </c>
      <c r="AP50" s="38">
        <v>0</v>
      </c>
      <c r="AQ50" s="38">
        <v>0</v>
      </c>
      <c r="AR50" s="38">
        <v>0</v>
      </c>
      <c r="AS50" s="38">
        <v>0</v>
      </c>
      <c r="AT50" s="38">
        <v>0</v>
      </c>
      <c r="AU50" s="38">
        <v>0</v>
      </c>
      <c r="AV50" s="38">
        <v>0</v>
      </c>
      <c r="AW50" s="38">
        <v>0</v>
      </c>
      <c r="AX50" s="38">
        <v>0</v>
      </c>
      <c r="AY50" s="38">
        <v>0</v>
      </c>
      <c r="AZ50" s="38">
        <v>0</v>
      </c>
      <c r="BA50" s="38">
        <v>0</v>
      </c>
      <c r="BB50" s="38">
        <v>0</v>
      </c>
      <c r="BC50" s="38">
        <v>0</v>
      </c>
      <c r="BD50" s="38">
        <v>0</v>
      </c>
      <c r="BE50" s="38">
        <v>0</v>
      </c>
      <c r="BF50" s="38">
        <v>0</v>
      </c>
      <c r="BG50" s="38">
        <v>0</v>
      </c>
      <c r="BH50" s="38">
        <v>0</v>
      </c>
      <c r="BI50" s="38">
        <v>0</v>
      </c>
      <c r="BJ50" s="38">
        <v>0</v>
      </c>
      <c r="BK50" s="38">
        <v>0</v>
      </c>
      <c r="BL50" s="38">
        <v>0</v>
      </c>
      <c r="BM50" s="38">
        <v>0</v>
      </c>
      <c r="BN50" s="38">
        <v>0</v>
      </c>
      <c r="BO50" s="38">
        <v>0</v>
      </c>
      <c r="BP50" s="38">
        <v>0</v>
      </c>
      <c r="BQ50" s="38">
        <v>0</v>
      </c>
      <c r="BR50" s="38">
        <v>0</v>
      </c>
      <c r="BS50" s="38">
        <v>0</v>
      </c>
      <c r="BT50" s="38">
        <v>0</v>
      </c>
      <c r="BU50" s="38">
        <v>0</v>
      </c>
      <c r="BV50" s="38">
        <v>0</v>
      </c>
      <c r="BW50" s="38">
        <v>0</v>
      </c>
      <c r="BX50" s="38">
        <v>0</v>
      </c>
      <c r="BY50" s="38">
        <v>0</v>
      </c>
      <c r="BZ50" s="38">
        <v>0</v>
      </c>
      <c r="CA50" s="38">
        <v>0</v>
      </c>
      <c r="CB50" s="38">
        <v>0</v>
      </c>
      <c r="CC50" s="38">
        <v>0</v>
      </c>
      <c r="CD50" s="38">
        <v>0</v>
      </c>
      <c r="CE50" s="38">
        <v>0</v>
      </c>
      <c r="CF50" s="38">
        <v>0</v>
      </c>
      <c r="CG50" s="38">
        <v>0</v>
      </c>
      <c r="CH50" s="38">
        <v>0</v>
      </c>
      <c r="CI50" s="38">
        <v>0</v>
      </c>
      <c r="CJ50" s="38">
        <v>0</v>
      </c>
      <c r="CK50" s="38">
        <v>0</v>
      </c>
      <c r="CL50" s="38">
        <v>0</v>
      </c>
      <c r="CM50" s="38">
        <v>0</v>
      </c>
      <c r="CN50" s="38">
        <v>0</v>
      </c>
      <c r="CO50" s="38">
        <v>0</v>
      </c>
      <c r="CP50" s="38">
        <v>0</v>
      </c>
      <c r="CQ50" s="38">
        <v>0</v>
      </c>
      <c r="CR50" s="38">
        <v>0</v>
      </c>
      <c r="CS50" s="38">
        <v>0</v>
      </c>
      <c r="CT50" s="38">
        <v>0</v>
      </c>
      <c r="CU50" s="38">
        <v>0</v>
      </c>
      <c r="CV50" s="38">
        <v>0</v>
      </c>
      <c r="CW50" s="38">
        <v>0</v>
      </c>
      <c r="CX50" s="38">
        <v>0</v>
      </c>
      <c r="CY50" s="38">
        <v>0</v>
      </c>
      <c r="CZ50" s="38">
        <v>0</v>
      </c>
      <c r="DA50" s="38">
        <v>0</v>
      </c>
      <c r="DB50" s="38">
        <v>0</v>
      </c>
      <c r="DC50" s="38">
        <v>0</v>
      </c>
      <c r="DD50" s="38">
        <v>0</v>
      </c>
      <c r="DE50" s="38">
        <v>0</v>
      </c>
      <c r="DF50" s="38">
        <v>0</v>
      </c>
      <c r="DG50" s="38">
        <v>0</v>
      </c>
      <c r="DH50" s="38">
        <v>0</v>
      </c>
      <c r="DI50" s="38">
        <v>0</v>
      </c>
      <c r="DJ50" s="38">
        <v>0</v>
      </c>
      <c r="DK50" s="38">
        <v>0</v>
      </c>
      <c r="DL50" s="38">
        <v>0</v>
      </c>
      <c r="DM50" s="38">
        <v>0</v>
      </c>
    </row>
    <row r="51" spans="11:117" x14ac:dyDescent="0.2">
      <c r="K51" s="112" t="s">
        <v>19</v>
      </c>
      <c r="L51" s="113"/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U51" s="12">
        <f>$B$2+6</f>
        <v>42946</v>
      </c>
      <c r="V51" s="38">
        <f t="array" ref="V51:DM51">TRANSPOSE(ВС!$L$4:$L$99)</f>
        <v>0</v>
      </c>
      <c r="W51" s="38">
        <v>0</v>
      </c>
      <c r="X51" s="38">
        <v>0</v>
      </c>
      <c r="Y51" s="38">
        <v>0</v>
      </c>
      <c r="Z51" s="38">
        <v>0</v>
      </c>
      <c r="AA51" s="38">
        <v>0</v>
      </c>
      <c r="AB51" s="38">
        <v>0</v>
      </c>
      <c r="AC51" s="38">
        <v>0</v>
      </c>
      <c r="AD51" s="38">
        <v>0</v>
      </c>
      <c r="AE51" s="38">
        <v>0</v>
      </c>
      <c r="AF51" s="38">
        <v>0</v>
      </c>
      <c r="AG51" s="38">
        <v>0</v>
      </c>
      <c r="AH51" s="38">
        <v>0</v>
      </c>
      <c r="AI51" s="38">
        <v>0</v>
      </c>
      <c r="AJ51" s="38">
        <v>0</v>
      </c>
      <c r="AK51" s="38">
        <v>0</v>
      </c>
      <c r="AL51" s="38">
        <v>0</v>
      </c>
      <c r="AM51" s="38">
        <v>0</v>
      </c>
      <c r="AN51" s="38">
        <v>0</v>
      </c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0</v>
      </c>
      <c r="AV51" s="38">
        <v>0</v>
      </c>
      <c r="AW51" s="38">
        <v>0</v>
      </c>
      <c r="AX51" s="38">
        <v>0</v>
      </c>
      <c r="AY51" s="38">
        <v>0</v>
      </c>
      <c r="AZ51" s="38">
        <v>0</v>
      </c>
      <c r="BA51" s="38">
        <v>0</v>
      </c>
      <c r="BB51" s="38">
        <v>0</v>
      </c>
      <c r="BC51" s="38">
        <v>0</v>
      </c>
      <c r="BD51" s="38">
        <v>0</v>
      </c>
      <c r="BE51" s="38">
        <v>0</v>
      </c>
      <c r="BF51" s="38">
        <v>0</v>
      </c>
      <c r="BG51" s="38">
        <v>0</v>
      </c>
      <c r="BH51" s="38">
        <v>0</v>
      </c>
      <c r="BI51" s="38">
        <v>0</v>
      </c>
      <c r="BJ51" s="38">
        <v>0</v>
      </c>
      <c r="BK51" s="38">
        <v>0</v>
      </c>
      <c r="BL51" s="38">
        <v>0</v>
      </c>
      <c r="BM51" s="38">
        <v>0</v>
      </c>
      <c r="BN51" s="38">
        <v>0</v>
      </c>
      <c r="BO51" s="38">
        <v>0</v>
      </c>
      <c r="BP51" s="38">
        <v>0</v>
      </c>
      <c r="BQ51" s="38">
        <v>0</v>
      </c>
      <c r="BR51" s="38">
        <v>0</v>
      </c>
      <c r="BS51" s="38">
        <v>0</v>
      </c>
      <c r="BT51" s="38">
        <v>0</v>
      </c>
      <c r="BU51" s="38">
        <v>0</v>
      </c>
      <c r="BV51" s="38">
        <v>0</v>
      </c>
      <c r="BW51" s="38">
        <v>0</v>
      </c>
      <c r="BX51" s="38">
        <v>0</v>
      </c>
      <c r="BY51" s="38">
        <v>0</v>
      </c>
      <c r="BZ51" s="38">
        <v>0</v>
      </c>
      <c r="CA51" s="38">
        <v>0</v>
      </c>
      <c r="CB51" s="38">
        <v>0</v>
      </c>
      <c r="CC51" s="38">
        <v>0</v>
      </c>
      <c r="CD51" s="38">
        <v>0</v>
      </c>
      <c r="CE51" s="38">
        <v>0</v>
      </c>
      <c r="CF51" s="38">
        <v>0</v>
      </c>
      <c r="CG51" s="38">
        <v>0</v>
      </c>
      <c r="CH51" s="38">
        <v>0</v>
      </c>
      <c r="CI51" s="38">
        <v>0</v>
      </c>
      <c r="CJ51" s="38">
        <v>0</v>
      </c>
      <c r="CK51" s="38">
        <v>0</v>
      </c>
      <c r="CL51" s="38">
        <v>0</v>
      </c>
      <c r="CM51" s="38">
        <v>0</v>
      </c>
      <c r="CN51" s="38">
        <v>0</v>
      </c>
      <c r="CO51" s="38">
        <v>0</v>
      </c>
      <c r="CP51" s="38">
        <v>0</v>
      </c>
      <c r="CQ51" s="38">
        <v>0</v>
      </c>
      <c r="CR51" s="38">
        <v>0</v>
      </c>
      <c r="CS51" s="38">
        <v>0</v>
      </c>
      <c r="CT51" s="38">
        <v>0</v>
      </c>
      <c r="CU51" s="38">
        <v>0</v>
      </c>
      <c r="CV51" s="38">
        <v>0</v>
      </c>
      <c r="CW51" s="38">
        <v>0</v>
      </c>
      <c r="CX51" s="38">
        <v>0</v>
      </c>
      <c r="CY51" s="38">
        <v>0</v>
      </c>
      <c r="CZ51" s="38">
        <v>0</v>
      </c>
      <c r="DA51" s="38">
        <v>0</v>
      </c>
      <c r="DB51" s="38">
        <v>0</v>
      </c>
      <c r="DC51" s="38">
        <v>0</v>
      </c>
      <c r="DD51" s="38">
        <v>0</v>
      </c>
      <c r="DE51" s="38">
        <v>0</v>
      </c>
      <c r="DF51" s="38">
        <v>0</v>
      </c>
      <c r="DG51" s="38">
        <v>0</v>
      </c>
      <c r="DH51" s="38">
        <v>0</v>
      </c>
      <c r="DI51" s="38">
        <v>0</v>
      </c>
      <c r="DJ51" s="38">
        <v>0</v>
      </c>
      <c r="DK51" s="38">
        <v>0</v>
      </c>
      <c r="DL51" s="38">
        <v>0</v>
      </c>
      <c r="DM51" s="38">
        <v>0</v>
      </c>
    </row>
    <row r="52" spans="11:117" x14ac:dyDescent="0.2">
      <c r="K52" s="112" t="s">
        <v>20</v>
      </c>
      <c r="L52" s="113"/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1:117" x14ac:dyDescent="0.2">
      <c r="K53" s="112" t="s">
        <v>21</v>
      </c>
      <c r="L53" s="113"/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V53" s="24" t="s">
        <v>41</v>
      </c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78"/>
    </row>
    <row r="54" spans="11:117" x14ac:dyDescent="0.2">
      <c r="K54" s="112" t="s">
        <v>22</v>
      </c>
      <c r="L54" s="113"/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V54" s="36">
        <v>0</v>
      </c>
      <c r="W54" s="36">
        <v>4.1666666666666664E-2</v>
      </c>
      <c r="X54" s="36">
        <v>8.3333333333333301E-2</v>
      </c>
      <c r="Y54" s="36">
        <v>0.125</v>
      </c>
      <c r="Z54" s="36">
        <v>0.16666666666666699</v>
      </c>
      <c r="AA54" s="36">
        <v>0.20833333333333301</v>
      </c>
      <c r="AB54" s="36">
        <v>0.25</v>
      </c>
      <c r="AC54" s="36">
        <v>0.29166666666666702</v>
      </c>
      <c r="AD54" s="36">
        <v>0.33333333333333298</v>
      </c>
      <c r="AE54" s="36">
        <v>0.375</v>
      </c>
      <c r="AF54" s="36">
        <v>0.41666666666666702</v>
      </c>
      <c r="AG54" s="36">
        <v>0.45833333333333298</v>
      </c>
      <c r="AH54" s="36">
        <v>0.5</v>
      </c>
      <c r="AI54" s="36">
        <v>0.54166666666666696</v>
      </c>
      <c r="AJ54" s="36">
        <v>0.58333333333333304</v>
      </c>
      <c r="AK54" s="36">
        <v>0.625</v>
      </c>
      <c r="AL54" s="36">
        <v>0.66666666666666696</v>
      </c>
      <c r="AM54" s="36">
        <v>0.70833333333333304</v>
      </c>
      <c r="AN54" s="36">
        <v>0.75</v>
      </c>
      <c r="AO54" s="36">
        <v>0.79166666666666696</v>
      </c>
      <c r="AP54" s="36">
        <v>0.83333333333333304</v>
      </c>
      <c r="AQ54" s="36">
        <v>0.875</v>
      </c>
      <c r="AR54" s="36">
        <v>0.91666666666666696</v>
      </c>
      <c r="AS54" s="36">
        <v>0.95833333333333304</v>
      </c>
      <c r="AT54" s="30"/>
    </row>
    <row r="55" spans="11:117" x14ac:dyDescent="0.2">
      <c r="K55" s="112" t="s">
        <v>23</v>
      </c>
      <c r="L55" s="113"/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U55" s="13">
        <f>$B$2</f>
        <v>42940</v>
      </c>
      <c r="V55" s="10">
        <f>ROUND(AVERAGE(V45:Y45),0)</f>
        <v>0</v>
      </c>
      <c r="W55" s="10">
        <f>ROUND(AVERAGE(Z45:AC45),0)</f>
        <v>0</v>
      </c>
      <c r="X55" s="10">
        <f>ROUND(AVERAGE(AD45:AG45),0)</f>
        <v>0</v>
      </c>
      <c r="Y55" s="10">
        <f>ROUND(AVERAGE(AH45:AK45),0)</f>
        <v>0</v>
      </c>
      <c r="Z55" s="10">
        <f>ROUND(AVERAGE(AL45:AO45),0)</f>
        <v>0</v>
      </c>
      <c r="AA55" s="10">
        <f>ROUND(AVERAGE(AP45:AS45),0)</f>
        <v>0</v>
      </c>
      <c r="AB55" s="10">
        <f>ROUND(AVERAGE(AT45:AW45),0)</f>
        <v>0</v>
      </c>
      <c r="AC55" s="10">
        <f>ROUND(AVERAGE(AX45:BA45),0)</f>
        <v>0</v>
      </c>
      <c r="AD55" s="10">
        <f>ROUND(AVERAGE(BB45:BE45),0)</f>
        <v>0</v>
      </c>
      <c r="AE55" s="10">
        <f>ROUND(AVERAGE(BF45:BI45),0)</f>
        <v>0</v>
      </c>
      <c r="AF55" s="10">
        <f>ROUND(AVERAGE(BJ45:BM45),0)</f>
        <v>0</v>
      </c>
      <c r="AG55" s="10">
        <f>ROUND(AVERAGE(BN45:BQ45),0)</f>
        <v>0</v>
      </c>
      <c r="AH55" s="10">
        <f>ROUND(AVERAGE(BR45:BU45),0)</f>
        <v>0</v>
      </c>
      <c r="AI55" s="10">
        <f>ROUND(AVERAGE(BV45:BY45),0)</f>
        <v>0</v>
      </c>
      <c r="AJ55" s="10">
        <f>ROUND(AVERAGE(BZ45:CC45),0)</f>
        <v>0</v>
      </c>
      <c r="AK55" s="10">
        <f>ROUND(AVERAGE(CD45:CG45),0)</f>
        <v>0</v>
      </c>
      <c r="AL55" s="10">
        <f>ROUND(AVERAGE(CH45:CK45),0)</f>
        <v>0</v>
      </c>
      <c r="AM55" s="10">
        <f>ROUND(AVERAGE(CL45:CO45),0)</f>
        <v>0</v>
      </c>
      <c r="AN55" s="10">
        <f>ROUND(AVERAGE(CP45:CS45),0)</f>
        <v>0</v>
      </c>
      <c r="AO55" s="10">
        <f>ROUND(AVERAGE(CT45:CW45),0)</f>
        <v>0</v>
      </c>
      <c r="AP55" s="10">
        <f>ROUND(AVERAGE(CX45:DA45),0)</f>
        <v>0</v>
      </c>
      <c r="AQ55" s="10">
        <f>ROUND(AVERAGE(DB45:DE45),0)</f>
        <v>0</v>
      </c>
      <c r="AR55" s="10">
        <f>ROUND(AVERAGE(DF45:DI45),0)</f>
        <v>0</v>
      </c>
      <c r="AS55" s="10">
        <f>ROUND(AVERAGE(DJ45:DM45),0)</f>
        <v>0</v>
      </c>
    </row>
    <row r="56" spans="11:117" x14ac:dyDescent="0.2">
      <c r="K56" s="112" t="s">
        <v>24</v>
      </c>
      <c r="L56" s="113"/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U56" s="13">
        <f>$B$2+1</f>
        <v>42941</v>
      </c>
      <c r="V56" s="10">
        <f>ROUND(AVERAGE(V46:Y46),0)</f>
        <v>0</v>
      </c>
      <c r="W56" s="10">
        <f t="shared" ref="W56:W61" si="25">ROUND(AVERAGE(Z46:AC46),0)</f>
        <v>0</v>
      </c>
      <c r="X56" s="10">
        <f t="shared" ref="X56:X61" si="26">ROUND(AVERAGE(AD46:AG46),0)</f>
        <v>0</v>
      </c>
      <c r="Y56" s="10">
        <f t="shared" ref="Y56:Y61" si="27">ROUND(AVERAGE(AH46:AK46),0)</f>
        <v>0</v>
      </c>
      <c r="Z56" s="10">
        <f t="shared" ref="Z56:Z61" si="28">ROUND(AVERAGE(AL46:AO46),0)</f>
        <v>0</v>
      </c>
      <c r="AA56" s="10">
        <f t="shared" ref="AA56:AA61" si="29">ROUND(AVERAGE(AP46:AS46),0)</f>
        <v>0</v>
      </c>
      <c r="AB56" s="10">
        <f t="shared" ref="AB56:AB61" si="30">ROUND(AVERAGE(AT46:AW46),0)</f>
        <v>0</v>
      </c>
      <c r="AC56" s="10">
        <f t="shared" ref="AC56:AC61" si="31">ROUND(AVERAGE(AX46:BA46),0)</f>
        <v>0</v>
      </c>
      <c r="AD56" s="10">
        <f t="shared" ref="AD56:AD61" si="32">ROUND(AVERAGE(BB46:BE46),0)</f>
        <v>0</v>
      </c>
      <c r="AE56" s="10">
        <f t="shared" ref="AE56:AE61" si="33">ROUND(AVERAGE(BF46:BI46),0)</f>
        <v>0</v>
      </c>
      <c r="AF56" s="10">
        <f t="shared" ref="AF56:AF61" si="34">ROUND(AVERAGE(BJ46:BM46),0)</f>
        <v>0</v>
      </c>
      <c r="AG56" s="10">
        <f t="shared" ref="AG56:AG61" si="35">ROUND(AVERAGE(BN46:BQ46),0)</f>
        <v>0</v>
      </c>
      <c r="AH56" s="10">
        <f t="shared" ref="AH56:AH61" si="36">ROUND(AVERAGE(BR46:BU46),0)</f>
        <v>0</v>
      </c>
      <c r="AI56" s="10">
        <f t="shared" ref="AI56:AI61" si="37">ROUND(AVERAGE(BV46:BY46),0)</f>
        <v>0</v>
      </c>
      <c r="AJ56" s="10">
        <f t="shared" ref="AJ56:AJ61" si="38">ROUND(AVERAGE(BZ46:CC46),0)</f>
        <v>0</v>
      </c>
      <c r="AK56" s="10">
        <f t="shared" ref="AK56:AK61" si="39">ROUND(AVERAGE(CD46:CG46),0)</f>
        <v>0</v>
      </c>
      <c r="AL56" s="10">
        <f t="shared" ref="AL56:AL61" si="40">ROUND(AVERAGE(CH46:CK46),0)</f>
        <v>0</v>
      </c>
      <c r="AM56" s="10">
        <f t="shared" ref="AM56:AM61" si="41">ROUND(AVERAGE(CL46:CO46),0)</f>
        <v>0</v>
      </c>
      <c r="AN56" s="10">
        <f t="shared" ref="AN56:AN61" si="42">ROUND(AVERAGE(CP46:CS46),0)</f>
        <v>0</v>
      </c>
      <c r="AO56" s="10">
        <f t="shared" ref="AO56:AO61" si="43">ROUND(AVERAGE(CT46:CW46),0)</f>
        <v>0</v>
      </c>
      <c r="AP56" s="10">
        <f t="shared" ref="AP56:AP61" si="44">ROUND(AVERAGE(CX46:DA46),0)</f>
        <v>0</v>
      </c>
      <c r="AQ56" s="10">
        <f t="shared" ref="AQ56:AQ61" si="45">ROUND(AVERAGE(DB46:DE46),0)</f>
        <v>0</v>
      </c>
      <c r="AR56" s="10">
        <f t="shared" ref="AR56:AR61" si="46">ROUND(AVERAGE(DF46:DI46),0)</f>
        <v>0</v>
      </c>
      <c r="AS56" s="10">
        <f t="shared" ref="AS56:AS61" si="47">ROUND(AVERAGE(DJ46:DM46),0)</f>
        <v>0</v>
      </c>
    </row>
    <row r="57" spans="11:117" x14ac:dyDescent="0.2">
      <c r="K57" s="112" t="s">
        <v>25</v>
      </c>
      <c r="L57" s="113"/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U57" s="13">
        <f>$B$2+2</f>
        <v>42942</v>
      </c>
      <c r="V57" s="10">
        <f t="shared" ref="V57:V61" si="48">ROUND(AVERAGE(V47:Y47),0)</f>
        <v>0</v>
      </c>
      <c r="W57" s="10">
        <f t="shared" si="25"/>
        <v>0</v>
      </c>
      <c r="X57" s="10">
        <f t="shared" si="26"/>
        <v>0</v>
      </c>
      <c r="Y57" s="10">
        <f t="shared" si="27"/>
        <v>0</v>
      </c>
      <c r="Z57" s="10">
        <f t="shared" si="28"/>
        <v>0</v>
      </c>
      <c r="AA57" s="10">
        <f t="shared" si="29"/>
        <v>0</v>
      </c>
      <c r="AB57" s="10">
        <f t="shared" si="30"/>
        <v>0</v>
      </c>
      <c r="AC57" s="10">
        <f t="shared" si="31"/>
        <v>0</v>
      </c>
      <c r="AD57" s="10">
        <f t="shared" si="32"/>
        <v>0</v>
      </c>
      <c r="AE57" s="10">
        <f t="shared" si="33"/>
        <v>0</v>
      </c>
      <c r="AF57" s="10">
        <f t="shared" si="34"/>
        <v>0</v>
      </c>
      <c r="AG57" s="10">
        <f t="shared" si="35"/>
        <v>0</v>
      </c>
      <c r="AH57" s="10">
        <f t="shared" si="36"/>
        <v>0</v>
      </c>
      <c r="AI57" s="10">
        <f t="shared" si="37"/>
        <v>0</v>
      </c>
      <c r="AJ57" s="10">
        <f t="shared" si="38"/>
        <v>0</v>
      </c>
      <c r="AK57" s="10">
        <f t="shared" si="39"/>
        <v>0</v>
      </c>
      <c r="AL57" s="10">
        <f t="shared" si="40"/>
        <v>0</v>
      </c>
      <c r="AM57" s="10">
        <f t="shared" si="41"/>
        <v>0</v>
      </c>
      <c r="AN57" s="10">
        <f t="shared" si="42"/>
        <v>0</v>
      </c>
      <c r="AO57" s="10">
        <f t="shared" si="43"/>
        <v>0</v>
      </c>
      <c r="AP57" s="10">
        <f t="shared" si="44"/>
        <v>0</v>
      </c>
      <c r="AQ57" s="10">
        <f t="shared" si="45"/>
        <v>0</v>
      </c>
      <c r="AR57" s="10">
        <f t="shared" si="46"/>
        <v>0</v>
      </c>
      <c r="AS57" s="10">
        <f t="shared" si="47"/>
        <v>0</v>
      </c>
    </row>
    <row r="58" spans="11:117" x14ac:dyDescent="0.2">
      <c r="K58" s="112" t="s">
        <v>26</v>
      </c>
      <c r="L58" s="113"/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U58" s="13">
        <f>$B$2+3</f>
        <v>42943</v>
      </c>
      <c r="V58" s="10">
        <f t="shared" si="48"/>
        <v>0</v>
      </c>
      <c r="W58" s="10">
        <f t="shared" si="25"/>
        <v>0</v>
      </c>
      <c r="X58" s="10">
        <f t="shared" si="26"/>
        <v>0</v>
      </c>
      <c r="Y58" s="10">
        <f t="shared" si="27"/>
        <v>0</v>
      </c>
      <c r="Z58" s="10">
        <f t="shared" si="28"/>
        <v>0</v>
      </c>
      <c r="AA58" s="10">
        <f t="shared" si="29"/>
        <v>0</v>
      </c>
      <c r="AB58" s="10">
        <f t="shared" si="30"/>
        <v>0</v>
      </c>
      <c r="AC58" s="10">
        <f t="shared" si="31"/>
        <v>0</v>
      </c>
      <c r="AD58" s="10">
        <f t="shared" si="32"/>
        <v>0</v>
      </c>
      <c r="AE58" s="10">
        <f t="shared" si="33"/>
        <v>0</v>
      </c>
      <c r="AF58" s="10">
        <f t="shared" si="34"/>
        <v>0</v>
      </c>
      <c r="AG58" s="10">
        <f t="shared" si="35"/>
        <v>0</v>
      </c>
      <c r="AH58" s="10">
        <f t="shared" si="36"/>
        <v>0</v>
      </c>
      <c r="AI58" s="10">
        <f t="shared" si="37"/>
        <v>0</v>
      </c>
      <c r="AJ58" s="10">
        <f t="shared" si="38"/>
        <v>0</v>
      </c>
      <c r="AK58" s="10">
        <f t="shared" si="39"/>
        <v>0</v>
      </c>
      <c r="AL58" s="10">
        <f t="shared" si="40"/>
        <v>0</v>
      </c>
      <c r="AM58" s="10">
        <f t="shared" si="41"/>
        <v>0</v>
      </c>
      <c r="AN58" s="10">
        <f t="shared" si="42"/>
        <v>0</v>
      </c>
      <c r="AO58" s="10">
        <f t="shared" si="43"/>
        <v>0</v>
      </c>
      <c r="AP58" s="10">
        <f t="shared" si="44"/>
        <v>0</v>
      </c>
      <c r="AQ58" s="10">
        <f t="shared" si="45"/>
        <v>0</v>
      </c>
      <c r="AR58" s="10">
        <f t="shared" si="46"/>
        <v>0</v>
      </c>
      <c r="AS58" s="10">
        <f t="shared" si="47"/>
        <v>0</v>
      </c>
    </row>
    <row r="59" spans="11:117" x14ac:dyDescent="0.2">
      <c r="K59" s="112" t="s">
        <v>27</v>
      </c>
      <c r="L59" s="113"/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U59" s="13">
        <f>$B$2+4</f>
        <v>42944</v>
      </c>
      <c r="V59" s="10">
        <f t="shared" si="48"/>
        <v>0</v>
      </c>
      <c r="W59" s="10">
        <f t="shared" si="25"/>
        <v>0</v>
      </c>
      <c r="X59" s="10">
        <f t="shared" si="26"/>
        <v>0</v>
      </c>
      <c r="Y59" s="10">
        <f t="shared" si="27"/>
        <v>0</v>
      </c>
      <c r="Z59" s="10">
        <f t="shared" si="28"/>
        <v>0</v>
      </c>
      <c r="AA59" s="10">
        <f t="shared" si="29"/>
        <v>0</v>
      </c>
      <c r="AB59" s="10">
        <f t="shared" si="30"/>
        <v>0</v>
      </c>
      <c r="AC59" s="10">
        <f t="shared" si="31"/>
        <v>0</v>
      </c>
      <c r="AD59" s="10">
        <f t="shared" si="32"/>
        <v>0</v>
      </c>
      <c r="AE59" s="10">
        <f t="shared" si="33"/>
        <v>0</v>
      </c>
      <c r="AF59" s="10">
        <f t="shared" si="34"/>
        <v>0</v>
      </c>
      <c r="AG59" s="10">
        <f t="shared" si="35"/>
        <v>0</v>
      </c>
      <c r="AH59" s="10">
        <f t="shared" si="36"/>
        <v>0</v>
      </c>
      <c r="AI59" s="10">
        <f t="shared" si="37"/>
        <v>0</v>
      </c>
      <c r="AJ59" s="10">
        <f t="shared" si="38"/>
        <v>0</v>
      </c>
      <c r="AK59" s="10">
        <f t="shared" si="39"/>
        <v>0</v>
      </c>
      <c r="AL59" s="10">
        <f t="shared" si="40"/>
        <v>0</v>
      </c>
      <c r="AM59" s="10">
        <f t="shared" si="41"/>
        <v>0</v>
      </c>
      <c r="AN59" s="10">
        <f t="shared" si="42"/>
        <v>0</v>
      </c>
      <c r="AO59" s="10">
        <f t="shared" si="43"/>
        <v>0</v>
      </c>
      <c r="AP59" s="10">
        <f t="shared" si="44"/>
        <v>0</v>
      </c>
      <c r="AQ59" s="10">
        <f t="shared" si="45"/>
        <v>0</v>
      </c>
      <c r="AR59" s="10">
        <f t="shared" si="46"/>
        <v>0</v>
      </c>
      <c r="AS59" s="10">
        <f t="shared" si="47"/>
        <v>0</v>
      </c>
    </row>
    <row r="60" spans="11:117" x14ac:dyDescent="0.2">
      <c r="K60" s="112" t="s">
        <v>28</v>
      </c>
      <c r="L60" s="113"/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U60" s="12">
        <f>$B$2+5</f>
        <v>42945</v>
      </c>
      <c r="V60" s="10">
        <f t="shared" si="48"/>
        <v>0</v>
      </c>
      <c r="W60" s="10">
        <f t="shared" si="25"/>
        <v>0</v>
      </c>
      <c r="X60" s="10">
        <f t="shared" si="26"/>
        <v>0</v>
      </c>
      <c r="Y60" s="10">
        <f t="shared" si="27"/>
        <v>0</v>
      </c>
      <c r="Z60" s="10">
        <f t="shared" si="28"/>
        <v>0</v>
      </c>
      <c r="AA60" s="10">
        <f t="shared" si="29"/>
        <v>0</v>
      </c>
      <c r="AB60" s="10">
        <f t="shared" si="30"/>
        <v>0</v>
      </c>
      <c r="AC60" s="10">
        <f t="shared" si="31"/>
        <v>0</v>
      </c>
      <c r="AD60" s="10">
        <f t="shared" si="32"/>
        <v>0</v>
      </c>
      <c r="AE60" s="10">
        <f t="shared" si="33"/>
        <v>0</v>
      </c>
      <c r="AF60" s="10">
        <f t="shared" si="34"/>
        <v>0</v>
      </c>
      <c r="AG60" s="10">
        <f t="shared" si="35"/>
        <v>0</v>
      </c>
      <c r="AH60" s="10">
        <f t="shared" si="36"/>
        <v>0</v>
      </c>
      <c r="AI60" s="10">
        <f t="shared" si="37"/>
        <v>0</v>
      </c>
      <c r="AJ60" s="10">
        <f t="shared" si="38"/>
        <v>0</v>
      </c>
      <c r="AK60" s="10">
        <f t="shared" si="39"/>
        <v>0</v>
      </c>
      <c r="AL60" s="10">
        <f t="shared" si="40"/>
        <v>0</v>
      </c>
      <c r="AM60" s="10">
        <f t="shared" si="41"/>
        <v>0</v>
      </c>
      <c r="AN60" s="10">
        <f t="shared" si="42"/>
        <v>0</v>
      </c>
      <c r="AO60" s="10">
        <f t="shared" si="43"/>
        <v>0</v>
      </c>
      <c r="AP60" s="10">
        <f t="shared" si="44"/>
        <v>0</v>
      </c>
      <c r="AQ60" s="10">
        <f t="shared" si="45"/>
        <v>0</v>
      </c>
      <c r="AR60" s="10">
        <f t="shared" si="46"/>
        <v>0</v>
      </c>
      <c r="AS60" s="10">
        <f t="shared" si="47"/>
        <v>0</v>
      </c>
    </row>
    <row r="61" spans="11:117" x14ac:dyDescent="0.2">
      <c r="K61" s="112" t="s">
        <v>29</v>
      </c>
      <c r="L61" s="113"/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U61" s="12">
        <f>$B$2+6</f>
        <v>42946</v>
      </c>
      <c r="V61" s="10">
        <f t="shared" si="48"/>
        <v>0</v>
      </c>
      <c r="W61" s="10">
        <f t="shared" si="25"/>
        <v>0</v>
      </c>
      <c r="X61" s="10">
        <f t="shared" si="26"/>
        <v>0</v>
      </c>
      <c r="Y61" s="10">
        <f t="shared" si="27"/>
        <v>0</v>
      </c>
      <c r="Z61" s="10">
        <f t="shared" si="28"/>
        <v>0</v>
      </c>
      <c r="AA61" s="10">
        <f t="shared" si="29"/>
        <v>0</v>
      </c>
      <c r="AB61" s="10">
        <f t="shared" si="30"/>
        <v>0</v>
      </c>
      <c r="AC61" s="10">
        <f t="shared" si="31"/>
        <v>0</v>
      </c>
      <c r="AD61" s="10">
        <f t="shared" si="32"/>
        <v>0</v>
      </c>
      <c r="AE61" s="10">
        <f t="shared" si="33"/>
        <v>0</v>
      </c>
      <c r="AF61" s="10">
        <f t="shared" si="34"/>
        <v>0</v>
      </c>
      <c r="AG61" s="10">
        <f t="shared" si="35"/>
        <v>0</v>
      </c>
      <c r="AH61" s="10">
        <f t="shared" si="36"/>
        <v>0</v>
      </c>
      <c r="AI61" s="10">
        <f t="shared" si="37"/>
        <v>0</v>
      </c>
      <c r="AJ61" s="10">
        <f t="shared" si="38"/>
        <v>0</v>
      </c>
      <c r="AK61" s="10">
        <f t="shared" si="39"/>
        <v>0</v>
      </c>
      <c r="AL61" s="10">
        <f t="shared" si="40"/>
        <v>0</v>
      </c>
      <c r="AM61" s="10">
        <f t="shared" si="41"/>
        <v>0</v>
      </c>
      <c r="AN61" s="10">
        <f t="shared" si="42"/>
        <v>0</v>
      </c>
      <c r="AO61" s="10">
        <f t="shared" si="43"/>
        <v>0</v>
      </c>
      <c r="AP61" s="10">
        <f t="shared" si="44"/>
        <v>0</v>
      </c>
      <c r="AQ61" s="10">
        <f t="shared" si="45"/>
        <v>0</v>
      </c>
      <c r="AR61" s="10">
        <f t="shared" si="46"/>
        <v>0</v>
      </c>
      <c r="AS61" s="10">
        <f t="shared" si="47"/>
        <v>0</v>
      </c>
    </row>
    <row r="62" spans="11:117" x14ac:dyDescent="0.2">
      <c r="K62" s="112" t="s">
        <v>30</v>
      </c>
      <c r="L62" s="113"/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</row>
    <row r="63" spans="11:117" x14ac:dyDescent="0.2">
      <c r="K63" s="112" t="s">
        <v>31</v>
      </c>
      <c r="L63" s="113"/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1:117" x14ac:dyDescent="0.2">
      <c r="K64" s="112" t="s">
        <v>32</v>
      </c>
      <c r="L64" s="113"/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1:117" x14ac:dyDescent="0.2">
      <c r="K65" s="112" t="s">
        <v>33</v>
      </c>
      <c r="L65" s="113"/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1:117" x14ac:dyDescent="0.2">
      <c r="K66" s="112" t="s">
        <v>34</v>
      </c>
      <c r="L66" s="113"/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1:117" x14ac:dyDescent="0.2">
      <c r="K67" s="112" t="s">
        <v>35</v>
      </c>
      <c r="L67" s="113"/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</row>
    <row r="68" spans="11:117" ht="6.95" customHeight="1" x14ac:dyDescent="0.2">
      <c r="K68" s="29"/>
      <c r="L68" s="29"/>
      <c r="M68" s="29"/>
    </row>
    <row r="69" spans="11:117" ht="6.95" customHeight="1" x14ac:dyDescent="0.2"/>
    <row r="70" spans="11:117" x14ac:dyDescent="0.2">
      <c r="K70" s="114" t="s">
        <v>65</v>
      </c>
      <c r="L70" s="115"/>
      <c r="M70" s="115"/>
      <c r="N70" s="115"/>
      <c r="O70" s="115"/>
      <c r="P70" s="115"/>
      <c r="Q70" s="115"/>
      <c r="R70" s="115"/>
      <c r="S70" s="116"/>
      <c r="V70" s="24" t="s">
        <v>42</v>
      </c>
      <c r="W70" s="25"/>
      <c r="X70" s="25"/>
      <c r="Y70" s="25"/>
      <c r="Z70" s="25"/>
      <c r="AA70" s="25"/>
      <c r="AB70" s="25"/>
      <c r="AC70" s="25"/>
      <c r="AD70" s="25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78"/>
    </row>
    <row r="71" spans="11:117" x14ac:dyDescent="0.2">
      <c r="K71" s="124"/>
      <c r="L71" s="125"/>
      <c r="M71" s="13">
        <f>$B$2</f>
        <v>42940</v>
      </c>
      <c r="N71" s="13">
        <f>$B$2+1</f>
        <v>42941</v>
      </c>
      <c r="O71" s="13">
        <f>$B$2+2</f>
        <v>42942</v>
      </c>
      <c r="P71" s="13">
        <f>$B$2+3</f>
        <v>42943</v>
      </c>
      <c r="Q71" s="13">
        <f>$B$2+4</f>
        <v>42944</v>
      </c>
      <c r="R71" s="12">
        <f>$B$2+5</f>
        <v>42945</v>
      </c>
      <c r="S71" s="12">
        <f>$B$2+6</f>
        <v>42946</v>
      </c>
      <c r="V71" s="123">
        <v>0</v>
      </c>
      <c r="W71" s="123"/>
      <c r="X71" s="123"/>
      <c r="Y71" s="123"/>
      <c r="Z71" s="123">
        <v>4.1666666666666699E-2</v>
      </c>
      <c r="AA71" s="123"/>
      <c r="AB71" s="123"/>
      <c r="AC71" s="123"/>
      <c r="AD71" s="123">
        <v>8.3333333333333301E-2</v>
      </c>
      <c r="AE71" s="123"/>
      <c r="AF71" s="123"/>
      <c r="AG71" s="123"/>
      <c r="AH71" s="123">
        <v>0.125</v>
      </c>
      <c r="AI71" s="123"/>
      <c r="AJ71" s="123"/>
      <c r="AK71" s="123"/>
      <c r="AL71" s="123">
        <v>0.16666666666666699</v>
      </c>
      <c r="AM71" s="123"/>
      <c r="AN71" s="123"/>
      <c r="AO71" s="123"/>
      <c r="AP71" s="123">
        <v>0.20833333333333301</v>
      </c>
      <c r="AQ71" s="123"/>
      <c r="AR71" s="123"/>
      <c r="AS71" s="123"/>
      <c r="AT71" s="123">
        <v>0.25</v>
      </c>
      <c r="AU71" s="123"/>
      <c r="AV71" s="123"/>
      <c r="AW71" s="123"/>
      <c r="AX71" s="123">
        <v>0.29166666666666702</v>
      </c>
      <c r="AY71" s="123"/>
      <c r="AZ71" s="123"/>
      <c r="BA71" s="123"/>
      <c r="BB71" s="123">
        <v>0.33333333333333298</v>
      </c>
      <c r="BC71" s="123"/>
      <c r="BD71" s="123"/>
      <c r="BE71" s="123"/>
      <c r="BF71" s="123">
        <v>0.375</v>
      </c>
      <c r="BG71" s="123"/>
      <c r="BH71" s="123"/>
      <c r="BI71" s="123"/>
      <c r="BJ71" s="123">
        <v>0.41666666666666702</v>
      </c>
      <c r="BK71" s="123"/>
      <c r="BL71" s="123"/>
      <c r="BM71" s="123"/>
      <c r="BN71" s="123">
        <v>0.45833333333333298</v>
      </c>
      <c r="BO71" s="123"/>
      <c r="BP71" s="123"/>
      <c r="BQ71" s="123"/>
      <c r="BR71" s="123">
        <v>0.5</v>
      </c>
      <c r="BS71" s="123"/>
      <c r="BT71" s="123"/>
      <c r="BU71" s="123"/>
      <c r="BV71" s="123">
        <v>0.54166666666666696</v>
      </c>
      <c r="BW71" s="123"/>
      <c r="BX71" s="123"/>
      <c r="BY71" s="123"/>
      <c r="BZ71" s="123">
        <v>0.58333333333333304</v>
      </c>
      <c r="CA71" s="123"/>
      <c r="CB71" s="123"/>
      <c r="CC71" s="123"/>
      <c r="CD71" s="123">
        <v>0.625</v>
      </c>
      <c r="CE71" s="123"/>
      <c r="CF71" s="123"/>
      <c r="CG71" s="123"/>
      <c r="CH71" s="123">
        <v>0.66666666666666696</v>
      </c>
      <c r="CI71" s="123"/>
      <c r="CJ71" s="123"/>
      <c r="CK71" s="123"/>
      <c r="CL71" s="123">
        <v>0.70833333333333304</v>
      </c>
      <c r="CM71" s="123"/>
      <c r="CN71" s="123"/>
      <c r="CO71" s="123"/>
      <c r="CP71" s="123">
        <v>0.75</v>
      </c>
      <c r="CQ71" s="123"/>
      <c r="CR71" s="123"/>
      <c r="CS71" s="123"/>
      <c r="CT71" s="123">
        <v>0.79166666666666696</v>
      </c>
      <c r="CU71" s="123"/>
      <c r="CV71" s="123"/>
      <c r="CW71" s="123"/>
      <c r="CX71" s="123">
        <v>0.83333333333333304</v>
      </c>
      <c r="CY71" s="123"/>
      <c r="CZ71" s="123"/>
      <c r="DA71" s="123"/>
      <c r="DB71" s="123">
        <v>0.875</v>
      </c>
      <c r="DC71" s="123"/>
      <c r="DD71" s="123"/>
      <c r="DE71" s="123"/>
      <c r="DF71" s="123">
        <v>0.91666666666666696</v>
      </c>
      <c r="DG71" s="123"/>
      <c r="DH71" s="123"/>
      <c r="DI71" s="123"/>
      <c r="DJ71" s="123">
        <v>0.95833333333333304</v>
      </c>
      <c r="DK71" s="123"/>
      <c r="DL71" s="123"/>
      <c r="DM71" s="123"/>
    </row>
    <row r="72" spans="11:117" x14ac:dyDescent="0.2">
      <c r="K72" s="112" t="s">
        <v>12</v>
      </c>
      <c r="L72" s="113"/>
      <c r="M72" s="10">
        <f t="array" ref="M72:S95">TRANSPOSE($V$83:$AS$89)</f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V72" s="36">
        <v>0</v>
      </c>
      <c r="W72" s="36">
        <v>1.0416666666666666E-2</v>
      </c>
      <c r="X72" s="36">
        <v>2.0833333333333301E-2</v>
      </c>
      <c r="Y72" s="36">
        <v>3.125E-2</v>
      </c>
      <c r="Z72" s="36">
        <v>4.1666666666666699E-2</v>
      </c>
      <c r="AA72" s="36">
        <v>5.2083333333333301E-2</v>
      </c>
      <c r="AB72" s="36">
        <v>6.25E-2</v>
      </c>
      <c r="AC72" s="36">
        <v>7.2916666666666699E-2</v>
      </c>
      <c r="AD72" s="36">
        <v>8.3333333333333301E-2</v>
      </c>
      <c r="AE72" s="36">
        <v>9.375E-2</v>
      </c>
      <c r="AF72" s="36">
        <v>0.104166666666667</v>
      </c>
      <c r="AG72" s="36">
        <v>0.114583333333333</v>
      </c>
      <c r="AH72" s="36">
        <v>0.125</v>
      </c>
      <c r="AI72" s="36">
        <v>0.13541666666666699</v>
      </c>
      <c r="AJ72" s="36">
        <v>0.14583333333333301</v>
      </c>
      <c r="AK72" s="36">
        <v>0.15625</v>
      </c>
      <c r="AL72" s="36">
        <v>0.16666666666666699</v>
      </c>
      <c r="AM72" s="36">
        <v>0.17708333333333301</v>
      </c>
      <c r="AN72" s="36">
        <v>0.1875</v>
      </c>
      <c r="AO72" s="36">
        <v>0.19791666666666699</v>
      </c>
      <c r="AP72" s="36">
        <v>0.20833333333333301</v>
      </c>
      <c r="AQ72" s="36">
        <v>0.21875</v>
      </c>
      <c r="AR72" s="36">
        <v>0.22916666666666699</v>
      </c>
      <c r="AS72" s="36">
        <v>0.23958333333333301</v>
      </c>
      <c r="AT72" s="36">
        <v>0.25</v>
      </c>
      <c r="AU72" s="36">
        <v>0.26041666666666702</v>
      </c>
      <c r="AV72" s="36">
        <v>0.27083333333333298</v>
      </c>
      <c r="AW72" s="36">
        <v>0.28125</v>
      </c>
      <c r="AX72" s="36">
        <v>0.29166666666666702</v>
      </c>
      <c r="AY72" s="36">
        <v>0.30208333333333298</v>
      </c>
      <c r="AZ72" s="36">
        <v>0.3125</v>
      </c>
      <c r="BA72" s="36">
        <v>0.32291666666666702</v>
      </c>
      <c r="BB72" s="36">
        <v>0.33333333333333298</v>
      </c>
      <c r="BC72" s="36">
        <v>0.34375</v>
      </c>
      <c r="BD72" s="36">
        <v>0.35416666666666702</v>
      </c>
      <c r="BE72" s="36">
        <v>0.36458333333333298</v>
      </c>
      <c r="BF72" s="36">
        <v>0.375</v>
      </c>
      <c r="BG72" s="36">
        <v>0.38541666666666702</v>
      </c>
      <c r="BH72" s="36">
        <v>0.39583333333333298</v>
      </c>
      <c r="BI72" s="36">
        <v>0.40625</v>
      </c>
      <c r="BJ72" s="36">
        <v>0.41666666666666702</v>
      </c>
      <c r="BK72" s="36">
        <v>0.42708333333333298</v>
      </c>
      <c r="BL72" s="36">
        <v>0.4375</v>
      </c>
      <c r="BM72" s="36">
        <v>0.44791666666666702</v>
      </c>
      <c r="BN72" s="36">
        <v>0.45833333333333298</v>
      </c>
      <c r="BO72" s="36">
        <v>0.46875</v>
      </c>
      <c r="BP72" s="36">
        <v>0.47916666666666702</v>
      </c>
      <c r="BQ72" s="36">
        <v>0.48958333333333298</v>
      </c>
      <c r="BR72" s="36">
        <v>0.5</v>
      </c>
      <c r="BS72" s="36">
        <v>0.51041666666666696</v>
      </c>
      <c r="BT72" s="36">
        <v>0.52083333333333304</v>
      </c>
      <c r="BU72" s="36">
        <v>0.53125</v>
      </c>
      <c r="BV72" s="36">
        <v>0.54166666666666696</v>
      </c>
      <c r="BW72" s="36">
        <v>0.55208333333333304</v>
      </c>
      <c r="BX72" s="36">
        <v>0.5625</v>
      </c>
      <c r="BY72" s="36">
        <v>0.57291666666666696</v>
      </c>
      <c r="BZ72" s="36">
        <v>0.58333333333333304</v>
      </c>
      <c r="CA72" s="36">
        <v>0.59375</v>
      </c>
      <c r="CB72" s="36">
        <v>0.60416666666666696</v>
      </c>
      <c r="CC72" s="36">
        <v>0.61458333333333304</v>
      </c>
      <c r="CD72" s="36">
        <v>0.625</v>
      </c>
      <c r="CE72" s="36">
        <v>0.63541666666666696</v>
      </c>
      <c r="CF72" s="36">
        <v>0.64583333333333304</v>
      </c>
      <c r="CG72" s="36">
        <v>0.65625</v>
      </c>
      <c r="CH72" s="36">
        <v>0.66666666666666696</v>
      </c>
      <c r="CI72" s="36">
        <v>0.67708333333333304</v>
      </c>
      <c r="CJ72" s="36">
        <v>0.6875</v>
      </c>
      <c r="CK72" s="36">
        <v>0.69791666666666696</v>
      </c>
      <c r="CL72" s="36">
        <v>0.70833333333333304</v>
      </c>
      <c r="CM72" s="36">
        <v>0.71875</v>
      </c>
      <c r="CN72" s="36">
        <v>0.72916666666666696</v>
      </c>
      <c r="CO72" s="36">
        <v>0.73958333333333304</v>
      </c>
      <c r="CP72" s="36">
        <v>0.75</v>
      </c>
      <c r="CQ72" s="36">
        <v>0.76041666666666696</v>
      </c>
      <c r="CR72" s="36">
        <v>0.77083333333333304</v>
      </c>
      <c r="CS72" s="36">
        <v>0.78125</v>
      </c>
      <c r="CT72" s="36">
        <v>0.79166666666666696</v>
      </c>
      <c r="CU72" s="36">
        <v>0.80208333333333304</v>
      </c>
      <c r="CV72" s="36">
        <v>0.8125</v>
      </c>
      <c r="CW72" s="36">
        <v>0.82291666666666696</v>
      </c>
      <c r="CX72" s="36">
        <v>0.83333333333333304</v>
      </c>
      <c r="CY72" s="36">
        <v>0.84375</v>
      </c>
      <c r="CZ72" s="36">
        <v>0.85416666666666696</v>
      </c>
      <c r="DA72" s="36">
        <v>0.86458333333333304</v>
      </c>
      <c r="DB72" s="36">
        <v>0.875</v>
      </c>
      <c r="DC72" s="36">
        <v>0.88541666666666696</v>
      </c>
      <c r="DD72" s="36">
        <v>0.89583333333333304</v>
      </c>
      <c r="DE72" s="36">
        <v>0.90625</v>
      </c>
      <c r="DF72" s="36">
        <v>0.91666666666666696</v>
      </c>
      <c r="DG72" s="36">
        <v>0.92708333333333304</v>
      </c>
      <c r="DH72" s="36">
        <v>0.9375</v>
      </c>
      <c r="DI72" s="36">
        <v>0.94791666666666696</v>
      </c>
      <c r="DJ72" s="36">
        <v>0.95833333333333304</v>
      </c>
      <c r="DK72" s="36">
        <v>0.96875</v>
      </c>
      <c r="DL72" s="36">
        <v>0.97916666666666696</v>
      </c>
      <c r="DM72" s="36">
        <v>0.98958333333333304</v>
      </c>
    </row>
    <row r="73" spans="11:117" x14ac:dyDescent="0.2">
      <c r="K73" s="112" t="s">
        <v>13</v>
      </c>
      <c r="L73" s="113"/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U73" s="13">
        <f>$B$2</f>
        <v>42940</v>
      </c>
      <c r="V73" s="38">
        <f>V45-V17</f>
        <v>0</v>
      </c>
      <c r="W73" s="38">
        <f t="shared" ref="W73:CH77" si="49">W45-W17</f>
        <v>0</v>
      </c>
      <c r="X73" s="38">
        <f t="shared" si="49"/>
        <v>0</v>
      </c>
      <c r="Y73" s="38">
        <f t="shared" si="49"/>
        <v>0</v>
      </c>
      <c r="Z73" s="38">
        <f t="shared" si="49"/>
        <v>0</v>
      </c>
      <c r="AA73" s="38">
        <f t="shared" si="49"/>
        <v>0</v>
      </c>
      <c r="AB73" s="38">
        <f t="shared" si="49"/>
        <v>0</v>
      </c>
      <c r="AC73" s="38">
        <f t="shared" si="49"/>
        <v>0</v>
      </c>
      <c r="AD73" s="38">
        <f t="shared" si="49"/>
        <v>0</v>
      </c>
      <c r="AE73" s="38">
        <f t="shared" si="49"/>
        <v>0</v>
      </c>
      <c r="AF73" s="38">
        <f t="shared" si="49"/>
        <v>0</v>
      </c>
      <c r="AG73" s="38">
        <f t="shared" si="49"/>
        <v>0</v>
      </c>
      <c r="AH73" s="38">
        <f t="shared" si="49"/>
        <v>0</v>
      </c>
      <c r="AI73" s="38">
        <f t="shared" si="49"/>
        <v>0</v>
      </c>
      <c r="AJ73" s="38">
        <f t="shared" si="49"/>
        <v>0</v>
      </c>
      <c r="AK73" s="38">
        <f t="shared" si="49"/>
        <v>0</v>
      </c>
      <c r="AL73" s="38">
        <f t="shared" si="49"/>
        <v>0</v>
      </c>
      <c r="AM73" s="38">
        <f t="shared" si="49"/>
        <v>0</v>
      </c>
      <c r="AN73" s="38">
        <f t="shared" si="49"/>
        <v>0</v>
      </c>
      <c r="AO73" s="38">
        <f t="shared" si="49"/>
        <v>0</v>
      </c>
      <c r="AP73" s="38">
        <f t="shared" si="49"/>
        <v>0</v>
      </c>
      <c r="AQ73" s="38">
        <f t="shared" si="49"/>
        <v>0</v>
      </c>
      <c r="AR73" s="38">
        <f t="shared" si="49"/>
        <v>0</v>
      </c>
      <c r="AS73" s="38">
        <f t="shared" si="49"/>
        <v>0</v>
      </c>
      <c r="AT73" s="38">
        <f t="shared" si="49"/>
        <v>0</v>
      </c>
      <c r="AU73" s="38">
        <f t="shared" si="49"/>
        <v>0</v>
      </c>
      <c r="AV73" s="38">
        <f t="shared" si="49"/>
        <v>0</v>
      </c>
      <c r="AW73" s="38">
        <f t="shared" si="49"/>
        <v>0</v>
      </c>
      <c r="AX73" s="38">
        <f t="shared" si="49"/>
        <v>0</v>
      </c>
      <c r="AY73" s="38">
        <f t="shared" si="49"/>
        <v>0</v>
      </c>
      <c r="AZ73" s="38">
        <f t="shared" si="49"/>
        <v>0</v>
      </c>
      <c r="BA73" s="38">
        <f t="shared" si="49"/>
        <v>0</v>
      </c>
      <c r="BB73" s="38">
        <f t="shared" si="49"/>
        <v>0</v>
      </c>
      <c r="BC73" s="38">
        <f t="shared" si="49"/>
        <v>0</v>
      </c>
      <c r="BD73" s="38">
        <f t="shared" si="49"/>
        <v>0</v>
      </c>
      <c r="BE73" s="38">
        <f t="shared" si="49"/>
        <v>0</v>
      </c>
      <c r="BF73" s="38">
        <f t="shared" si="49"/>
        <v>0</v>
      </c>
      <c r="BG73" s="38">
        <f t="shared" si="49"/>
        <v>0</v>
      </c>
      <c r="BH73" s="38">
        <f t="shared" si="49"/>
        <v>0</v>
      </c>
      <c r="BI73" s="38">
        <f t="shared" si="49"/>
        <v>0</v>
      </c>
      <c r="BJ73" s="38">
        <f t="shared" si="49"/>
        <v>0</v>
      </c>
      <c r="BK73" s="38">
        <f t="shared" si="49"/>
        <v>0</v>
      </c>
      <c r="BL73" s="38">
        <f t="shared" si="49"/>
        <v>0</v>
      </c>
      <c r="BM73" s="38">
        <f t="shared" si="49"/>
        <v>0</v>
      </c>
      <c r="BN73" s="38">
        <f t="shared" si="49"/>
        <v>0</v>
      </c>
      <c r="BO73" s="38">
        <f t="shared" si="49"/>
        <v>0</v>
      </c>
      <c r="BP73" s="38">
        <f t="shared" si="49"/>
        <v>0</v>
      </c>
      <c r="BQ73" s="38">
        <f t="shared" si="49"/>
        <v>0</v>
      </c>
      <c r="BR73" s="38">
        <f t="shared" si="49"/>
        <v>0</v>
      </c>
      <c r="BS73" s="38">
        <f t="shared" si="49"/>
        <v>0</v>
      </c>
      <c r="BT73" s="38">
        <f t="shared" si="49"/>
        <v>0</v>
      </c>
      <c r="BU73" s="38">
        <f t="shared" si="49"/>
        <v>0</v>
      </c>
      <c r="BV73" s="38">
        <f t="shared" si="49"/>
        <v>0</v>
      </c>
      <c r="BW73" s="38">
        <f t="shared" si="49"/>
        <v>0</v>
      </c>
      <c r="BX73" s="38">
        <f t="shared" si="49"/>
        <v>0</v>
      </c>
      <c r="BY73" s="38">
        <f t="shared" si="49"/>
        <v>0</v>
      </c>
      <c r="BZ73" s="38">
        <f t="shared" si="49"/>
        <v>0</v>
      </c>
      <c r="CA73" s="38">
        <f t="shared" si="49"/>
        <v>0</v>
      </c>
      <c r="CB73" s="38">
        <f t="shared" si="49"/>
        <v>0</v>
      </c>
      <c r="CC73" s="38">
        <f t="shared" si="49"/>
        <v>0</v>
      </c>
      <c r="CD73" s="38">
        <f t="shared" si="49"/>
        <v>0</v>
      </c>
      <c r="CE73" s="38">
        <f t="shared" si="49"/>
        <v>0</v>
      </c>
      <c r="CF73" s="38">
        <f t="shared" si="49"/>
        <v>0</v>
      </c>
      <c r="CG73" s="38">
        <f t="shared" si="49"/>
        <v>0</v>
      </c>
      <c r="CH73" s="38">
        <f t="shared" si="49"/>
        <v>0</v>
      </c>
      <c r="CI73" s="38">
        <f t="shared" ref="CI73:DM79" si="50">CI45-CI17</f>
        <v>0</v>
      </c>
      <c r="CJ73" s="38">
        <f t="shared" si="50"/>
        <v>0</v>
      </c>
      <c r="CK73" s="38">
        <f t="shared" si="50"/>
        <v>0</v>
      </c>
      <c r="CL73" s="38">
        <f t="shared" si="50"/>
        <v>0</v>
      </c>
      <c r="CM73" s="38">
        <f t="shared" si="50"/>
        <v>0</v>
      </c>
      <c r="CN73" s="38">
        <f t="shared" si="50"/>
        <v>0</v>
      </c>
      <c r="CO73" s="38">
        <f t="shared" si="50"/>
        <v>0</v>
      </c>
      <c r="CP73" s="38">
        <f t="shared" si="50"/>
        <v>0</v>
      </c>
      <c r="CQ73" s="38">
        <f t="shared" si="50"/>
        <v>0</v>
      </c>
      <c r="CR73" s="38">
        <f t="shared" si="50"/>
        <v>0</v>
      </c>
      <c r="CS73" s="38">
        <f t="shared" si="50"/>
        <v>0</v>
      </c>
      <c r="CT73" s="38">
        <f t="shared" si="50"/>
        <v>0</v>
      </c>
      <c r="CU73" s="38">
        <f t="shared" si="50"/>
        <v>0</v>
      </c>
      <c r="CV73" s="38">
        <f t="shared" si="50"/>
        <v>0</v>
      </c>
      <c r="CW73" s="38">
        <f t="shared" si="50"/>
        <v>0</v>
      </c>
      <c r="CX73" s="38">
        <f t="shared" si="50"/>
        <v>0</v>
      </c>
      <c r="CY73" s="38">
        <f t="shared" si="50"/>
        <v>0</v>
      </c>
      <c r="CZ73" s="38">
        <f t="shared" si="50"/>
        <v>0</v>
      </c>
      <c r="DA73" s="38">
        <f t="shared" si="50"/>
        <v>0</v>
      </c>
      <c r="DB73" s="38">
        <f t="shared" si="50"/>
        <v>0</v>
      </c>
      <c r="DC73" s="38">
        <f t="shared" si="50"/>
        <v>0</v>
      </c>
      <c r="DD73" s="38">
        <f t="shared" si="50"/>
        <v>0</v>
      </c>
      <c r="DE73" s="38">
        <f t="shared" si="50"/>
        <v>0</v>
      </c>
      <c r="DF73" s="38">
        <f t="shared" si="50"/>
        <v>0</v>
      </c>
      <c r="DG73" s="38">
        <f t="shared" si="50"/>
        <v>0</v>
      </c>
      <c r="DH73" s="38">
        <f t="shared" si="50"/>
        <v>0</v>
      </c>
      <c r="DI73" s="38">
        <f t="shared" si="50"/>
        <v>0</v>
      </c>
      <c r="DJ73" s="38">
        <f t="shared" si="50"/>
        <v>0</v>
      </c>
      <c r="DK73" s="38">
        <f t="shared" si="50"/>
        <v>0</v>
      </c>
      <c r="DL73" s="38">
        <f t="shared" si="50"/>
        <v>0</v>
      </c>
      <c r="DM73" s="38">
        <f t="shared" si="50"/>
        <v>0</v>
      </c>
    </row>
    <row r="74" spans="11:117" x14ac:dyDescent="0.2">
      <c r="K74" s="112" t="s">
        <v>14</v>
      </c>
      <c r="L74" s="113"/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U74" s="13">
        <f>$B$2+1</f>
        <v>42941</v>
      </c>
      <c r="V74" s="38">
        <f t="shared" ref="V74:AK79" si="51">V46-V18</f>
        <v>0</v>
      </c>
      <c r="W74" s="38">
        <f t="shared" si="51"/>
        <v>0</v>
      </c>
      <c r="X74" s="38">
        <f t="shared" si="51"/>
        <v>0</v>
      </c>
      <c r="Y74" s="38">
        <f t="shared" si="51"/>
        <v>0</v>
      </c>
      <c r="Z74" s="38">
        <f t="shared" si="51"/>
        <v>0</v>
      </c>
      <c r="AA74" s="38">
        <f t="shared" si="51"/>
        <v>0</v>
      </c>
      <c r="AB74" s="38">
        <f t="shared" si="51"/>
        <v>0</v>
      </c>
      <c r="AC74" s="38">
        <f t="shared" si="51"/>
        <v>0</v>
      </c>
      <c r="AD74" s="38">
        <f t="shared" si="51"/>
        <v>0</v>
      </c>
      <c r="AE74" s="38">
        <f t="shared" si="51"/>
        <v>0</v>
      </c>
      <c r="AF74" s="38">
        <f t="shared" si="51"/>
        <v>0</v>
      </c>
      <c r="AG74" s="38">
        <f t="shared" si="51"/>
        <v>0</v>
      </c>
      <c r="AH74" s="38">
        <f t="shared" si="51"/>
        <v>0</v>
      </c>
      <c r="AI74" s="38">
        <f t="shared" si="51"/>
        <v>0</v>
      </c>
      <c r="AJ74" s="38">
        <f t="shared" si="51"/>
        <v>0</v>
      </c>
      <c r="AK74" s="38">
        <f t="shared" si="51"/>
        <v>0</v>
      </c>
      <c r="AL74" s="38">
        <f t="shared" si="49"/>
        <v>0</v>
      </c>
      <c r="AM74" s="38">
        <f t="shared" si="49"/>
        <v>0</v>
      </c>
      <c r="AN74" s="38">
        <f t="shared" si="49"/>
        <v>0</v>
      </c>
      <c r="AO74" s="38">
        <f t="shared" si="49"/>
        <v>0</v>
      </c>
      <c r="AP74" s="38">
        <f t="shared" si="49"/>
        <v>0</v>
      </c>
      <c r="AQ74" s="38">
        <f t="shared" si="49"/>
        <v>0</v>
      </c>
      <c r="AR74" s="38">
        <f t="shared" si="49"/>
        <v>0</v>
      </c>
      <c r="AS74" s="38">
        <f t="shared" si="49"/>
        <v>0</v>
      </c>
      <c r="AT74" s="38">
        <f t="shared" si="49"/>
        <v>0</v>
      </c>
      <c r="AU74" s="38">
        <f t="shared" si="49"/>
        <v>0</v>
      </c>
      <c r="AV74" s="38">
        <f t="shared" si="49"/>
        <v>0</v>
      </c>
      <c r="AW74" s="38">
        <f t="shared" si="49"/>
        <v>0</v>
      </c>
      <c r="AX74" s="38">
        <f t="shared" si="49"/>
        <v>0</v>
      </c>
      <c r="AY74" s="38">
        <f t="shared" si="49"/>
        <v>0</v>
      </c>
      <c r="AZ74" s="38">
        <f t="shared" si="49"/>
        <v>0</v>
      </c>
      <c r="BA74" s="38">
        <f t="shared" si="49"/>
        <v>0</v>
      </c>
      <c r="BB74" s="38">
        <f t="shared" si="49"/>
        <v>0</v>
      </c>
      <c r="BC74" s="38">
        <f t="shared" si="49"/>
        <v>0</v>
      </c>
      <c r="BD74" s="38">
        <f t="shared" si="49"/>
        <v>0</v>
      </c>
      <c r="BE74" s="38">
        <f t="shared" si="49"/>
        <v>0</v>
      </c>
      <c r="BF74" s="38">
        <f t="shared" si="49"/>
        <v>0</v>
      </c>
      <c r="BG74" s="38">
        <f t="shared" si="49"/>
        <v>0</v>
      </c>
      <c r="BH74" s="38">
        <f t="shared" si="49"/>
        <v>0</v>
      </c>
      <c r="BI74" s="38">
        <f t="shared" si="49"/>
        <v>0</v>
      </c>
      <c r="BJ74" s="38">
        <f t="shared" si="49"/>
        <v>0</v>
      </c>
      <c r="BK74" s="38">
        <f t="shared" si="49"/>
        <v>0</v>
      </c>
      <c r="BL74" s="38">
        <f t="shared" si="49"/>
        <v>0</v>
      </c>
      <c r="BM74" s="38">
        <f t="shared" si="49"/>
        <v>0</v>
      </c>
      <c r="BN74" s="38">
        <f t="shared" si="49"/>
        <v>0</v>
      </c>
      <c r="BO74" s="38">
        <f t="shared" si="49"/>
        <v>0</v>
      </c>
      <c r="BP74" s="38">
        <f t="shared" si="49"/>
        <v>0</v>
      </c>
      <c r="BQ74" s="38">
        <f t="shared" si="49"/>
        <v>0</v>
      </c>
      <c r="BR74" s="38">
        <f t="shared" si="49"/>
        <v>0</v>
      </c>
      <c r="BS74" s="38">
        <f t="shared" si="49"/>
        <v>0</v>
      </c>
      <c r="BT74" s="38">
        <f t="shared" si="49"/>
        <v>0</v>
      </c>
      <c r="BU74" s="38">
        <f t="shared" si="49"/>
        <v>0</v>
      </c>
      <c r="BV74" s="38">
        <f t="shared" si="49"/>
        <v>0</v>
      </c>
      <c r="BW74" s="38">
        <f t="shared" si="49"/>
        <v>0</v>
      </c>
      <c r="BX74" s="38">
        <f t="shared" si="49"/>
        <v>0</v>
      </c>
      <c r="BY74" s="38">
        <f t="shared" si="49"/>
        <v>0</v>
      </c>
      <c r="BZ74" s="38">
        <f t="shared" si="49"/>
        <v>0</v>
      </c>
      <c r="CA74" s="38">
        <f t="shared" si="49"/>
        <v>0</v>
      </c>
      <c r="CB74" s="38">
        <f t="shared" si="49"/>
        <v>0</v>
      </c>
      <c r="CC74" s="38">
        <f t="shared" si="49"/>
        <v>0</v>
      </c>
      <c r="CD74" s="38">
        <f t="shared" si="49"/>
        <v>0</v>
      </c>
      <c r="CE74" s="38">
        <f t="shared" si="49"/>
        <v>0</v>
      </c>
      <c r="CF74" s="38">
        <f t="shared" si="49"/>
        <v>0</v>
      </c>
      <c r="CG74" s="38">
        <f t="shared" si="49"/>
        <v>0</v>
      </c>
      <c r="CH74" s="38">
        <f t="shared" si="49"/>
        <v>0</v>
      </c>
      <c r="CI74" s="38">
        <f t="shared" si="50"/>
        <v>0</v>
      </c>
      <c r="CJ74" s="38">
        <f t="shared" si="50"/>
        <v>0</v>
      </c>
      <c r="CK74" s="38">
        <f t="shared" si="50"/>
        <v>0</v>
      </c>
      <c r="CL74" s="38">
        <f t="shared" si="50"/>
        <v>0</v>
      </c>
      <c r="CM74" s="38">
        <f t="shared" si="50"/>
        <v>0</v>
      </c>
      <c r="CN74" s="38">
        <f t="shared" si="50"/>
        <v>0</v>
      </c>
      <c r="CO74" s="38">
        <f t="shared" si="50"/>
        <v>0</v>
      </c>
      <c r="CP74" s="38">
        <f t="shared" si="50"/>
        <v>0</v>
      </c>
      <c r="CQ74" s="38">
        <f t="shared" si="50"/>
        <v>0</v>
      </c>
      <c r="CR74" s="38">
        <f t="shared" si="50"/>
        <v>0</v>
      </c>
      <c r="CS74" s="38">
        <f t="shared" si="50"/>
        <v>0</v>
      </c>
      <c r="CT74" s="38">
        <f t="shared" si="50"/>
        <v>0</v>
      </c>
      <c r="CU74" s="38">
        <f t="shared" si="50"/>
        <v>0</v>
      </c>
      <c r="CV74" s="38">
        <f t="shared" si="50"/>
        <v>0</v>
      </c>
      <c r="CW74" s="38">
        <f t="shared" si="50"/>
        <v>0</v>
      </c>
      <c r="CX74" s="38">
        <f t="shared" si="50"/>
        <v>0</v>
      </c>
      <c r="CY74" s="38">
        <f t="shared" si="50"/>
        <v>0</v>
      </c>
      <c r="CZ74" s="38">
        <f t="shared" si="50"/>
        <v>0</v>
      </c>
      <c r="DA74" s="38">
        <f t="shared" si="50"/>
        <v>0</v>
      </c>
      <c r="DB74" s="38">
        <f t="shared" si="50"/>
        <v>0</v>
      </c>
      <c r="DC74" s="38">
        <f t="shared" si="50"/>
        <v>0</v>
      </c>
      <c r="DD74" s="38">
        <f t="shared" si="50"/>
        <v>0</v>
      </c>
      <c r="DE74" s="38">
        <f t="shared" si="50"/>
        <v>0</v>
      </c>
      <c r="DF74" s="38">
        <f t="shared" si="50"/>
        <v>0</v>
      </c>
      <c r="DG74" s="38">
        <f t="shared" si="50"/>
        <v>0</v>
      </c>
      <c r="DH74" s="38">
        <f t="shared" si="50"/>
        <v>0</v>
      </c>
      <c r="DI74" s="38">
        <f t="shared" si="50"/>
        <v>0</v>
      </c>
      <c r="DJ74" s="38">
        <f t="shared" si="50"/>
        <v>0</v>
      </c>
      <c r="DK74" s="38">
        <f t="shared" si="50"/>
        <v>0</v>
      </c>
      <c r="DL74" s="38">
        <f t="shared" si="50"/>
        <v>0</v>
      </c>
      <c r="DM74" s="38">
        <f t="shared" si="50"/>
        <v>0</v>
      </c>
    </row>
    <row r="75" spans="11:117" x14ac:dyDescent="0.2">
      <c r="K75" s="112" t="s">
        <v>15</v>
      </c>
      <c r="L75" s="113"/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U75" s="13">
        <f>$B$2+2</f>
        <v>42942</v>
      </c>
      <c r="V75" s="38">
        <f t="shared" si="51"/>
        <v>0</v>
      </c>
      <c r="W75" s="38">
        <f t="shared" si="51"/>
        <v>0</v>
      </c>
      <c r="X75" s="38">
        <f t="shared" si="51"/>
        <v>0</v>
      </c>
      <c r="Y75" s="38">
        <f t="shared" si="51"/>
        <v>0</v>
      </c>
      <c r="Z75" s="38">
        <f t="shared" si="51"/>
        <v>0</v>
      </c>
      <c r="AA75" s="38">
        <f t="shared" si="51"/>
        <v>0</v>
      </c>
      <c r="AB75" s="38">
        <f t="shared" si="51"/>
        <v>0</v>
      </c>
      <c r="AC75" s="38">
        <f t="shared" si="51"/>
        <v>0</v>
      </c>
      <c r="AD75" s="38">
        <f t="shared" si="51"/>
        <v>0</v>
      </c>
      <c r="AE75" s="38">
        <f t="shared" si="51"/>
        <v>0</v>
      </c>
      <c r="AF75" s="38">
        <f t="shared" si="51"/>
        <v>0</v>
      </c>
      <c r="AG75" s="38">
        <f t="shared" si="51"/>
        <v>0</v>
      </c>
      <c r="AH75" s="38">
        <f t="shared" si="51"/>
        <v>0</v>
      </c>
      <c r="AI75" s="38">
        <f t="shared" si="51"/>
        <v>0</v>
      </c>
      <c r="AJ75" s="38">
        <f t="shared" si="51"/>
        <v>0</v>
      </c>
      <c r="AK75" s="38">
        <f t="shared" si="51"/>
        <v>0</v>
      </c>
      <c r="AL75" s="38">
        <f t="shared" si="49"/>
        <v>0</v>
      </c>
      <c r="AM75" s="38">
        <f t="shared" si="49"/>
        <v>0</v>
      </c>
      <c r="AN75" s="38">
        <f t="shared" si="49"/>
        <v>0</v>
      </c>
      <c r="AO75" s="38">
        <f t="shared" si="49"/>
        <v>0</v>
      </c>
      <c r="AP75" s="38">
        <f t="shared" si="49"/>
        <v>0</v>
      </c>
      <c r="AQ75" s="38">
        <f t="shared" si="49"/>
        <v>0</v>
      </c>
      <c r="AR75" s="38">
        <f t="shared" si="49"/>
        <v>0</v>
      </c>
      <c r="AS75" s="38">
        <f t="shared" si="49"/>
        <v>0</v>
      </c>
      <c r="AT75" s="38">
        <f t="shared" si="49"/>
        <v>0</v>
      </c>
      <c r="AU75" s="38">
        <f t="shared" si="49"/>
        <v>0</v>
      </c>
      <c r="AV75" s="38">
        <f t="shared" si="49"/>
        <v>0</v>
      </c>
      <c r="AW75" s="38">
        <f t="shared" si="49"/>
        <v>0</v>
      </c>
      <c r="AX75" s="38">
        <f t="shared" si="49"/>
        <v>0</v>
      </c>
      <c r="AY75" s="38">
        <f t="shared" si="49"/>
        <v>0</v>
      </c>
      <c r="AZ75" s="38">
        <f t="shared" si="49"/>
        <v>0</v>
      </c>
      <c r="BA75" s="38">
        <f t="shared" si="49"/>
        <v>0</v>
      </c>
      <c r="BB75" s="38">
        <f t="shared" si="49"/>
        <v>0</v>
      </c>
      <c r="BC75" s="38">
        <f t="shared" si="49"/>
        <v>0</v>
      </c>
      <c r="BD75" s="38">
        <f t="shared" si="49"/>
        <v>0</v>
      </c>
      <c r="BE75" s="38">
        <f t="shared" si="49"/>
        <v>0</v>
      </c>
      <c r="BF75" s="38">
        <f t="shared" si="49"/>
        <v>0</v>
      </c>
      <c r="BG75" s="38">
        <f t="shared" si="49"/>
        <v>0</v>
      </c>
      <c r="BH75" s="38">
        <f t="shared" si="49"/>
        <v>0</v>
      </c>
      <c r="BI75" s="38">
        <f t="shared" si="49"/>
        <v>0</v>
      </c>
      <c r="BJ75" s="38">
        <f t="shared" si="49"/>
        <v>0</v>
      </c>
      <c r="BK75" s="38">
        <f t="shared" si="49"/>
        <v>0</v>
      </c>
      <c r="BL75" s="38">
        <f t="shared" si="49"/>
        <v>0</v>
      </c>
      <c r="BM75" s="38">
        <f t="shared" si="49"/>
        <v>0</v>
      </c>
      <c r="BN75" s="38">
        <f t="shared" si="49"/>
        <v>0</v>
      </c>
      <c r="BO75" s="38">
        <f t="shared" si="49"/>
        <v>0</v>
      </c>
      <c r="BP75" s="38">
        <f t="shared" si="49"/>
        <v>0</v>
      </c>
      <c r="BQ75" s="38">
        <f t="shared" si="49"/>
        <v>0</v>
      </c>
      <c r="BR75" s="38">
        <f t="shared" si="49"/>
        <v>0</v>
      </c>
      <c r="BS75" s="38">
        <f t="shared" si="49"/>
        <v>0</v>
      </c>
      <c r="BT75" s="38">
        <f t="shared" si="49"/>
        <v>0</v>
      </c>
      <c r="BU75" s="38">
        <f t="shared" si="49"/>
        <v>0</v>
      </c>
      <c r="BV75" s="38">
        <f t="shared" si="49"/>
        <v>0</v>
      </c>
      <c r="BW75" s="38">
        <f t="shared" si="49"/>
        <v>0</v>
      </c>
      <c r="BX75" s="38">
        <f t="shared" si="49"/>
        <v>0</v>
      </c>
      <c r="BY75" s="38">
        <f t="shared" si="49"/>
        <v>0</v>
      </c>
      <c r="BZ75" s="38">
        <f t="shared" si="49"/>
        <v>0</v>
      </c>
      <c r="CA75" s="38">
        <f t="shared" si="49"/>
        <v>0</v>
      </c>
      <c r="CB75" s="38">
        <f t="shared" si="49"/>
        <v>0</v>
      </c>
      <c r="CC75" s="38">
        <f t="shared" si="49"/>
        <v>0</v>
      </c>
      <c r="CD75" s="38">
        <f t="shared" si="49"/>
        <v>0</v>
      </c>
      <c r="CE75" s="38">
        <f t="shared" si="49"/>
        <v>0</v>
      </c>
      <c r="CF75" s="38">
        <f t="shared" si="49"/>
        <v>0</v>
      </c>
      <c r="CG75" s="38">
        <f t="shared" si="49"/>
        <v>0</v>
      </c>
      <c r="CH75" s="38">
        <f t="shared" si="49"/>
        <v>0</v>
      </c>
      <c r="CI75" s="38">
        <f t="shared" si="50"/>
        <v>0</v>
      </c>
      <c r="CJ75" s="38">
        <f t="shared" si="50"/>
        <v>0</v>
      </c>
      <c r="CK75" s="38">
        <f t="shared" si="50"/>
        <v>0</v>
      </c>
      <c r="CL75" s="38">
        <f t="shared" si="50"/>
        <v>0</v>
      </c>
      <c r="CM75" s="38">
        <f t="shared" si="50"/>
        <v>0</v>
      </c>
      <c r="CN75" s="38">
        <f t="shared" si="50"/>
        <v>0</v>
      </c>
      <c r="CO75" s="38">
        <f t="shared" si="50"/>
        <v>0</v>
      </c>
      <c r="CP75" s="38">
        <f t="shared" si="50"/>
        <v>0</v>
      </c>
      <c r="CQ75" s="38">
        <f t="shared" si="50"/>
        <v>0</v>
      </c>
      <c r="CR75" s="38">
        <f t="shared" si="50"/>
        <v>0</v>
      </c>
      <c r="CS75" s="38">
        <f t="shared" si="50"/>
        <v>0</v>
      </c>
      <c r="CT75" s="38">
        <f t="shared" si="50"/>
        <v>0</v>
      </c>
      <c r="CU75" s="38">
        <f t="shared" si="50"/>
        <v>0</v>
      </c>
      <c r="CV75" s="38">
        <f t="shared" si="50"/>
        <v>0</v>
      </c>
      <c r="CW75" s="38">
        <f t="shared" si="50"/>
        <v>0</v>
      </c>
      <c r="CX75" s="38">
        <f t="shared" si="50"/>
        <v>0</v>
      </c>
      <c r="CY75" s="38">
        <f t="shared" si="50"/>
        <v>0</v>
      </c>
      <c r="CZ75" s="38">
        <f t="shared" si="50"/>
        <v>0</v>
      </c>
      <c r="DA75" s="38">
        <f t="shared" si="50"/>
        <v>0</v>
      </c>
      <c r="DB75" s="38">
        <f t="shared" si="50"/>
        <v>0</v>
      </c>
      <c r="DC75" s="38">
        <f t="shared" si="50"/>
        <v>0</v>
      </c>
      <c r="DD75" s="38">
        <f t="shared" si="50"/>
        <v>0</v>
      </c>
      <c r="DE75" s="38">
        <f t="shared" si="50"/>
        <v>0</v>
      </c>
      <c r="DF75" s="38">
        <f t="shared" si="50"/>
        <v>0</v>
      </c>
      <c r="DG75" s="38">
        <f t="shared" si="50"/>
        <v>0</v>
      </c>
      <c r="DH75" s="38">
        <f t="shared" si="50"/>
        <v>0</v>
      </c>
      <c r="DI75" s="38">
        <f t="shared" si="50"/>
        <v>0</v>
      </c>
      <c r="DJ75" s="38">
        <f t="shared" si="50"/>
        <v>0</v>
      </c>
      <c r="DK75" s="38">
        <f t="shared" si="50"/>
        <v>0</v>
      </c>
      <c r="DL75" s="38">
        <f t="shared" si="50"/>
        <v>0</v>
      </c>
      <c r="DM75" s="38">
        <f t="shared" si="50"/>
        <v>0</v>
      </c>
    </row>
    <row r="76" spans="11:117" x14ac:dyDescent="0.2">
      <c r="K76" s="112" t="s">
        <v>16</v>
      </c>
      <c r="L76" s="113"/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U76" s="13">
        <f>$B$2+3</f>
        <v>42943</v>
      </c>
      <c r="V76" s="38">
        <f t="shared" si="51"/>
        <v>0</v>
      </c>
      <c r="W76" s="38">
        <f t="shared" si="49"/>
        <v>0</v>
      </c>
      <c r="X76" s="38">
        <f t="shared" si="49"/>
        <v>0</v>
      </c>
      <c r="Y76" s="38">
        <f t="shared" si="49"/>
        <v>0</v>
      </c>
      <c r="Z76" s="38">
        <f t="shared" si="49"/>
        <v>0</v>
      </c>
      <c r="AA76" s="38">
        <f t="shared" si="49"/>
        <v>0</v>
      </c>
      <c r="AB76" s="38">
        <f t="shared" si="49"/>
        <v>0</v>
      </c>
      <c r="AC76" s="38">
        <f t="shared" si="49"/>
        <v>0</v>
      </c>
      <c r="AD76" s="38">
        <f t="shared" si="49"/>
        <v>0</v>
      </c>
      <c r="AE76" s="38">
        <f t="shared" si="49"/>
        <v>0</v>
      </c>
      <c r="AF76" s="38">
        <f t="shared" si="49"/>
        <v>0</v>
      </c>
      <c r="AG76" s="38">
        <f t="shared" si="49"/>
        <v>0</v>
      </c>
      <c r="AH76" s="38">
        <f t="shared" si="49"/>
        <v>0</v>
      </c>
      <c r="AI76" s="38">
        <f t="shared" si="49"/>
        <v>0</v>
      </c>
      <c r="AJ76" s="38">
        <f t="shared" si="49"/>
        <v>0</v>
      </c>
      <c r="AK76" s="38">
        <f t="shared" si="49"/>
        <v>0</v>
      </c>
      <c r="AL76" s="38">
        <f t="shared" si="49"/>
        <v>0</v>
      </c>
      <c r="AM76" s="38">
        <f t="shared" si="49"/>
        <v>0</v>
      </c>
      <c r="AN76" s="38">
        <f t="shared" si="49"/>
        <v>0</v>
      </c>
      <c r="AO76" s="38">
        <f t="shared" si="49"/>
        <v>0</v>
      </c>
      <c r="AP76" s="38">
        <f t="shared" si="49"/>
        <v>0</v>
      </c>
      <c r="AQ76" s="38">
        <f t="shared" si="49"/>
        <v>0</v>
      </c>
      <c r="AR76" s="38">
        <f t="shared" si="49"/>
        <v>0</v>
      </c>
      <c r="AS76" s="38">
        <f t="shared" si="49"/>
        <v>0</v>
      </c>
      <c r="AT76" s="38">
        <f t="shared" si="49"/>
        <v>0</v>
      </c>
      <c r="AU76" s="38">
        <f t="shared" si="49"/>
        <v>0</v>
      </c>
      <c r="AV76" s="38">
        <f t="shared" si="49"/>
        <v>0</v>
      </c>
      <c r="AW76" s="38">
        <f t="shared" si="49"/>
        <v>0</v>
      </c>
      <c r="AX76" s="38">
        <f t="shared" si="49"/>
        <v>0</v>
      </c>
      <c r="AY76" s="38">
        <f t="shared" si="49"/>
        <v>0</v>
      </c>
      <c r="AZ76" s="38">
        <f t="shared" si="49"/>
        <v>0</v>
      </c>
      <c r="BA76" s="38">
        <f t="shared" si="49"/>
        <v>0</v>
      </c>
      <c r="BB76" s="38">
        <f t="shared" si="49"/>
        <v>0</v>
      </c>
      <c r="BC76" s="38">
        <f t="shared" si="49"/>
        <v>0</v>
      </c>
      <c r="BD76" s="38">
        <f t="shared" si="49"/>
        <v>0</v>
      </c>
      <c r="BE76" s="38">
        <f t="shared" si="49"/>
        <v>0</v>
      </c>
      <c r="BF76" s="38">
        <f t="shared" si="49"/>
        <v>0</v>
      </c>
      <c r="BG76" s="38">
        <f t="shared" si="49"/>
        <v>0</v>
      </c>
      <c r="BH76" s="38">
        <f t="shared" si="49"/>
        <v>0</v>
      </c>
      <c r="BI76" s="38">
        <f t="shared" si="49"/>
        <v>0</v>
      </c>
      <c r="BJ76" s="38">
        <f t="shared" si="49"/>
        <v>0</v>
      </c>
      <c r="BK76" s="38">
        <f t="shared" si="49"/>
        <v>0</v>
      </c>
      <c r="BL76" s="38">
        <f t="shared" si="49"/>
        <v>0</v>
      </c>
      <c r="BM76" s="38">
        <f t="shared" si="49"/>
        <v>0</v>
      </c>
      <c r="BN76" s="38">
        <f t="shared" si="49"/>
        <v>0</v>
      </c>
      <c r="BO76" s="38">
        <f t="shared" si="49"/>
        <v>0</v>
      </c>
      <c r="BP76" s="38">
        <f t="shared" si="49"/>
        <v>0</v>
      </c>
      <c r="BQ76" s="38">
        <f t="shared" si="49"/>
        <v>0</v>
      </c>
      <c r="BR76" s="38">
        <f t="shared" si="49"/>
        <v>0</v>
      </c>
      <c r="BS76" s="38">
        <f t="shared" si="49"/>
        <v>0</v>
      </c>
      <c r="BT76" s="38">
        <f t="shared" si="49"/>
        <v>0</v>
      </c>
      <c r="BU76" s="38">
        <f t="shared" si="49"/>
        <v>0</v>
      </c>
      <c r="BV76" s="38">
        <f t="shared" si="49"/>
        <v>0</v>
      </c>
      <c r="BW76" s="38">
        <f t="shared" si="49"/>
        <v>0</v>
      </c>
      <c r="BX76" s="38">
        <f t="shared" si="49"/>
        <v>0</v>
      </c>
      <c r="BY76" s="38">
        <f t="shared" si="49"/>
        <v>0</v>
      </c>
      <c r="BZ76" s="38">
        <f t="shared" si="49"/>
        <v>0</v>
      </c>
      <c r="CA76" s="38">
        <f t="shared" si="49"/>
        <v>0</v>
      </c>
      <c r="CB76" s="38">
        <f t="shared" si="49"/>
        <v>0</v>
      </c>
      <c r="CC76" s="38">
        <f t="shared" si="49"/>
        <v>0</v>
      </c>
      <c r="CD76" s="38">
        <f t="shared" si="49"/>
        <v>0</v>
      </c>
      <c r="CE76" s="38">
        <f t="shared" si="49"/>
        <v>0</v>
      </c>
      <c r="CF76" s="38">
        <f t="shared" si="49"/>
        <v>0</v>
      </c>
      <c r="CG76" s="38">
        <f t="shared" si="49"/>
        <v>0</v>
      </c>
      <c r="CH76" s="38">
        <f t="shared" si="49"/>
        <v>0</v>
      </c>
      <c r="CI76" s="38">
        <f t="shared" si="50"/>
        <v>0</v>
      </c>
      <c r="CJ76" s="38">
        <f t="shared" si="50"/>
        <v>0</v>
      </c>
      <c r="CK76" s="38">
        <f t="shared" si="50"/>
        <v>0</v>
      </c>
      <c r="CL76" s="38">
        <f t="shared" si="50"/>
        <v>0</v>
      </c>
      <c r="CM76" s="38">
        <f t="shared" si="50"/>
        <v>0</v>
      </c>
      <c r="CN76" s="38">
        <f t="shared" si="50"/>
        <v>0</v>
      </c>
      <c r="CO76" s="38">
        <f t="shared" si="50"/>
        <v>0</v>
      </c>
      <c r="CP76" s="38">
        <f t="shared" si="50"/>
        <v>0</v>
      </c>
      <c r="CQ76" s="38">
        <f t="shared" si="50"/>
        <v>0</v>
      </c>
      <c r="CR76" s="38">
        <f t="shared" si="50"/>
        <v>0</v>
      </c>
      <c r="CS76" s="38">
        <f t="shared" si="50"/>
        <v>0</v>
      </c>
      <c r="CT76" s="38">
        <f t="shared" si="50"/>
        <v>0</v>
      </c>
      <c r="CU76" s="38">
        <f t="shared" si="50"/>
        <v>0</v>
      </c>
      <c r="CV76" s="38">
        <f t="shared" si="50"/>
        <v>0</v>
      </c>
      <c r="CW76" s="38">
        <f t="shared" si="50"/>
        <v>0</v>
      </c>
      <c r="CX76" s="38">
        <f t="shared" si="50"/>
        <v>0</v>
      </c>
      <c r="CY76" s="38">
        <f t="shared" si="50"/>
        <v>0</v>
      </c>
      <c r="CZ76" s="38">
        <f t="shared" si="50"/>
        <v>0</v>
      </c>
      <c r="DA76" s="38">
        <f t="shared" si="50"/>
        <v>0</v>
      </c>
      <c r="DB76" s="38">
        <f t="shared" si="50"/>
        <v>0</v>
      </c>
      <c r="DC76" s="38">
        <f t="shared" si="50"/>
        <v>0</v>
      </c>
      <c r="DD76" s="38">
        <f t="shared" si="50"/>
        <v>0</v>
      </c>
      <c r="DE76" s="38">
        <f t="shared" si="50"/>
        <v>0</v>
      </c>
      <c r="DF76" s="38">
        <f t="shared" si="50"/>
        <v>0</v>
      </c>
      <c r="DG76" s="38">
        <f t="shared" si="50"/>
        <v>0</v>
      </c>
      <c r="DH76" s="38">
        <f t="shared" si="50"/>
        <v>0</v>
      </c>
      <c r="DI76" s="38">
        <f t="shared" si="50"/>
        <v>0</v>
      </c>
      <c r="DJ76" s="38">
        <f t="shared" si="50"/>
        <v>0</v>
      </c>
      <c r="DK76" s="38">
        <f t="shared" si="50"/>
        <v>0</v>
      </c>
      <c r="DL76" s="38">
        <f t="shared" si="50"/>
        <v>0</v>
      </c>
      <c r="DM76" s="38">
        <f t="shared" si="50"/>
        <v>0</v>
      </c>
    </row>
    <row r="77" spans="11:117" x14ac:dyDescent="0.2">
      <c r="K77" s="112" t="s">
        <v>17</v>
      </c>
      <c r="L77" s="113"/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U77" s="13">
        <f>$B$2+4</f>
        <v>42944</v>
      </c>
      <c r="V77" s="38">
        <f t="shared" si="51"/>
        <v>0</v>
      </c>
      <c r="W77" s="38">
        <f t="shared" si="49"/>
        <v>0</v>
      </c>
      <c r="X77" s="38">
        <f t="shared" si="49"/>
        <v>0</v>
      </c>
      <c r="Y77" s="38">
        <f t="shared" si="49"/>
        <v>0</v>
      </c>
      <c r="Z77" s="38">
        <f t="shared" si="49"/>
        <v>0</v>
      </c>
      <c r="AA77" s="38">
        <f t="shared" si="49"/>
        <v>0</v>
      </c>
      <c r="AB77" s="38">
        <f t="shared" si="49"/>
        <v>0</v>
      </c>
      <c r="AC77" s="38">
        <f t="shared" si="49"/>
        <v>0</v>
      </c>
      <c r="AD77" s="38">
        <f t="shared" si="49"/>
        <v>0</v>
      </c>
      <c r="AE77" s="38">
        <f t="shared" si="49"/>
        <v>0</v>
      </c>
      <c r="AF77" s="38">
        <f t="shared" si="49"/>
        <v>0</v>
      </c>
      <c r="AG77" s="38">
        <f t="shared" si="49"/>
        <v>0</v>
      </c>
      <c r="AH77" s="38">
        <f t="shared" si="49"/>
        <v>0</v>
      </c>
      <c r="AI77" s="38">
        <f t="shared" si="49"/>
        <v>0</v>
      </c>
      <c r="AJ77" s="38">
        <f t="shared" si="49"/>
        <v>0</v>
      </c>
      <c r="AK77" s="38">
        <f t="shared" si="49"/>
        <v>0</v>
      </c>
      <c r="AL77" s="38">
        <f t="shared" si="49"/>
        <v>0</v>
      </c>
      <c r="AM77" s="38">
        <f t="shared" si="49"/>
        <v>0</v>
      </c>
      <c r="AN77" s="38">
        <f t="shared" si="49"/>
        <v>0</v>
      </c>
      <c r="AO77" s="38">
        <f t="shared" si="49"/>
        <v>0</v>
      </c>
      <c r="AP77" s="38">
        <f t="shared" si="49"/>
        <v>0</v>
      </c>
      <c r="AQ77" s="38">
        <f t="shared" si="49"/>
        <v>0</v>
      </c>
      <c r="AR77" s="38">
        <f t="shared" si="49"/>
        <v>0</v>
      </c>
      <c r="AS77" s="38">
        <f t="shared" si="49"/>
        <v>0</v>
      </c>
      <c r="AT77" s="38">
        <f t="shared" si="49"/>
        <v>0</v>
      </c>
      <c r="AU77" s="38">
        <f t="shared" si="49"/>
        <v>0</v>
      </c>
      <c r="AV77" s="38">
        <f t="shared" si="49"/>
        <v>0</v>
      </c>
      <c r="AW77" s="38">
        <f t="shared" si="49"/>
        <v>0</v>
      </c>
      <c r="AX77" s="38">
        <f t="shared" si="49"/>
        <v>0</v>
      </c>
      <c r="AY77" s="38">
        <f t="shared" si="49"/>
        <v>0</v>
      </c>
      <c r="AZ77" s="38">
        <f t="shared" ref="AZ77:DK78" si="52">AZ49-AZ21</f>
        <v>0</v>
      </c>
      <c r="BA77" s="38">
        <f t="shared" si="52"/>
        <v>0</v>
      </c>
      <c r="BB77" s="38">
        <f t="shared" si="52"/>
        <v>0</v>
      </c>
      <c r="BC77" s="38">
        <f t="shared" si="52"/>
        <v>0</v>
      </c>
      <c r="BD77" s="38">
        <f t="shared" si="52"/>
        <v>0</v>
      </c>
      <c r="BE77" s="38">
        <f t="shared" si="52"/>
        <v>0</v>
      </c>
      <c r="BF77" s="38">
        <f t="shared" si="52"/>
        <v>0</v>
      </c>
      <c r="BG77" s="38">
        <f t="shared" si="52"/>
        <v>0</v>
      </c>
      <c r="BH77" s="38">
        <f t="shared" si="52"/>
        <v>0</v>
      </c>
      <c r="BI77" s="38">
        <f t="shared" si="52"/>
        <v>0</v>
      </c>
      <c r="BJ77" s="38">
        <f t="shared" si="52"/>
        <v>0</v>
      </c>
      <c r="BK77" s="38">
        <f t="shared" si="52"/>
        <v>0</v>
      </c>
      <c r="BL77" s="38">
        <f t="shared" si="52"/>
        <v>0</v>
      </c>
      <c r="BM77" s="38">
        <f t="shared" si="52"/>
        <v>0</v>
      </c>
      <c r="BN77" s="38">
        <f t="shared" si="52"/>
        <v>0</v>
      </c>
      <c r="BO77" s="38">
        <f t="shared" si="52"/>
        <v>0</v>
      </c>
      <c r="BP77" s="38">
        <f t="shared" si="52"/>
        <v>0</v>
      </c>
      <c r="BQ77" s="38">
        <f t="shared" si="52"/>
        <v>0</v>
      </c>
      <c r="BR77" s="38">
        <f t="shared" si="52"/>
        <v>0</v>
      </c>
      <c r="BS77" s="38">
        <f t="shared" si="52"/>
        <v>0</v>
      </c>
      <c r="BT77" s="38">
        <f t="shared" si="52"/>
        <v>0</v>
      </c>
      <c r="BU77" s="38">
        <f t="shared" si="52"/>
        <v>0</v>
      </c>
      <c r="BV77" s="38">
        <f t="shared" si="52"/>
        <v>0</v>
      </c>
      <c r="BW77" s="38">
        <f t="shared" si="52"/>
        <v>0</v>
      </c>
      <c r="BX77" s="38">
        <f t="shared" si="52"/>
        <v>0</v>
      </c>
      <c r="BY77" s="38">
        <f t="shared" si="52"/>
        <v>0</v>
      </c>
      <c r="BZ77" s="38">
        <f t="shared" si="52"/>
        <v>0</v>
      </c>
      <c r="CA77" s="38">
        <f t="shared" si="52"/>
        <v>0</v>
      </c>
      <c r="CB77" s="38">
        <f t="shared" si="52"/>
        <v>0</v>
      </c>
      <c r="CC77" s="38">
        <f t="shared" si="52"/>
        <v>0</v>
      </c>
      <c r="CD77" s="38">
        <f t="shared" si="52"/>
        <v>0</v>
      </c>
      <c r="CE77" s="38">
        <f t="shared" si="52"/>
        <v>0</v>
      </c>
      <c r="CF77" s="38">
        <f t="shared" si="52"/>
        <v>0</v>
      </c>
      <c r="CG77" s="38">
        <f t="shared" si="52"/>
        <v>0</v>
      </c>
      <c r="CH77" s="38">
        <f t="shared" si="52"/>
        <v>0</v>
      </c>
      <c r="CI77" s="38">
        <f t="shared" si="50"/>
        <v>0</v>
      </c>
      <c r="CJ77" s="38">
        <f t="shared" si="50"/>
        <v>0</v>
      </c>
      <c r="CK77" s="38">
        <f t="shared" si="50"/>
        <v>0</v>
      </c>
      <c r="CL77" s="38">
        <f t="shared" si="50"/>
        <v>0</v>
      </c>
      <c r="CM77" s="38">
        <f t="shared" si="50"/>
        <v>0</v>
      </c>
      <c r="CN77" s="38">
        <f t="shared" si="50"/>
        <v>0</v>
      </c>
      <c r="CO77" s="38">
        <f t="shared" si="50"/>
        <v>0</v>
      </c>
      <c r="CP77" s="38">
        <f t="shared" si="50"/>
        <v>0</v>
      </c>
      <c r="CQ77" s="38">
        <f t="shared" si="50"/>
        <v>0</v>
      </c>
      <c r="CR77" s="38">
        <f t="shared" si="50"/>
        <v>0</v>
      </c>
      <c r="CS77" s="38">
        <f t="shared" si="50"/>
        <v>0</v>
      </c>
      <c r="CT77" s="38">
        <f t="shared" si="50"/>
        <v>0</v>
      </c>
      <c r="CU77" s="38">
        <f t="shared" si="50"/>
        <v>0</v>
      </c>
      <c r="CV77" s="38">
        <f t="shared" si="50"/>
        <v>0</v>
      </c>
      <c r="CW77" s="38">
        <f t="shared" si="50"/>
        <v>0</v>
      </c>
      <c r="CX77" s="38">
        <f t="shared" si="50"/>
        <v>0</v>
      </c>
      <c r="CY77" s="38">
        <f t="shared" si="50"/>
        <v>0</v>
      </c>
      <c r="CZ77" s="38">
        <f t="shared" si="50"/>
        <v>0</v>
      </c>
      <c r="DA77" s="38">
        <f t="shared" si="50"/>
        <v>0</v>
      </c>
      <c r="DB77" s="38">
        <f t="shared" si="50"/>
        <v>0</v>
      </c>
      <c r="DC77" s="38">
        <f t="shared" si="50"/>
        <v>0</v>
      </c>
      <c r="DD77" s="38">
        <f t="shared" si="50"/>
        <v>0</v>
      </c>
      <c r="DE77" s="38">
        <f t="shared" si="50"/>
        <v>0</v>
      </c>
      <c r="DF77" s="38">
        <f t="shared" si="50"/>
        <v>0</v>
      </c>
      <c r="DG77" s="38">
        <f t="shared" si="50"/>
        <v>0</v>
      </c>
      <c r="DH77" s="38">
        <f t="shared" si="50"/>
        <v>0</v>
      </c>
      <c r="DI77" s="38">
        <f t="shared" si="50"/>
        <v>0</v>
      </c>
      <c r="DJ77" s="38">
        <f t="shared" si="50"/>
        <v>0</v>
      </c>
      <c r="DK77" s="38">
        <f t="shared" si="50"/>
        <v>0</v>
      </c>
      <c r="DL77" s="38">
        <f t="shared" si="50"/>
        <v>0</v>
      </c>
      <c r="DM77" s="38">
        <f t="shared" si="50"/>
        <v>0</v>
      </c>
    </row>
    <row r="78" spans="11:117" x14ac:dyDescent="0.2">
      <c r="K78" s="112" t="s">
        <v>18</v>
      </c>
      <c r="L78" s="113"/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U78" s="12">
        <f>$B$2+5</f>
        <v>42945</v>
      </c>
      <c r="V78" s="38">
        <f t="shared" si="51"/>
        <v>0</v>
      </c>
      <c r="W78" s="38">
        <f t="shared" si="51"/>
        <v>0</v>
      </c>
      <c r="X78" s="38">
        <f t="shared" si="51"/>
        <v>0</v>
      </c>
      <c r="Y78" s="38">
        <f t="shared" si="51"/>
        <v>0</v>
      </c>
      <c r="Z78" s="38">
        <f t="shared" si="51"/>
        <v>0</v>
      </c>
      <c r="AA78" s="38">
        <f t="shared" si="51"/>
        <v>0</v>
      </c>
      <c r="AB78" s="38">
        <f t="shared" si="51"/>
        <v>0</v>
      </c>
      <c r="AC78" s="38">
        <f t="shared" si="51"/>
        <v>0</v>
      </c>
      <c r="AD78" s="38">
        <f t="shared" si="51"/>
        <v>0</v>
      </c>
      <c r="AE78" s="38">
        <f t="shared" si="51"/>
        <v>0</v>
      </c>
      <c r="AF78" s="38">
        <f t="shared" si="51"/>
        <v>0</v>
      </c>
      <c r="AG78" s="38">
        <f t="shared" si="51"/>
        <v>0</v>
      </c>
      <c r="AH78" s="38">
        <f t="shared" si="51"/>
        <v>0</v>
      </c>
      <c r="AI78" s="38">
        <f t="shared" si="51"/>
        <v>0</v>
      </c>
      <c r="AJ78" s="38">
        <f t="shared" si="51"/>
        <v>0</v>
      </c>
      <c r="AK78" s="38">
        <f t="shared" si="51"/>
        <v>0</v>
      </c>
      <c r="AL78" s="38">
        <f t="shared" ref="AL78:CH79" si="53">AL50-AL22</f>
        <v>0</v>
      </c>
      <c r="AM78" s="38">
        <f t="shared" si="53"/>
        <v>0</v>
      </c>
      <c r="AN78" s="38">
        <f t="shared" si="53"/>
        <v>0</v>
      </c>
      <c r="AO78" s="38">
        <f t="shared" si="53"/>
        <v>0</v>
      </c>
      <c r="AP78" s="38">
        <f t="shared" si="53"/>
        <v>0</v>
      </c>
      <c r="AQ78" s="38">
        <f t="shared" si="53"/>
        <v>0</v>
      </c>
      <c r="AR78" s="38">
        <f t="shared" si="53"/>
        <v>0</v>
      </c>
      <c r="AS78" s="38">
        <f t="shared" si="53"/>
        <v>0</v>
      </c>
      <c r="AT78" s="38">
        <f t="shared" si="53"/>
        <v>0</v>
      </c>
      <c r="AU78" s="38">
        <f t="shared" si="53"/>
        <v>0</v>
      </c>
      <c r="AV78" s="38">
        <f t="shared" si="53"/>
        <v>0</v>
      </c>
      <c r="AW78" s="38">
        <f t="shared" si="53"/>
        <v>0</v>
      </c>
      <c r="AX78" s="38">
        <f t="shared" si="53"/>
        <v>0</v>
      </c>
      <c r="AY78" s="38">
        <f t="shared" si="53"/>
        <v>0</v>
      </c>
      <c r="AZ78" s="38">
        <f t="shared" si="53"/>
        <v>0</v>
      </c>
      <c r="BA78" s="38">
        <f t="shared" si="53"/>
        <v>0</v>
      </c>
      <c r="BB78" s="38">
        <f t="shared" si="53"/>
        <v>0</v>
      </c>
      <c r="BC78" s="38">
        <f t="shared" si="53"/>
        <v>0</v>
      </c>
      <c r="BD78" s="38">
        <f t="shared" si="53"/>
        <v>0</v>
      </c>
      <c r="BE78" s="38">
        <f t="shared" si="53"/>
        <v>0</v>
      </c>
      <c r="BF78" s="38">
        <f t="shared" si="53"/>
        <v>0</v>
      </c>
      <c r="BG78" s="38">
        <f t="shared" si="53"/>
        <v>0</v>
      </c>
      <c r="BH78" s="38">
        <f t="shared" si="53"/>
        <v>0</v>
      </c>
      <c r="BI78" s="38">
        <f t="shared" si="53"/>
        <v>0</v>
      </c>
      <c r="BJ78" s="38">
        <f t="shared" si="53"/>
        <v>0</v>
      </c>
      <c r="BK78" s="38">
        <f t="shared" si="53"/>
        <v>0</v>
      </c>
      <c r="BL78" s="38">
        <f t="shared" si="53"/>
        <v>0</v>
      </c>
      <c r="BM78" s="38">
        <f t="shared" si="53"/>
        <v>0</v>
      </c>
      <c r="BN78" s="38">
        <f t="shared" si="53"/>
        <v>0</v>
      </c>
      <c r="BO78" s="38">
        <f t="shared" si="53"/>
        <v>0</v>
      </c>
      <c r="BP78" s="38">
        <f t="shared" si="53"/>
        <v>0</v>
      </c>
      <c r="BQ78" s="38">
        <f t="shared" si="53"/>
        <v>0</v>
      </c>
      <c r="BR78" s="38">
        <f t="shared" si="53"/>
        <v>0</v>
      </c>
      <c r="BS78" s="38">
        <f t="shared" si="53"/>
        <v>0</v>
      </c>
      <c r="BT78" s="38">
        <f t="shared" si="53"/>
        <v>0</v>
      </c>
      <c r="BU78" s="38">
        <f t="shared" si="53"/>
        <v>0</v>
      </c>
      <c r="BV78" s="38">
        <f t="shared" si="53"/>
        <v>0</v>
      </c>
      <c r="BW78" s="38">
        <f t="shared" si="53"/>
        <v>0</v>
      </c>
      <c r="BX78" s="38">
        <f t="shared" si="53"/>
        <v>0</v>
      </c>
      <c r="BY78" s="38">
        <f t="shared" si="53"/>
        <v>0</v>
      </c>
      <c r="BZ78" s="38">
        <f t="shared" si="53"/>
        <v>0</v>
      </c>
      <c r="CA78" s="38">
        <f t="shared" si="53"/>
        <v>0</v>
      </c>
      <c r="CB78" s="38">
        <f t="shared" si="53"/>
        <v>0</v>
      </c>
      <c r="CC78" s="38">
        <f t="shared" si="53"/>
        <v>0</v>
      </c>
      <c r="CD78" s="38">
        <f t="shared" si="53"/>
        <v>0</v>
      </c>
      <c r="CE78" s="38">
        <f t="shared" si="53"/>
        <v>0</v>
      </c>
      <c r="CF78" s="38">
        <f t="shared" si="53"/>
        <v>0</v>
      </c>
      <c r="CG78" s="38">
        <f t="shared" si="53"/>
        <v>0</v>
      </c>
      <c r="CH78" s="38">
        <f t="shared" si="52"/>
        <v>0</v>
      </c>
      <c r="CI78" s="38">
        <f t="shared" si="52"/>
        <v>0</v>
      </c>
      <c r="CJ78" s="38">
        <f t="shared" si="52"/>
        <v>0</v>
      </c>
      <c r="CK78" s="38">
        <f t="shared" si="52"/>
        <v>0</v>
      </c>
      <c r="CL78" s="38">
        <f t="shared" si="52"/>
        <v>0</v>
      </c>
      <c r="CM78" s="38">
        <f t="shared" si="52"/>
        <v>0</v>
      </c>
      <c r="CN78" s="38">
        <f t="shared" si="52"/>
        <v>0</v>
      </c>
      <c r="CO78" s="38">
        <f t="shared" si="52"/>
        <v>0</v>
      </c>
      <c r="CP78" s="38">
        <f t="shared" si="52"/>
        <v>0</v>
      </c>
      <c r="CQ78" s="38">
        <f t="shared" si="52"/>
        <v>0</v>
      </c>
      <c r="CR78" s="38">
        <f t="shared" si="52"/>
        <v>0</v>
      </c>
      <c r="CS78" s="38">
        <f t="shared" si="52"/>
        <v>0</v>
      </c>
      <c r="CT78" s="38">
        <f t="shared" si="52"/>
        <v>0</v>
      </c>
      <c r="CU78" s="38">
        <f t="shared" si="52"/>
        <v>0</v>
      </c>
      <c r="CV78" s="38">
        <f t="shared" si="52"/>
        <v>0</v>
      </c>
      <c r="CW78" s="38">
        <f t="shared" si="52"/>
        <v>0</v>
      </c>
      <c r="CX78" s="38">
        <f t="shared" si="52"/>
        <v>0</v>
      </c>
      <c r="CY78" s="38">
        <f t="shared" si="52"/>
        <v>0</v>
      </c>
      <c r="CZ78" s="38">
        <f t="shared" si="52"/>
        <v>0</v>
      </c>
      <c r="DA78" s="38">
        <f t="shared" si="52"/>
        <v>0</v>
      </c>
      <c r="DB78" s="38">
        <f t="shared" si="52"/>
        <v>0</v>
      </c>
      <c r="DC78" s="38">
        <f t="shared" si="52"/>
        <v>0</v>
      </c>
      <c r="DD78" s="38">
        <f t="shared" si="52"/>
        <v>0</v>
      </c>
      <c r="DE78" s="38">
        <f t="shared" si="52"/>
        <v>0</v>
      </c>
      <c r="DF78" s="38">
        <f t="shared" si="52"/>
        <v>0</v>
      </c>
      <c r="DG78" s="38">
        <f t="shared" si="52"/>
        <v>0</v>
      </c>
      <c r="DH78" s="38">
        <f t="shared" si="52"/>
        <v>0</v>
      </c>
      <c r="DI78" s="38">
        <f t="shared" si="52"/>
        <v>0</v>
      </c>
      <c r="DJ78" s="38">
        <f t="shared" si="52"/>
        <v>0</v>
      </c>
      <c r="DK78" s="38">
        <f t="shared" si="52"/>
        <v>0</v>
      </c>
      <c r="DL78" s="38">
        <f t="shared" si="50"/>
        <v>0</v>
      </c>
      <c r="DM78" s="38">
        <f t="shared" si="50"/>
        <v>0</v>
      </c>
    </row>
    <row r="79" spans="11:117" x14ac:dyDescent="0.2">
      <c r="K79" s="112" t="s">
        <v>19</v>
      </c>
      <c r="L79" s="113"/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U79" s="12">
        <f>$B$2+6</f>
        <v>42946</v>
      </c>
      <c r="V79" s="38">
        <f t="shared" si="51"/>
        <v>0</v>
      </c>
      <c r="W79" s="38">
        <f t="shared" si="51"/>
        <v>0</v>
      </c>
      <c r="X79" s="38">
        <f t="shared" si="51"/>
        <v>0</v>
      </c>
      <c r="Y79" s="38">
        <f t="shared" si="51"/>
        <v>0</v>
      </c>
      <c r="Z79" s="38">
        <f t="shared" si="51"/>
        <v>0</v>
      </c>
      <c r="AA79" s="38">
        <f t="shared" si="51"/>
        <v>0</v>
      </c>
      <c r="AB79" s="38">
        <f t="shared" si="51"/>
        <v>0</v>
      </c>
      <c r="AC79" s="38">
        <f t="shared" si="51"/>
        <v>0</v>
      </c>
      <c r="AD79" s="38">
        <f t="shared" si="51"/>
        <v>0</v>
      </c>
      <c r="AE79" s="38">
        <f t="shared" si="51"/>
        <v>0</v>
      </c>
      <c r="AF79" s="38">
        <f t="shared" si="51"/>
        <v>0</v>
      </c>
      <c r="AG79" s="38">
        <f t="shared" si="51"/>
        <v>0</v>
      </c>
      <c r="AH79" s="38">
        <f t="shared" si="51"/>
        <v>0</v>
      </c>
      <c r="AI79" s="38">
        <f t="shared" si="51"/>
        <v>0</v>
      </c>
      <c r="AJ79" s="38">
        <f t="shared" si="51"/>
        <v>0</v>
      </c>
      <c r="AK79" s="38">
        <f t="shared" si="51"/>
        <v>0</v>
      </c>
      <c r="AL79" s="38">
        <f t="shared" si="53"/>
        <v>0</v>
      </c>
      <c r="AM79" s="38">
        <f t="shared" si="53"/>
        <v>0</v>
      </c>
      <c r="AN79" s="38">
        <f t="shared" si="53"/>
        <v>0</v>
      </c>
      <c r="AO79" s="38">
        <f t="shared" si="53"/>
        <v>0</v>
      </c>
      <c r="AP79" s="38">
        <f t="shared" si="53"/>
        <v>0</v>
      </c>
      <c r="AQ79" s="38">
        <f t="shared" si="53"/>
        <v>0</v>
      </c>
      <c r="AR79" s="38">
        <f t="shared" si="53"/>
        <v>0</v>
      </c>
      <c r="AS79" s="38">
        <f t="shared" si="53"/>
        <v>0</v>
      </c>
      <c r="AT79" s="38">
        <f t="shared" si="53"/>
        <v>0</v>
      </c>
      <c r="AU79" s="38">
        <f t="shared" si="53"/>
        <v>0</v>
      </c>
      <c r="AV79" s="38">
        <f t="shared" si="53"/>
        <v>0</v>
      </c>
      <c r="AW79" s="38">
        <f t="shared" si="53"/>
        <v>0</v>
      </c>
      <c r="AX79" s="38">
        <f t="shared" si="53"/>
        <v>0</v>
      </c>
      <c r="AY79" s="38">
        <f t="shared" si="53"/>
        <v>0</v>
      </c>
      <c r="AZ79" s="38">
        <f t="shared" si="53"/>
        <v>0</v>
      </c>
      <c r="BA79" s="38">
        <f t="shared" si="53"/>
        <v>0</v>
      </c>
      <c r="BB79" s="38">
        <f t="shared" si="53"/>
        <v>0</v>
      </c>
      <c r="BC79" s="38">
        <f t="shared" si="53"/>
        <v>0</v>
      </c>
      <c r="BD79" s="38">
        <f t="shared" si="53"/>
        <v>0</v>
      </c>
      <c r="BE79" s="38">
        <f t="shared" si="53"/>
        <v>0</v>
      </c>
      <c r="BF79" s="38">
        <f t="shared" si="53"/>
        <v>0</v>
      </c>
      <c r="BG79" s="38">
        <f t="shared" si="53"/>
        <v>0</v>
      </c>
      <c r="BH79" s="38">
        <f t="shared" si="53"/>
        <v>0</v>
      </c>
      <c r="BI79" s="38">
        <f t="shared" si="53"/>
        <v>0</v>
      </c>
      <c r="BJ79" s="38">
        <f t="shared" si="53"/>
        <v>0</v>
      </c>
      <c r="BK79" s="38">
        <f t="shared" si="53"/>
        <v>0</v>
      </c>
      <c r="BL79" s="38">
        <f t="shared" si="53"/>
        <v>0</v>
      </c>
      <c r="BM79" s="38">
        <f t="shared" si="53"/>
        <v>0</v>
      </c>
      <c r="BN79" s="38">
        <f t="shared" si="53"/>
        <v>0</v>
      </c>
      <c r="BO79" s="38">
        <f t="shared" si="53"/>
        <v>0</v>
      </c>
      <c r="BP79" s="38">
        <f t="shared" si="53"/>
        <v>0</v>
      </c>
      <c r="BQ79" s="38">
        <f t="shared" si="53"/>
        <v>0</v>
      </c>
      <c r="BR79" s="38">
        <f t="shared" si="53"/>
        <v>0</v>
      </c>
      <c r="BS79" s="38">
        <f t="shared" si="53"/>
        <v>0</v>
      </c>
      <c r="BT79" s="38">
        <f t="shared" si="53"/>
        <v>0</v>
      </c>
      <c r="BU79" s="38">
        <f t="shared" si="53"/>
        <v>0</v>
      </c>
      <c r="BV79" s="38">
        <f t="shared" si="53"/>
        <v>0</v>
      </c>
      <c r="BW79" s="38">
        <f t="shared" si="53"/>
        <v>0</v>
      </c>
      <c r="BX79" s="38">
        <f t="shared" si="53"/>
        <v>0</v>
      </c>
      <c r="BY79" s="38">
        <f t="shared" si="53"/>
        <v>0</v>
      </c>
      <c r="BZ79" s="38">
        <f t="shared" si="53"/>
        <v>0</v>
      </c>
      <c r="CA79" s="38">
        <f t="shared" si="53"/>
        <v>0</v>
      </c>
      <c r="CB79" s="38">
        <f t="shared" si="53"/>
        <v>0</v>
      </c>
      <c r="CC79" s="38">
        <f t="shared" si="53"/>
        <v>0</v>
      </c>
      <c r="CD79" s="38">
        <f t="shared" si="53"/>
        <v>0</v>
      </c>
      <c r="CE79" s="38">
        <f t="shared" si="53"/>
        <v>0</v>
      </c>
      <c r="CF79" s="38">
        <f t="shared" si="53"/>
        <v>0</v>
      </c>
      <c r="CG79" s="38">
        <f t="shared" si="53"/>
        <v>0</v>
      </c>
      <c r="CH79" s="38">
        <f t="shared" si="53"/>
        <v>0</v>
      </c>
      <c r="CI79" s="38">
        <f t="shared" si="50"/>
        <v>0</v>
      </c>
      <c r="CJ79" s="38">
        <f t="shared" si="50"/>
        <v>0</v>
      </c>
      <c r="CK79" s="38">
        <f t="shared" si="50"/>
        <v>0</v>
      </c>
      <c r="CL79" s="38">
        <f t="shared" si="50"/>
        <v>0</v>
      </c>
      <c r="CM79" s="38">
        <f t="shared" si="50"/>
        <v>0</v>
      </c>
      <c r="CN79" s="38">
        <f t="shared" si="50"/>
        <v>0</v>
      </c>
      <c r="CO79" s="38">
        <f t="shared" si="50"/>
        <v>0</v>
      </c>
      <c r="CP79" s="38">
        <f t="shared" si="50"/>
        <v>0</v>
      </c>
      <c r="CQ79" s="38">
        <f t="shared" si="50"/>
        <v>0</v>
      </c>
      <c r="CR79" s="38">
        <f t="shared" si="50"/>
        <v>0</v>
      </c>
      <c r="CS79" s="38">
        <f t="shared" si="50"/>
        <v>0</v>
      </c>
      <c r="CT79" s="38">
        <f t="shared" si="50"/>
        <v>0</v>
      </c>
      <c r="CU79" s="38">
        <f t="shared" si="50"/>
        <v>0</v>
      </c>
      <c r="CV79" s="38">
        <f t="shared" si="50"/>
        <v>0</v>
      </c>
      <c r="CW79" s="38">
        <f t="shared" si="50"/>
        <v>0</v>
      </c>
      <c r="CX79" s="38">
        <f t="shared" si="50"/>
        <v>0</v>
      </c>
      <c r="CY79" s="38">
        <f t="shared" si="50"/>
        <v>0</v>
      </c>
      <c r="CZ79" s="38">
        <f t="shared" si="50"/>
        <v>0</v>
      </c>
      <c r="DA79" s="38">
        <f t="shared" si="50"/>
        <v>0</v>
      </c>
      <c r="DB79" s="38">
        <f t="shared" si="50"/>
        <v>0</v>
      </c>
      <c r="DC79" s="38">
        <f t="shared" si="50"/>
        <v>0</v>
      </c>
      <c r="DD79" s="38">
        <f t="shared" si="50"/>
        <v>0</v>
      </c>
      <c r="DE79" s="38">
        <f t="shared" si="50"/>
        <v>0</v>
      </c>
      <c r="DF79" s="38">
        <f t="shared" si="50"/>
        <v>0</v>
      </c>
      <c r="DG79" s="38">
        <f t="shared" si="50"/>
        <v>0</v>
      </c>
      <c r="DH79" s="38">
        <f t="shared" si="50"/>
        <v>0</v>
      </c>
      <c r="DI79" s="38">
        <f t="shared" si="50"/>
        <v>0</v>
      </c>
      <c r="DJ79" s="38">
        <f t="shared" si="50"/>
        <v>0</v>
      </c>
      <c r="DK79" s="38">
        <f t="shared" si="50"/>
        <v>0</v>
      </c>
      <c r="DL79" s="38">
        <f t="shared" si="50"/>
        <v>0</v>
      </c>
      <c r="DM79" s="38">
        <f t="shared" si="50"/>
        <v>0</v>
      </c>
    </row>
    <row r="80" spans="11:117" x14ac:dyDescent="0.2">
      <c r="K80" s="112" t="s">
        <v>20</v>
      </c>
      <c r="L80" s="113"/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</row>
    <row r="81" spans="11:46" x14ac:dyDescent="0.2">
      <c r="K81" s="112" t="s">
        <v>21</v>
      </c>
      <c r="L81" s="113"/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V81" s="24" t="s">
        <v>37</v>
      </c>
      <c r="W81" s="25"/>
      <c r="X81" s="25"/>
      <c r="Y81" s="25"/>
      <c r="Z81" s="25"/>
      <c r="AA81" s="25"/>
      <c r="AB81" s="25"/>
      <c r="AC81" s="25"/>
      <c r="AD81" s="26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78"/>
    </row>
    <row r="82" spans="11:46" x14ac:dyDescent="0.2">
      <c r="K82" s="112" t="s">
        <v>22</v>
      </c>
      <c r="L82" s="113"/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V82" s="36">
        <v>0</v>
      </c>
      <c r="W82" s="36">
        <v>4.1666666666666664E-2</v>
      </c>
      <c r="X82" s="36">
        <v>8.3333333333333301E-2</v>
      </c>
      <c r="Y82" s="36">
        <v>0.125</v>
      </c>
      <c r="Z82" s="36">
        <v>0.16666666666666699</v>
      </c>
      <c r="AA82" s="36">
        <v>0.20833333333333301</v>
      </c>
      <c r="AB82" s="36">
        <v>0.25</v>
      </c>
      <c r="AC82" s="36">
        <v>0.29166666666666702</v>
      </c>
      <c r="AD82" s="36">
        <v>0.33333333333333298</v>
      </c>
      <c r="AE82" s="36">
        <v>0.375</v>
      </c>
      <c r="AF82" s="36">
        <v>0.41666666666666702</v>
      </c>
      <c r="AG82" s="36">
        <v>0.45833333333333298</v>
      </c>
      <c r="AH82" s="36">
        <v>0.5</v>
      </c>
      <c r="AI82" s="36">
        <v>0.54166666666666696</v>
      </c>
      <c r="AJ82" s="36">
        <v>0.58333333333333304</v>
      </c>
      <c r="AK82" s="36">
        <v>0.625</v>
      </c>
      <c r="AL82" s="36">
        <v>0.66666666666666696</v>
      </c>
      <c r="AM82" s="36">
        <v>0.70833333333333304</v>
      </c>
      <c r="AN82" s="36">
        <v>0.75</v>
      </c>
      <c r="AO82" s="36">
        <v>0.79166666666666696</v>
      </c>
      <c r="AP82" s="36">
        <v>0.83333333333333304</v>
      </c>
      <c r="AQ82" s="36">
        <v>0.875</v>
      </c>
      <c r="AR82" s="36">
        <v>0.91666666666666696</v>
      </c>
      <c r="AS82" s="36">
        <v>0.95833333333333304</v>
      </c>
      <c r="AT82" s="30"/>
    </row>
    <row r="83" spans="11:46" x14ac:dyDescent="0.2">
      <c r="K83" s="112" t="s">
        <v>23</v>
      </c>
      <c r="L83" s="113"/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U83" s="13">
        <f>$B$2</f>
        <v>42940</v>
      </c>
      <c r="V83" s="10">
        <f>V55-V27</f>
        <v>0</v>
      </c>
      <c r="W83" s="10">
        <f t="shared" ref="W83:AS89" si="54">W55-W27</f>
        <v>0</v>
      </c>
      <c r="X83" s="10">
        <f t="shared" si="54"/>
        <v>0</v>
      </c>
      <c r="Y83" s="10">
        <f t="shared" si="54"/>
        <v>0</v>
      </c>
      <c r="Z83" s="10">
        <f t="shared" si="54"/>
        <v>0</v>
      </c>
      <c r="AA83" s="10">
        <f t="shared" si="54"/>
        <v>0</v>
      </c>
      <c r="AB83" s="10">
        <f t="shared" si="54"/>
        <v>0</v>
      </c>
      <c r="AC83" s="10">
        <f t="shared" si="54"/>
        <v>0</v>
      </c>
      <c r="AD83" s="10">
        <f t="shared" si="54"/>
        <v>0</v>
      </c>
      <c r="AE83" s="10">
        <f t="shared" si="54"/>
        <v>0</v>
      </c>
      <c r="AF83" s="10">
        <f t="shared" si="54"/>
        <v>0</v>
      </c>
      <c r="AG83" s="10">
        <f t="shared" si="54"/>
        <v>0</v>
      </c>
      <c r="AH83" s="10">
        <f t="shared" si="54"/>
        <v>0</v>
      </c>
      <c r="AI83" s="10">
        <f t="shared" si="54"/>
        <v>0</v>
      </c>
      <c r="AJ83" s="10">
        <f t="shared" si="54"/>
        <v>0</v>
      </c>
      <c r="AK83" s="10">
        <f t="shared" si="54"/>
        <v>0</v>
      </c>
      <c r="AL83" s="10">
        <f t="shared" si="54"/>
        <v>0</v>
      </c>
      <c r="AM83" s="10">
        <f t="shared" si="54"/>
        <v>0</v>
      </c>
      <c r="AN83" s="10">
        <f t="shared" si="54"/>
        <v>0</v>
      </c>
      <c r="AO83" s="10">
        <f t="shared" si="54"/>
        <v>0</v>
      </c>
      <c r="AP83" s="10">
        <f t="shared" si="54"/>
        <v>0</v>
      </c>
      <c r="AQ83" s="10">
        <f t="shared" si="54"/>
        <v>0</v>
      </c>
      <c r="AR83" s="10">
        <f t="shared" si="54"/>
        <v>0</v>
      </c>
      <c r="AS83" s="10">
        <f t="shared" si="54"/>
        <v>0</v>
      </c>
    </row>
    <row r="84" spans="11:46" x14ac:dyDescent="0.2">
      <c r="K84" s="112" t="s">
        <v>24</v>
      </c>
      <c r="L84" s="113"/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U84" s="13">
        <f>$B$2+1</f>
        <v>42941</v>
      </c>
      <c r="V84" s="10">
        <f t="shared" ref="V84:AK89" si="55">V56-V28</f>
        <v>0</v>
      </c>
      <c r="W84" s="10">
        <f t="shared" si="55"/>
        <v>0</v>
      </c>
      <c r="X84" s="10">
        <f t="shared" si="55"/>
        <v>0</v>
      </c>
      <c r="Y84" s="10">
        <f t="shared" si="55"/>
        <v>0</v>
      </c>
      <c r="Z84" s="10">
        <f t="shared" si="55"/>
        <v>0</v>
      </c>
      <c r="AA84" s="10">
        <f t="shared" si="55"/>
        <v>0</v>
      </c>
      <c r="AB84" s="10">
        <f t="shared" si="55"/>
        <v>0</v>
      </c>
      <c r="AC84" s="10">
        <f t="shared" si="55"/>
        <v>0</v>
      </c>
      <c r="AD84" s="10">
        <f t="shared" si="55"/>
        <v>0</v>
      </c>
      <c r="AE84" s="10">
        <f t="shared" si="55"/>
        <v>0</v>
      </c>
      <c r="AF84" s="10">
        <f t="shared" si="55"/>
        <v>0</v>
      </c>
      <c r="AG84" s="10">
        <f t="shared" si="55"/>
        <v>0</v>
      </c>
      <c r="AH84" s="10">
        <f t="shared" si="55"/>
        <v>0</v>
      </c>
      <c r="AI84" s="10">
        <f t="shared" si="55"/>
        <v>0</v>
      </c>
      <c r="AJ84" s="10">
        <f t="shared" si="55"/>
        <v>0</v>
      </c>
      <c r="AK84" s="10">
        <f t="shared" si="55"/>
        <v>0</v>
      </c>
      <c r="AL84" s="10">
        <f t="shared" si="54"/>
        <v>0</v>
      </c>
      <c r="AM84" s="10">
        <f t="shared" si="54"/>
        <v>0</v>
      </c>
      <c r="AN84" s="10">
        <f t="shared" si="54"/>
        <v>0</v>
      </c>
      <c r="AO84" s="10">
        <f t="shared" si="54"/>
        <v>0</v>
      </c>
      <c r="AP84" s="10">
        <f t="shared" si="54"/>
        <v>0</v>
      </c>
      <c r="AQ84" s="10">
        <f t="shared" si="54"/>
        <v>0</v>
      </c>
      <c r="AR84" s="10">
        <f t="shared" si="54"/>
        <v>0</v>
      </c>
      <c r="AS84" s="10">
        <f t="shared" si="54"/>
        <v>0</v>
      </c>
    </row>
    <row r="85" spans="11:46" x14ac:dyDescent="0.2">
      <c r="K85" s="112" t="s">
        <v>25</v>
      </c>
      <c r="L85" s="113"/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U85" s="13">
        <f>$B$2+2</f>
        <v>42942</v>
      </c>
      <c r="V85" s="10">
        <f t="shared" si="55"/>
        <v>0</v>
      </c>
      <c r="W85" s="10">
        <f t="shared" si="54"/>
        <v>0</v>
      </c>
      <c r="X85" s="10">
        <f t="shared" si="54"/>
        <v>0</v>
      </c>
      <c r="Y85" s="10">
        <f t="shared" si="54"/>
        <v>0</v>
      </c>
      <c r="Z85" s="10">
        <f t="shared" si="54"/>
        <v>0</v>
      </c>
      <c r="AA85" s="10">
        <f t="shared" si="54"/>
        <v>0</v>
      </c>
      <c r="AB85" s="10">
        <f t="shared" si="54"/>
        <v>0</v>
      </c>
      <c r="AC85" s="10">
        <f t="shared" si="54"/>
        <v>0</v>
      </c>
      <c r="AD85" s="10">
        <f t="shared" si="54"/>
        <v>0</v>
      </c>
      <c r="AE85" s="10">
        <f t="shared" si="54"/>
        <v>0</v>
      </c>
      <c r="AF85" s="10">
        <f t="shared" si="54"/>
        <v>0</v>
      </c>
      <c r="AG85" s="10">
        <f t="shared" si="54"/>
        <v>0</v>
      </c>
      <c r="AH85" s="10">
        <f t="shared" si="54"/>
        <v>0</v>
      </c>
      <c r="AI85" s="10">
        <f t="shared" si="54"/>
        <v>0</v>
      </c>
      <c r="AJ85" s="10">
        <f t="shared" si="54"/>
        <v>0</v>
      </c>
      <c r="AK85" s="10">
        <f t="shared" si="54"/>
        <v>0</v>
      </c>
      <c r="AL85" s="10">
        <f t="shared" si="54"/>
        <v>0</v>
      </c>
      <c r="AM85" s="10">
        <f t="shared" si="54"/>
        <v>0</v>
      </c>
      <c r="AN85" s="10">
        <f t="shared" si="54"/>
        <v>0</v>
      </c>
      <c r="AO85" s="10">
        <f t="shared" si="54"/>
        <v>0</v>
      </c>
      <c r="AP85" s="10">
        <f t="shared" si="54"/>
        <v>0</v>
      </c>
      <c r="AQ85" s="10">
        <f t="shared" si="54"/>
        <v>0</v>
      </c>
      <c r="AR85" s="10">
        <f t="shared" si="54"/>
        <v>0</v>
      </c>
      <c r="AS85" s="10">
        <f t="shared" si="54"/>
        <v>0</v>
      </c>
    </row>
    <row r="86" spans="11:46" x14ac:dyDescent="0.2">
      <c r="K86" s="112" t="s">
        <v>26</v>
      </c>
      <c r="L86" s="113"/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U86" s="13">
        <f>$B$2+3</f>
        <v>42943</v>
      </c>
      <c r="V86" s="10">
        <f t="shared" si="55"/>
        <v>0</v>
      </c>
      <c r="W86" s="10">
        <f t="shared" si="54"/>
        <v>0</v>
      </c>
      <c r="X86" s="10">
        <f t="shared" si="54"/>
        <v>0</v>
      </c>
      <c r="Y86" s="10">
        <f t="shared" si="54"/>
        <v>0</v>
      </c>
      <c r="Z86" s="10">
        <f t="shared" si="54"/>
        <v>0</v>
      </c>
      <c r="AA86" s="10">
        <f t="shared" si="54"/>
        <v>0</v>
      </c>
      <c r="AB86" s="10">
        <f t="shared" si="54"/>
        <v>0</v>
      </c>
      <c r="AC86" s="10">
        <f t="shared" si="54"/>
        <v>0</v>
      </c>
      <c r="AD86" s="10">
        <f t="shared" si="54"/>
        <v>0</v>
      </c>
      <c r="AE86" s="10">
        <f t="shared" si="54"/>
        <v>0</v>
      </c>
      <c r="AF86" s="10">
        <f t="shared" si="54"/>
        <v>0</v>
      </c>
      <c r="AG86" s="10">
        <f t="shared" si="54"/>
        <v>0</v>
      </c>
      <c r="AH86" s="10">
        <f t="shared" si="54"/>
        <v>0</v>
      </c>
      <c r="AI86" s="10">
        <f t="shared" si="54"/>
        <v>0</v>
      </c>
      <c r="AJ86" s="10">
        <f t="shared" si="54"/>
        <v>0</v>
      </c>
      <c r="AK86" s="10">
        <f t="shared" si="54"/>
        <v>0</v>
      </c>
      <c r="AL86" s="10">
        <f t="shared" si="54"/>
        <v>0</v>
      </c>
      <c r="AM86" s="10">
        <f t="shared" si="54"/>
        <v>0</v>
      </c>
      <c r="AN86" s="10">
        <f t="shared" si="54"/>
        <v>0</v>
      </c>
      <c r="AO86" s="10">
        <f t="shared" si="54"/>
        <v>0</v>
      </c>
      <c r="AP86" s="10">
        <f t="shared" si="54"/>
        <v>0</v>
      </c>
      <c r="AQ86" s="10">
        <f t="shared" si="54"/>
        <v>0</v>
      </c>
      <c r="AR86" s="10">
        <f t="shared" si="54"/>
        <v>0</v>
      </c>
      <c r="AS86" s="10">
        <f t="shared" si="54"/>
        <v>0</v>
      </c>
    </row>
    <row r="87" spans="11:46" x14ac:dyDescent="0.2">
      <c r="K87" s="112" t="s">
        <v>27</v>
      </c>
      <c r="L87" s="113"/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U87" s="13">
        <f>$B$2+4</f>
        <v>42944</v>
      </c>
      <c r="V87" s="10">
        <f t="shared" si="55"/>
        <v>0</v>
      </c>
      <c r="W87" s="10">
        <f t="shared" si="54"/>
        <v>0</v>
      </c>
      <c r="X87" s="10">
        <f t="shared" si="54"/>
        <v>0</v>
      </c>
      <c r="Y87" s="10">
        <f t="shared" si="54"/>
        <v>0</v>
      </c>
      <c r="Z87" s="10">
        <f t="shared" si="54"/>
        <v>0</v>
      </c>
      <c r="AA87" s="10">
        <f t="shared" si="54"/>
        <v>0</v>
      </c>
      <c r="AB87" s="10">
        <f t="shared" si="54"/>
        <v>0</v>
      </c>
      <c r="AC87" s="10">
        <f t="shared" si="54"/>
        <v>0</v>
      </c>
      <c r="AD87" s="10">
        <f t="shared" si="54"/>
        <v>0</v>
      </c>
      <c r="AE87" s="10">
        <f t="shared" si="54"/>
        <v>0</v>
      </c>
      <c r="AF87" s="10">
        <f t="shared" si="54"/>
        <v>0</v>
      </c>
      <c r="AG87" s="10">
        <f t="shared" si="54"/>
        <v>0</v>
      </c>
      <c r="AH87" s="10">
        <f t="shared" si="54"/>
        <v>0</v>
      </c>
      <c r="AI87" s="10">
        <f t="shared" si="54"/>
        <v>0</v>
      </c>
      <c r="AJ87" s="10">
        <f t="shared" si="54"/>
        <v>0</v>
      </c>
      <c r="AK87" s="10">
        <f t="shared" si="54"/>
        <v>0</v>
      </c>
      <c r="AL87" s="10">
        <f t="shared" si="54"/>
        <v>0</v>
      </c>
      <c r="AM87" s="10">
        <f t="shared" si="54"/>
        <v>0</v>
      </c>
      <c r="AN87" s="10">
        <f t="shared" si="54"/>
        <v>0</v>
      </c>
      <c r="AO87" s="10">
        <f t="shared" si="54"/>
        <v>0</v>
      </c>
      <c r="AP87" s="10">
        <f t="shared" si="54"/>
        <v>0</v>
      </c>
      <c r="AQ87" s="10">
        <f t="shared" si="54"/>
        <v>0</v>
      </c>
      <c r="AR87" s="10">
        <f t="shared" si="54"/>
        <v>0</v>
      </c>
      <c r="AS87" s="10">
        <f t="shared" si="54"/>
        <v>0</v>
      </c>
    </row>
    <row r="88" spans="11:46" x14ac:dyDescent="0.2">
      <c r="K88" s="112" t="s">
        <v>28</v>
      </c>
      <c r="L88" s="113"/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U88" s="12">
        <f>$B$2+5</f>
        <v>42945</v>
      </c>
      <c r="V88" s="10">
        <f t="shared" si="55"/>
        <v>0</v>
      </c>
      <c r="W88" s="10">
        <f t="shared" si="54"/>
        <v>0</v>
      </c>
      <c r="X88" s="10">
        <f t="shared" si="54"/>
        <v>0</v>
      </c>
      <c r="Y88" s="10">
        <f t="shared" si="54"/>
        <v>0</v>
      </c>
      <c r="Z88" s="10">
        <f t="shared" si="54"/>
        <v>0</v>
      </c>
      <c r="AA88" s="10">
        <f t="shared" si="54"/>
        <v>0</v>
      </c>
      <c r="AB88" s="10">
        <f t="shared" si="54"/>
        <v>0</v>
      </c>
      <c r="AC88" s="10">
        <f t="shared" si="54"/>
        <v>0</v>
      </c>
      <c r="AD88" s="10">
        <f t="shared" si="54"/>
        <v>0</v>
      </c>
      <c r="AE88" s="10">
        <f t="shared" si="54"/>
        <v>0</v>
      </c>
      <c r="AF88" s="10">
        <f t="shared" si="54"/>
        <v>0</v>
      </c>
      <c r="AG88" s="10">
        <f t="shared" si="54"/>
        <v>0</v>
      </c>
      <c r="AH88" s="10">
        <f t="shared" si="54"/>
        <v>0</v>
      </c>
      <c r="AI88" s="10">
        <f t="shared" si="54"/>
        <v>0</v>
      </c>
      <c r="AJ88" s="10">
        <f t="shared" si="54"/>
        <v>0</v>
      </c>
      <c r="AK88" s="10">
        <f t="shared" si="54"/>
        <v>0</v>
      </c>
      <c r="AL88" s="10">
        <f t="shared" si="54"/>
        <v>0</v>
      </c>
      <c r="AM88" s="10">
        <f t="shared" si="54"/>
        <v>0</v>
      </c>
      <c r="AN88" s="10">
        <f t="shared" si="54"/>
        <v>0</v>
      </c>
      <c r="AO88" s="10">
        <f t="shared" si="54"/>
        <v>0</v>
      </c>
      <c r="AP88" s="10">
        <f t="shared" si="54"/>
        <v>0</v>
      </c>
      <c r="AQ88" s="10">
        <f t="shared" si="54"/>
        <v>0</v>
      </c>
      <c r="AR88" s="10">
        <f t="shared" si="54"/>
        <v>0</v>
      </c>
      <c r="AS88" s="10">
        <f t="shared" si="54"/>
        <v>0</v>
      </c>
    </row>
    <row r="89" spans="11:46" x14ac:dyDescent="0.2">
      <c r="K89" s="112" t="s">
        <v>29</v>
      </c>
      <c r="L89" s="113"/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U89" s="12">
        <f>$B$2+6</f>
        <v>42946</v>
      </c>
      <c r="V89" s="10">
        <f t="shared" si="55"/>
        <v>0</v>
      </c>
      <c r="W89" s="10">
        <f t="shared" si="54"/>
        <v>0</v>
      </c>
      <c r="X89" s="10">
        <f t="shared" si="54"/>
        <v>0</v>
      </c>
      <c r="Y89" s="10">
        <f t="shared" si="54"/>
        <v>0</v>
      </c>
      <c r="Z89" s="10">
        <f t="shared" si="54"/>
        <v>0</v>
      </c>
      <c r="AA89" s="10">
        <f t="shared" si="54"/>
        <v>0</v>
      </c>
      <c r="AB89" s="10">
        <f t="shared" si="54"/>
        <v>0</v>
      </c>
      <c r="AC89" s="10">
        <f t="shared" si="54"/>
        <v>0</v>
      </c>
      <c r="AD89" s="10">
        <f t="shared" si="54"/>
        <v>0</v>
      </c>
      <c r="AE89" s="10">
        <f t="shared" si="54"/>
        <v>0</v>
      </c>
      <c r="AF89" s="10">
        <f t="shared" si="54"/>
        <v>0</v>
      </c>
      <c r="AG89" s="10">
        <f t="shared" si="54"/>
        <v>0</v>
      </c>
      <c r="AH89" s="10">
        <f t="shared" si="54"/>
        <v>0</v>
      </c>
      <c r="AI89" s="10">
        <f t="shared" si="54"/>
        <v>0</v>
      </c>
      <c r="AJ89" s="10">
        <f t="shared" si="54"/>
        <v>0</v>
      </c>
      <c r="AK89" s="10">
        <f t="shared" si="54"/>
        <v>0</v>
      </c>
      <c r="AL89" s="10">
        <f t="shared" si="54"/>
        <v>0</v>
      </c>
      <c r="AM89" s="10">
        <f t="shared" si="54"/>
        <v>0</v>
      </c>
      <c r="AN89" s="10">
        <f t="shared" si="54"/>
        <v>0</v>
      </c>
      <c r="AO89" s="10">
        <f t="shared" si="54"/>
        <v>0</v>
      </c>
      <c r="AP89" s="10">
        <f t="shared" si="54"/>
        <v>0</v>
      </c>
      <c r="AQ89" s="10">
        <f t="shared" si="54"/>
        <v>0</v>
      </c>
      <c r="AR89" s="10">
        <f t="shared" si="54"/>
        <v>0</v>
      </c>
      <c r="AS89" s="10">
        <f t="shared" si="54"/>
        <v>0</v>
      </c>
    </row>
    <row r="90" spans="11:46" x14ac:dyDescent="0.2">
      <c r="K90" s="112" t="s">
        <v>30</v>
      </c>
      <c r="L90" s="113"/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1:46" x14ac:dyDescent="0.2">
      <c r="K91" s="112" t="s">
        <v>31</v>
      </c>
      <c r="L91" s="113"/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</row>
    <row r="92" spans="11:46" x14ac:dyDescent="0.2">
      <c r="K92" s="112" t="s">
        <v>32</v>
      </c>
      <c r="L92" s="113"/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</row>
    <row r="93" spans="11:46" x14ac:dyDescent="0.2">
      <c r="K93" s="112" t="s">
        <v>33</v>
      </c>
      <c r="L93" s="113"/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1:46" x14ac:dyDescent="0.2">
      <c r="K94" s="112" t="s">
        <v>34</v>
      </c>
      <c r="L94" s="113"/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1:46" x14ac:dyDescent="0.2">
      <c r="K95" s="112" t="s">
        <v>35</v>
      </c>
      <c r="L95" s="113"/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</sheetData>
  <mergeCells count="156">
    <mergeCell ref="K90:L90"/>
    <mergeCell ref="K91:L91"/>
    <mergeCell ref="K92:L92"/>
    <mergeCell ref="K93:L93"/>
    <mergeCell ref="K94:L94"/>
    <mergeCell ref="K95:L95"/>
    <mergeCell ref="K84:L84"/>
    <mergeCell ref="K85:L85"/>
    <mergeCell ref="K86:L86"/>
    <mergeCell ref="K87:L87"/>
    <mergeCell ref="K88:L88"/>
    <mergeCell ref="K89:L89"/>
    <mergeCell ref="K78:L78"/>
    <mergeCell ref="K79:L79"/>
    <mergeCell ref="K80:L80"/>
    <mergeCell ref="K81:L81"/>
    <mergeCell ref="K82:L82"/>
    <mergeCell ref="K83:L83"/>
    <mergeCell ref="K72:L72"/>
    <mergeCell ref="K73:L73"/>
    <mergeCell ref="K74:L74"/>
    <mergeCell ref="K75:L75"/>
    <mergeCell ref="K76:L76"/>
    <mergeCell ref="K77:L77"/>
    <mergeCell ref="CP71:CS71"/>
    <mergeCell ref="CT71:CW71"/>
    <mergeCell ref="CX71:DA71"/>
    <mergeCell ref="DB71:DE71"/>
    <mergeCell ref="DF71:DI71"/>
    <mergeCell ref="DJ71:DM71"/>
    <mergeCell ref="BR71:BU71"/>
    <mergeCell ref="BV71:BY71"/>
    <mergeCell ref="BZ71:CC71"/>
    <mergeCell ref="CD71:CG71"/>
    <mergeCell ref="CH71:CK71"/>
    <mergeCell ref="CL71:CO71"/>
    <mergeCell ref="AT71:AW71"/>
    <mergeCell ref="AX71:BA71"/>
    <mergeCell ref="BB71:BE71"/>
    <mergeCell ref="BF71:BI71"/>
    <mergeCell ref="BJ71:BM71"/>
    <mergeCell ref="BN71:BQ71"/>
    <mergeCell ref="V71:Y71"/>
    <mergeCell ref="Z71:AC71"/>
    <mergeCell ref="AD71:AG71"/>
    <mergeCell ref="AH71:AK71"/>
    <mergeCell ref="AL71:AO71"/>
    <mergeCell ref="AP71:AS71"/>
    <mergeCell ref="K64:L64"/>
    <mergeCell ref="K65:L65"/>
    <mergeCell ref="K66:L66"/>
    <mergeCell ref="K67:L67"/>
    <mergeCell ref="K70:S70"/>
    <mergeCell ref="K71:L71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CX43:DA43"/>
    <mergeCell ref="DB43:DE43"/>
    <mergeCell ref="DF43:DI43"/>
    <mergeCell ref="DJ43:DM43"/>
    <mergeCell ref="K44:L44"/>
    <mergeCell ref="K45:L45"/>
    <mergeCell ref="BZ43:CC43"/>
    <mergeCell ref="CD43:CG43"/>
    <mergeCell ref="CH43:CK43"/>
    <mergeCell ref="CL43:CO43"/>
    <mergeCell ref="CP43:CS43"/>
    <mergeCell ref="CT43:CW43"/>
    <mergeCell ref="BB43:BE43"/>
    <mergeCell ref="BF43:BI43"/>
    <mergeCell ref="BJ43:BM43"/>
    <mergeCell ref="BN43:BQ43"/>
    <mergeCell ref="BR43:BU43"/>
    <mergeCell ref="BV43:BY43"/>
    <mergeCell ref="AD43:AG43"/>
    <mergeCell ref="AH43:AK43"/>
    <mergeCell ref="AL43:AO43"/>
    <mergeCell ref="AP43:AS43"/>
    <mergeCell ref="AT43:AW43"/>
    <mergeCell ref="AX43:BA43"/>
    <mergeCell ref="K38:L38"/>
    <mergeCell ref="K39:L39"/>
    <mergeCell ref="K42:S42"/>
    <mergeCell ref="K43:L43"/>
    <mergeCell ref="V43:Y43"/>
    <mergeCell ref="Z43:AC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DF15:DI15"/>
    <mergeCell ref="DJ15:DM15"/>
    <mergeCell ref="K16:L16"/>
    <mergeCell ref="K17:L17"/>
    <mergeCell ref="K18:L18"/>
    <mergeCell ref="K19:L19"/>
    <mergeCell ref="CH15:CK15"/>
    <mergeCell ref="CL15:CO15"/>
    <mergeCell ref="CP15:CS15"/>
    <mergeCell ref="CT15:CW15"/>
    <mergeCell ref="CX15:DA15"/>
    <mergeCell ref="DB15:DE15"/>
    <mergeCell ref="BJ15:BM15"/>
    <mergeCell ref="BN15:BQ15"/>
    <mergeCell ref="BR15:BU15"/>
    <mergeCell ref="BV15:BY15"/>
    <mergeCell ref="BZ15:CC15"/>
    <mergeCell ref="CD15:CG15"/>
    <mergeCell ref="AL15:AO15"/>
    <mergeCell ref="AP15:AS15"/>
    <mergeCell ref="AT15:AW15"/>
    <mergeCell ref="AX15:BA15"/>
    <mergeCell ref="BB15:BE15"/>
    <mergeCell ref="BF15:BI15"/>
    <mergeCell ref="K14:S14"/>
    <mergeCell ref="K15:L15"/>
    <mergeCell ref="V15:Y15"/>
    <mergeCell ref="Z15:AC15"/>
    <mergeCell ref="AD15:AG15"/>
    <mergeCell ref="AH15:AK15"/>
    <mergeCell ref="B2:C2"/>
    <mergeCell ref="D2:E2"/>
    <mergeCell ref="A8:D8"/>
    <mergeCell ref="A9:D9"/>
    <mergeCell ref="A10:D10"/>
    <mergeCell ref="A12:D12"/>
  </mergeCells>
  <conditionalFormatting sqref="M72:S95">
    <cfRule type="cellIs" dxfId="18" priority="5" operator="lessThan">
      <formula>-1</formula>
    </cfRule>
    <cfRule type="cellIs" dxfId="17" priority="6" operator="lessThan">
      <formula>0</formula>
    </cfRule>
  </conditionalFormatting>
  <conditionalFormatting sqref="V83:AS89">
    <cfRule type="cellIs" dxfId="16" priority="3" operator="lessThan">
      <formula>-1</formula>
    </cfRule>
    <cfRule type="cellIs" dxfId="15" priority="4" operator="lessThan">
      <formula>0</formula>
    </cfRule>
  </conditionalFormatting>
  <conditionalFormatting sqref="V73:DM79">
    <cfRule type="cellIs" dxfId="14" priority="1" operator="lessThan">
      <formula>-1</formula>
    </cfRule>
    <cfRule type="cellIs" dxfId="13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theme="6" tint="-0.249977111117893"/>
  </sheetPr>
  <dimension ref="A1:DM95"/>
  <sheetViews>
    <sheetView showGridLines="0" topLeftCell="A52" zoomScale="75" zoomScaleNormal="75" workbookViewId="0">
      <selection activeCell="S95" sqref="S95"/>
    </sheetView>
  </sheetViews>
  <sheetFormatPr defaultRowHeight="12.75" x14ac:dyDescent="0.2"/>
  <cols>
    <col min="1" max="1" width="44.5703125" style="6" bestFit="1" customWidth="1"/>
    <col min="2" max="12" width="9.7109375" style="2" customWidth="1"/>
    <col min="13" max="19" width="7.7109375" style="2" customWidth="1"/>
    <col min="20" max="20" width="1.7109375" style="2" customWidth="1"/>
    <col min="21" max="147" width="7.7109375" style="2" customWidth="1"/>
    <col min="148" max="16384" width="9.140625" style="2"/>
  </cols>
  <sheetData>
    <row r="1" spans="1:117" x14ac:dyDescent="0.2">
      <c r="A1" s="5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7" x14ac:dyDescent="0.2">
      <c r="A2" s="61" t="s">
        <v>95</v>
      </c>
      <c r="B2" s="126">
        <f>Сводная!B2</f>
        <v>42940</v>
      </c>
      <c r="C2" s="126"/>
      <c r="D2" s="127">
        <f>B2+6</f>
        <v>42946</v>
      </c>
      <c r="E2" s="127"/>
      <c r="F2" s="19"/>
      <c r="G2" s="19"/>
      <c r="H2" s="1"/>
      <c r="I2" s="1"/>
      <c r="J2" s="1"/>
      <c r="K2" s="1"/>
    </row>
    <row r="3" spans="1:117" x14ac:dyDescent="0.2">
      <c r="A3" s="20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7" x14ac:dyDescent="0.2">
      <c r="A4" s="20"/>
      <c r="B4" s="9" t="s">
        <v>0</v>
      </c>
      <c r="C4" s="9" t="s">
        <v>9</v>
      </c>
      <c r="D4" s="9" t="s">
        <v>55</v>
      </c>
      <c r="E4" s="18" t="s">
        <v>10</v>
      </c>
      <c r="F4" s="3"/>
      <c r="G4" s="3"/>
      <c r="H4" s="1"/>
      <c r="I4" s="1"/>
      <c r="J4" s="1"/>
      <c r="K4" s="1"/>
    </row>
    <row r="5" spans="1:117" x14ac:dyDescent="0.2">
      <c r="A5" s="15" t="s">
        <v>1</v>
      </c>
      <c r="B5" s="7"/>
      <c r="C5" s="7"/>
      <c r="D5" s="7"/>
      <c r="E5" s="9">
        <f>SUM(B5:D5)</f>
        <v>0</v>
      </c>
      <c r="F5" s="4"/>
      <c r="G5" s="1"/>
      <c r="H5" s="1"/>
      <c r="I5" s="1"/>
      <c r="J5" s="1"/>
      <c r="K5" s="1"/>
    </row>
    <row r="6" spans="1:117" x14ac:dyDescent="0.2">
      <c r="A6" s="15" t="s">
        <v>2</v>
      </c>
      <c r="B6" s="7">
        <f>B5*40</f>
        <v>0</v>
      </c>
      <c r="C6" s="7">
        <f>C5*40</f>
        <v>0</v>
      </c>
      <c r="D6" s="7">
        <f>D5*40</f>
        <v>0</v>
      </c>
      <c r="E6" s="9">
        <f>SUM(B6:D6)</f>
        <v>0</v>
      </c>
      <c r="F6" s="4"/>
      <c r="G6" s="4"/>
      <c r="H6" s="4"/>
      <c r="I6" s="4"/>
      <c r="J6" s="4"/>
      <c r="K6" s="4"/>
    </row>
    <row r="7" spans="1:117" x14ac:dyDescent="0.2">
      <c r="A7" s="5"/>
      <c r="B7" s="1"/>
      <c r="C7" s="1"/>
      <c r="D7" s="1"/>
      <c r="E7" s="16">
        <f>$B$2</f>
        <v>42940</v>
      </c>
      <c r="F7" s="16">
        <f>$B$2+1</f>
        <v>42941</v>
      </c>
      <c r="G7" s="16">
        <f>$B$2+2</f>
        <v>42942</v>
      </c>
      <c r="H7" s="16">
        <f>$B$2+3</f>
        <v>42943</v>
      </c>
      <c r="I7" s="16">
        <f>$B$2+4</f>
        <v>42944</v>
      </c>
      <c r="J7" s="17">
        <f>$B$2+5</f>
        <v>42945</v>
      </c>
      <c r="K7" s="17">
        <f>$B$2+6</f>
        <v>42946</v>
      </c>
    </row>
    <row r="8" spans="1:117" x14ac:dyDescent="0.2">
      <c r="A8" s="128" t="s">
        <v>52</v>
      </c>
      <c r="B8" s="128"/>
      <c r="C8" s="128"/>
      <c r="D8" s="128"/>
      <c r="E8" s="64" t="s">
        <v>11</v>
      </c>
      <c r="F8" s="52" t="s">
        <v>3</v>
      </c>
      <c r="G8" s="52" t="s">
        <v>4</v>
      </c>
      <c r="H8" s="52" t="s">
        <v>5</v>
      </c>
      <c r="I8" s="52" t="s">
        <v>6</v>
      </c>
      <c r="J8" s="53" t="s">
        <v>7</v>
      </c>
      <c r="K8" s="53" t="s">
        <v>8</v>
      </c>
      <c r="L8" s="18" t="s">
        <v>10</v>
      </c>
    </row>
    <row r="9" spans="1:117" x14ac:dyDescent="0.2">
      <c r="A9" s="129" t="s">
        <v>49</v>
      </c>
      <c r="B9" s="129"/>
      <c r="C9" s="129"/>
      <c r="D9" s="130"/>
      <c r="E9" s="109"/>
      <c r="F9" s="109"/>
      <c r="G9" s="109"/>
      <c r="H9" s="109"/>
      <c r="I9" s="109"/>
      <c r="J9" s="109"/>
      <c r="K9" s="80"/>
      <c r="L9" s="42">
        <f>SUM(E9:K9)</f>
        <v>0</v>
      </c>
    </row>
    <row r="10" spans="1:117" x14ac:dyDescent="0.2">
      <c r="A10" s="130" t="s">
        <v>53</v>
      </c>
      <c r="B10" s="131"/>
      <c r="C10" s="131"/>
      <c r="D10" s="131"/>
      <c r="E10" s="109"/>
      <c r="F10" s="109"/>
      <c r="G10" s="109"/>
      <c r="H10" s="109"/>
      <c r="I10" s="109"/>
      <c r="J10" s="109"/>
      <c r="K10" s="80"/>
      <c r="L10" s="42" t="e">
        <f>AVERAGE(E10:K10)</f>
        <v>#DIV/0!</v>
      </c>
    </row>
    <row r="11" spans="1:117" x14ac:dyDescent="0.2">
      <c r="A11" s="76" t="s">
        <v>50</v>
      </c>
      <c r="B11" s="77"/>
      <c r="C11" s="77"/>
      <c r="D11" s="77"/>
      <c r="E11" s="110"/>
      <c r="F11" s="110"/>
      <c r="G11" s="110"/>
      <c r="H11" s="110"/>
      <c r="I11" s="110"/>
      <c r="J11" s="110"/>
      <c r="K11" s="79"/>
      <c r="L11" s="45" t="e">
        <f>AVERAGE(E11:K11)</f>
        <v>#DIV/0!</v>
      </c>
    </row>
    <row r="12" spans="1:117" x14ac:dyDescent="0.2">
      <c r="A12" s="129" t="s">
        <v>51</v>
      </c>
      <c r="B12" s="129"/>
      <c r="C12" s="129"/>
      <c r="D12" s="129"/>
      <c r="E12" s="49" t="e">
        <f t="shared" ref="E12:K12" si="0">E9/$L$9</f>
        <v>#DIV/0!</v>
      </c>
      <c r="F12" s="49" t="e">
        <f t="shared" si="0"/>
        <v>#DIV/0!</v>
      </c>
      <c r="G12" s="49" t="e">
        <f t="shared" si="0"/>
        <v>#DIV/0!</v>
      </c>
      <c r="H12" s="49" t="e">
        <f t="shared" si="0"/>
        <v>#DIV/0!</v>
      </c>
      <c r="I12" s="49" t="e">
        <f t="shared" si="0"/>
        <v>#DIV/0!</v>
      </c>
      <c r="J12" s="49" t="e">
        <f t="shared" si="0"/>
        <v>#DIV/0!</v>
      </c>
      <c r="K12" s="49" t="e">
        <f t="shared" si="0"/>
        <v>#DIV/0!</v>
      </c>
      <c r="L12" s="22" t="e">
        <f>SUM(E12:K12)</f>
        <v>#DIV/0!</v>
      </c>
    </row>
    <row r="13" spans="1:117" x14ac:dyDescent="0.2">
      <c r="E13" s="55"/>
      <c r="F13" s="55"/>
      <c r="G13" s="55"/>
      <c r="H13" s="55"/>
      <c r="I13" s="55"/>
      <c r="J13" s="55"/>
      <c r="K13" s="55"/>
      <c r="L13" s="23"/>
    </row>
    <row r="14" spans="1:117" x14ac:dyDescent="0.2">
      <c r="K14" s="114" t="s">
        <v>38</v>
      </c>
      <c r="L14" s="115"/>
      <c r="M14" s="115"/>
      <c r="N14" s="115"/>
      <c r="O14" s="115"/>
      <c r="P14" s="115"/>
      <c r="Q14" s="115"/>
      <c r="R14" s="115"/>
      <c r="S14" s="116"/>
      <c r="V14" s="24" t="s">
        <v>39</v>
      </c>
      <c r="W14" s="25"/>
      <c r="X14" s="25"/>
      <c r="Y14" s="25"/>
      <c r="Z14" s="25"/>
      <c r="AA14" s="25"/>
      <c r="AB14" s="25"/>
      <c r="AC14" s="25"/>
      <c r="AD14" s="25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78"/>
    </row>
    <row r="15" spans="1:117" x14ac:dyDescent="0.2">
      <c r="K15" s="124"/>
      <c r="L15" s="125"/>
      <c r="M15" s="13">
        <f>$B$2</f>
        <v>42940</v>
      </c>
      <c r="N15" s="13">
        <f>$B$2+1</f>
        <v>42941</v>
      </c>
      <c r="O15" s="13">
        <f>$B$2+2</f>
        <v>42942</v>
      </c>
      <c r="P15" s="13">
        <f>$B$2+3</f>
        <v>42943</v>
      </c>
      <c r="Q15" s="13">
        <f>$B$2+4</f>
        <v>42944</v>
      </c>
      <c r="R15" s="12">
        <f>$B$2+5</f>
        <v>42945</v>
      </c>
      <c r="S15" s="12">
        <f>$B$2+6</f>
        <v>42946</v>
      </c>
      <c r="V15" s="123">
        <v>0</v>
      </c>
      <c r="W15" s="123"/>
      <c r="X15" s="123"/>
      <c r="Y15" s="123"/>
      <c r="Z15" s="123">
        <v>4.1666666666666699E-2</v>
      </c>
      <c r="AA15" s="123"/>
      <c r="AB15" s="123"/>
      <c r="AC15" s="123"/>
      <c r="AD15" s="123">
        <v>8.3333333333333301E-2</v>
      </c>
      <c r="AE15" s="123"/>
      <c r="AF15" s="123"/>
      <c r="AG15" s="123"/>
      <c r="AH15" s="123">
        <v>0.125</v>
      </c>
      <c r="AI15" s="123"/>
      <c r="AJ15" s="123"/>
      <c r="AK15" s="123"/>
      <c r="AL15" s="123">
        <v>0.16666666666666699</v>
      </c>
      <c r="AM15" s="123"/>
      <c r="AN15" s="123"/>
      <c r="AO15" s="123"/>
      <c r="AP15" s="123">
        <v>0.20833333333333301</v>
      </c>
      <c r="AQ15" s="123"/>
      <c r="AR15" s="123"/>
      <c r="AS15" s="123"/>
      <c r="AT15" s="123">
        <v>0.25</v>
      </c>
      <c r="AU15" s="123"/>
      <c r="AV15" s="123"/>
      <c r="AW15" s="123"/>
      <c r="AX15" s="123">
        <v>0.29166666666666702</v>
      </c>
      <c r="AY15" s="123"/>
      <c r="AZ15" s="123"/>
      <c r="BA15" s="123"/>
      <c r="BB15" s="123">
        <v>0.33333333333333298</v>
      </c>
      <c r="BC15" s="123"/>
      <c r="BD15" s="123"/>
      <c r="BE15" s="123"/>
      <c r="BF15" s="123">
        <v>0.375</v>
      </c>
      <c r="BG15" s="123"/>
      <c r="BH15" s="123"/>
      <c r="BI15" s="123"/>
      <c r="BJ15" s="123">
        <v>0.41666666666666702</v>
      </c>
      <c r="BK15" s="123"/>
      <c r="BL15" s="123"/>
      <c r="BM15" s="123"/>
      <c r="BN15" s="123">
        <v>0.45833333333333298</v>
      </c>
      <c r="BO15" s="123"/>
      <c r="BP15" s="123"/>
      <c r="BQ15" s="123"/>
      <c r="BR15" s="123">
        <v>0.5</v>
      </c>
      <c r="BS15" s="123"/>
      <c r="BT15" s="123"/>
      <c r="BU15" s="123"/>
      <c r="BV15" s="123">
        <v>0.54166666666666696</v>
      </c>
      <c r="BW15" s="123"/>
      <c r="BX15" s="123"/>
      <c r="BY15" s="123"/>
      <c r="BZ15" s="123">
        <v>0.58333333333333304</v>
      </c>
      <c r="CA15" s="123"/>
      <c r="CB15" s="123"/>
      <c r="CC15" s="123"/>
      <c r="CD15" s="123">
        <v>0.625</v>
      </c>
      <c r="CE15" s="123"/>
      <c r="CF15" s="123"/>
      <c r="CG15" s="123"/>
      <c r="CH15" s="123">
        <v>0.66666666666666696</v>
      </c>
      <c r="CI15" s="123"/>
      <c r="CJ15" s="123"/>
      <c r="CK15" s="123"/>
      <c r="CL15" s="123">
        <v>0.70833333333333304</v>
      </c>
      <c r="CM15" s="123"/>
      <c r="CN15" s="123"/>
      <c r="CO15" s="123"/>
      <c r="CP15" s="123">
        <v>0.75</v>
      </c>
      <c r="CQ15" s="123"/>
      <c r="CR15" s="123"/>
      <c r="CS15" s="123"/>
      <c r="CT15" s="123">
        <v>0.79166666666666696</v>
      </c>
      <c r="CU15" s="123"/>
      <c r="CV15" s="123"/>
      <c r="CW15" s="123"/>
      <c r="CX15" s="123">
        <v>0.83333333333333304</v>
      </c>
      <c r="CY15" s="123"/>
      <c r="CZ15" s="123"/>
      <c r="DA15" s="123"/>
      <c r="DB15" s="123">
        <v>0.875</v>
      </c>
      <c r="DC15" s="123"/>
      <c r="DD15" s="123"/>
      <c r="DE15" s="123"/>
      <c r="DF15" s="123">
        <v>0.91666666666666696</v>
      </c>
      <c r="DG15" s="123"/>
      <c r="DH15" s="123"/>
      <c r="DI15" s="123"/>
      <c r="DJ15" s="123">
        <v>0.95833333333333304</v>
      </c>
      <c r="DK15" s="123"/>
      <c r="DL15" s="123"/>
      <c r="DM15" s="123"/>
    </row>
    <row r="16" spans="1:117" x14ac:dyDescent="0.2">
      <c r="K16" s="112" t="s">
        <v>12</v>
      </c>
      <c r="L16" s="113"/>
      <c r="M16" s="10">
        <f t="array" ref="M16:S39">TRANSPOSE($V$27:$AS$33)</f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V16" s="36">
        <v>0</v>
      </c>
      <c r="W16" s="36">
        <v>1.0416666666666666E-2</v>
      </c>
      <c r="X16" s="36">
        <v>2.0833333333333301E-2</v>
      </c>
      <c r="Y16" s="36">
        <v>3.125E-2</v>
      </c>
      <c r="Z16" s="36">
        <v>4.1666666666666699E-2</v>
      </c>
      <c r="AA16" s="36">
        <v>5.2083333333333301E-2</v>
      </c>
      <c r="AB16" s="36">
        <v>6.25E-2</v>
      </c>
      <c r="AC16" s="36">
        <v>7.2916666666666699E-2</v>
      </c>
      <c r="AD16" s="36">
        <v>8.3333333333333301E-2</v>
      </c>
      <c r="AE16" s="36">
        <v>9.375E-2</v>
      </c>
      <c r="AF16" s="36">
        <v>0.104166666666667</v>
      </c>
      <c r="AG16" s="36">
        <v>0.114583333333333</v>
      </c>
      <c r="AH16" s="36">
        <v>0.125</v>
      </c>
      <c r="AI16" s="36">
        <v>0.13541666666666699</v>
      </c>
      <c r="AJ16" s="36">
        <v>0.14583333333333301</v>
      </c>
      <c r="AK16" s="36">
        <v>0.15625</v>
      </c>
      <c r="AL16" s="36">
        <v>0.16666666666666699</v>
      </c>
      <c r="AM16" s="36">
        <v>0.17708333333333301</v>
      </c>
      <c r="AN16" s="36">
        <v>0.1875</v>
      </c>
      <c r="AO16" s="36">
        <v>0.19791666666666699</v>
      </c>
      <c r="AP16" s="36">
        <v>0.20833333333333301</v>
      </c>
      <c r="AQ16" s="36">
        <v>0.21875</v>
      </c>
      <c r="AR16" s="36">
        <v>0.22916666666666699</v>
      </c>
      <c r="AS16" s="36">
        <v>0.23958333333333301</v>
      </c>
      <c r="AT16" s="36">
        <v>0.25</v>
      </c>
      <c r="AU16" s="36">
        <v>0.26041666666666702</v>
      </c>
      <c r="AV16" s="36">
        <v>0.27083333333333298</v>
      </c>
      <c r="AW16" s="36">
        <v>0.28125</v>
      </c>
      <c r="AX16" s="36">
        <v>0.29166666666666702</v>
      </c>
      <c r="AY16" s="36">
        <v>0.30208333333333298</v>
      </c>
      <c r="AZ16" s="36">
        <v>0.3125</v>
      </c>
      <c r="BA16" s="36">
        <v>0.32291666666666702</v>
      </c>
      <c r="BB16" s="36">
        <v>0.33333333333333298</v>
      </c>
      <c r="BC16" s="36">
        <v>0.34375</v>
      </c>
      <c r="BD16" s="36">
        <v>0.35416666666666702</v>
      </c>
      <c r="BE16" s="36">
        <v>0.36458333333333298</v>
      </c>
      <c r="BF16" s="36">
        <v>0.375</v>
      </c>
      <c r="BG16" s="36">
        <v>0.38541666666666702</v>
      </c>
      <c r="BH16" s="36">
        <v>0.39583333333333298</v>
      </c>
      <c r="BI16" s="36">
        <v>0.40625</v>
      </c>
      <c r="BJ16" s="36">
        <v>0.41666666666666702</v>
      </c>
      <c r="BK16" s="36">
        <v>0.42708333333333298</v>
      </c>
      <c r="BL16" s="36">
        <v>0.4375</v>
      </c>
      <c r="BM16" s="36">
        <v>0.44791666666666702</v>
      </c>
      <c r="BN16" s="36">
        <v>0.45833333333333298</v>
      </c>
      <c r="BO16" s="36">
        <v>0.46875</v>
      </c>
      <c r="BP16" s="36">
        <v>0.47916666666666702</v>
      </c>
      <c r="BQ16" s="36">
        <v>0.48958333333333298</v>
      </c>
      <c r="BR16" s="36">
        <v>0.5</v>
      </c>
      <c r="BS16" s="36">
        <v>0.51041666666666696</v>
      </c>
      <c r="BT16" s="36">
        <v>0.52083333333333304</v>
      </c>
      <c r="BU16" s="36">
        <v>0.53125</v>
      </c>
      <c r="BV16" s="36">
        <v>0.54166666666666696</v>
      </c>
      <c r="BW16" s="36">
        <v>0.55208333333333304</v>
      </c>
      <c r="BX16" s="36">
        <v>0.5625</v>
      </c>
      <c r="BY16" s="36">
        <v>0.57291666666666696</v>
      </c>
      <c r="BZ16" s="36">
        <v>0.58333333333333304</v>
      </c>
      <c r="CA16" s="36">
        <v>0.59375</v>
      </c>
      <c r="CB16" s="36">
        <v>0.60416666666666696</v>
      </c>
      <c r="CC16" s="36">
        <v>0.61458333333333304</v>
      </c>
      <c r="CD16" s="36">
        <v>0.625</v>
      </c>
      <c r="CE16" s="36">
        <v>0.63541666666666696</v>
      </c>
      <c r="CF16" s="36">
        <v>0.64583333333333304</v>
      </c>
      <c r="CG16" s="36">
        <v>0.65625</v>
      </c>
      <c r="CH16" s="36">
        <v>0.66666666666666696</v>
      </c>
      <c r="CI16" s="36">
        <v>0.67708333333333304</v>
      </c>
      <c r="CJ16" s="36">
        <v>0.6875</v>
      </c>
      <c r="CK16" s="36">
        <v>0.69791666666666696</v>
      </c>
      <c r="CL16" s="36">
        <v>0.70833333333333304</v>
      </c>
      <c r="CM16" s="36">
        <v>0.71875</v>
      </c>
      <c r="CN16" s="36">
        <v>0.72916666666666696</v>
      </c>
      <c r="CO16" s="36">
        <v>0.73958333333333304</v>
      </c>
      <c r="CP16" s="36">
        <v>0.75</v>
      </c>
      <c r="CQ16" s="36">
        <v>0.76041666666666696</v>
      </c>
      <c r="CR16" s="36">
        <v>0.77083333333333304</v>
      </c>
      <c r="CS16" s="36">
        <v>0.78125</v>
      </c>
      <c r="CT16" s="36">
        <v>0.79166666666666696</v>
      </c>
      <c r="CU16" s="36">
        <v>0.80208333333333304</v>
      </c>
      <c r="CV16" s="36">
        <v>0.8125</v>
      </c>
      <c r="CW16" s="36">
        <v>0.82291666666666696</v>
      </c>
      <c r="CX16" s="36">
        <v>0.83333333333333304</v>
      </c>
      <c r="CY16" s="36">
        <v>0.84375</v>
      </c>
      <c r="CZ16" s="36">
        <v>0.85416666666666696</v>
      </c>
      <c r="DA16" s="36">
        <v>0.86458333333333304</v>
      </c>
      <c r="DB16" s="36">
        <v>0.875</v>
      </c>
      <c r="DC16" s="36">
        <v>0.88541666666666696</v>
      </c>
      <c r="DD16" s="36">
        <v>0.89583333333333304</v>
      </c>
      <c r="DE16" s="36">
        <v>0.90625</v>
      </c>
      <c r="DF16" s="36">
        <v>0.91666666666666696</v>
      </c>
      <c r="DG16" s="36">
        <v>0.92708333333333304</v>
      </c>
      <c r="DH16" s="36">
        <v>0.9375</v>
      </c>
      <c r="DI16" s="36">
        <v>0.94791666666666696</v>
      </c>
      <c r="DJ16" s="36">
        <v>0.95833333333333304</v>
      </c>
      <c r="DK16" s="36">
        <v>0.96875</v>
      </c>
      <c r="DL16" s="36">
        <v>0.97916666666666696</v>
      </c>
      <c r="DM16" s="36">
        <v>0.98958333333333304</v>
      </c>
    </row>
    <row r="17" spans="11:117" x14ac:dyDescent="0.2">
      <c r="K17" s="112" t="s">
        <v>13</v>
      </c>
      <c r="L17" s="113"/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U17" s="13">
        <f>$B$2</f>
        <v>42940</v>
      </c>
      <c r="V17" s="38">
        <f t="array" ref="V17:DM17">TRANSPOSE(ПН!$N$4:$N$99)</f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8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8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8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8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8">
        <v>0</v>
      </c>
      <c r="CD17" s="38">
        <v>0</v>
      </c>
      <c r="CE17" s="38">
        <v>0</v>
      </c>
      <c r="CF17" s="38">
        <v>0</v>
      </c>
      <c r="CG17" s="38">
        <v>0</v>
      </c>
      <c r="CH17" s="38">
        <v>0</v>
      </c>
      <c r="CI17" s="38">
        <v>0</v>
      </c>
      <c r="CJ17" s="38">
        <v>0</v>
      </c>
      <c r="CK17" s="38">
        <v>0</v>
      </c>
      <c r="CL17" s="38">
        <v>0</v>
      </c>
      <c r="CM17" s="38">
        <v>0</v>
      </c>
      <c r="CN17" s="38">
        <v>0</v>
      </c>
      <c r="CO17" s="38">
        <v>0</v>
      </c>
      <c r="CP17" s="38">
        <v>0</v>
      </c>
      <c r="CQ17" s="38">
        <v>0</v>
      </c>
      <c r="CR17" s="38">
        <v>0</v>
      </c>
      <c r="CS17" s="38">
        <v>0</v>
      </c>
      <c r="CT17" s="38">
        <v>0</v>
      </c>
      <c r="CU17" s="38">
        <v>0</v>
      </c>
      <c r="CV17" s="38">
        <v>0</v>
      </c>
      <c r="CW17" s="38">
        <v>0</v>
      </c>
      <c r="CX17" s="38">
        <v>0</v>
      </c>
      <c r="CY17" s="38">
        <v>0</v>
      </c>
      <c r="CZ17" s="38">
        <v>0</v>
      </c>
      <c r="DA17" s="38">
        <v>0</v>
      </c>
      <c r="DB17" s="38">
        <v>0</v>
      </c>
      <c r="DC17" s="38">
        <v>0</v>
      </c>
      <c r="DD17" s="38">
        <v>0</v>
      </c>
      <c r="DE17" s="38">
        <v>0</v>
      </c>
      <c r="DF17" s="38">
        <v>0</v>
      </c>
      <c r="DG17" s="38">
        <v>0</v>
      </c>
      <c r="DH17" s="38">
        <v>0</v>
      </c>
      <c r="DI17" s="38">
        <v>0</v>
      </c>
      <c r="DJ17" s="38">
        <v>0</v>
      </c>
      <c r="DK17" s="38">
        <v>0</v>
      </c>
      <c r="DL17" s="38">
        <v>0</v>
      </c>
      <c r="DM17" s="38">
        <v>0</v>
      </c>
    </row>
    <row r="18" spans="11:117" x14ac:dyDescent="0.2">
      <c r="K18" s="112" t="s">
        <v>14</v>
      </c>
      <c r="L18" s="113"/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U18" s="13">
        <f>$B$2+1</f>
        <v>42941</v>
      </c>
      <c r="V18" s="38">
        <f t="array" ref="V18:DM18">TRANSPOSE(ВТ!$N$4:$N$99)</f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0</v>
      </c>
      <c r="BN18" s="38">
        <v>0</v>
      </c>
      <c r="BO18" s="38">
        <v>0</v>
      </c>
      <c r="BP18" s="38">
        <v>0</v>
      </c>
      <c r="BQ18" s="38">
        <v>0</v>
      </c>
      <c r="BR18" s="38">
        <v>0</v>
      </c>
      <c r="BS18" s="38">
        <v>0</v>
      </c>
      <c r="BT18" s="38">
        <v>0</v>
      </c>
      <c r="BU18" s="38">
        <v>0</v>
      </c>
      <c r="BV18" s="38">
        <v>0</v>
      </c>
      <c r="BW18" s="38">
        <v>0</v>
      </c>
      <c r="BX18" s="38">
        <v>0</v>
      </c>
      <c r="BY18" s="38">
        <v>0</v>
      </c>
      <c r="BZ18" s="38">
        <v>0</v>
      </c>
      <c r="CA18" s="38">
        <v>0</v>
      </c>
      <c r="CB18" s="38">
        <v>0</v>
      </c>
      <c r="CC18" s="38">
        <v>0</v>
      </c>
      <c r="CD18" s="38">
        <v>0</v>
      </c>
      <c r="CE18" s="38">
        <v>0</v>
      </c>
      <c r="CF18" s="38">
        <v>0</v>
      </c>
      <c r="CG18" s="38">
        <v>0</v>
      </c>
      <c r="CH18" s="38">
        <v>0</v>
      </c>
      <c r="CI18" s="38">
        <v>0</v>
      </c>
      <c r="CJ18" s="38">
        <v>0</v>
      </c>
      <c r="CK18" s="38">
        <v>0</v>
      </c>
      <c r="CL18" s="38">
        <v>0</v>
      </c>
      <c r="CM18" s="38">
        <v>0</v>
      </c>
      <c r="CN18" s="38">
        <v>0</v>
      </c>
      <c r="CO18" s="38">
        <v>0</v>
      </c>
      <c r="CP18" s="38">
        <v>0</v>
      </c>
      <c r="CQ18" s="38">
        <v>0</v>
      </c>
      <c r="CR18" s="38">
        <v>0</v>
      </c>
      <c r="CS18" s="38">
        <v>0</v>
      </c>
      <c r="CT18" s="38">
        <v>0</v>
      </c>
      <c r="CU18" s="38">
        <v>0</v>
      </c>
      <c r="CV18" s="38">
        <v>0</v>
      </c>
      <c r="CW18" s="38">
        <v>0</v>
      </c>
      <c r="CX18" s="38">
        <v>0</v>
      </c>
      <c r="CY18" s="38">
        <v>0</v>
      </c>
      <c r="CZ18" s="38">
        <v>0</v>
      </c>
      <c r="DA18" s="38">
        <v>0</v>
      </c>
      <c r="DB18" s="38">
        <v>0</v>
      </c>
      <c r="DC18" s="38">
        <v>0</v>
      </c>
      <c r="DD18" s="38">
        <v>0</v>
      </c>
      <c r="DE18" s="38">
        <v>0</v>
      </c>
      <c r="DF18" s="38">
        <v>0</v>
      </c>
      <c r="DG18" s="38">
        <v>0</v>
      </c>
      <c r="DH18" s="38">
        <v>0</v>
      </c>
      <c r="DI18" s="38">
        <v>0</v>
      </c>
      <c r="DJ18" s="38">
        <v>0</v>
      </c>
      <c r="DK18" s="38">
        <v>0</v>
      </c>
      <c r="DL18" s="38">
        <v>0</v>
      </c>
      <c r="DM18" s="38">
        <v>0</v>
      </c>
    </row>
    <row r="19" spans="11:117" x14ac:dyDescent="0.2">
      <c r="K19" s="112" t="s">
        <v>15</v>
      </c>
      <c r="L19" s="113"/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U19" s="13">
        <f>$B$2+2</f>
        <v>42942</v>
      </c>
      <c r="V19" s="38">
        <f t="array" ref="V19:DM19">TRANSPOSE(СР!$N$4:$N$99)</f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8">
        <v>0</v>
      </c>
      <c r="AS19" s="38">
        <v>0</v>
      </c>
      <c r="AT19" s="38">
        <v>0</v>
      </c>
      <c r="AU19" s="38">
        <v>0</v>
      </c>
      <c r="AV19" s="38">
        <v>0</v>
      </c>
      <c r="AW19" s="38">
        <v>0</v>
      </c>
      <c r="AX19" s="38">
        <v>0</v>
      </c>
      <c r="AY19" s="38">
        <v>0</v>
      </c>
      <c r="AZ19" s="38">
        <v>0</v>
      </c>
      <c r="BA19" s="38">
        <v>0</v>
      </c>
      <c r="BB19" s="38">
        <v>0</v>
      </c>
      <c r="BC19" s="38">
        <v>0</v>
      </c>
      <c r="BD19" s="38">
        <v>0</v>
      </c>
      <c r="BE19" s="38">
        <v>0</v>
      </c>
      <c r="BF19" s="38">
        <v>0</v>
      </c>
      <c r="BG19" s="38">
        <v>0</v>
      </c>
      <c r="BH19" s="38">
        <v>0</v>
      </c>
      <c r="BI19" s="38">
        <v>0</v>
      </c>
      <c r="BJ19" s="38">
        <v>0</v>
      </c>
      <c r="BK19" s="38">
        <v>0</v>
      </c>
      <c r="BL19" s="38">
        <v>0</v>
      </c>
      <c r="BM19" s="38">
        <v>0</v>
      </c>
      <c r="BN19" s="38">
        <v>0</v>
      </c>
      <c r="BO19" s="38">
        <v>0</v>
      </c>
      <c r="BP19" s="38">
        <v>0</v>
      </c>
      <c r="BQ19" s="38">
        <v>0</v>
      </c>
      <c r="BR19" s="38">
        <v>0</v>
      </c>
      <c r="BS19" s="38">
        <v>0</v>
      </c>
      <c r="BT19" s="38">
        <v>0</v>
      </c>
      <c r="BU19" s="38">
        <v>0</v>
      </c>
      <c r="BV19" s="38">
        <v>0</v>
      </c>
      <c r="BW19" s="38">
        <v>0</v>
      </c>
      <c r="BX19" s="38">
        <v>0</v>
      </c>
      <c r="BY19" s="38">
        <v>0</v>
      </c>
      <c r="BZ19" s="38">
        <v>0</v>
      </c>
      <c r="CA19" s="38">
        <v>0</v>
      </c>
      <c r="CB19" s="38">
        <v>0</v>
      </c>
      <c r="CC19" s="38">
        <v>0</v>
      </c>
      <c r="CD19" s="38">
        <v>0</v>
      </c>
      <c r="CE19" s="38">
        <v>0</v>
      </c>
      <c r="CF19" s="38">
        <v>0</v>
      </c>
      <c r="CG19" s="38">
        <v>0</v>
      </c>
      <c r="CH19" s="38">
        <v>0</v>
      </c>
      <c r="CI19" s="38">
        <v>0</v>
      </c>
      <c r="CJ19" s="38">
        <v>0</v>
      </c>
      <c r="CK19" s="38">
        <v>0</v>
      </c>
      <c r="CL19" s="38">
        <v>0</v>
      </c>
      <c r="CM19" s="38">
        <v>0</v>
      </c>
      <c r="CN19" s="38">
        <v>0</v>
      </c>
      <c r="CO19" s="38">
        <v>0</v>
      </c>
      <c r="CP19" s="38">
        <v>0</v>
      </c>
      <c r="CQ19" s="38">
        <v>0</v>
      </c>
      <c r="CR19" s="38">
        <v>0</v>
      </c>
      <c r="CS19" s="38">
        <v>0</v>
      </c>
      <c r="CT19" s="38">
        <v>0</v>
      </c>
      <c r="CU19" s="38">
        <v>0</v>
      </c>
      <c r="CV19" s="38">
        <v>0</v>
      </c>
      <c r="CW19" s="38">
        <v>0</v>
      </c>
      <c r="CX19" s="38">
        <v>0</v>
      </c>
      <c r="CY19" s="38">
        <v>0</v>
      </c>
      <c r="CZ19" s="38">
        <v>0</v>
      </c>
      <c r="DA19" s="38">
        <v>0</v>
      </c>
      <c r="DB19" s="38">
        <v>0</v>
      </c>
      <c r="DC19" s="38">
        <v>0</v>
      </c>
      <c r="DD19" s="38">
        <v>0</v>
      </c>
      <c r="DE19" s="38">
        <v>0</v>
      </c>
      <c r="DF19" s="38">
        <v>0</v>
      </c>
      <c r="DG19" s="38">
        <v>0</v>
      </c>
      <c r="DH19" s="38">
        <v>0</v>
      </c>
      <c r="DI19" s="38">
        <v>0</v>
      </c>
      <c r="DJ19" s="38">
        <v>0</v>
      </c>
      <c r="DK19" s="38">
        <v>0</v>
      </c>
      <c r="DL19" s="38">
        <v>0</v>
      </c>
      <c r="DM19" s="38">
        <v>0</v>
      </c>
    </row>
    <row r="20" spans="11:117" x14ac:dyDescent="0.2">
      <c r="K20" s="112" t="s">
        <v>16</v>
      </c>
      <c r="L20" s="113"/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U20" s="13">
        <f>$B$2+3</f>
        <v>42943</v>
      </c>
      <c r="V20" s="38">
        <f t="array" ref="V20:DM20">TRANSPOSE(ЧТ!$N$4:$N$99)</f>
        <v>0</v>
      </c>
      <c r="W20" s="38">
        <v>0</v>
      </c>
      <c r="X20" s="38">
        <v>0</v>
      </c>
      <c r="Y20" s="38">
        <v>0</v>
      </c>
      <c r="Z20" s="38">
        <v>0</v>
      </c>
      <c r="AA20" s="38">
        <v>0</v>
      </c>
      <c r="AB20" s="38">
        <v>0</v>
      </c>
      <c r="AC20" s="38">
        <v>0</v>
      </c>
      <c r="AD20" s="38">
        <v>0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0</v>
      </c>
      <c r="AN20" s="38">
        <v>0</v>
      </c>
      <c r="AO20" s="38">
        <v>0</v>
      </c>
      <c r="AP20" s="38">
        <v>0</v>
      </c>
      <c r="AQ20" s="38">
        <v>0</v>
      </c>
      <c r="AR20" s="38">
        <v>0</v>
      </c>
      <c r="AS20" s="38">
        <v>0</v>
      </c>
      <c r="AT20" s="38">
        <v>0</v>
      </c>
      <c r="AU20" s="38">
        <v>0</v>
      </c>
      <c r="AV20" s="38">
        <v>0</v>
      </c>
      <c r="AW20" s="38">
        <v>0</v>
      </c>
      <c r="AX20" s="38">
        <v>0</v>
      </c>
      <c r="AY20" s="38">
        <v>0</v>
      </c>
      <c r="AZ20" s="38">
        <v>0</v>
      </c>
      <c r="BA20" s="38">
        <v>0</v>
      </c>
      <c r="BB20" s="38">
        <v>0</v>
      </c>
      <c r="BC20" s="38">
        <v>0</v>
      </c>
      <c r="BD20" s="38">
        <v>0</v>
      </c>
      <c r="BE20" s="38">
        <v>0</v>
      </c>
      <c r="BF20" s="38">
        <v>0</v>
      </c>
      <c r="BG20" s="38">
        <v>0</v>
      </c>
      <c r="BH20" s="38">
        <v>0</v>
      </c>
      <c r="BI20" s="38">
        <v>0</v>
      </c>
      <c r="BJ20" s="38">
        <v>0</v>
      </c>
      <c r="BK20" s="38">
        <v>0</v>
      </c>
      <c r="BL20" s="38">
        <v>0</v>
      </c>
      <c r="BM20" s="38">
        <v>0</v>
      </c>
      <c r="BN20" s="38">
        <v>0</v>
      </c>
      <c r="BO20" s="38">
        <v>0</v>
      </c>
      <c r="BP20" s="38">
        <v>0</v>
      </c>
      <c r="BQ20" s="38">
        <v>0</v>
      </c>
      <c r="BR20" s="38">
        <v>0</v>
      </c>
      <c r="BS20" s="38">
        <v>0</v>
      </c>
      <c r="BT20" s="38">
        <v>0</v>
      </c>
      <c r="BU20" s="38">
        <v>0</v>
      </c>
      <c r="BV20" s="38">
        <v>0</v>
      </c>
      <c r="BW20" s="38">
        <v>0</v>
      </c>
      <c r="BX20" s="38">
        <v>0</v>
      </c>
      <c r="BY20" s="38">
        <v>0</v>
      </c>
      <c r="BZ20" s="38">
        <v>0</v>
      </c>
      <c r="CA20" s="38">
        <v>0</v>
      </c>
      <c r="CB20" s="38">
        <v>0</v>
      </c>
      <c r="CC20" s="38">
        <v>0</v>
      </c>
      <c r="CD20" s="38">
        <v>0</v>
      </c>
      <c r="CE20" s="38">
        <v>0</v>
      </c>
      <c r="CF20" s="38">
        <v>0</v>
      </c>
      <c r="CG20" s="38">
        <v>0</v>
      </c>
      <c r="CH20" s="38">
        <v>0</v>
      </c>
      <c r="CI20" s="38">
        <v>0</v>
      </c>
      <c r="CJ20" s="38">
        <v>0</v>
      </c>
      <c r="CK20" s="38">
        <v>0</v>
      </c>
      <c r="CL20" s="38">
        <v>0</v>
      </c>
      <c r="CM20" s="38">
        <v>0</v>
      </c>
      <c r="CN20" s="38">
        <v>0</v>
      </c>
      <c r="CO20" s="38">
        <v>0</v>
      </c>
      <c r="CP20" s="38">
        <v>0</v>
      </c>
      <c r="CQ20" s="38">
        <v>0</v>
      </c>
      <c r="CR20" s="38">
        <v>0</v>
      </c>
      <c r="CS20" s="38">
        <v>0</v>
      </c>
      <c r="CT20" s="38">
        <v>0</v>
      </c>
      <c r="CU20" s="38">
        <v>0</v>
      </c>
      <c r="CV20" s="38">
        <v>0</v>
      </c>
      <c r="CW20" s="38">
        <v>0</v>
      </c>
      <c r="CX20" s="38">
        <v>0</v>
      </c>
      <c r="CY20" s="38">
        <v>0</v>
      </c>
      <c r="CZ20" s="38">
        <v>0</v>
      </c>
      <c r="DA20" s="38">
        <v>0</v>
      </c>
      <c r="DB20" s="38">
        <v>0</v>
      </c>
      <c r="DC20" s="38">
        <v>0</v>
      </c>
      <c r="DD20" s="38">
        <v>0</v>
      </c>
      <c r="DE20" s="38">
        <v>0</v>
      </c>
      <c r="DF20" s="38">
        <v>0</v>
      </c>
      <c r="DG20" s="38">
        <v>0</v>
      </c>
      <c r="DH20" s="38">
        <v>0</v>
      </c>
      <c r="DI20" s="38">
        <v>0</v>
      </c>
      <c r="DJ20" s="38">
        <v>0</v>
      </c>
      <c r="DK20" s="38">
        <v>0</v>
      </c>
      <c r="DL20" s="38">
        <v>0</v>
      </c>
      <c r="DM20" s="38">
        <v>0</v>
      </c>
    </row>
    <row r="21" spans="11:117" x14ac:dyDescent="0.2">
      <c r="K21" s="112" t="s">
        <v>17</v>
      </c>
      <c r="L21" s="113"/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U21" s="13">
        <f>$B$2+4</f>
        <v>42944</v>
      </c>
      <c r="V21" s="38">
        <f t="array" ref="V21:DM21">TRANSPOSE(ПТ!$N$4:$N$99)</f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0</v>
      </c>
      <c r="AV21" s="38">
        <v>0</v>
      </c>
      <c r="AW21" s="38">
        <v>0</v>
      </c>
      <c r="AX21" s="38">
        <v>0</v>
      </c>
      <c r="AY21" s="38">
        <v>0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38">
        <v>0</v>
      </c>
      <c r="BH21" s="38">
        <v>0</v>
      </c>
      <c r="BI21" s="38">
        <v>0</v>
      </c>
      <c r="BJ21" s="38">
        <v>0</v>
      </c>
      <c r="BK21" s="38">
        <v>0</v>
      </c>
      <c r="BL21" s="38">
        <v>0</v>
      </c>
      <c r="BM21" s="38">
        <v>0</v>
      </c>
      <c r="BN21" s="38">
        <v>0</v>
      </c>
      <c r="BO21" s="38">
        <v>0</v>
      </c>
      <c r="BP21" s="38">
        <v>0</v>
      </c>
      <c r="BQ21" s="38">
        <v>0</v>
      </c>
      <c r="BR21" s="38">
        <v>0</v>
      </c>
      <c r="BS21" s="38">
        <v>0</v>
      </c>
      <c r="BT21" s="38">
        <v>0</v>
      </c>
      <c r="BU21" s="38">
        <v>0</v>
      </c>
      <c r="BV21" s="38">
        <v>0</v>
      </c>
      <c r="BW21" s="38">
        <v>0</v>
      </c>
      <c r="BX21" s="38">
        <v>0</v>
      </c>
      <c r="BY21" s="38">
        <v>0</v>
      </c>
      <c r="BZ21" s="38">
        <v>0</v>
      </c>
      <c r="CA21" s="38">
        <v>0</v>
      </c>
      <c r="CB21" s="38">
        <v>0</v>
      </c>
      <c r="CC21" s="38">
        <v>0</v>
      </c>
      <c r="CD21" s="38">
        <v>0</v>
      </c>
      <c r="CE21" s="38">
        <v>0</v>
      </c>
      <c r="CF21" s="38">
        <v>0</v>
      </c>
      <c r="CG21" s="38">
        <v>0</v>
      </c>
      <c r="CH21" s="38">
        <v>0</v>
      </c>
      <c r="CI21" s="38">
        <v>0</v>
      </c>
      <c r="CJ21" s="38">
        <v>0</v>
      </c>
      <c r="CK21" s="38">
        <v>0</v>
      </c>
      <c r="CL21" s="38">
        <v>0</v>
      </c>
      <c r="CM21" s="38">
        <v>0</v>
      </c>
      <c r="CN21" s="38">
        <v>0</v>
      </c>
      <c r="CO21" s="38">
        <v>0</v>
      </c>
      <c r="CP21" s="38">
        <v>0</v>
      </c>
      <c r="CQ21" s="38">
        <v>0</v>
      </c>
      <c r="CR21" s="38">
        <v>0</v>
      </c>
      <c r="CS21" s="38">
        <v>0</v>
      </c>
      <c r="CT21" s="38">
        <v>0</v>
      </c>
      <c r="CU21" s="38">
        <v>0</v>
      </c>
      <c r="CV21" s="38">
        <v>0</v>
      </c>
      <c r="CW21" s="38">
        <v>0</v>
      </c>
      <c r="CX21" s="38">
        <v>0</v>
      </c>
      <c r="CY21" s="38">
        <v>0</v>
      </c>
      <c r="CZ21" s="38">
        <v>0</v>
      </c>
      <c r="DA21" s="38">
        <v>0</v>
      </c>
      <c r="DB21" s="38">
        <v>0</v>
      </c>
      <c r="DC21" s="38">
        <v>0</v>
      </c>
      <c r="DD21" s="38">
        <v>0</v>
      </c>
      <c r="DE21" s="38">
        <v>0</v>
      </c>
      <c r="DF21" s="38">
        <v>0</v>
      </c>
      <c r="DG21" s="38">
        <v>0</v>
      </c>
      <c r="DH21" s="38">
        <v>0</v>
      </c>
      <c r="DI21" s="38">
        <v>0</v>
      </c>
      <c r="DJ21" s="38">
        <v>0</v>
      </c>
      <c r="DK21" s="38">
        <v>0</v>
      </c>
      <c r="DL21" s="38">
        <v>0</v>
      </c>
      <c r="DM21" s="38">
        <v>0</v>
      </c>
    </row>
    <row r="22" spans="11:117" x14ac:dyDescent="0.2">
      <c r="K22" s="112" t="s">
        <v>18</v>
      </c>
      <c r="L22" s="113"/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U22" s="12">
        <f>$B$2+5</f>
        <v>42945</v>
      </c>
      <c r="V22" s="38">
        <f t="array" ref="V22:DM22">TRANSPOSE(СБ!$N$4:$N$99)</f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38">
        <v>0</v>
      </c>
      <c r="AE22" s="38">
        <v>0</v>
      </c>
      <c r="AF22" s="38">
        <v>0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  <c r="AM22" s="38">
        <v>0</v>
      </c>
      <c r="AN22" s="38">
        <v>0</v>
      </c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 s="38">
        <v>0</v>
      </c>
      <c r="AU22" s="38">
        <v>0</v>
      </c>
      <c r="AV22" s="38">
        <v>0</v>
      </c>
      <c r="AW22" s="38">
        <v>0</v>
      </c>
      <c r="AX22" s="38">
        <v>0</v>
      </c>
      <c r="AY22" s="38">
        <v>0</v>
      </c>
      <c r="AZ22" s="38">
        <v>0</v>
      </c>
      <c r="BA22" s="38">
        <v>0</v>
      </c>
      <c r="BB22" s="38">
        <v>0</v>
      </c>
      <c r="BC22" s="38">
        <v>0</v>
      </c>
      <c r="BD22" s="38">
        <v>0</v>
      </c>
      <c r="BE22" s="38">
        <v>0</v>
      </c>
      <c r="BF22" s="38">
        <v>0</v>
      </c>
      <c r="BG22" s="38">
        <v>0</v>
      </c>
      <c r="BH22" s="38">
        <v>0</v>
      </c>
      <c r="BI22" s="38">
        <v>0</v>
      </c>
      <c r="BJ22" s="38">
        <v>0</v>
      </c>
      <c r="BK22" s="38">
        <v>0</v>
      </c>
      <c r="BL22" s="38">
        <v>0</v>
      </c>
      <c r="BM22" s="38">
        <v>0</v>
      </c>
      <c r="BN22" s="38">
        <v>0</v>
      </c>
      <c r="BO22" s="38">
        <v>0</v>
      </c>
      <c r="BP22" s="38">
        <v>0</v>
      </c>
      <c r="BQ22" s="38">
        <v>0</v>
      </c>
      <c r="BR22" s="38">
        <v>0</v>
      </c>
      <c r="BS22" s="38">
        <v>0</v>
      </c>
      <c r="BT22" s="38">
        <v>0</v>
      </c>
      <c r="BU22" s="38">
        <v>0</v>
      </c>
      <c r="BV22" s="38">
        <v>0</v>
      </c>
      <c r="BW22" s="38">
        <v>0</v>
      </c>
      <c r="BX22" s="38">
        <v>0</v>
      </c>
      <c r="BY22" s="38">
        <v>0</v>
      </c>
      <c r="BZ22" s="38">
        <v>0</v>
      </c>
      <c r="CA22" s="38">
        <v>0</v>
      </c>
      <c r="CB22" s="38">
        <v>0</v>
      </c>
      <c r="CC22" s="38">
        <v>0</v>
      </c>
      <c r="CD22" s="38">
        <v>0</v>
      </c>
      <c r="CE22" s="38">
        <v>0</v>
      </c>
      <c r="CF22" s="38">
        <v>0</v>
      </c>
      <c r="CG22" s="38">
        <v>0</v>
      </c>
      <c r="CH22" s="38">
        <v>0</v>
      </c>
      <c r="CI22" s="38">
        <v>0</v>
      </c>
      <c r="CJ22" s="38">
        <v>0</v>
      </c>
      <c r="CK22" s="38">
        <v>0</v>
      </c>
      <c r="CL22" s="38">
        <v>0</v>
      </c>
      <c r="CM22" s="38">
        <v>0</v>
      </c>
      <c r="CN22" s="38">
        <v>0</v>
      </c>
      <c r="CO22" s="38">
        <v>0</v>
      </c>
      <c r="CP22" s="38">
        <v>0</v>
      </c>
      <c r="CQ22" s="38">
        <v>0</v>
      </c>
      <c r="CR22" s="38">
        <v>0</v>
      </c>
      <c r="CS22" s="38">
        <v>0</v>
      </c>
      <c r="CT22" s="38">
        <v>0</v>
      </c>
      <c r="CU22" s="38">
        <v>0</v>
      </c>
      <c r="CV22" s="38">
        <v>0</v>
      </c>
      <c r="CW22" s="38">
        <v>0</v>
      </c>
      <c r="CX22" s="38">
        <v>0</v>
      </c>
      <c r="CY22" s="38">
        <v>0</v>
      </c>
      <c r="CZ22" s="38">
        <v>0</v>
      </c>
      <c r="DA22" s="38">
        <v>0</v>
      </c>
      <c r="DB22" s="38">
        <v>0</v>
      </c>
      <c r="DC22" s="38">
        <v>0</v>
      </c>
      <c r="DD22" s="38">
        <v>0</v>
      </c>
      <c r="DE22" s="38">
        <v>0</v>
      </c>
      <c r="DF22" s="38">
        <v>0</v>
      </c>
      <c r="DG22" s="38">
        <v>0</v>
      </c>
      <c r="DH22" s="38">
        <v>0</v>
      </c>
      <c r="DI22" s="38">
        <v>0</v>
      </c>
      <c r="DJ22" s="38">
        <v>0</v>
      </c>
      <c r="DK22" s="38">
        <v>0</v>
      </c>
      <c r="DL22" s="38">
        <v>0</v>
      </c>
      <c r="DM22" s="38">
        <v>0</v>
      </c>
    </row>
    <row r="23" spans="11:117" x14ac:dyDescent="0.2">
      <c r="K23" s="112" t="s">
        <v>19</v>
      </c>
      <c r="L23" s="113"/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U23" s="12">
        <f>$B$2+6</f>
        <v>42946</v>
      </c>
      <c r="V23" s="38">
        <f t="array" ref="V23:DM23">TRANSPOSE(ВС!$N$4:$N$99)</f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>
        <v>0</v>
      </c>
      <c r="AU23" s="38">
        <v>0</v>
      </c>
      <c r="AV23" s="38">
        <v>0</v>
      </c>
      <c r="AW23" s="38">
        <v>0</v>
      </c>
      <c r="AX23" s="38">
        <v>0</v>
      </c>
      <c r="AY23" s="38">
        <v>0</v>
      </c>
      <c r="AZ23" s="38">
        <v>0</v>
      </c>
      <c r="BA23" s="38">
        <v>0</v>
      </c>
      <c r="BB23" s="38">
        <v>0</v>
      </c>
      <c r="BC23" s="38">
        <v>0</v>
      </c>
      <c r="BD23" s="38">
        <v>0</v>
      </c>
      <c r="BE23" s="38">
        <v>0</v>
      </c>
      <c r="BF23" s="38">
        <v>0</v>
      </c>
      <c r="BG23" s="38">
        <v>0</v>
      </c>
      <c r="BH23" s="38">
        <v>0</v>
      </c>
      <c r="BI23" s="38">
        <v>0</v>
      </c>
      <c r="BJ23" s="38">
        <v>0</v>
      </c>
      <c r="BK23" s="38">
        <v>0</v>
      </c>
      <c r="BL23" s="38">
        <v>0</v>
      </c>
      <c r="BM23" s="38">
        <v>0</v>
      </c>
      <c r="BN23" s="38">
        <v>0</v>
      </c>
      <c r="BO23" s="38">
        <v>0</v>
      </c>
      <c r="BP23" s="38">
        <v>0</v>
      </c>
      <c r="BQ23" s="38">
        <v>0</v>
      </c>
      <c r="BR23" s="38">
        <v>0</v>
      </c>
      <c r="BS23" s="38">
        <v>0</v>
      </c>
      <c r="BT23" s="38">
        <v>0</v>
      </c>
      <c r="BU23" s="38">
        <v>0</v>
      </c>
      <c r="BV23" s="38">
        <v>0</v>
      </c>
      <c r="BW23" s="38">
        <v>0</v>
      </c>
      <c r="BX23" s="38">
        <v>0</v>
      </c>
      <c r="BY23" s="38">
        <v>0</v>
      </c>
      <c r="BZ23" s="38">
        <v>0</v>
      </c>
      <c r="CA23" s="38">
        <v>0</v>
      </c>
      <c r="CB23" s="38">
        <v>0</v>
      </c>
      <c r="CC23" s="38">
        <v>0</v>
      </c>
      <c r="CD23" s="38">
        <v>0</v>
      </c>
      <c r="CE23" s="38">
        <v>0</v>
      </c>
      <c r="CF23" s="38">
        <v>0</v>
      </c>
      <c r="CG23" s="38">
        <v>0</v>
      </c>
      <c r="CH23" s="38">
        <v>0</v>
      </c>
      <c r="CI23" s="38">
        <v>0</v>
      </c>
      <c r="CJ23" s="38">
        <v>0</v>
      </c>
      <c r="CK23" s="38">
        <v>0</v>
      </c>
      <c r="CL23" s="38">
        <v>0</v>
      </c>
      <c r="CM23" s="38">
        <v>0</v>
      </c>
      <c r="CN23" s="38">
        <v>0</v>
      </c>
      <c r="CO23" s="38">
        <v>0</v>
      </c>
      <c r="CP23" s="38">
        <v>0</v>
      </c>
      <c r="CQ23" s="38">
        <v>0</v>
      </c>
      <c r="CR23" s="38">
        <v>0</v>
      </c>
      <c r="CS23" s="38">
        <v>0</v>
      </c>
      <c r="CT23" s="38">
        <v>0</v>
      </c>
      <c r="CU23" s="38">
        <v>0</v>
      </c>
      <c r="CV23" s="38">
        <v>0</v>
      </c>
      <c r="CW23" s="38">
        <v>0</v>
      </c>
      <c r="CX23" s="38">
        <v>0</v>
      </c>
      <c r="CY23" s="38">
        <v>0</v>
      </c>
      <c r="CZ23" s="38">
        <v>0</v>
      </c>
      <c r="DA23" s="38">
        <v>0</v>
      </c>
      <c r="DB23" s="38">
        <v>0</v>
      </c>
      <c r="DC23" s="38">
        <v>0</v>
      </c>
      <c r="DD23" s="38">
        <v>0</v>
      </c>
      <c r="DE23" s="38">
        <v>0</v>
      </c>
      <c r="DF23" s="38">
        <v>0</v>
      </c>
      <c r="DG23" s="38">
        <v>0</v>
      </c>
      <c r="DH23" s="38">
        <v>0</v>
      </c>
      <c r="DI23" s="38">
        <v>0</v>
      </c>
      <c r="DJ23" s="38">
        <v>0</v>
      </c>
      <c r="DK23" s="38">
        <v>0</v>
      </c>
      <c r="DL23" s="38">
        <v>0</v>
      </c>
      <c r="DM23" s="38">
        <v>0</v>
      </c>
    </row>
    <row r="24" spans="11:117" x14ac:dyDescent="0.2">
      <c r="K24" s="112" t="s">
        <v>20</v>
      </c>
      <c r="L24" s="113"/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11:117" x14ac:dyDescent="0.2">
      <c r="K25" s="112" t="s">
        <v>21</v>
      </c>
      <c r="L25" s="113"/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V25" s="24" t="s">
        <v>38</v>
      </c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78"/>
    </row>
    <row r="26" spans="11:117" x14ac:dyDescent="0.2">
      <c r="K26" s="112" t="s">
        <v>22</v>
      </c>
      <c r="L26" s="113"/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V26" s="36">
        <v>0</v>
      </c>
      <c r="W26" s="36">
        <v>4.1666666666666664E-2</v>
      </c>
      <c r="X26" s="36">
        <v>8.3333333333333301E-2</v>
      </c>
      <c r="Y26" s="36">
        <v>0.125</v>
      </c>
      <c r="Z26" s="36">
        <v>0.16666666666666699</v>
      </c>
      <c r="AA26" s="36">
        <v>0.20833333333333301</v>
      </c>
      <c r="AB26" s="36">
        <v>0.25</v>
      </c>
      <c r="AC26" s="36">
        <v>0.29166666666666702</v>
      </c>
      <c r="AD26" s="36">
        <v>0.33333333333333298</v>
      </c>
      <c r="AE26" s="36">
        <v>0.375</v>
      </c>
      <c r="AF26" s="36">
        <v>0.41666666666666702</v>
      </c>
      <c r="AG26" s="36">
        <v>0.45833333333333298</v>
      </c>
      <c r="AH26" s="36">
        <v>0.5</v>
      </c>
      <c r="AI26" s="36">
        <v>0.54166666666666696</v>
      </c>
      <c r="AJ26" s="36">
        <v>0.58333333333333304</v>
      </c>
      <c r="AK26" s="36">
        <v>0.625</v>
      </c>
      <c r="AL26" s="36">
        <v>0.66666666666666696</v>
      </c>
      <c r="AM26" s="36">
        <v>0.70833333333333304</v>
      </c>
      <c r="AN26" s="36">
        <v>0.75</v>
      </c>
      <c r="AO26" s="36">
        <v>0.79166666666666696</v>
      </c>
      <c r="AP26" s="36">
        <v>0.83333333333333304</v>
      </c>
      <c r="AQ26" s="36">
        <v>0.875</v>
      </c>
      <c r="AR26" s="36">
        <v>0.91666666666666696</v>
      </c>
      <c r="AS26" s="36">
        <v>0.95833333333333304</v>
      </c>
      <c r="AT26" s="30"/>
    </row>
    <row r="27" spans="11:117" x14ac:dyDescent="0.2">
      <c r="K27" s="112" t="s">
        <v>23</v>
      </c>
      <c r="L27" s="113"/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U27" s="13">
        <f>$B$2</f>
        <v>42940</v>
      </c>
      <c r="V27" s="10">
        <f>ROUND(AVERAGE(V17:Y17),0)</f>
        <v>0</v>
      </c>
      <c r="W27" s="10">
        <f>ROUND(AVERAGE(Z17:AC17),0)</f>
        <v>0</v>
      </c>
      <c r="X27" s="10">
        <f>ROUND(AVERAGE(AD17:AG17),0)</f>
        <v>0</v>
      </c>
      <c r="Y27" s="10">
        <f>ROUND(AVERAGE(AH17:AK17),0)</f>
        <v>0</v>
      </c>
      <c r="Z27" s="10">
        <f>ROUND(AVERAGE(AL17:AO17),0)</f>
        <v>0</v>
      </c>
      <c r="AA27" s="10">
        <f>ROUND(AVERAGE(AP17:AS17),0)</f>
        <v>0</v>
      </c>
      <c r="AB27" s="10">
        <f>ROUND(AVERAGE(AT17:AW17),0)</f>
        <v>0</v>
      </c>
      <c r="AC27" s="10">
        <f>ROUND(AVERAGE(AX17:BA17),0)</f>
        <v>0</v>
      </c>
      <c r="AD27" s="10">
        <f>ROUND(AVERAGE(BB17:BE17),0)</f>
        <v>0</v>
      </c>
      <c r="AE27" s="10">
        <f>ROUND(AVERAGE(BF17:BI17),0)</f>
        <v>0</v>
      </c>
      <c r="AF27" s="10">
        <f>ROUND(AVERAGE(BJ17:BM17),0)</f>
        <v>0</v>
      </c>
      <c r="AG27" s="10">
        <f>ROUND(AVERAGE(BN17:BQ17),0)</f>
        <v>0</v>
      </c>
      <c r="AH27" s="10">
        <f>ROUND(AVERAGE(BR17:BU17),0)</f>
        <v>0</v>
      </c>
      <c r="AI27" s="10">
        <f>ROUND(AVERAGE(BV17:BY17),0)</f>
        <v>0</v>
      </c>
      <c r="AJ27" s="10">
        <f>ROUND(AVERAGE(BZ17:CC17),0)</f>
        <v>0</v>
      </c>
      <c r="AK27" s="10">
        <f>ROUND(AVERAGE(CD17:CG17),0)</f>
        <v>0</v>
      </c>
      <c r="AL27" s="10">
        <f>ROUND(AVERAGE(CH17:CK17),0)</f>
        <v>0</v>
      </c>
      <c r="AM27" s="10">
        <f>ROUND(AVERAGE(CL17:CO17),0)</f>
        <v>0</v>
      </c>
      <c r="AN27" s="10">
        <f>ROUND(AVERAGE(CP17:CS17),0)</f>
        <v>0</v>
      </c>
      <c r="AO27" s="10">
        <f>ROUND(AVERAGE(CT17:CW17),0)</f>
        <v>0</v>
      </c>
      <c r="AP27" s="10">
        <f>ROUND(AVERAGE(CX17:DA17),0)</f>
        <v>0</v>
      </c>
      <c r="AQ27" s="10">
        <f>ROUND(AVERAGE(DB17:DE17),0)</f>
        <v>0</v>
      </c>
      <c r="AR27" s="10">
        <f>ROUND(AVERAGE(DF17:DI17),0)</f>
        <v>0</v>
      </c>
      <c r="AS27" s="10">
        <f>ROUND(AVERAGE(DJ17:DM17),0)</f>
        <v>0</v>
      </c>
    </row>
    <row r="28" spans="11:117" x14ac:dyDescent="0.2">
      <c r="K28" s="112" t="s">
        <v>24</v>
      </c>
      <c r="L28" s="113"/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U28" s="13">
        <f>$B$2+1</f>
        <v>42941</v>
      </c>
      <c r="V28" s="10">
        <f>ROUND(AVERAGE(V18:Y18),0)</f>
        <v>0</v>
      </c>
      <c r="W28" s="10">
        <f t="shared" ref="W28:W33" si="1">ROUND(AVERAGE(Z18:AC18),0)</f>
        <v>0</v>
      </c>
      <c r="X28" s="10">
        <f t="shared" ref="X28:X33" si="2">ROUND(AVERAGE(AD18:AG18),0)</f>
        <v>0</v>
      </c>
      <c r="Y28" s="10">
        <f t="shared" ref="Y28:Y33" si="3">ROUND(AVERAGE(AH18:AK18),0)</f>
        <v>0</v>
      </c>
      <c r="Z28" s="10">
        <f t="shared" ref="Z28:Z33" si="4">ROUND(AVERAGE(AL18:AO18),0)</f>
        <v>0</v>
      </c>
      <c r="AA28" s="10">
        <f t="shared" ref="AA28:AA33" si="5">ROUND(AVERAGE(AP18:AS18),0)</f>
        <v>0</v>
      </c>
      <c r="AB28" s="10">
        <f t="shared" ref="AB28:AB33" si="6">ROUND(AVERAGE(AT18:AW18),0)</f>
        <v>0</v>
      </c>
      <c r="AC28" s="10">
        <f t="shared" ref="AC28:AC33" si="7">ROUND(AVERAGE(AX18:BA18),0)</f>
        <v>0</v>
      </c>
      <c r="AD28" s="10">
        <f t="shared" ref="AD28:AD33" si="8">ROUND(AVERAGE(BB18:BE18),0)</f>
        <v>0</v>
      </c>
      <c r="AE28" s="10">
        <f t="shared" ref="AE28:AE33" si="9">ROUND(AVERAGE(BF18:BI18),0)</f>
        <v>0</v>
      </c>
      <c r="AF28" s="10">
        <f t="shared" ref="AF28:AF33" si="10">ROUND(AVERAGE(BJ18:BM18),0)</f>
        <v>0</v>
      </c>
      <c r="AG28" s="10">
        <f t="shared" ref="AG28:AG33" si="11">ROUND(AVERAGE(BN18:BQ18),0)</f>
        <v>0</v>
      </c>
      <c r="AH28" s="10">
        <f t="shared" ref="AH28:AH33" si="12">ROUND(AVERAGE(BR18:BU18),0)</f>
        <v>0</v>
      </c>
      <c r="AI28" s="10">
        <f t="shared" ref="AI28:AI33" si="13">ROUND(AVERAGE(BV18:BY18),0)</f>
        <v>0</v>
      </c>
      <c r="AJ28" s="10">
        <f t="shared" ref="AJ28:AJ33" si="14">ROUND(AVERAGE(BZ18:CC18),0)</f>
        <v>0</v>
      </c>
      <c r="AK28" s="10">
        <f t="shared" ref="AK28:AK33" si="15">ROUND(AVERAGE(CD18:CG18),0)</f>
        <v>0</v>
      </c>
      <c r="AL28" s="10">
        <f t="shared" ref="AL28:AL33" si="16">ROUND(AVERAGE(CH18:CK18),0)</f>
        <v>0</v>
      </c>
      <c r="AM28" s="10">
        <f t="shared" ref="AM28:AM33" si="17">ROUND(AVERAGE(CL18:CO18),0)</f>
        <v>0</v>
      </c>
      <c r="AN28" s="10">
        <f t="shared" ref="AN28:AN33" si="18">ROUND(AVERAGE(CP18:CS18),0)</f>
        <v>0</v>
      </c>
      <c r="AO28" s="10">
        <f t="shared" ref="AO28:AO33" si="19">ROUND(AVERAGE(CT18:CW18),0)</f>
        <v>0</v>
      </c>
      <c r="AP28" s="10">
        <f t="shared" ref="AP28:AP33" si="20">ROUND(AVERAGE(CX18:DA18),0)</f>
        <v>0</v>
      </c>
      <c r="AQ28" s="10">
        <f t="shared" ref="AQ28:AQ33" si="21">ROUND(AVERAGE(DB18:DE18),0)</f>
        <v>0</v>
      </c>
      <c r="AR28" s="10">
        <f t="shared" ref="AR28:AR33" si="22">ROUND(AVERAGE(DF18:DI18),0)</f>
        <v>0</v>
      </c>
      <c r="AS28" s="10">
        <f t="shared" ref="AS28:AS33" si="23">ROUND(AVERAGE(DJ18:DM18),0)</f>
        <v>0</v>
      </c>
    </row>
    <row r="29" spans="11:117" x14ac:dyDescent="0.2">
      <c r="K29" s="112" t="s">
        <v>25</v>
      </c>
      <c r="L29" s="113"/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U29" s="13">
        <f>$B$2+2</f>
        <v>42942</v>
      </c>
      <c r="V29" s="10">
        <f t="shared" ref="V29:V33" si="24">ROUND(AVERAGE(V19:Y19),0)</f>
        <v>0</v>
      </c>
      <c r="W29" s="10">
        <f t="shared" si="1"/>
        <v>0</v>
      </c>
      <c r="X29" s="10">
        <f t="shared" si="2"/>
        <v>0</v>
      </c>
      <c r="Y29" s="10">
        <f t="shared" si="3"/>
        <v>0</v>
      </c>
      <c r="Z29" s="10">
        <f t="shared" si="4"/>
        <v>0</v>
      </c>
      <c r="AA29" s="10">
        <f t="shared" si="5"/>
        <v>0</v>
      </c>
      <c r="AB29" s="10">
        <f t="shared" si="6"/>
        <v>0</v>
      </c>
      <c r="AC29" s="10">
        <f t="shared" si="7"/>
        <v>0</v>
      </c>
      <c r="AD29" s="10">
        <f t="shared" si="8"/>
        <v>0</v>
      </c>
      <c r="AE29" s="10">
        <f t="shared" si="9"/>
        <v>0</v>
      </c>
      <c r="AF29" s="10">
        <f t="shared" si="10"/>
        <v>0</v>
      </c>
      <c r="AG29" s="10">
        <f t="shared" si="11"/>
        <v>0</v>
      </c>
      <c r="AH29" s="10">
        <f t="shared" si="12"/>
        <v>0</v>
      </c>
      <c r="AI29" s="10">
        <f t="shared" si="13"/>
        <v>0</v>
      </c>
      <c r="AJ29" s="10">
        <f t="shared" si="14"/>
        <v>0</v>
      </c>
      <c r="AK29" s="10">
        <f t="shared" si="15"/>
        <v>0</v>
      </c>
      <c r="AL29" s="10">
        <f t="shared" si="16"/>
        <v>0</v>
      </c>
      <c r="AM29" s="10">
        <f t="shared" si="17"/>
        <v>0</v>
      </c>
      <c r="AN29" s="10">
        <f t="shared" si="18"/>
        <v>0</v>
      </c>
      <c r="AO29" s="10">
        <f t="shared" si="19"/>
        <v>0</v>
      </c>
      <c r="AP29" s="10">
        <f t="shared" si="20"/>
        <v>0</v>
      </c>
      <c r="AQ29" s="10">
        <f t="shared" si="21"/>
        <v>0</v>
      </c>
      <c r="AR29" s="10">
        <f t="shared" si="22"/>
        <v>0</v>
      </c>
      <c r="AS29" s="10">
        <f t="shared" si="23"/>
        <v>0</v>
      </c>
    </row>
    <row r="30" spans="11:117" x14ac:dyDescent="0.2">
      <c r="K30" s="112" t="s">
        <v>26</v>
      </c>
      <c r="L30" s="113"/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U30" s="13">
        <f>$B$2+3</f>
        <v>42943</v>
      </c>
      <c r="V30" s="10">
        <f t="shared" si="24"/>
        <v>0</v>
      </c>
      <c r="W30" s="10">
        <f t="shared" si="1"/>
        <v>0</v>
      </c>
      <c r="X30" s="10">
        <f t="shared" si="2"/>
        <v>0</v>
      </c>
      <c r="Y30" s="10">
        <f t="shared" si="3"/>
        <v>0</v>
      </c>
      <c r="Z30" s="10">
        <f t="shared" si="4"/>
        <v>0</v>
      </c>
      <c r="AA30" s="10">
        <f t="shared" si="5"/>
        <v>0</v>
      </c>
      <c r="AB30" s="10">
        <f t="shared" si="6"/>
        <v>0</v>
      </c>
      <c r="AC30" s="10">
        <f t="shared" si="7"/>
        <v>0</v>
      </c>
      <c r="AD30" s="10">
        <f t="shared" si="8"/>
        <v>0</v>
      </c>
      <c r="AE30" s="10">
        <f t="shared" si="9"/>
        <v>0</v>
      </c>
      <c r="AF30" s="10">
        <f t="shared" si="10"/>
        <v>0</v>
      </c>
      <c r="AG30" s="10">
        <f t="shared" si="11"/>
        <v>0</v>
      </c>
      <c r="AH30" s="10">
        <f t="shared" si="12"/>
        <v>0</v>
      </c>
      <c r="AI30" s="10">
        <f t="shared" si="13"/>
        <v>0</v>
      </c>
      <c r="AJ30" s="10">
        <f t="shared" si="14"/>
        <v>0</v>
      </c>
      <c r="AK30" s="10">
        <f t="shared" si="15"/>
        <v>0</v>
      </c>
      <c r="AL30" s="10">
        <f t="shared" si="16"/>
        <v>0</v>
      </c>
      <c r="AM30" s="10">
        <f t="shared" si="17"/>
        <v>0</v>
      </c>
      <c r="AN30" s="10">
        <f t="shared" si="18"/>
        <v>0</v>
      </c>
      <c r="AO30" s="10">
        <f t="shared" si="19"/>
        <v>0</v>
      </c>
      <c r="AP30" s="10">
        <f t="shared" si="20"/>
        <v>0</v>
      </c>
      <c r="AQ30" s="10">
        <f t="shared" si="21"/>
        <v>0</v>
      </c>
      <c r="AR30" s="10">
        <f t="shared" si="22"/>
        <v>0</v>
      </c>
      <c r="AS30" s="10">
        <f t="shared" si="23"/>
        <v>0</v>
      </c>
    </row>
    <row r="31" spans="11:117" x14ac:dyDescent="0.2">
      <c r="K31" s="112" t="s">
        <v>27</v>
      </c>
      <c r="L31" s="113"/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U31" s="13">
        <f>$B$2+4</f>
        <v>42944</v>
      </c>
      <c r="V31" s="10">
        <f t="shared" si="24"/>
        <v>0</v>
      </c>
      <c r="W31" s="10">
        <f t="shared" si="1"/>
        <v>0</v>
      </c>
      <c r="X31" s="10">
        <f t="shared" si="2"/>
        <v>0</v>
      </c>
      <c r="Y31" s="10">
        <f t="shared" si="3"/>
        <v>0</v>
      </c>
      <c r="Z31" s="10">
        <f t="shared" si="4"/>
        <v>0</v>
      </c>
      <c r="AA31" s="10">
        <f t="shared" si="5"/>
        <v>0</v>
      </c>
      <c r="AB31" s="10">
        <f t="shared" si="6"/>
        <v>0</v>
      </c>
      <c r="AC31" s="10">
        <f t="shared" si="7"/>
        <v>0</v>
      </c>
      <c r="AD31" s="10">
        <f t="shared" si="8"/>
        <v>0</v>
      </c>
      <c r="AE31" s="10">
        <f t="shared" si="9"/>
        <v>0</v>
      </c>
      <c r="AF31" s="10">
        <f t="shared" si="10"/>
        <v>0</v>
      </c>
      <c r="AG31" s="10">
        <f t="shared" si="11"/>
        <v>0</v>
      </c>
      <c r="AH31" s="10">
        <f t="shared" si="12"/>
        <v>0</v>
      </c>
      <c r="AI31" s="10">
        <f t="shared" si="13"/>
        <v>0</v>
      </c>
      <c r="AJ31" s="10">
        <f t="shared" si="14"/>
        <v>0</v>
      </c>
      <c r="AK31" s="10">
        <f t="shared" si="15"/>
        <v>0</v>
      </c>
      <c r="AL31" s="10">
        <f t="shared" si="16"/>
        <v>0</v>
      </c>
      <c r="AM31" s="10">
        <f t="shared" si="17"/>
        <v>0</v>
      </c>
      <c r="AN31" s="10">
        <f t="shared" si="18"/>
        <v>0</v>
      </c>
      <c r="AO31" s="10">
        <f t="shared" si="19"/>
        <v>0</v>
      </c>
      <c r="AP31" s="10">
        <f t="shared" si="20"/>
        <v>0</v>
      </c>
      <c r="AQ31" s="10">
        <f t="shared" si="21"/>
        <v>0</v>
      </c>
      <c r="AR31" s="10">
        <f t="shared" si="22"/>
        <v>0</v>
      </c>
      <c r="AS31" s="10">
        <f t="shared" si="23"/>
        <v>0</v>
      </c>
    </row>
    <row r="32" spans="11:117" x14ac:dyDescent="0.2">
      <c r="K32" s="112" t="s">
        <v>28</v>
      </c>
      <c r="L32" s="113"/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U32" s="12">
        <f>$B$2+5</f>
        <v>42945</v>
      </c>
      <c r="V32" s="10">
        <f t="shared" si="24"/>
        <v>0</v>
      </c>
      <c r="W32" s="10">
        <f t="shared" si="1"/>
        <v>0</v>
      </c>
      <c r="X32" s="10">
        <f t="shared" si="2"/>
        <v>0</v>
      </c>
      <c r="Y32" s="10">
        <f t="shared" si="3"/>
        <v>0</v>
      </c>
      <c r="Z32" s="10">
        <f t="shared" si="4"/>
        <v>0</v>
      </c>
      <c r="AA32" s="10">
        <f t="shared" si="5"/>
        <v>0</v>
      </c>
      <c r="AB32" s="10">
        <f t="shared" si="6"/>
        <v>0</v>
      </c>
      <c r="AC32" s="10">
        <f t="shared" si="7"/>
        <v>0</v>
      </c>
      <c r="AD32" s="10">
        <f t="shared" si="8"/>
        <v>0</v>
      </c>
      <c r="AE32" s="10">
        <f t="shared" si="9"/>
        <v>0</v>
      </c>
      <c r="AF32" s="10">
        <f t="shared" si="10"/>
        <v>0</v>
      </c>
      <c r="AG32" s="10">
        <f t="shared" si="11"/>
        <v>0</v>
      </c>
      <c r="AH32" s="10">
        <f t="shared" si="12"/>
        <v>0</v>
      </c>
      <c r="AI32" s="10">
        <f t="shared" si="13"/>
        <v>0</v>
      </c>
      <c r="AJ32" s="10">
        <f t="shared" si="14"/>
        <v>0</v>
      </c>
      <c r="AK32" s="10">
        <f t="shared" si="15"/>
        <v>0</v>
      </c>
      <c r="AL32" s="10">
        <f t="shared" si="16"/>
        <v>0</v>
      </c>
      <c r="AM32" s="10">
        <f t="shared" si="17"/>
        <v>0</v>
      </c>
      <c r="AN32" s="10">
        <f t="shared" si="18"/>
        <v>0</v>
      </c>
      <c r="AO32" s="10">
        <f t="shared" si="19"/>
        <v>0</v>
      </c>
      <c r="AP32" s="10">
        <f t="shared" si="20"/>
        <v>0</v>
      </c>
      <c r="AQ32" s="10">
        <f t="shared" si="21"/>
        <v>0</v>
      </c>
      <c r="AR32" s="10">
        <f t="shared" si="22"/>
        <v>0</v>
      </c>
      <c r="AS32" s="10">
        <f t="shared" si="23"/>
        <v>0</v>
      </c>
    </row>
    <row r="33" spans="11:117" x14ac:dyDescent="0.2">
      <c r="K33" s="112" t="s">
        <v>29</v>
      </c>
      <c r="L33" s="113"/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U33" s="12">
        <f>$B$2+6</f>
        <v>42946</v>
      </c>
      <c r="V33" s="10">
        <f t="shared" si="24"/>
        <v>0</v>
      </c>
      <c r="W33" s="10">
        <f t="shared" si="1"/>
        <v>0</v>
      </c>
      <c r="X33" s="10">
        <f t="shared" si="2"/>
        <v>0</v>
      </c>
      <c r="Y33" s="10">
        <f t="shared" si="3"/>
        <v>0</v>
      </c>
      <c r="Z33" s="10">
        <f t="shared" si="4"/>
        <v>0</v>
      </c>
      <c r="AA33" s="10">
        <f t="shared" si="5"/>
        <v>0</v>
      </c>
      <c r="AB33" s="10">
        <f t="shared" si="6"/>
        <v>0</v>
      </c>
      <c r="AC33" s="10">
        <f t="shared" si="7"/>
        <v>0</v>
      </c>
      <c r="AD33" s="10">
        <f t="shared" si="8"/>
        <v>0</v>
      </c>
      <c r="AE33" s="10">
        <f t="shared" si="9"/>
        <v>0</v>
      </c>
      <c r="AF33" s="10">
        <f t="shared" si="10"/>
        <v>0</v>
      </c>
      <c r="AG33" s="10">
        <f t="shared" si="11"/>
        <v>0</v>
      </c>
      <c r="AH33" s="10">
        <f t="shared" si="12"/>
        <v>0</v>
      </c>
      <c r="AI33" s="10">
        <f t="shared" si="13"/>
        <v>0</v>
      </c>
      <c r="AJ33" s="10">
        <f t="shared" si="14"/>
        <v>0</v>
      </c>
      <c r="AK33" s="10">
        <f t="shared" si="15"/>
        <v>0</v>
      </c>
      <c r="AL33" s="10">
        <f t="shared" si="16"/>
        <v>0</v>
      </c>
      <c r="AM33" s="10">
        <f t="shared" si="17"/>
        <v>0</v>
      </c>
      <c r="AN33" s="10">
        <f t="shared" si="18"/>
        <v>0</v>
      </c>
      <c r="AO33" s="10">
        <f t="shared" si="19"/>
        <v>0</v>
      </c>
      <c r="AP33" s="10">
        <f t="shared" si="20"/>
        <v>0</v>
      </c>
      <c r="AQ33" s="10">
        <f t="shared" si="21"/>
        <v>0</v>
      </c>
      <c r="AR33" s="10">
        <f t="shared" si="22"/>
        <v>0</v>
      </c>
      <c r="AS33" s="10">
        <f t="shared" si="23"/>
        <v>0</v>
      </c>
    </row>
    <row r="34" spans="11:117" x14ac:dyDescent="0.2">
      <c r="K34" s="112" t="s">
        <v>30</v>
      </c>
      <c r="L34" s="113"/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1:117" x14ac:dyDescent="0.2">
      <c r="K35" s="112" t="s">
        <v>31</v>
      </c>
      <c r="L35" s="113"/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1:117" x14ac:dyDescent="0.2">
      <c r="K36" s="112" t="s">
        <v>32</v>
      </c>
      <c r="L36" s="113"/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1:117" x14ac:dyDescent="0.2">
      <c r="K37" s="112" t="s">
        <v>33</v>
      </c>
      <c r="L37" s="113"/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1:117" x14ac:dyDescent="0.2">
      <c r="K38" s="112" t="s">
        <v>34</v>
      </c>
      <c r="L38" s="113"/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1:117" x14ac:dyDescent="0.2">
      <c r="K39" s="112" t="s">
        <v>35</v>
      </c>
      <c r="L39" s="113"/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1:117" ht="6.95" customHeight="1" x14ac:dyDescent="0.2">
      <c r="K40" s="29"/>
      <c r="L40" s="29"/>
      <c r="M40" s="29"/>
      <c r="N40" s="29"/>
      <c r="O40" s="29"/>
    </row>
    <row r="41" spans="11:117" ht="6.95" customHeight="1" x14ac:dyDescent="0.2"/>
    <row r="42" spans="11:117" x14ac:dyDescent="0.2">
      <c r="K42" s="114" t="s">
        <v>36</v>
      </c>
      <c r="L42" s="115"/>
      <c r="M42" s="115"/>
      <c r="N42" s="115"/>
      <c r="O42" s="115"/>
      <c r="P42" s="115"/>
      <c r="Q42" s="115"/>
      <c r="R42" s="115"/>
      <c r="S42" s="116"/>
      <c r="V42" s="24" t="s">
        <v>40</v>
      </c>
      <c r="W42" s="25"/>
      <c r="X42" s="25"/>
      <c r="Y42" s="25"/>
      <c r="Z42" s="25"/>
      <c r="AA42" s="25"/>
      <c r="AB42" s="25"/>
      <c r="AC42" s="25"/>
      <c r="AD42" s="25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78"/>
    </row>
    <row r="43" spans="11:117" x14ac:dyDescent="0.2">
      <c r="K43" s="124"/>
      <c r="L43" s="125"/>
      <c r="M43" s="13">
        <f>$B$2</f>
        <v>42940</v>
      </c>
      <c r="N43" s="13">
        <f>$B$2+1</f>
        <v>42941</v>
      </c>
      <c r="O43" s="13">
        <f>$B$2+2</f>
        <v>42942</v>
      </c>
      <c r="P43" s="13">
        <f>$B$2+3</f>
        <v>42943</v>
      </c>
      <c r="Q43" s="13">
        <f>$B$2+4</f>
        <v>42944</v>
      </c>
      <c r="R43" s="12">
        <f>$B$2+5</f>
        <v>42945</v>
      </c>
      <c r="S43" s="12">
        <f>$B$2+6</f>
        <v>42946</v>
      </c>
      <c r="V43" s="123">
        <v>0</v>
      </c>
      <c r="W43" s="123"/>
      <c r="X43" s="123"/>
      <c r="Y43" s="123"/>
      <c r="Z43" s="123">
        <v>4.1666666666666699E-2</v>
      </c>
      <c r="AA43" s="123"/>
      <c r="AB43" s="123"/>
      <c r="AC43" s="123"/>
      <c r="AD43" s="123">
        <v>8.3333333333333301E-2</v>
      </c>
      <c r="AE43" s="123"/>
      <c r="AF43" s="123"/>
      <c r="AG43" s="123"/>
      <c r="AH43" s="123">
        <v>0.125</v>
      </c>
      <c r="AI43" s="123"/>
      <c r="AJ43" s="123"/>
      <c r="AK43" s="123"/>
      <c r="AL43" s="123">
        <v>0.16666666666666699</v>
      </c>
      <c r="AM43" s="123"/>
      <c r="AN43" s="123"/>
      <c r="AO43" s="123"/>
      <c r="AP43" s="123">
        <v>0.20833333333333301</v>
      </c>
      <c r="AQ43" s="123"/>
      <c r="AR43" s="123"/>
      <c r="AS43" s="123"/>
      <c r="AT43" s="123">
        <v>0.25</v>
      </c>
      <c r="AU43" s="123"/>
      <c r="AV43" s="123"/>
      <c r="AW43" s="123"/>
      <c r="AX43" s="123">
        <v>0.29166666666666702</v>
      </c>
      <c r="AY43" s="123"/>
      <c r="AZ43" s="123"/>
      <c r="BA43" s="123"/>
      <c r="BB43" s="123">
        <v>0.33333333333333298</v>
      </c>
      <c r="BC43" s="123"/>
      <c r="BD43" s="123"/>
      <c r="BE43" s="123"/>
      <c r="BF43" s="123">
        <v>0.375</v>
      </c>
      <c r="BG43" s="123"/>
      <c r="BH43" s="123"/>
      <c r="BI43" s="123"/>
      <c r="BJ43" s="123">
        <v>0.41666666666666702</v>
      </c>
      <c r="BK43" s="123"/>
      <c r="BL43" s="123"/>
      <c r="BM43" s="123"/>
      <c r="BN43" s="123">
        <v>0.45833333333333298</v>
      </c>
      <c r="BO43" s="123"/>
      <c r="BP43" s="123"/>
      <c r="BQ43" s="123"/>
      <c r="BR43" s="123">
        <v>0.5</v>
      </c>
      <c r="BS43" s="123"/>
      <c r="BT43" s="123"/>
      <c r="BU43" s="123"/>
      <c r="BV43" s="123">
        <v>0.54166666666666696</v>
      </c>
      <c r="BW43" s="123"/>
      <c r="BX43" s="123"/>
      <c r="BY43" s="123"/>
      <c r="BZ43" s="123">
        <v>0.58333333333333304</v>
      </c>
      <c r="CA43" s="123"/>
      <c r="CB43" s="123"/>
      <c r="CC43" s="123"/>
      <c r="CD43" s="123">
        <v>0.625</v>
      </c>
      <c r="CE43" s="123"/>
      <c r="CF43" s="123"/>
      <c r="CG43" s="123"/>
      <c r="CH43" s="123">
        <v>0.66666666666666696</v>
      </c>
      <c r="CI43" s="123"/>
      <c r="CJ43" s="123"/>
      <c r="CK43" s="123"/>
      <c r="CL43" s="123">
        <v>0.70833333333333304</v>
      </c>
      <c r="CM43" s="123"/>
      <c r="CN43" s="123"/>
      <c r="CO43" s="123"/>
      <c r="CP43" s="123">
        <v>0.75</v>
      </c>
      <c r="CQ43" s="123"/>
      <c r="CR43" s="123"/>
      <c r="CS43" s="123"/>
      <c r="CT43" s="123">
        <v>0.79166666666666696</v>
      </c>
      <c r="CU43" s="123"/>
      <c r="CV43" s="123"/>
      <c r="CW43" s="123"/>
      <c r="CX43" s="123">
        <v>0.83333333333333304</v>
      </c>
      <c r="CY43" s="123"/>
      <c r="CZ43" s="123"/>
      <c r="DA43" s="123"/>
      <c r="DB43" s="123">
        <v>0.875</v>
      </c>
      <c r="DC43" s="123"/>
      <c r="DD43" s="123"/>
      <c r="DE43" s="123"/>
      <c r="DF43" s="123">
        <v>0.91666666666666696</v>
      </c>
      <c r="DG43" s="123"/>
      <c r="DH43" s="123"/>
      <c r="DI43" s="123"/>
      <c r="DJ43" s="123">
        <v>0.95833333333333304</v>
      </c>
      <c r="DK43" s="123"/>
      <c r="DL43" s="123"/>
      <c r="DM43" s="123"/>
    </row>
    <row r="44" spans="11:117" x14ac:dyDescent="0.2">
      <c r="K44" s="112" t="s">
        <v>12</v>
      </c>
      <c r="L44" s="113"/>
      <c r="M44" s="10">
        <f t="array" ref="M44:S67">TRANSPOSE($V$55:$AS$61)</f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V44" s="36">
        <v>0</v>
      </c>
      <c r="W44" s="36">
        <v>1.0416666666666666E-2</v>
      </c>
      <c r="X44" s="36">
        <v>2.0833333333333301E-2</v>
      </c>
      <c r="Y44" s="36">
        <v>3.125E-2</v>
      </c>
      <c r="Z44" s="36">
        <v>4.1666666666666699E-2</v>
      </c>
      <c r="AA44" s="36">
        <v>5.2083333333333301E-2</v>
      </c>
      <c r="AB44" s="36">
        <v>6.25E-2</v>
      </c>
      <c r="AC44" s="36">
        <v>7.2916666666666699E-2</v>
      </c>
      <c r="AD44" s="36">
        <v>8.3333333333333301E-2</v>
      </c>
      <c r="AE44" s="36">
        <v>9.375E-2</v>
      </c>
      <c r="AF44" s="36">
        <v>0.104166666666667</v>
      </c>
      <c r="AG44" s="36">
        <v>0.114583333333333</v>
      </c>
      <c r="AH44" s="36">
        <v>0.125</v>
      </c>
      <c r="AI44" s="36">
        <v>0.13541666666666699</v>
      </c>
      <c r="AJ44" s="36">
        <v>0.14583333333333301</v>
      </c>
      <c r="AK44" s="36">
        <v>0.15625</v>
      </c>
      <c r="AL44" s="36">
        <v>0.16666666666666699</v>
      </c>
      <c r="AM44" s="36">
        <v>0.17708333333333301</v>
      </c>
      <c r="AN44" s="36">
        <v>0.1875</v>
      </c>
      <c r="AO44" s="36">
        <v>0.19791666666666699</v>
      </c>
      <c r="AP44" s="36">
        <v>0.20833333333333301</v>
      </c>
      <c r="AQ44" s="36">
        <v>0.21875</v>
      </c>
      <c r="AR44" s="36">
        <v>0.22916666666666699</v>
      </c>
      <c r="AS44" s="36">
        <v>0.23958333333333301</v>
      </c>
      <c r="AT44" s="36">
        <v>0.25</v>
      </c>
      <c r="AU44" s="36">
        <v>0.26041666666666702</v>
      </c>
      <c r="AV44" s="36">
        <v>0.27083333333333298</v>
      </c>
      <c r="AW44" s="36">
        <v>0.28125</v>
      </c>
      <c r="AX44" s="36">
        <v>0.29166666666666702</v>
      </c>
      <c r="AY44" s="36">
        <v>0.30208333333333298</v>
      </c>
      <c r="AZ44" s="36">
        <v>0.3125</v>
      </c>
      <c r="BA44" s="36">
        <v>0.32291666666666702</v>
      </c>
      <c r="BB44" s="36">
        <v>0.33333333333333298</v>
      </c>
      <c r="BC44" s="36">
        <v>0.34375</v>
      </c>
      <c r="BD44" s="36">
        <v>0.35416666666666702</v>
      </c>
      <c r="BE44" s="36">
        <v>0.36458333333333298</v>
      </c>
      <c r="BF44" s="36">
        <v>0.375</v>
      </c>
      <c r="BG44" s="36">
        <v>0.38541666666666702</v>
      </c>
      <c r="BH44" s="36">
        <v>0.39583333333333298</v>
      </c>
      <c r="BI44" s="36">
        <v>0.40625</v>
      </c>
      <c r="BJ44" s="36">
        <v>0.41666666666666702</v>
      </c>
      <c r="BK44" s="36">
        <v>0.42708333333333298</v>
      </c>
      <c r="BL44" s="36">
        <v>0.4375</v>
      </c>
      <c r="BM44" s="36">
        <v>0.44791666666666702</v>
      </c>
      <c r="BN44" s="36">
        <v>0.45833333333333298</v>
      </c>
      <c r="BO44" s="36">
        <v>0.46875</v>
      </c>
      <c r="BP44" s="36">
        <v>0.47916666666666702</v>
      </c>
      <c r="BQ44" s="36">
        <v>0.48958333333333298</v>
      </c>
      <c r="BR44" s="36">
        <v>0.5</v>
      </c>
      <c r="BS44" s="36">
        <v>0.51041666666666696</v>
      </c>
      <c r="BT44" s="36">
        <v>0.52083333333333304</v>
      </c>
      <c r="BU44" s="36">
        <v>0.53125</v>
      </c>
      <c r="BV44" s="36">
        <v>0.54166666666666696</v>
      </c>
      <c r="BW44" s="36">
        <v>0.55208333333333304</v>
      </c>
      <c r="BX44" s="36">
        <v>0.5625</v>
      </c>
      <c r="BY44" s="36">
        <v>0.57291666666666696</v>
      </c>
      <c r="BZ44" s="36">
        <v>0.58333333333333304</v>
      </c>
      <c r="CA44" s="36">
        <v>0.59375</v>
      </c>
      <c r="CB44" s="36">
        <v>0.60416666666666696</v>
      </c>
      <c r="CC44" s="36">
        <v>0.61458333333333304</v>
      </c>
      <c r="CD44" s="36">
        <v>0.625</v>
      </c>
      <c r="CE44" s="36">
        <v>0.63541666666666696</v>
      </c>
      <c r="CF44" s="36">
        <v>0.64583333333333304</v>
      </c>
      <c r="CG44" s="36">
        <v>0.65625</v>
      </c>
      <c r="CH44" s="36">
        <v>0.66666666666666696</v>
      </c>
      <c r="CI44" s="36">
        <v>0.67708333333333304</v>
      </c>
      <c r="CJ44" s="36">
        <v>0.6875</v>
      </c>
      <c r="CK44" s="36">
        <v>0.69791666666666696</v>
      </c>
      <c r="CL44" s="36">
        <v>0.70833333333333304</v>
      </c>
      <c r="CM44" s="36">
        <v>0.71875</v>
      </c>
      <c r="CN44" s="36">
        <v>0.72916666666666696</v>
      </c>
      <c r="CO44" s="36">
        <v>0.73958333333333304</v>
      </c>
      <c r="CP44" s="36">
        <v>0.75</v>
      </c>
      <c r="CQ44" s="36">
        <v>0.76041666666666696</v>
      </c>
      <c r="CR44" s="36">
        <v>0.77083333333333304</v>
      </c>
      <c r="CS44" s="36">
        <v>0.78125</v>
      </c>
      <c r="CT44" s="36">
        <v>0.79166666666666696</v>
      </c>
      <c r="CU44" s="36">
        <v>0.80208333333333304</v>
      </c>
      <c r="CV44" s="36">
        <v>0.8125</v>
      </c>
      <c r="CW44" s="36">
        <v>0.82291666666666696</v>
      </c>
      <c r="CX44" s="36">
        <v>0.83333333333333304</v>
      </c>
      <c r="CY44" s="36">
        <v>0.84375</v>
      </c>
      <c r="CZ44" s="36">
        <v>0.85416666666666696</v>
      </c>
      <c r="DA44" s="36">
        <v>0.86458333333333304</v>
      </c>
      <c r="DB44" s="36">
        <v>0.875</v>
      </c>
      <c r="DC44" s="36">
        <v>0.88541666666666696</v>
      </c>
      <c r="DD44" s="36">
        <v>0.89583333333333304</v>
      </c>
      <c r="DE44" s="36">
        <v>0.90625</v>
      </c>
      <c r="DF44" s="36">
        <v>0.91666666666666696</v>
      </c>
      <c r="DG44" s="36">
        <v>0.92708333333333304</v>
      </c>
      <c r="DH44" s="36">
        <v>0.9375</v>
      </c>
      <c r="DI44" s="36">
        <v>0.94791666666666696</v>
      </c>
      <c r="DJ44" s="36">
        <v>0.95833333333333304</v>
      </c>
      <c r="DK44" s="36">
        <v>0.96875</v>
      </c>
      <c r="DL44" s="36">
        <v>0.97916666666666696</v>
      </c>
      <c r="DM44" s="36">
        <v>0.98958333333333304</v>
      </c>
    </row>
    <row r="45" spans="11:117" x14ac:dyDescent="0.2">
      <c r="K45" s="112" t="s">
        <v>13</v>
      </c>
      <c r="L45" s="113"/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U45" s="13">
        <f>$B$2</f>
        <v>42940</v>
      </c>
      <c r="V45" s="38">
        <f t="array" ref="V45:DM45">TRANSPOSE(ПН!$O$4:$O$99)</f>
        <v>0</v>
      </c>
      <c r="W45" s="38">
        <v>0</v>
      </c>
      <c r="X45" s="38">
        <v>0</v>
      </c>
      <c r="Y45" s="38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8">
        <v>0</v>
      </c>
      <c r="AF45" s="38">
        <v>0</v>
      </c>
      <c r="AG45" s="38">
        <v>0</v>
      </c>
      <c r="AH45" s="38">
        <v>0</v>
      </c>
      <c r="AI45" s="38">
        <v>0</v>
      </c>
      <c r="AJ45" s="38">
        <v>0</v>
      </c>
      <c r="AK45" s="38">
        <v>0</v>
      </c>
      <c r="AL45" s="38">
        <v>0</v>
      </c>
      <c r="AM45" s="38">
        <v>0</v>
      </c>
      <c r="AN45" s="38">
        <v>0</v>
      </c>
      <c r="AO45" s="38">
        <v>0</v>
      </c>
      <c r="AP45" s="38">
        <v>0</v>
      </c>
      <c r="AQ45" s="38">
        <v>0</v>
      </c>
      <c r="AR45" s="38">
        <v>0</v>
      </c>
      <c r="AS45" s="38">
        <v>0</v>
      </c>
      <c r="AT45" s="38">
        <v>0</v>
      </c>
      <c r="AU45" s="38">
        <v>0</v>
      </c>
      <c r="AV45" s="38">
        <v>0</v>
      </c>
      <c r="AW45" s="38">
        <v>0</v>
      </c>
      <c r="AX45" s="38">
        <v>0</v>
      </c>
      <c r="AY45" s="38">
        <v>0</v>
      </c>
      <c r="AZ45" s="38">
        <v>0</v>
      </c>
      <c r="BA45" s="38">
        <v>0</v>
      </c>
      <c r="BB45" s="38">
        <v>0</v>
      </c>
      <c r="BC45" s="38">
        <v>0</v>
      </c>
      <c r="BD45" s="38">
        <v>0</v>
      </c>
      <c r="BE45" s="38">
        <v>0</v>
      </c>
      <c r="BF45" s="38">
        <v>0</v>
      </c>
      <c r="BG45" s="38">
        <v>0</v>
      </c>
      <c r="BH45" s="38">
        <v>0</v>
      </c>
      <c r="BI45" s="38">
        <v>0</v>
      </c>
      <c r="BJ45" s="38">
        <v>0</v>
      </c>
      <c r="BK45" s="38">
        <v>0</v>
      </c>
      <c r="BL45" s="38">
        <v>0</v>
      </c>
      <c r="BM45" s="38">
        <v>0</v>
      </c>
      <c r="BN45" s="38">
        <v>0</v>
      </c>
      <c r="BO45" s="38">
        <v>0</v>
      </c>
      <c r="BP45" s="38">
        <v>0</v>
      </c>
      <c r="BQ45" s="38">
        <v>0</v>
      </c>
      <c r="BR45" s="38">
        <v>0</v>
      </c>
      <c r="BS45" s="38">
        <v>0</v>
      </c>
      <c r="BT45" s="38">
        <v>0</v>
      </c>
      <c r="BU45" s="38">
        <v>0</v>
      </c>
      <c r="BV45" s="38">
        <v>0</v>
      </c>
      <c r="BW45" s="38">
        <v>0</v>
      </c>
      <c r="BX45" s="38">
        <v>0</v>
      </c>
      <c r="BY45" s="38">
        <v>0</v>
      </c>
      <c r="BZ45" s="38">
        <v>0</v>
      </c>
      <c r="CA45" s="38">
        <v>0</v>
      </c>
      <c r="CB45" s="38">
        <v>0</v>
      </c>
      <c r="CC45" s="38">
        <v>0</v>
      </c>
      <c r="CD45" s="38">
        <v>0</v>
      </c>
      <c r="CE45" s="38">
        <v>0</v>
      </c>
      <c r="CF45" s="38">
        <v>0</v>
      </c>
      <c r="CG45" s="38">
        <v>0</v>
      </c>
      <c r="CH45" s="38">
        <v>0</v>
      </c>
      <c r="CI45" s="38">
        <v>0</v>
      </c>
      <c r="CJ45" s="38">
        <v>0</v>
      </c>
      <c r="CK45" s="38">
        <v>0</v>
      </c>
      <c r="CL45" s="38">
        <v>0</v>
      </c>
      <c r="CM45" s="38">
        <v>0</v>
      </c>
      <c r="CN45" s="38">
        <v>0</v>
      </c>
      <c r="CO45" s="38">
        <v>0</v>
      </c>
      <c r="CP45" s="38">
        <v>0</v>
      </c>
      <c r="CQ45" s="38">
        <v>0</v>
      </c>
      <c r="CR45" s="38">
        <v>0</v>
      </c>
      <c r="CS45" s="38">
        <v>0</v>
      </c>
      <c r="CT45" s="38">
        <v>0</v>
      </c>
      <c r="CU45" s="38">
        <v>0</v>
      </c>
      <c r="CV45" s="38">
        <v>0</v>
      </c>
      <c r="CW45" s="38">
        <v>0</v>
      </c>
      <c r="CX45" s="38">
        <v>0</v>
      </c>
      <c r="CY45" s="38">
        <v>0</v>
      </c>
      <c r="CZ45" s="38">
        <v>0</v>
      </c>
      <c r="DA45" s="38">
        <v>0</v>
      </c>
      <c r="DB45" s="38">
        <v>0</v>
      </c>
      <c r="DC45" s="38">
        <v>0</v>
      </c>
      <c r="DD45" s="38">
        <v>0</v>
      </c>
      <c r="DE45" s="38">
        <v>0</v>
      </c>
      <c r="DF45" s="38">
        <v>0</v>
      </c>
      <c r="DG45" s="38">
        <v>0</v>
      </c>
      <c r="DH45" s="38">
        <v>0</v>
      </c>
      <c r="DI45" s="38">
        <v>0</v>
      </c>
      <c r="DJ45" s="38">
        <v>0</v>
      </c>
      <c r="DK45" s="38">
        <v>0</v>
      </c>
      <c r="DL45" s="38">
        <v>0</v>
      </c>
      <c r="DM45" s="38">
        <v>0</v>
      </c>
    </row>
    <row r="46" spans="11:117" x14ac:dyDescent="0.2">
      <c r="K46" s="112" t="s">
        <v>14</v>
      </c>
      <c r="L46" s="113"/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U46" s="13">
        <f>$B$2+1</f>
        <v>42941</v>
      </c>
      <c r="V46" s="38">
        <f t="array" ref="V46:DM46">TRANSPOSE(ВТ!$O$4:$O$99)</f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  <c r="AK46" s="38">
        <v>0</v>
      </c>
      <c r="AL46" s="38">
        <v>0</v>
      </c>
      <c r="AM46" s="38">
        <v>0</v>
      </c>
      <c r="AN46" s="38">
        <v>0</v>
      </c>
      <c r="AO46" s="38">
        <v>0</v>
      </c>
      <c r="AP46" s="38">
        <v>0</v>
      </c>
      <c r="AQ46" s="38">
        <v>0</v>
      </c>
      <c r="AR46" s="38">
        <v>0</v>
      </c>
      <c r="AS46" s="38">
        <v>0</v>
      </c>
      <c r="AT46" s="38">
        <v>0</v>
      </c>
      <c r="AU46" s="38">
        <v>0</v>
      </c>
      <c r="AV46" s="38">
        <v>0</v>
      </c>
      <c r="AW46" s="38">
        <v>0</v>
      </c>
      <c r="AX46" s="38">
        <v>0</v>
      </c>
      <c r="AY46" s="38">
        <v>0</v>
      </c>
      <c r="AZ46" s="38">
        <v>0</v>
      </c>
      <c r="BA46" s="38">
        <v>0</v>
      </c>
      <c r="BB46" s="38">
        <v>0</v>
      </c>
      <c r="BC46" s="38">
        <v>0</v>
      </c>
      <c r="BD46" s="38">
        <v>0</v>
      </c>
      <c r="BE46" s="38">
        <v>0</v>
      </c>
      <c r="BF46" s="38">
        <v>0</v>
      </c>
      <c r="BG46" s="38">
        <v>0</v>
      </c>
      <c r="BH46" s="38">
        <v>0</v>
      </c>
      <c r="BI46" s="38">
        <v>0</v>
      </c>
      <c r="BJ46" s="38">
        <v>0</v>
      </c>
      <c r="BK46" s="38">
        <v>0</v>
      </c>
      <c r="BL46" s="38">
        <v>0</v>
      </c>
      <c r="BM46" s="38">
        <v>0</v>
      </c>
      <c r="BN46" s="38">
        <v>0</v>
      </c>
      <c r="BO46" s="38">
        <v>0</v>
      </c>
      <c r="BP46" s="38">
        <v>0</v>
      </c>
      <c r="BQ46" s="38">
        <v>0</v>
      </c>
      <c r="BR46" s="38">
        <v>0</v>
      </c>
      <c r="BS46" s="38">
        <v>0</v>
      </c>
      <c r="BT46" s="38">
        <v>0</v>
      </c>
      <c r="BU46" s="38">
        <v>0</v>
      </c>
      <c r="BV46" s="38">
        <v>0</v>
      </c>
      <c r="BW46" s="38">
        <v>0</v>
      </c>
      <c r="BX46" s="38">
        <v>0</v>
      </c>
      <c r="BY46" s="38">
        <v>0</v>
      </c>
      <c r="BZ46" s="38">
        <v>0</v>
      </c>
      <c r="CA46" s="38">
        <v>0</v>
      </c>
      <c r="CB46" s="38">
        <v>0</v>
      </c>
      <c r="CC46" s="38">
        <v>0</v>
      </c>
      <c r="CD46" s="38">
        <v>0</v>
      </c>
      <c r="CE46" s="38">
        <v>0</v>
      </c>
      <c r="CF46" s="38">
        <v>0</v>
      </c>
      <c r="CG46" s="38">
        <v>0</v>
      </c>
      <c r="CH46" s="38">
        <v>0</v>
      </c>
      <c r="CI46" s="38">
        <v>0</v>
      </c>
      <c r="CJ46" s="38">
        <v>0</v>
      </c>
      <c r="CK46" s="38">
        <v>0</v>
      </c>
      <c r="CL46" s="38">
        <v>0</v>
      </c>
      <c r="CM46" s="38">
        <v>0</v>
      </c>
      <c r="CN46" s="38">
        <v>0</v>
      </c>
      <c r="CO46" s="38">
        <v>0</v>
      </c>
      <c r="CP46" s="38">
        <v>0</v>
      </c>
      <c r="CQ46" s="38">
        <v>0</v>
      </c>
      <c r="CR46" s="38">
        <v>0</v>
      </c>
      <c r="CS46" s="38">
        <v>0</v>
      </c>
      <c r="CT46" s="38">
        <v>0</v>
      </c>
      <c r="CU46" s="38">
        <v>0</v>
      </c>
      <c r="CV46" s="38">
        <v>0</v>
      </c>
      <c r="CW46" s="38">
        <v>0</v>
      </c>
      <c r="CX46" s="38">
        <v>0</v>
      </c>
      <c r="CY46" s="38">
        <v>0</v>
      </c>
      <c r="CZ46" s="38">
        <v>0</v>
      </c>
      <c r="DA46" s="38">
        <v>0</v>
      </c>
      <c r="DB46" s="38">
        <v>0</v>
      </c>
      <c r="DC46" s="38">
        <v>0</v>
      </c>
      <c r="DD46" s="38">
        <v>0</v>
      </c>
      <c r="DE46" s="38">
        <v>0</v>
      </c>
      <c r="DF46" s="38">
        <v>0</v>
      </c>
      <c r="DG46" s="38">
        <v>0</v>
      </c>
      <c r="DH46" s="38">
        <v>0</v>
      </c>
      <c r="DI46" s="38">
        <v>0</v>
      </c>
      <c r="DJ46" s="38">
        <v>0</v>
      </c>
      <c r="DK46" s="38">
        <v>0</v>
      </c>
      <c r="DL46" s="38">
        <v>0</v>
      </c>
      <c r="DM46" s="38">
        <v>0</v>
      </c>
    </row>
    <row r="47" spans="11:117" x14ac:dyDescent="0.2">
      <c r="K47" s="112" t="s">
        <v>15</v>
      </c>
      <c r="L47" s="113"/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U47" s="13">
        <f>$B$2+2</f>
        <v>42942</v>
      </c>
      <c r="V47" s="38">
        <f t="array" ref="V47:DM47">TRANSPOSE(СР!$O$4:$O$99)</f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  <c r="AK47" s="38">
        <v>0</v>
      </c>
      <c r="AL47" s="38">
        <v>0</v>
      </c>
      <c r="AM47" s="38">
        <v>0</v>
      </c>
      <c r="AN47" s="38">
        <v>0</v>
      </c>
      <c r="AO47" s="38">
        <v>0</v>
      </c>
      <c r="AP47" s="38">
        <v>0</v>
      </c>
      <c r="AQ47" s="38">
        <v>0</v>
      </c>
      <c r="AR47" s="38">
        <v>0</v>
      </c>
      <c r="AS47" s="38">
        <v>0</v>
      </c>
      <c r="AT47" s="38">
        <v>0</v>
      </c>
      <c r="AU47" s="38">
        <v>0</v>
      </c>
      <c r="AV47" s="38">
        <v>0</v>
      </c>
      <c r="AW47" s="38">
        <v>0</v>
      </c>
      <c r="AX47" s="38">
        <v>0</v>
      </c>
      <c r="AY47" s="38">
        <v>0</v>
      </c>
      <c r="AZ47" s="38">
        <v>0</v>
      </c>
      <c r="BA47" s="38">
        <v>0</v>
      </c>
      <c r="BB47" s="38">
        <v>0</v>
      </c>
      <c r="BC47" s="38">
        <v>0</v>
      </c>
      <c r="BD47" s="38">
        <v>0</v>
      </c>
      <c r="BE47" s="38">
        <v>0</v>
      </c>
      <c r="BF47" s="38">
        <v>0</v>
      </c>
      <c r="BG47" s="38">
        <v>0</v>
      </c>
      <c r="BH47" s="38">
        <v>0</v>
      </c>
      <c r="BI47" s="38">
        <v>0</v>
      </c>
      <c r="BJ47" s="38">
        <v>0</v>
      </c>
      <c r="BK47" s="38">
        <v>0</v>
      </c>
      <c r="BL47" s="38">
        <v>0</v>
      </c>
      <c r="BM47" s="38">
        <v>0</v>
      </c>
      <c r="BN47" s="38">
        <v>0</v>
      </c>
      <c r="BO47" s="38">
        <v>0</v>
      </c>
      <c r="BP47" s="38">
        <v>0</v>
      </c>
      <c r="BQ47" s="38">
        <v>0</v>
      </c>
      <c r="BR47" s="38">
        <v>0</v>
      </c>
      <c r="BS47" s="38">
        <v>0</v>
      </c>
      <c r="BT47" s="38">
        <v>0</v>
      </c>
      <c r="BU47" s="38">
        <v>0</v>
      </c>
      <c r="BV47" s="38">
        <v>0</v>
      </c>
      <c r="BW47" s="38">
        <v>0</v>
      </c>
      <c r="BX47" s="38">
        <v>0</v>
      </c>
      <c r="BY47" s="38">
        <v>0</v>
      </c>
      <c r="BZ47" s="38">
        <v>0</v>
      </c>
      <c r="CA47" s="38">
        <v>0</v>
      </c>
      <c r="CB47" s="38">
        <v>0</v>
      </c>
      <c r="CC47" s="38">
        <v>0</v>
      </c>
      <c r="CD47" s="38">
        <v>0</v>
      </c>
      <c r="CE47" s="38">
        <v>0</v>
      </c>
      <c r="CF47" s="38">
        <v>0</v>
      </c>
      <c r="CG47" s="38">
        <v>0</v>
      </c>
      <c r="CH47" s="38">
        <v>0</v>
      </c>
      <c r="CI47" s="38">
        <v>0</v>
      </c>
      <c r="CJ47" s="38">
        <v>0</v>
      </c>
      <c r="CK47" s="38">
        <v>0</v>
      </c>
      <c r="CL47" s="38">
        <v>0</v>
      </c>
      <c r="CM47" s="38">
        <v>0</v>
      </c>
      <c r="CN47" s="38">
        <v>0</v>
      </c>
      <c r="CO47" s="38">
        <v>0</v>
      </c>
      <c r="CP47" s="38">
        <v>0</v>
      </c>
      <c r="CQ47" s="38">
        <v>0</v>
      </c>
      <c r="CR47" s="38">
        <v>0</v>
      </c>
      <c r="CS47" s="38">
        <v>0</v>
      </c>
      <c r="CT47" s="38">
        <v>0</v>
      </c>
      <c r="CU47" s="38">
        <v>0</v>
      </c>
      <c r="CV47" s="38">
        <v>0</v>
      </c>
      <c r="CW47" s="38">
        <v>0</v>
      </c>
      <c r="CX47" s="38">
        <v>0</v>
      </c>
      <c r="CY47" s="38">
        <v>0</v>
      </c>
      <c r="CZ47" s="38">
        <v>0</v>
      </c>
      <c r="DA47" s="38">
        <v>0</v>
      </c>
      <c r="DB47" s="38">
        <v>0</v>
      </c>
      <c r="DC47" s="38">
        <v>0</v>
      </c>
      <c r="DD47" s="38">
        <v>0</v>
      </c>
      <c r="DE47" s="38">
        <v>0</v>
      </c>
      <c r="DF47" s="38">
        <v>0</v>
      </c>
      <c r="DG47" s="38">
        <v>0</v>
      </c>
      <c r="DH47" s="38">
        <v>0</v>
      </c>
      <c r="DI47" s="38">
        <v>0</v>
      </c>
      <c r="DJ47" s="38">
        <v>0</v>
      </c>
      <c r="DK47" s="38">
        <v>0</v>
      </c>
      <c r="DL47" s="38">
        <v>0</v>
      </c>
      <c r="DM47" s="38">
        <v>0</v>
      </c>
    </row>
    <row r="48" spans="11:117" x14ac:dyDescent="0.2">
      <c r="K48" s="112" t="s">
        <v>16</v>
      </c>
      <c r="L48" s="113"/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U48" s="13">
        <f>$B$2+3</f>
        <v>42943</v>
      </c>
      <c r="V48" s="38">
        <f t="array" ref="V48:DM48">TRANSPOSE(ЧТ!$O$4:$O$99)</f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8">
        <v>0</v>
      </c>
      <c r="AF48" s="38">
        <v>0</v>
      </c>
      <c r="AG48" s="38">
        <v>0</v>
      </c>
      <c r="AH48" s="38">
        <v>0</v>
      </c>
      <c r="AI48" s="38">
        <v>0</v>
      </c>
      <c r="AJ48" s="38">
        <v>0</v>
      </c>
      <c r="AK48" s="38">
        <v>0</v>
      </c>
      <c r="AL48" s="38">
        <v>0</v>
      </c>
      <c r="AM48" s="38">
        <v>0</v>
      </c>
      <c r="AN48" s="38">
        <v>0</v>
      </c>
      <c r="AO48" s="38">
        <v>0</v>
      </c>
      <c r="AP48" s="38">
        <v>0</v>
      </c>
      <c r="AQ48" s="38">
        <v>0</v>
      </c>
      <c r="AR48" s="38">
        <v>0</v>
      </c>
      <c r="AS48" s="38">
        <v>0</v>
      </c>
      <c r="AT48" s="38">
        <v>0</v>
      </c>
      <c r="AU48" s="38">
        <v>0</v>
      </c>
      <c r="AV48" s="38">
        <v>0</v>
      </c>
      <c r="AW48" s="38">
        <v>0</v>
      </c>
      <c r="AX48" s="38">
        <v>0</v>
      </c>
      <c r="AY48" s="38">
        <v>0</v>
      </c>
      <c r="AZ48" s="38">
        <v>0</v>
      </c>
      <c r="BA48" s="38">
        <v>0</v>
      </c>
      <c r="BB48" s="38">
        <v>0</v>
      </c>
      <c r="BC48" s="38">
        <v>0</v>
      </c>
      <c r="BD48" s="38">
        <v>0</v>
      </c>
      <c r="BE48" s="38">
        <v>0</v>
      </c>
      <c r="BF48" s="38">
        <v>0</v>
      </c>
      <c r="BG48" s="38">
        <v>0</v>
      </c>
      <c r="BH48" s="38">
        <v>0</v>
      </c>
      <c r="BI48" s="38">
        <v>0</v>
      </c>
      <c r="BJ48" s="38">
        <v>0</v>
      </c>
      <c r="BK48" s="38">
        <v>0</v>
      </c>
      <c r="BL48" s="38">
        <v>0</v>
      </c>
      <c r="BM48" s="38">
        <v>0</v>
      </c>
      <c r="BN48" s="38">
        <v>0</v>
      </c>
      <c r="BO48" s="38">
        <v>0</v>
      </c>
      <c r="BP48" s="38">
        <v>0</v>
      </c>
      <c r="BQ48" s="38">
        <v>0</v>
      </c>
      <c r="BR48" s="38">
        <v>0</v>
      </c>
      <c r="BS48" s="38">
        <v>0</v>
      </c>
      <c r="BT48" s="38">
        <v>0</v>
      </c>
      <c r="BU48" s="38">
        <v>0</v>
      </c>
      <c r="BV48" s="38">
        <v>0</v>
      </c>
      <c r="BW48" s="38">
        <v>0</v>
      </c>
      <c r="BX48" s="38">
        <v>0</v>
      </c>
      <c r="BY48" s="38">
        <v>0</v>
      </c>
      <c r="BZ48" s="38">
        <v>0</v>
      </c>
      <c r="CA48" s="38">
        <v>0</v>
      </c>
      <c r="CB48" s="38">
        <v>0</v>
      </c>
      <c r="CC48" s="38">
        <v>0</v>
      </c>
      <c r="CD48" s="38">
        <v>0</v>
      </c>
      <c r="CE48" s="38">
        <v>0</v>
      </c>
      <c r="CF48" s="38">
        <v>0</v>
      </c>
      <c r="CG48" s="38">
        <v>0</v>
      </c>
      <c r="CH48" s="38">
        <v>0</v>
      </c>
      <c r="CI48" s="38">
        <v>0</v>
      </c>
      <c r="CJ48" s="38">
        <v>0</v>
      </c>
      <c r="CK48" s="38">
        <v>0</v>
      </c>
      <c r="CL48" s="38">
        <v>0</v>
      </c>
      <c r="CM48" s="38">
        <v>0</v>
      </c>
      <c r="CN48" s="38">
        <v>0</v>
      </c>
      <c r="CO48" s="38">
        <v>0</v>
      </c>
      <c r="CP48" s="38">
        <v>0</v>
      </c>
      <c r="CQ48" s="38">
        <v>0</v>
      </c>
      <c r="CR48" s="38">
        <v>0</v>
      </c>
      <c r="CS48" s="38">
        <v>0</v>
      </c>
      <c r="CT48" s="38">
        <v>0</v>
      </c>
      <c r="CU48" s="38">
        <v>0</v>
      </c>
      <c r="CV48" s="38">
        <v>0</v>
      </c>
      <c r="CW48" s="38">
        <v>0</v>
      </c>
      <c r="CX48" s="38">
        <v>0</v>
      </c>
      <c r="CY48" s="38">
        <v>0</v>
      </c>
      <c r="CZ48" s="38">
        <v>0</v>
      </c>
      <c r="DA48" s="38">
        <v>0</v>
      </c>
      <c r="DB48" s="38">
        <v>0</v>
      </c>
      <c r="DC48" s="38">
        <v>0</v>
      </c>
      <c r="DD48" s="38">
        <v>0</v>
      </c>
      <c r="DE48" s="38">
        <v>0</v>
      </c>
      <c r="DF48" s="38">
        <v>0</v>
      </c>
      <c r="DG48" s="38">
        <v>0</v>
      </c>
      <c r="DH48" s="38">
        <v>0</v>
      </c>
      <c r="DI48" s="38">
        <v>0</v>
      </c>
      <c r="DJ48" s="38">
        <v>0</v>
      </c>
      <c r="DK48" s="38">
        <v>0</v>
      </c>
      <c r="DL48" s="38">
        <v>0</v>
      </c>
      <c r="DM48" s="38">
        <v>0</v>
      </c>
    </row>
    <row r="49" spans="11:117" x14ac:dyDescent="0.2">
      <c r="K49" s="112" t="s">
        <v>17</v>
      </c>
      <c r="L49" s="113"/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U49" s="13">
        <f>$B$2+4</f>
        <v>42944</v>
      </c>
      <c r="V49" s="38">
        <f t="array" ref="V49:DM49">TRANSPOSE(ПТ!$O$4:$O$99)</f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0</v>
      </c>
      <c r="AI49" s="38">
        <v>0</v>
      </c>
      <c r="AJ49" s="38">
        <v>0</v>
      </c>
      <c r="AK49" s="38">
        <v>0</v>
      </c>
      <c r="AL49" s="38">
        <v>0</v>
      </c>
      <c r="AM49" s="38">
        <v>0</v>
      </c>
      <c r="AN49" s="38">
        <v>0</v>
      </c>
      <c r="AO49" s="38">
        <v>0</v>
      </c>
      <c r="AP49" s="38">
        <v>0</v>
      </c>
      <c r="AQ49" s="38">
        <v>0</v>
      </c>
      <c r="AR49" s="38">
        <v>0</v>
      </c>
      <c r="AS49" s="38">
        <v>0</v>
      </c>
      <c r="AT49" s="38">
        <v>0</v>
      </c>
      <c r="AU49" s="38">
        <v>0</v>
      </c>
      <c r="AV49" s="38">
        <v>0</v>
      </c>
      <c r="AW49" s="38">
        <v>0</v>
      </c>
      <c r="AX49" s="38">
        <v>0</v>
      </c>
      <c r="AY49" s="38">
        <v>0</v>
      </c>
      <c r="AZ49" s="38">
        <v>0</v>
      </c>
      <c r="BA49" s="38">
        <v>0</v>
      </c>
      <c r="BB49" s="38">
        <v>0</v>
      </c>
      <c r="BC49" s="38">
        <v>0</v>
      </c>
      <c r="BD49" s="38">
        <v>0</v>
      </c>
      <c r="BE49" s="38">
        <v>0</v>
      </c>
      <c r="BF49" s="38">
        <v>0</v>
      </c>
      <c r="BG49" s="38">
        <v>0</v>
      </c>
      <c r="BH49" s="38">
        <v>0</v>
      </c>
      <c r="BI49" s="38">
        <v>0</v>
      </c>
      <c r="BJ49" s="38">
        <v>0</v>
      </c>
      <c r="BK49" s="38">
        <v>0</v>
      </c>
      <c r="BL49" s="38">
        <v>0</v>
      </c>
      <c r="BM49" s="38">
        <v>0</v>
      </c>
      <c r="BN49" s="38">
        <v>0</v>
      </c>
      <c r="BO49" s="38">
        <v>0</v>
      </c>
      <c r="BP49" s="38">
        <v>0</v>
      </c>
      <c r="BQ49" s="38">
        <v>0</v>
      </c>
      <c r="BR49" s="38">
        <v>0</v>
      </c>
      <c r="BS49" s="38">
        <v>0</v>
      </c>
      <c r="BT49" s="38">
        <v>0</v>
      </c>
      <c r="BU49" s="38">
        <v>0</v>
      </c>
      <c r="BV49" s="38">
        <v>0</v>
      </c>
      <c r="BW49" s="38">
        <v>0</v>
      </c>
      <c r="BX49" s="38">
        <v>0</v>
      </c>
      <c r="BY49" s="38">
        <v>0</v>
      </c>
      <c r="BZ49" s="38">
        <v>0</v>
      </c>
      <c r="CA49" s="38">
        <v>0</v>
      </c>
      <c r="CB49" s="38">
        <v>0</v>
      </c>
      <c r="CC49" s="38">
        <v>0</v>
      </c>
      <c r="CD49" s="38">
        <v>0</v>
      </c>
      <c r="CE49" s="38">
        <v>0</v>
      </c>
      <c r="CF49" s="38">
        <v>0</v>
      </c>
      <c r="CG49" s="38">
        <v>0</v>
      </c>
      <c r="CH49" s="38">
        <v>0</v>
      </c>
      <c r="CI49" s="38">
        <v>0</v>
      </c>
      <c r="CJ49" s="38">
        <v>0</v>
      </c>
      <c r="CK49" s="38">
        <v>0</v>
      </c>
      <c r="CL49" s="38">
        <v>0</v>
      </c>
      <c r="CM49" s="38">
        <v>0</v>
      </c>
      <c r="CN49" s="38">
        <v>0</v>
      </c>
      <c r="CO49" s="38">
        <v>0</v>
      </c>
      <c r="CP49" s="38">
        <v>0</v>
      </c>
      <c r="CQ49" s="38">
        <v>0</v>
      </c>
      <c r="CR49" s="38">
        <v>0</v>
      </c>
      <c r="CS49" s="38">
        <v>0</v>
      </c>
      <c r="CT49" s="38">
        <v>0</v>
      </c>
      <c r="CU49" s="38">
        <v>0</v>
      </c>
      <c r="CV49" s="38">
        <v>0</v>
      </c>
      <c r="CW49" s="38">
        <v>0</v>
      </c>
      <c r="CX49" s="38">
        <v>0</v>
      </c>
      <c r="CY49" s="38">
        <v>0</v>
      </c>
      <c r="CZ49" s="38">
        <v>0</v>
      </c>
      <c r="DA49" s="38">
        <v>0</v>
      </c>
      <c r="DB49" s="38">
        <v>0</v>
      </c>
      <c r="DC49" s="38">
        <v>0</v>
      </c>
      <c r="DD49" s="38">
        <v>0</v>
      </c>
      <c r="DE49" s="38">
        <v>0</v>
      </c>
      <c r="DF49" s="38">
        <v>0</v>
      </c>
      <c r="DG49" s="38">
        <v>0</v>
      </c>
      <c r="DH49" s="38">
        <v>0</v>
      </c>
      <c r="DI49" s="38">
        <v>0</v>
      </c>
      <c r="DJ49" s="38">
        <v>0</v>
      </c>
      <c r="DK49" s="38">
        <v>0</v>
      </c>
      <c r="DL49" s="38">
        <v>0</v>
      </c>
      <c r="DM49" s="38">
        <v>0</v>
      </c>
    </row>
    <row r="50" spans="11:117" x14ac:dyDescent="0.2">
      <c r="K50" s="112" t="s">
        <v>18</v>
      </c>
      <c r="L50" s="113"/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U50" s="12">
        <f>$B$2+5</f>
        <v>42945</v>
      </c>
      <c r="V50" s="38">
        <f t="array" ref="V50:DM50">TRANSPOSE(СБ!$O$4:$O$99)</f>
        <v>0</v>
      </c>
      <c r="W50" s="38">
        <v>0</v>
      </c>
      <c r="X50" s="38">
        <v>0</v>
      </c>
      <c r="Y50" s="38">
        <v>0</v>
      </c>
      <c r="Z50" s="38">
        <v>0</v>
      </c>
      <c r="AA50" s="38">
        <v>0</v>
      </c>
      <c r="AB50" s="38">
        <v>0</v>
      </c>
      <c r="AC50" s="38">
        <v>0</v>
      </c>
      <c r="AD50" s="38">
        <v>0</v>
      </c>
      <c r="AE50" s="38">
        <v>0</v>
      </c>
      <c r="AF50" s="38">
        <v>0</v>
      </c>
      <c r="AG50" s="38">
        <v>0</v>
      </c>
      <c r="AH50" s="38">
        <v>0</v>
      </c>
      <c r="AI50" s="38">
        <v>0</v>
      </c>
      <c r="AJ50" s="38">
        <v>0</v>
      </c>
      <c r="AK50" s="38">
        <v>0</v>
      </c>
      <c r="AL50" s="38">
        <v>0</v>
      </c>
      <c r="AM50" s="38">
        <v>0</v>
      </c>
      <c r="AN50" s="38">
        <v>0</v>
      </c>
      <c r="AO50" s="38">
        <v>0</v>
      </c>
      <c r="AP50" s="38">
        <v>0</v>
      </c>
      <c r="AQ50" s="38">
        <v>0</v>
      </c>
      <c r="AR50" s="38">
        <v>0</v>
      </c>
      <c r="AS50" s="38">
        <v>0</v>
      </c>
      <c r="AT50" s="38">
        <v>0</v>
      </c>
      <c r="AU50" s="38">
        <v>0</v>
      </c>
      <c r="AV50" s="38">
        <v>0</v>
      </c>
      <c r="AW50" s="38">
        <v>0</v>
      </c>
      <c r="AX50" s="38">
        <v>0</v>
      </c>
      <c r="AY50" s="38">
        <v>0</v>
      </c>
      <c r="AZ50" s="38">
        <v>0</v>
      </c>
      <c r="BA50" s="38">
        <v>0</v>
      </c>
      <c r="BB50" s="38">
        <v>0</v>
      </c>
      <c r="BC50" s="38">
        <v>0</v>
      </c>
      <c r="BD50" s="38">
        <v>0</v>
      </c>
      <c r="BE50" s="38">
        <v>0</v>
      </c>
      <c r="BF50" s="38">
        <v>0</v>
      </c>
      <c r="BG50" s="38">
        <v>0</v>
      </c>
      <c r="BH50" s="38">
        <v>0</v>
      </c>
      <c r="BI50" s="38">
        <v>0</v>
      </c>
      <c r="BJ50" s="38">
        <v>0</v>
      </c>
      <c r="BK50" s="38">
        <v>0</v>
      </c>
      <c r="BL50" s="38">
        <v>0</v>
      </c>
      <c r="BM50" s="38">
        <v>0</v>
      </c>
      <c r="BN50" s="38">
        <v>0</v>
      </c>
      <c r="BO50" s="38">
        <v>0</v>
      </c>
      <c r="BP50" s="38">
        <v>0</v>
      </c>
      <c r="BQ50" s="38">
        <v>0</v>
      </c>
      <c r="BR50" s="38">
        <v>0</v>
      </c>
      <c r="BS50" s="38">
        <v>0</v>
      </c>
      <c r="BT50" s="38">
        <v>0</v>
      </c>
      <c r="BU50" s="38">
        <v>0</v>
      </c>
      <c r="BV50" s="38">
        <v>0</v>
      </c>
      <c r="BW50" s="38">
        <v>0</v>
      </c>
      <c r="BX50" s="38">
        <v>0</v>
      </c>
      <c r="BY50" s="38">
        <v>0</v>
      </c>
      <c r="BZ50" s="38">
        <v>0</v>
      </c>
      <c r="CA50" s="38">
        <v>0</v>
      </c>
      <c r="CB50" s="38">
        <v>0</v>
      </c>
      <c r="CC50" s="38">
        <v>0</v>
      </c>
      <c r="CD50" s="38">
        <v>0</v>
      </c>
      <c r="CE50" s="38">
        <v>0</v>
      </c>
      <c r="CF50" s="38">
        <v>0</v>
      </c>
      <c r="CG50" s="38">
        <v>0</v>
      </c>
      <c r="CH50" s="38">
        <v>0</v>
      </c>
      <c r="CI50" s="38">
        <v>0</v>
      </c>
      <c r="CJ50" s="38">
        <v>0</v>
      </c>
      <c r="CK50" s="38">
        <v>0</v>
      </c>
      <c r="CL50" s="38">
        <v>0</v>
      </c>
      <c r="CM50" s="38">
        <v>0</v>
      </c>
      <c r="CN50" s="38">
        <v>0</v>
      </c>
      <c r="CO50" s="38">
        <v>0</v>
      </c>
      <c r="CP50" s="38">
        <v>0</v>
      </c>
      <c r="CQ50" s="38">
        <v>0</v>
      </c>
      <c r="CR50" s="38">
        <v>0</v>
      </c>
      <c r="CS50" s="38">
        <v>0</v>
      </c>
      <c r="CT50" s="38">
        <v>0</v>
      </c>
      <c r="CU50" s="38">
        <v>0</v>
      </c>
      <c r="CV50" s="38">
        <v>0</v>
      </c>
      <c r="CW50" s="38">
        <v>0</v>
      </c>
      <c r="CX50" s="38">
        <v>0</v>
      </c>
      <c r="CY50" s="38">
        <v>0</v>
      </c>
      <c r="CZ50" s="38">
        <v>0</v>
      </c>
      <c r="DA50" s="38">
        <v>0</v>
      </c>
      <c r="DB50" s="38">
        <v>0</v>
      </c>
      <c r="DC50" s="38">
        <v>0</v>
      </c>
      <c r="DD50" s="38">
        <v>0</v>
      </c>
      <c r="DE50" s="38">
        <v>0</v>
      </c>
      <c r="DF50" s="38">
        <v>0</v>
      </c>
      <c r="DG50" s="38">
        <v>0</v>
      </c>
      <c r="DH50" s="38">
        <v>0</v>
      </c>
      <c r="DI50" s="38">
        <v>0</v>
      </c>
      <c r="DJ50" s="38">
        <v>0</v>
      </c>
      <c r="DK50" s="38">
        <v>0</v>
      </c>
      <c r="DL50" s="38">
        <v>0</v>
      </c>
      <c r="DM50" s="38">
        <v>0</v>
      </c>
    </row>
    <row r="51" spans="11:117" x14ac:dyDescent="0.2">
      <c r="K51" s="112" t="s">
        <v>19</v>
      </c>
      <c r="L51" s="113"/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U51" s="12">
        <f>$B$2+6</f>
        <v>42946</v>
      </c>
      <c r="V51" s="38">
        <f t="array" ref="V51:DM51">TRANSPOSE(ВС!$O$4:$O$99)</f>
        <v>0</v>
      </c>
      <c r="W51" s="38">
        <v>0</v>
      </c>
      <c r="X51" s="38">
        <v>0</v>
      </c>
      <c r="Y51" s="38">
        <v>0</v>
      </c>
      <c r="Z51" s="38">
        <v>0</v>
      </c>
      <c r="AA51" s="38">
        <v>0</v>
      </c>
      <c r="AB51" s="38">
        <v>0</v>
      </c>
      <c r="AC51" s="38">
        <v>0</v>
      </c>
      <c r="AD51" s="38">
        <v>0</v>
      </c>
      <c r="AE51" s="38">
        <v>0</v>
      </c>
      <c r="AF51" s="38">
        <v>0</v>
      </c>
      <c r="AG51" s="38">
        <v>0</v>
      </c>
      <c r="AH51" s="38">
        <v>0</v>
      </c>
      <c r="AI51" s="38">
        <v>0</v>
      </c>
      <c r="AJ51" s="38">
        <v>0</v>
      </c>
      <c r="AK51" s="38">
        <v>0</v>
      </c>
      <c r="AL51" s="38">
        <v>0</v>
      </c>
      <c r="AM51" s="38">
        <v>0</v>
      </c>
      <c r="AN51" s="38">
        <v>0</v>
      </c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0</v>
      </c>
      <c r="AV51" s="38">
        <v>0</v>
      </c>
      <c r="AW51" s="38">
        <v>0</v>
      </c>
      <c r="AX51" s="38">
        <v>0</v>
      </c>
      <c r="AY51" s="38">
        <v>0</v>
      </c>
      <c r="AZ51" s="38">
        <v>0</v>
      </c>
      <c r="BA51" s="38">
        <v>0</v>
      </c>
      <c r="BB51" s="38">
        <v>0</v>
      </c>
      <c r="BC51" s="38">
        <v>0</v>
      </c>
      <c r="BD51" s="38">
        <v>0</v>
      </c>
      <c r="BE51" s="38">
        <v>0</v>
      </c>
      <c r="BF51" s="38">
        <v>0</v>
      </c>
      <c r="BG51" s="38">
        <v>0</v>
      </c>
      <c r="BH51" s="38">
        <v>0</v>
      </c>
      <c r="BI51" s="38">
        <v>0</v>
      </c>
      <c r="BJ51" s="38">
        <v>0</v>
      </c>
      <c r="BK51" s="38">
        <v>0</v>
      </c>
      <c r="BL51" s="38">
        <v>0</v>
      </c>
      <c r="BM51" s="38">
        <v>0</v>
      </c>
      <c r="BN51" s="38">
        <v>0</v>
      </c>
      <c r="BO51" s="38">
        <v>0</v>
      </c>
      <c r="BP51" s="38">
        <v>0</v>
      </c>
      <c r="BQ51" s="38">
        <v>0</v>
      </c>
      <c r="BR51" s="38">
        <v>0</v>
      </c>
      <c r="BS51" s="38">
        <v>0</v>
      </c>
      <c r="BT51" s="38">
        <v>0</v>
      </c>
      <c r="BU51" s="38">
        <v>0</v>
      </c>
      <c r="BV51" s="38">
        <v>0</v>
      </c>
      <c r="BW51" s="38">
        <v>0</v>
      </c>
      <c r="BX51" s="38">
        <v>0</v>
      </c>
      <c r="BY51" s="38">
        <v>0</v>
      </c>
      <c r="BZ51" s="38">
        <v>0</v>
      </c>
      <c r="CA51" s="38">
        <v>0</v>
      </c>
      <c r="CB51" s="38">
        <v>0</v>
      </c>
      <c r="CC51" s="38">
        <v>0</v>
      </c>
      <c r="CD51" s="38">
        <v>0</v>
      </c>
      <c r="CE51" s="38">
        <v>0</v>
      </c>
      <c r="CF51" s="38">
        <v>0</v>
      </c>
      <c r="CG51" s="38">
        <v>0</v>
      </c>
      <c r="CH51" s="38">
        <v>0</v>
      </c>
      <c r="CI51" s="38">
        <v>0</v>
      </c>
      <c r="CJ51" s="38">
        <v>0</v>
      </c>
      <c r="CK51" s="38">
        <v>0</v>
      </c>
      <c r="CL51" s="38">
        <v>0</v>
      </c>
      <c r="CM51" s="38">
        <v>0</v>
      </c>
      <c r="CN51" s="38">
        <v>0</v>
      </c>
      <c r="CO51" s="38">
        <v>0</v>
      </c>
      <c r="CP51" s="38">
        <v>0</v>
      </c>
      <c r="CQ51" s="38">
        <v>0</v>
      </c>
      <c r="CR51" s="38">
        <v>0</v>
      </c>
      <c r="CS51" s="38">
        <v>0</v>
      </c>
      <c r="CT51" s="38">
        <v>0</v>
      </c>
      <c r="CU51" s="38">
        <v>0</v>
      </c>
      <c r="CV51" s="38">
        <v>0</v>
      </c>
      <c r="CW51" s="38">
        <v>0</v>
      </c>
      <c r="CX51" s="38">
        <v>0</v>
      </c>
      <c r="CY51" s="38">
        <v>0</v>
      </c>
      <c r="CZ51" s="38">
        <v>0</v>
      </c>
      <c r="DA51" s="38">
        <v>0</v>
      </c>
      <c r="DB51" s="38">
        <v>0</v>
      </c>
      <c r="DC51" s="38">
        <v>0</v>
      </c>
      <c r="DD51" s="38">
        <v>0</v>
      </c>
      <c r="DE51" s="38">
        <v>0</v>
      </c>
      <c r="DF51" s="38">
        <v>0</v>
      </c>
      <c r="DG51" s="38">
        <v>0</v>
      </c>
      <c r="DH51" s="38">
        <v>0</v>
      </c>
      <c r="DI51" s="38">
        <v>0</v>
      </c>
      <c r="DJ51" s="38">
        <v>0</v>
      </c>
      <c r="DK51" s="38">
        <v>0</v>
      </c>
      <c r="DL51" s="38">
        <v>0</v>
      </c>
      <c r="DM51" s="38">
        <v>0</v>
      </c>
    </row>
    <row r="52" spans="11:117" x14ac:dyDescent="0.2">
      <c r="K52" s="112" t="s">
        <v>20</v>
      </c>
      <c r="L52" s="113"/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1:117" x14ac:dyDescent="0.2">
      <c r="K53" s="112" t="s">
        <v>21</v>
      </c>
      <c r="L53" s="113"/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V53" s="24" t="s">
        <v>41</v>
      </c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78"/>
    </row>
    <row r="54" spans="11:117" x14ac:dyDescent="0.2">
      <c r="K54" s="112" t="s">
        <v>22</v>
      </c>
      <c r="L54" s="113"/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V54" s="36">
        <v>0</v>
      </c>
      <c r="W54" s="36">
        <v>4.1666666666666664E-2</v>
      </c>
      <c r="X54" s="36">
        <v>8.3333333333333301E-2</v>
      </c>
      <c r="Y54" s="36">
        <v>0.125</v>
      </c>
      <c r="Z54" s="36">
        <v>0.16666666666666699</v>
      </c>
      <c r="AA54" s="36">
        <v>0.20833333333333301</v>
      </c>
      <c r="AB54" s="36">
        <v>0.25</v>
      </c>
      <c r="AC54" s="36">
        <v>0.29166666666666702</v>
      </c>
      <c r="AD54" s="36">
        <v>0.33333333333333298</v>
      </c>
      <c r="AE54" s="36">
        <v>0.375</v>
      </c>
      <c r="AF54" s="36">
        <v>0.41666666666666702</v>
      </c>
      <c r="AG54" s="36">
        <v>0.45833333333333298</v>
      </c>
      <c r="AH54" s="36">
        <v>0.5</v>
      </c>
      <c r="AI54" s="36">
        <v>0.54166666666666696</v>
      </c>
      <c r="AJ54" s="36">
        <v>0.58333333333333304</v>
      </c>
      <c r="AK54" s="36">
        <v>0.625</v>
      </c>
      <c r="AL54" s="36">
        <v>0.66666666666666696</v>
      </c>
      <c r="AM54" s="36">
        <v>0.70833333333333304</v>
      </c>
      <c r="AN54" s="36">
        <v>0.75</v>
      </c>
      <c r="AO54" s="36">
        <v>0.79166666666666696</v>
      </c>
      <c r="AP54" s="36">
        <v>0.83333333333333304</v>
      </c>
      <c r="AQ54" s="36">
        <v>0.875</v>
      </c>
      <c r="AR54" s="36">
        <v>0.91666666666666696</v>
      </c>
      <c r="AS54" s="36">
        <v>0.95833333333333304</v>
      </c>
      <c r="AT54" s="30"/>
    </row>
    <row r="55" spans="11:117" x14ac:dyDescent="0.2">
      <c r="K55" s="112" t="s">
        <v>23</v>
      </c>
      <c r="L55" s="113"/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U55" s="13">
        <f>$B$2</f>
        <v>42940</v>
      </c>
      <c r="V55" s="10">
        <f>ROUND(AVERAGE(V45:Y45),0)</f>
        <v>0</v>
      </c>
      <c r="W55" s="10">
        <f>ROUND(AVERAGE(Z45:AC45),0)</f>
        <v>0</v>
      </c>
      <c r="X55" s="10">
        <f>ROUND(AVERAGE(AD45:AG45),0)</f>
        <v>0</v>
      </c>
      <c r="Y55" s="10">
        <f>ROUND(AVERAGE(AH45:AK45),0)</f>
        <v>0</v>
      </c>
      <c r="Z55" s="10">
        <f>ROUND(AVERAGE(AL45:AO45),0)</f>
        <v>0</v>
      </c>
      <c r="AA55" s="10">
        <f>ROUND(AVERAGE(AP45:AS45),0)</f>
        <v>0</v>
      </c>
      <c r="AB55" s="10">
        <f>ROUND(AVERAGE(AT45:AW45),0)</f>
        <v>0</v>
      </c>
      <c r="AC55" s="10">
        <f>ROUND(AVERAGE(AX45:BA45),0)</f>
        <v>0</v>
      </c>
      <c r="AD55" s="10">
        <f>ROUND(AVERAGE(BB45:BE45),0)</f>
        <v>0</v>
      </c>
      <c r="AE55" s="10">
        <f>ROUND(AVERAGE(BF45:BI45),0)</f>
        <v>0</v>
      </c>
      <c r="AF55" s="10">
        <f>ROUND(AVERAGE(BJ45:BM45),0)</f>
        <v>0</v>
      </c>
      <c r="AG55" s="10">
        <f>ROUND(AVERAGE(BN45:BQ45),0)</f>
        <v>0</v>
      </c>
      <c r="AH55" s="10">
        <f>ROUND(AVERAGE(BR45:BU45),0)</f>
        <v>0</v>
      </c>
      <c r="AI55" s="10">
        <f>ROUND(AVERAGE(BV45:BY45),0)</f>
        <v>0</v>
      </c>
      <c r="AJ55" s="10">
        <f>ROUND(AVERAGE(BZ45:CC45),0)</f>
        <v>0</v>
      </c>
      <c r="AK55" s="10">
        <f>ROUND(AVERAGE(CD45:CG45),0)</f>
        <v>0</v>
      </c>
      <c r="AL55" s="10">
        <f>ROUND(AVERAGE(CH45:CK45),0)</f>
        <v>0</v>
      </c>
      <c r="AM55" s="10">
        <f>ROUND(AVERAGE(CL45:CO45),0)</f>
        <v>0</v>
      </c>
      <c r="AN55" s="10">
        <f>ROUND(AVERAGE(CP45:CS45),0)</f>
        <v>0</v>
      </c>
      <c r="AO55" s="10">
        <f>ROUND(AVERAGE(CT45:CW45),0)</f>
        <v>0</v>
      </c>
      <c r="AP55" s="10">
        <f>ROUND(AVERAGE(CX45:DA45),0)</f>
        <v>0</v>
      </c>
      <c r="AQ55" s="10">
        <f>ROUND(AVERAGE(DB45:DE45),0)</f>
        <v>0</v>
      </c>
      <c r="AR55" s="10">
        <f>ROUND(AVERAGE(DF45:DI45),0)</f>
        <v>0</v>
      </c>
      <c r="AS55" s="10">
        <f>ROUND(AVERAGE(DJ45:DM45),0)</f>
        <v>0</v>
      </c>
    </row>
    <row r="56" spans="11:117" x14ac:dyDescent="0.2">
      <c r="K56" s="112" t="s">
        <v>24</v>
      </c>
      <c r="L56" s="113"/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U56" s="13">
        <f>$B$2+1</f>
        <v>42941</v>
      </c>
      <c r="V56" s="10">
        <f>ROUND(AVERAGE(V46:Y46),0)</f>
        <v>0</v>
      </c>
      <c r="W56" s="10">
        <f t="shared" ref="W56:W61" si="25">ROUND(AVERAGE(Z46:AC46),0)</f>
        <v>0</v>
      </c>
      <c r="X56" s="10">
        <f t="shared" ref="X56:X61" si="26">ROUND(AVERAGE(AD46:AG46),0)</f>
        <v>0</v>
      </c>
      <c r="Y56" s="10">
        <f t="shared" ref="Y56:Y61" si="27">ROUND(AVERAGE(AH46:AK46),0)</f>
        <v>0</v>
      </c>
      <c r="Z56" s="10">
        <f t="shared" ref="Z56:Z61" si="28">ROUND(AVERAGE(AL46:AO46),0)</f>
        <v>0</v>
      </c>
      <c r="AA56" s="10">
        <f t="shared" ref="AA56:AA61" si="29">ROUND(AVERAGE(AP46:AS46),0)</f>
        <v>0</v>
      </c>
      <c r="AB56" s="10">
        <f t="shared" ref="AB56:AB61" si="30">ROUND(AVERAGE(AT46:AW46),0)</f>
        <v>0</v>
      </c>
      <c r="AC56" s="10">
        <f t="shared" ref="AC56:AC61" si="31">ROUND(AVERAGE(AX46:BA46),0)</f>
        <v>0</v>
      </c>
      <c r="AD56" s="10">
        <f t="shared" ref="AD56:AD61" si="32">ROUND(AVERAGE(BB46:BE46),0)</f>
        <v>0</v>
      </c>
      <c r="AE56" s="10">
        <f t="shared" ref="AE56:AE61" si="33">ROUND(AVERAGE(BF46:BI46),0)</f>
        <v>0</v>
      </c>
      <c r="AF56" s="10">
        <f t="shared" ref="AF56:AF61" si="34">ROUND(AVERAGE(BJ46:BM46),0)</f>
        <v>0</v>
      </c>
      <c r="AG56" s="10">
        <f t="shared" ref="AG56:AG61" si="35">ROUND(AVERAGE(BN46:BQ46),0)</f>
        <v>0</v>
      </c>
      <c r="AH56" s="10">
        <f t="shared" ref="AH56:AH61" si="36">ROUND(AVERAGE(BR46:BU46),0)</f>
        <v>0</v>
      </c>
      <c r="AI56" s="10">
        <f t="shared" ref="AI56:AI61" si="37">ROUND(AVERAGE(BV46:BY46),0)</f>
        <v>0</v>
      </c>
      <c r="AJ56" s="10">
        <f t="shared" ref="AJ56:AJ61" si="38">ROUND(AVERAGE(BZ46:CC46),0)</f>
        <v>0</v>
      </c>
      <c r="AK56" s="10">
        <f t="shared" ref="AK56:AK61" si="39">ROUND(AVERAGE(CD46:CG46),0)</f>
        <v>0</v>
      </c>
      <c r="AL56" s="10">
        <f t="shared" ref="AL56:AL61" si="40">ROUND(AVERAGE(CH46:CK46),0)</f>
        <v>0</v>
      </c>
      <c r="AM56" s="10">
        <f t="shared" ref="AM56:AM61" si="41">ROUND(AVERAGE(CL46:CO46),0)</f>
        <v>0</v>
      </c>
      <c r="AN56" s="10">
        <f t="shared" ref="AN56:AN61" si="42">ROUND(AVERAGE(CP46:CS46),0)</f>
        <v>0</v>
      </c>
      <c r="AO56" s="10">
        <f t="shared" ref="AO56:AO61" si="43">ROUND(AVERAGE(CT46:CW46),0)</f>
        <v>0</v>
      </c>
      <c r="AP56" s="10">
        <f t="shared" ref="AP56:AP61" si="44">ROUND(AVERAGE(CX46:DA46),0)</f>
        <v>0</v>
      </c>
      <c r="AQ56" s="10">
        <f t="shared" ref="AQ56:AQ61" si="45">ROUND(AVERAGE(DB46:DE46),0)</f>
        <v>0</v>
      </c>
      <c r="AR56" s="10">
        <f t="shared" ref="AR56:AR61" si="46">ROUND(AVERAGE(DF46:DI46),0)</f>
        <v>0</v>
      </c>
      <c r="AS56" s="10">
        <f t="shared" ref="AS56:AS61" si="47">ROUND(AVERAGE(DJ46:DM46),0)</f>
        <v>0</v>
      </c>
    </row>
    <row r="57" spans="11:117" x14ac:dyDescent="0.2">
      <c r="K57" s="112" t="s">
        <v>25</v>
      </c>
      <c r="L57" s="113"/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U57" s="13">
        <f>$B$2+2</f>
        <v>42942</v>
      </c>
      <c r="V57" s="10">
        <f t="shared" ref="V57:V61" si="48">ROUND(AVERAGE(V47:Y47),0)</f>
        <v>0</v>
      </c>
      <c r="W57" s="10">
        <f t="shared" si="25"/>
        <v>0</v>
      </c>
      <c r="X57" s="10">
        <f t="shared" si="26"/>
        <v>0</v>
      </c>
      <c r="Y57" s="10">
        <f t="shared" si="27"/>
        <v>0</v>
      </c>
      <c r="Z57" s="10">
        <f t="shared" si="28"/>
        <v>0</v>
      </c>
      <c r="AA57" s="10">
        <f t="shared" si="29"/>
        <v>0</v>
      </c>
      <c r="AB57" s="10">
        <f t="shared" si="30"/>
        <v>0</v>
      </c>
      <c r="AC57" s="10">
        <f t="shared" si="31"/>
        <v>0</v>
      </c>
      <c r="AD57" s="10">
        <f t="shared" si="32"/>
        <v>0</v>
      </c>
      <c r="AE57" s="10">
        <f t="shared" si="33"/>
        <v>0</v>
      </c>
      <c r="AF57" s="10">
        <f t="shared" si="34"/>
        <v>0</v>
      </c>
      <c r="AG57" s="10">
        <f t="shared" si="35"/>
        <v>0</v>
      </c>
      <c r="AH57" s="10">
        <f t="shared" si="36"/>
        <v>0</v>
      </c>
      <c r="AI57" s="10">
        <f t="shared" si="37"/>
        <v>0</v>
      </c>
      <c r="AJ57" s="10">
        <f t="shared" si="38"/>
        <v>0</v>
      </c>
      <c r="AK57" s="10">
        <f t="shared" si="39"/>
        <v>0</v>
      </c>
      <c r="AL57" s="10">
        <f t="shared" si="40"/>
        <v>0</v>
      </c>
      <c r="AM57" s="10">
        <f t="shared" si="41"/>
        <v>0</v>
      </c>
      <c r="AN57" s="10">
        <f t="shared" si="42"/>
        <v>0</v>
      </c>
      <c r="AO57" s="10">
        <f t="shared" si="43"/>
        <v>0</v>
      </c>
      <c r="AP57" s="10">
        <f t="shared" si="44"/>
        <v>0</v>
      </c>
      <c r="AQ57" s="10">
        <f t="shared" si="45"/>
        <v>0</v>
      </c>
      <c r="AR57" s="10">
        <f t="shared" si="46"/>
        <v>0</v>
      </c>
      <c r="AS57" s="10">
        <f t="shared" si="47"/>
        <v>0</v>
      </c>
    </row>
    <row r="58" spans="11:117" x14ac:dyDescent="0.2">
      <c r="K58" s="112" t="s">
        <v>26</v>
      </c>
      <c r="L58" s="113"/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U58" s="13">
        <f>$B$2+3</f>
        <v>42943</v>
      </c>
      <c r="V58" s="10">
        <f t="shared" si="48"/>
        <v>0</v>
      </c>
      <c r="W58" s="10">
        <f t="shared" si="25"/>
        <v>0</v>
      </c>
      <c r="X58" s="10">
        <f t="shared" si="26"/>
        <v>0</v>
      </c>
      <c r="Y58" s="10">
        <f t="shared" si="27"/>
        <v>0</v>
      </c>
      <c r="Z58" s="10">
        <f t="shared" si="28"/>
        <v>0</v>
      </c>
      <c r="AA58" s="10">
        <f t="shared" si="29"/>
        <v>0</v>
      </c>
      <c r="AB58" s="10">
        <f t="shared" si="30"/>
        <v>0</v>
      </c>
      <c r="AC58" s="10">
        <f t="shared" si="31"/>
        <v>0</v>
      </c>
      <c r="AD58" s="10">
        <f t="shared" si="32"/>
        <v>0</v>
      </c>
      <c r="AE58" s="10">
        <f t="shared" si="33"/>
        <v>0</v>
      </c>
      <c r="AF58" s="10">
        <f t="shared" si="34"/>
        <v>0</v>
      </c>
      <c r="AG58" s="10">
        <f t="shared" si="35"/>
        <v>0</v>
      </c>
      <c r="AH58" s="10">
        <f t="shared" si="36"/>
        <v>0</v>
      </c>
      <c r="AI58" s="10">
        <f t="shared" si="37"/>
        <v>0</v>
      </c>
      <c r="AJ58" s="10">
        <f t="shared" si="38"/>
        <v>0</v>
      </c>
      <c r="AK58" s="10">
        <f t="shared" si="39"/>
        <v>0</v>
      </c>
      <c r="AL58" s="10">
        <f t="shared" si="40"/>
        <v>0</v>
      </c>
      <c r="AM58" s="10">
        <f t="shared" si="41"/>
        <v>0</v>
      </c>
      <c r="AN58" s="10">
        <f t="shared" si="42"/>
        <v>0</v>
      </c>
      <c r="AO58" s="10">
        <f t="shared" si="43"/>
        <v>0</v>
      </c>
      <c r="AP58" s="10">
        <f t="shared" si="44"/>
        <v>0</v>
      </c>
      <c r="AQ58" s="10">
        <f t="shared" si="45"/>
        <v>0</v>
      </c>
      <c r="AR58" s="10">
        <f t="shared" si="46"/>
        <v>0</v>
      </c>
      <c r="AS58" s="10">
        <f t="shared" si="47"/>
        <v>0</v>
      </c>
    </row>
    <row r="59" spans="11:117" x14ac:dyDescent="0.2">
      <c r="K59" s="112" t="s">
        <v>27</v>
      </c>
      <c r="L59" s="113"/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U59" s="13">
        <f>$B$2+4</f>
        <v>42944</v>
      </c>
      <c r="V59" s="10">
        <f t="shared" si="48"/>
        <v>0</v>
      </c>
      <c r="W59" s="10">
        <f t="shared" si="25"/>
        <v>0</v>
      </c>
      <c r="X59" s="10">
        <f t="shared" si="26"/>
        <v>0</v>
      </c>
      <c r="Y59" s="10">
        <f t="shared" si="27"/>
        <v>0</v>
      </c>
      <c r="Z59" s="10">
        <f t="shared" si="28"/>
        <v>0</v>
      </c>
      <c r="AA59" s="10">
        <f t="shared" si="29"/>
        <v>0</v>
      </c>
      <c r="AB59" s="10">
        <f t="shared" si="30"/>
        <v>0</v>
      </c>
      <c r="AC59" s="10">
        <f t="shared" si="31"/>
        <v>0</v>
      </c>
      <c r="AD59" s="10">
        <f t="shared" si="32"/>
        <v>0</v>
      </c>
      <c r="AE59" s="10">
        <f t="shared" si="33"/>
        <v>0</v>
      </c>
      <c r="AF59" s="10">
        <f t="shared" si="34"/>
        <v>0</v>
      </c>
      <c r="AG59" s="10">
        <f t="shared" si="35"/>
        <v>0</v>
      </c>
      <c r="AH59" s="10">
        <f t="shared" si="36"/>
        <v>0</v>
      </c>
      <c r="AI59" s="10">
        <f t="shared" si="37"/>
        <v>0</v>
      </c>
      <c r="AJ59" s="10">
        <f t="shared" si="38"/>
        <v>0</v>
      </c>
      <c r="AK59" s="10">
        <f t="shared" si="39"/>
        <v>0</v>
      </c>
      <c r="AL59" s="10">
        <f t="shared" si="40"/>
        <v>0</v>
      </c>
      <c r="AM59" s="10">
        <f t="shared" si="41"/>
        <v>0</v>
      </c>
      <c r="AN59" s="10">
        <f t="shared" si="42"/>
        <v>0</v>
      </c>
      <c r="AO59" s="10">
        <f t="shared" si="43"/>
        <v>0</v>
      </c>
      <c r="AP59" s="10">
        <f t="shared" si="44"/>
        <v>0</v>
      </c>
      <c r="AQ59" s="10">
        <f t="shared" si="45"/>
        <v>0</v>
      </c>
      <c r="AR59" s="10">
        <f t="shared" si="46"/>
        <v>0</v>
      </c>
      <c r="AS59" s="10">
        <f t="shared" si="47"/>
        <v>0</v>
      </c>
    </row>
    <row r="60" spans="11:117" x14ac:dyDescent="0.2">
      <c r="K60" s="112" t="s">
        <v>28</v>
      </c>
      <c r="L60" s="113"/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U60" s="12">
        <f>$B$2+5</f>
        <v>42945</v>
      </c>
      <c r="V60" s="10">
        <f t="shared" si="48"/>
        <v>0</v>
      </c>
      <c r="W60" s="10">
        <f t="shared" si="25"/>
        <v>0</v>
      </c>
      <c r="X60" s="10">
        <f t="shared" si="26"/>
        <v>0</v>
      </c>
      <c r="Y60" s="10">
        <f t="shared" si="27"/>
        <v>0</v>
      </c>
      <c r="Z60" s="10">
        <f t="shared" si="28"/>
        <v>0</v>
      </c>
      <c r="AA60" s="10">
        <f t="shared" si="29"/>
        <v>0</v>
      </c>
      <c r="AB60" s="10">
        <f t="shared" si="30"/>
        <v>0</v>
      </c>
      <c r="AC60" s="10">
        <f t="shared" si="31"/>
        <v>0</v>
      </c>
      <c r="AD60" s="10">
        <f t="shared" si="32"/>
        <v>0</v>
      </c>
      <c r="AE60" s="10">
        <f t="shared" si="33"/>
        <v>0</v>
      </c>
      <c r="AF60" s="10">
        <f t="shared" si="34"/>
        <v>0</v>
      </c>
      <c r="AG60" s="10">
        <f t="shared" si="35"/>
        <v>0</v>
      </c>
      <c r="AH60" s="10">
        <f t="shared" si="36"/>
        <v>0</v>
      </c>
      <c r="AI60" s="10">
        <f t="shared" si="37"/>
        <v>0</v>
      </c>
      <c r="AJ60" s="10">
        <f t="shared" si="38"/>
        <v>0</v>
      </c>
      <c r="AK60" s="10">
        <f t="shared" si="39"/>
        <v>0</v>
      </c>
      <c r="AL60" s="10">
        <f t="shared" si="40"/>
        <v>0</v>
      </c>
      <c r="AM60" s="10">
        <f t="shared" si="41"/>
        <v>0</v>
      </c>
      <c r="AN60" s="10">
        <f t="shared" si="42"/>
        <v>0</v>
      </c>
      <c r="AO60" s="10">
        <f t="shared" si="43"/>
        <v>0</v>
      </c>
      <c r="AP60" s="10">
        <f t="shared" si="44"/>
        <v>0</v>
      </c>
      <c r="AQ60" s="10">
        <f t="shared" si="45"/>
        <v>0</v>
      </c>
      <c r="AR60" s="10">
        <f t="shared" si="46"/>
        <v>0</v>
      </c>
      <c r="AS60" s="10">
        <f t="shared" si="47"/>
        <v>0</v>
      </c>
    </row>
    <row r="61" spans="11:117" x14ac:dyDescent="0.2">
      <c r="K61" s="112" t="s">
        <v>29</v>
      </c>
      <c r="L61" s="113"/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U61" s="12">
        <f>$B$2+6</f>
        <v>42946</v>
      </c>
      <c r="V61" s="10">
        <f t="shared" si="48"/>
        <v>0</v>
      </c>
      <c r="W61" s="10">
        <f t="shared" si="25"/>
        <v>0</v>
      </c>
      <c r="X61" s="10">
        <f t="shared" si="26"/>
        <v>0</v>
      </c>
      <c r="Y61" s="10">
        <f t="shared" si="27"/>
        <v>0</v>
      </c>
      <c r="Z61" s="10">
        <f t="shared" si="28"/>
        <v>0</v>
      </c>
      <c r="AA61" s="10">
        <f t="shared" si="29"/>
        <v>0</v>
      </c>
      <c r="AB61" s="10">
        <f t="shared" si="30"/>
        <v>0</v>
      </c>
      <c r="AC61" s="10">
        <f t="shared" si="31"/>
        <v>0</v>
      </c>
      <c r="AD61" s="10">
        <f t="shared" si="32"/>
        <v>0</v>
      </c>
      <c r="AE61" s="10">
        <f t="shared" si="33"/>
        <v>0</v>
      </c>
      <c r="AF61" s="10">
        <f t="shared" si="34"/>
        <v>0</v>
      </c>
      <c r="AG61" s="10">
        <f t="shared" si="35"/>
        <v>0</v>
      </c>
      <c r="AH61" s="10">
        <f t="shared" si="36"/>
        <v>0</v>
      </c>
      <c r="AI61" s="10">
        <f t="shared" si="37"/>
        <v>0</v>
      </c>
      <c r="AJ61" s="10">
        <f t="shared" si="38"/>
        <v>0</v>
      </c>
      <c r="AK61" s="10">
        <f t="shared" si="39"/>
        <v>0</v>
      </c>
      <c r="AL61" s="10">
        <f t="shared" si="40"/>
        <v>0</v>
      </c>
      <c r="AM61" s="10">
        <f t="shared" si="41"/>
        <v>0</v>
      </c>
      <c r="AN61" s="10">
        <f t="shared" si="42"/>
        <v>0</v>
      </c>
      <c r="AO61" s="10">
        <f t="shared" si="43"/>
        <v>0</v>
      </c>
      <c r="AP61" s="10">
        <f t="shared" si="44"/>
        <v>0</v>
      </c>
      <c r="AQ61" s="10">
        <f t="shared" si="45"/>
        <v>0</v>
      </c>
      <c r="AR61" s="10">
        <f t="shared" si="46"/>
        <v>0</v>
      </c>
      <c r="AS61" s="10">
        <f t="shared" si="47"/>
        <v>0</v>
      </c>
    </row>
    <row r="62" spans="11:117" x14ac:dyDescent="0.2">
      <c r="K62" s="112" t="s">
        <v>30</v>
      </c>
      <c r="L62" s="113"/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</row>
    <row r="63" spans="11:117" x14ac:dyDescent="0.2">
      <c r="K63" s="112" t="s">
        <v>31</v>
      </c>
      <c r="L63" s="113"/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1:117" x14ac:dyDescent="0.2">
      <c r="K64" s="112" t="s">
        <v>32</v>
      </c>
      <c r="L64" s="113"/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1:117" x14ac:dyDescent="0.2">
      <c r="K65" s="112" t="s">
        <v>33</v>
      </c>
      <c r="L65" s="113"/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1:117" x14ac:dyDescent="0.2">
      <c r="K66" s="112" t="s">
        <v>34</v>
      </c>
      <c r="L66" s="113"/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1:117" x14ac:dyDescent="0.2">
      <c r="K67" s="112" t="s">
        <v>35</v>
      </c>
      <c r="L67" s="113"/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</row>
    <row r="68" spans="11:117" ht="6.95" customHeight="1" x14ac:dyDescent="0.2">
      <c r="K68" s="29"/>
      <c r="L68" s="29"/>
      <c r="M68" s="29"/>
    </row>
    <row r="69" spans="11:117" ht="6.95" customHeight="1" x14ac:dyDescent="0.2"/>
    <row r="70" spans="11:117" x14ac:dyDescent="0.2">
      <c r="K70" s="114" t="s">
        <v>72</v>
      </c>
      <c r="L70" s="115"/>
      <c r="M70" s="115"/>
      <c r="N70" s="115"/>
      <c r="O70" s="115"/>
      <c r="P70" s="115"/>
      <c r="Q70" s="115"/>
      <c r="R70" s="115"/>
      <c r="S70" s="116"/>
      <c r="V70" s="24" t="s">
        <v>42</v>
      </c>
      <c r="W70" s="25"/>
      <c r="X70" s="25"/>
      <c r="Y70" s="25"/>
      <c r="Z70" s="25"/>
      <c r="AA70" s="25"/>
      <c r="AB70" s="25"/>
      <c r="AC70" s="25"/>
      <c r="AD70" s="25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78"/>
    </row>
    <row r="71" spans="11:117" x14ac:dyDescent="0.2">
      <c r="K71" s="124"/>
      <c r="L71" s="125"/>
      <c r="M71" s="13">
        <f>$B$2</f>
        <v>42940</v>
      </c>
      <c r="N71" s="13">
        <f>$B$2+1</f>
        <v>42941</v>
      </c>
      <c r="O71" s="13">
        <f>$B$2+2</f>
        <v>42942</v>
      </c>
      <c r="P71" s="13">
        <f>$B$2+3</f>
        <v>42943</v>
      </c>
      <c r="Q71" s="13">
        <f>$B$2+4</f>
        <v>42944</v>
      </c>
      <c r="R71" s="12">
        <f>$B$2+5</f>
        <v>42945</v>
      </c>
      <c r="S71" s="12">
        <f>$B$2+6</f>
        <v>42946</v>
      </c>
      <c r="V71" s="123">
        <v>0</v>
      </c>
      <c r="W71" s="123"/>
      <c r="X71" s="123"/>
      <c r="Y71" s="123"/>
      <c r="Z71" s="123">
        <v>4.1666666666666699E-2</v>
      </c>
      <c r="AA71" s="123"/>
      <c r="AB71" s="123"/>
      <c r="AC71" s="123"/>
      <c r="AD71" s="123">
        <v>8.3333333333333301E-2</v>
      </c>
      <c r="AE71" s="123"/>
      <c r="AF71" s="123"/>
      <c r="AG71" s="123"/>
      <c r="AH71" s="123">
        <v>0.125</v>
      </c>
      <c r="AI71" s="123"/>
      <c r="AJ71" s="123"/>
      <c r="AK71" s="123"/>
      <c r="AL71" s="123">
        <v>0.16666666666666699</v>
      </c>
      <c r="AM71" s="123"/>
      <c r="AN71" s="123"/>
      <c r="AO71" s="123"/>
      <c r="AP71" s="123">
        <v>0.20833333333333301</v>
      </c>
      <c r="AQ71" s="123"/>
      <c r="AR71" s="123"/>
      <c r="AS71" s="123"/>
      <c r="AT71" s="123">
        <v>0.25</v>
      </c>
      <c r="AU71" s="123"/>
      <c r="AV71" s="123"/>
      <c r="AW71" s="123"/>
      <c r="AX71" s="123">
        <v>0.29166666666666702</v>
      </c>
      <c r="AY71" s="123"/>
      <c r="AZ71" s="123"/>
      <c r="BA71" s="123"/>
      <c r="BB71" s="123">
        <v>0.33333333333333298</v>
      </c>
      <c r="BC71" s="123"/>
      <c r="BD71" s="123"/>
      <c r="BE71" s="123"/>
      <c r="BF71" s="123">
        <v>0.375</v>
      </c>
      <c r="BG71" s="123"/>
      <c r="BH71" s="123"/>
      <c r="BI71" s="123"/>
      <c r="BJ71" s="123">
        <v>0.41666666666666702</v>
      </c>
      <c r="BK71" s="123"/>
      <c r="BL71" s="123"/>
      <c r="BM71" s="123"/>
      <c r="BN71" s="123">
        <v>0.45833333333333298</v>
      </c>
      <c r="BO71" s="123"/>
      <c r="BP71" s="123"/>
      <c r="BQ71" s="123"/>
      <c r="BR71" s="123">
        <v>0.5</v>
      </c>
      <c r="BS71" s="123"/>
      <c r="BT71" s="123"/>
      <c r="BU71" s="123"/>
      <c r="BV71" s="123">
        <v>0.54166666666666696</v>
      </c>
      <c r="BW71" s="123"/>
      <c r="BX71" s="123"/>
      <c r="BY71" s="123"/>
      <c r="BZ71" s="123">
        <v>0.58333333333333304</v>
      </c>
      <c r="CA71" s="123"/>
      <c r="CB71" s="123"/>
      <c r="CC71" s="123"/>
      <c r="CD71" s="123">
        <v>0.625</v>
      </c>
      <c r="CE71" s="123"/>
      <c r="CF71" s="123"/>
      <c r="CG71" s="123"/>
      <c r="CH71" s="123">
        <v>0.66666666666666696</v>
      </c>
      <c r="CI71" s="123"/>
      <c r="CJ71" s="123"/>
      <c r="CK71" s="123"/>
      <c r="CL71" s="123">
        <v>0.70833333333333304</v>
      </c>
      <c r="CM71" s="123"/>
      <c r="CN71" s="123"/>
      <c r="CO71" s="123"/>
      <c r="CP71" s="123">
        <v>0.75</v>
      </c>
      <c r="CQ71" s="123"/>
      <c r="CR71" s="123"/>
      <c r="CS71" s="123"/>
      <c r="CT71" s="123">
        <v>0.79166666666666696</v>
      </c>
      <c r="CU71" s="123"/>
      <c r="CV71" s="123"/>
      <c r="CW71" s="123"/>
      <c r="CX71" s="123">
        <v>0.83333333333333304</v>
      </c>
      <c r="CY71" s="123"/>
      <c r="CZ71" s="123"/>
      <c r="DA71" s="123"/>
      <c r="DB71" s="123">
        <v>0.875</v>
      </c>
      <c r="DC71" s="123"/>
      <c r="DD71" s="123"/>
      <c r="DE71" s="123"/>
      <c r="DF71" s="123">
        <v>0.91666666666666696</v>
      </c>
      <c r="DG71" s="123"/>
      <c r="DH71" s="123"/>
      <c r="DI71" s="123"/>
      <c r="DJ71" s="123">
        <v>0.95833333333333304</v>
      </c>
      <c r="DK71" s="123"/>
      <c r="DL71" s="123"/>
      <c r="DM71" s="123"/>
    </row>
    <row r="72" spans="11:117" x14ac:dyDescent="0.2">
      <c r="K72" s="112" t="s">
        <v>12</v>
      </c>
      <c r="L72" s="113"/>
      <c r="M72" s="10">
        <f t="array" ref="M72:S95">TRANSPOSE($V$83:$AS$89)</f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V72" s="36">
        <v>0</v>
      </c>
      <c r="W72" s="36">
        <v>1.0416666666666666E-2</v>
      </c>
      <c r="X72" s="36">
        <v>2.0833333333333301E-2</v>
      </c>
      <c r="Y72" s="36">
        <v>3.125E-2</v>
      </c>
      <c r="Z72" s="36">
        <v>4.1666666666666699E-2</v>
      </c>
      <c r="AA72" s="36">
        <v>5.2083333333333301E-2</v>
      </c>
      <c r="AB72" s="36">
        <v>6.25E-2</v>
      </c>
      <c r="AC72" s="36">
        <v>7.2916666666666699E-2</v>
      </c>
      <c r="AD72" s="36">
        <v>8.3333333333333301E-2</v>
      </c>
      <c r="AE72" s="36">
        <v>9.375E-2</v>
      </c>
      <c r="AF72" s="36">
        <v>0.104166666666667</v>
      </c>
      <c r="AG72" s="36">
        <v>0.114583333333333</v>
      </c>
      <c r="AH72" s="36">
        <v>0.125</v>
      </c>
      <c r="AI72" s="36">
        <v>0.13541666666666699</v>
      </c>
      <c r="AJ72" s="36">
        <v>0.14583333333333301</v>
      </c>
      <c r="AK72" s="36">
        <v>0.15625</v>
      </c>
      <c r="AL72" s="36">
        <v>0.16666666666666699</v>
      </c>
      <c r="AM72" s="36">
        <v>0.17708333333333301</v>
      </c>
      <c r="AN72" s="36">
        <v>0.1875</v>
      </c>
      <c r="AO72" s="36">
        <v>0.19791666666666699</v>
      </c>
      <c r="AP72" s="36">
        <v>0.20833333333333301</v>
      </c>
      <c r="AQ72" s="36">
        <v>0.21875</v>
      </c>
      <c r="AR72" s="36">
        <v>0.22916666666666699</v>
      </c>
      <c r="AS72" s="36">
        <v>0.23958333333333301</v>
      </c>
      <c r="AT72" s="36">
        <v>0.25</v>
      </c>
      <c r="AU72" s="36">
        <v>0.26041666666666702</v>
      </c>
      <c r="AV72" s="36">
        <v>0.27083333333333298</v>
      </c>
      <c r="AW72" s="36">
        <v>0.28125</v>
      </c>
      <c r="AX72" s="36">
        <v>0.29166666666666702</v>
      </c>
      <c r="AY72" s="36">
        <v>0.30208333333333298</v>
      </c>
      <c r="AZ72" s="36">
        <v>0.3125</v>
      </c>
      <c r="BA72" s="36">
        <v>0.32291666666666702</v>
      </c>
      <c r="BB72" s="36">
        <v>0.33333333333333298</v>
      </c>
      <c r="BC72" s="36">
        <v>0.34375</v>
      </c>
      <c r="BD72" s="36">
        <v>0.35416666666666702</v>
      </c>
      <c r="BE72" s="36">
        <v>0.36458333333333298</v>
      </c>
      <c r="BF72" s="36">
        <v>0.375</v>
      </c>
      <c r="BG72" s="36">
        <v>0.38541666666666702</v>
      </c>
      <c r="BH72" s="36">
        <v>0.39583333333333298</v>
      </c>
      <c r="BI72" s="36">
        <v>0.40625</v>
      </c>
      <c r="BJ72" s="36">
        <v>0.41666666666666702</v>
      </c>
      <c r="BK72" s="36">
        <v>0.42708333333333298</v>
      </c>
      <c r="BL72" s="36">
        <v>0.4375</v>
      </c>
      <c r="BM72" s="36">
        <v>0.44791666666666702</v>
      </c>
      <c r="BN72" s="36">
        <v>0.45833333333333298</v>
      </c>
      <c r="BO72" s="36">
        <v>0.46875</v>
      </c>
      <c r="BP72" s="36">
        <v>0.47916666666666702</v>
      </c>
      <c r="BQ72" s="36">
        <v>0.48958333333333298</v>
      </c>
      <c r="BR72" s="36">
        <v>0.5</v>
      </c>
      <c r="BS72" s="36">
        <v>0.51041666666666696</v>
      </c>
      <c r="BT72" s="36">
        <v>0.52083333333333304</v>
      </c>
      <c r="BU72" s="36">
        <v>0.53125</v>
      </c>
      <c r="BV72" s="36">
        <v>0.54166666666666696</v>
      </c>
      <c r="BW72" s="36">
        <v>0.55208333333333304</v>
      </c>
      <c r="BX72" s="36">
        <v>0.5625</v>
      </c>
      <c r="BY72" s="36">
        <v>0.57291666666666696</v>
      </c>
      <c r="BZ72" s="36">
        <v>0.58333333333333304</v>
      </c>
      <c r="CA72" s="36">
        <v>0.59375</v>
      </c>
      <c r="CB72" s="36">
        <v>0.60416666666666696</v>
      </c>
      <c r="CC72" s="36">
        <v>0.61458333333333304</v>
      </c>
      <c r="CD72" s="36">
        <v>0.625</v>
      </c>
      <c r="CE72" s="36">
        <v>0.63541666666666696</v>
      </c>
      <c r="CF72" s="36">
        <v>0.64583333333333304</v>
      </c>
      <c r="CG72" s="36">
        <v>0.65625</v>
      </c>
      <c r="CH72" s="36">
        <v>0.66666666666666696</v>
      </c>
      <c r="CI72" s="36">
        <v>0.67708333333333304</v>
      </c>
      <c r="CJ72" s="36">
        <v>0.6875</v>
      </c>
      <c r="CK72" s="36">
        <v>0.69791666666666696</v>
      </c>
      <c r="CL72" s="36">
        <v>0.70833333333333304</v>
      </c>
      <c r="CM72" s="36">
        <v>0.71875</v>
      </c>
      <c r="CN72" s="36">
        <v>0.72916666666666696</v>
      </c>
      <c r="CO72" s="36">
        <v>0.73958333333333304</v>
      </c>
      <c r="CP72" s="36">
        <v>0.75</v>
      </c>
      <c r="CQ72" s="36">
        <v>0.76041666666666696</v>
      </c>
      <c r="CR72" s="36">
        <v>0.77083333333333304</v>
      </c>
      <c r="CS72" s="36">
        <v>0.78125</v>
      </c>
      <c r="CT72" s="36">
        <v>0.79166666666666696</v>
      </c>
      <c r="CU72" s="36">
        <v>0.80208333333333304</v>
      </c>
      <c r="CV72" s="36">
        <v>0.8125</v>
      </c>
      <c r="CW72" s="36">
        <v>0.82291666666666696</v>
      </c>
      <c r="CX72" s="36">
        <v>0.83333333333333304</v>
      </c>
      <c r="CY72" s="36">
        <v>0.84375</v>
      </c>
      <c r="CZ72" s="36">
        <v>0.85416666666666696</v>
      </c>
      <c r="DA72" s="36">
        <v>0.86458333333333304</v>
      </c>
      <c r="DB72" s="36">
        <v>0.875</v>
      </c>
      <c r="DC72" s="36">
        <v>0.88541666666666696</v>
      </c>
      <c r="DD72" s="36">
        <v>0.89583333333333304</v>
      </c>
      <c r="DE72" s="36">
        <v>0.90625</v>
      </c>
      <c r="DF72" s="36">
        <v>0.91666666666666696</v>
      </c>
      <c r="DG72" s="36">
        <v>0.92708333333333304</v>
      </c>
      <c r="DH72" s="36">
        <v>0.9375</v>
      </c>
      <c r="DI72" s="36">
        <v>0.94791666666666696</v>
      </c>
      <c r="DJ72" s="36">
        <v>0.95833333333333304</v>
      </c>
      <c r="DK72" s="36">
        <v>0.96875</v>
      </c>
      <c r="DL72" s="36">
        <v>0.97916666666666696</v>
      </c>
      <c r="DM72" s="36">
        <v>0.98958333333333304</v>
      </c>
    </row>
    <row r="73" spans="11:117" x14ac:dyDescent="0.2">
      <c r="K73" s="112" t="s">
        <v>13</v>
      </c>
      <c r="L73" s="113"/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U73" s="13">
        <f>$B$2</f>
        <v>42940</v>
      </c>
      <c r="V73" s="38">
        <f>V45-V17</f>
        <v>0</v>
      </c>
      <c r="W73" s="38">
        <f t="shared" ref="W73:CH77" si="49">W45-W17</f>
        <v>0</v>
      </c>
      <c r="X73" s="38">
        <f t="shared" si="49"/>
        <v>0</v>
      </c>
      <c r="Y73" s="38">
        <f t="shared" si="49"/>
        <v>0</v>
      </c>
      <c r="Z73" s="38">
        <f t="shared" si="49"/>
        <v>0</v>
      </c>
      <c r="AA73" s="38">
        <f t="shared" si="49"/>
        <v>0</v>
      </c>
      <c r="AB73" s="38">
        <f t="shared" si="49"/>
        <v>0</v>
      </c>
      <c r="AC73" s="38">
        <f t="shared" si="49"/>
        <v>0</v>
      </c>
      <c r="AD73" s="38">
        <f t="shared" si="49"/>
        <v>0</v>
      </c>
      <c r="AE73" s="38">
        <f t="shared" si="49"/>
        <v>0</v>
      </c>
      <c r="AF73" s="38">
        <f t="shared" si="49"/>
        <v>0</v>
      </c>
      <c r="AG73" s="38">
        <f t="shared" si="49"/>
        <v>0</v>
      </c>
      <c r="AH73" s="38">
        <f t="shared" si="49"/>
        <v>0</v>
      </c>
      <c r="AI73" s="38">
        <f t="shared" si="49"/>
        <v>0</v>
      </c>
      <c r="AJ73" s="38">
        <f t="shared" si="49"/>
        <v>0</v>
      </c>
      <c r="AK73" s="38">
        <f t="shared" si="49"/>
        <v>0</v>
      </c>
      <c r="AL73" s="38">
        <f t="shared" si="49"/>
        <v>0</v>
      </c>
      <c r="AM73" s="38">
        <f t="shared" si="49"/>
        <v>0</v>
      </c>
      <c r="AN73" s="38">
        <f t="shared" si="49"/>
        <v>0</v>
      </c>
      <c r="AO73" s="38">
        <f t="shared" si="49"/>
        <v>0</v>
      </c>
      <c r="AP73" s="38">
        <f t="shared" si="49"/>
        <v>0</v>
      </c>
      <c r="AQ73" s="38">
        <f t="shared" si="49"/>
        <v>0</v>
      </c>
      <c r="AR73" s="38">
        <f t="shared" si="49"/>
        <v>0</v>
      </c>
      <c r="AS73" s="38">
        <f t="shared" si="49"/>
        <v>0</v>
      </c>
      <c r="AT73" s="38">
        <f t="shared" si="49"/>
        <v>0</v>
      </c>
      <c r="AU73" s="38">
        <f t="shared" si="49"/>
        <v>0</v>
      </c>
      <c r="AV73" s="38">
        <f t="shared" si="49"/>
        <v>0</v>
      </c>
      <c r="AW73" s="38">
        <f t="shared" si="49"/>
        <v>0</v>
      </c>
      <c r="AX73" s="38">
        <f t="shared" si="49"/>
        <v>0</v>
      </c>
      <c r="AY73" s="38">
        <f t="shared" si="49"/>
        <v>0</v>
      </c>
      <c r="AZ73" s="38">
        <f t="shared" si="49"/>
        <v>0</v>
      </c>
      <c r="BA73" s="38">
        <f t="shared" si="49"/>
        <v>0</v>
      </c>
      <c r="BB73" s="38">
        <f t="shared" si="49"/>
        <v>0</v>
      </c>
      <c r="BC73" s="38">
        <f t="shared" si="49"/>
        <v>0</v>
      </c>
      <c r="BD73" s="38">
        <f t="shared" si="49"/>
        <v>0</v>
      </c>
      <c r="BE73" s="38">
        <f t="shared" si="49"/>
        <v>0</v>
      </c>
      <c r="BF73" s="38">
        <f t="shared" si="49"/>
        <v>0</v>
      </c>
      <c r="BG73" s="38">
        <f t="shared" si="49"/>
        <v>0</v>
      </c>
      <c r="BH73" s="38">
        <f t="shared" si="49"/>
        <v>0</v>
      </c>
      <c r="BI73" s="38">
        <f t="shared" si="49"/>
        <v>0</v>
      </c>
      <c r="BJ73" s="38">
        <f t="shared" si="49"/>
        <v>0</v>
      </c>
      <c r="BK73" s="38">
        <f t="shared" si="49"/>
        <v>0</v>
      </c>
      <c r="BL73" s="38">
        <f t="shared" si="49"/>
        <v>0</v>
      </c>
      <c r="BM73" s="38">
        <f t="shared" si="49"/>
        <v>0</v>
      </c>
      <c r="BN73" s="38">
        <f t="shared" si="49"/>
        <v>0</v>
      </c>
      <c r="BO73" s="38">
        <f t="shared" si="49"/>
        <v>0</v>
      </c>
      <c r="BP73" s="38">
        <f t="shared" si="49"/>
        <v>0</v>
      </c>
      <c r="BQ73" s="38">
        <f t="shared" si="49"/>
        <v>0</v>
      </c>
      <c r="BR73" s="38">
        <f t="shared" si="49"/>
        <v>0</v>
      </c>
      <c r="BS73" s="38">
        <f t="shared" si="49"/>
        <v>0</v>
      </c>
      <c r="BT73" s="38">
        <f t="shared" si="49"/>
        <v>0</v>
      </c>
      <c r="BU73" s="38">
        <f t="shared" si="49"/>
        <v>0</v>
      </c>
      <c r="BV73" s="38">
        <f t="shared" si="49"/>
        <v>0</v>
      </c>
      <c r="BW73" s="38">
        <f t="shared" si="49"/>
        <v>0</v>
      </c>
      <c r="BX73" s="38">
        <f t="shared" si="49"/>
        <v>0</v>
      </c>
      <c r="BY73" s="38">
        <f t="shared" si="49"/>
        <v>0</v>
      </c>
      <c r="BZ73" s="38">
        <f t="shared" si="49"/>
        <v>0</v>
      </c>
      <c r="CA73" s="38">
        <f t="shared" si="49"/>
        <v>0</v>
      </c>
      <c r="CB73" s="38">
        <f t="shared" si="49"/>
        <v>0</v>
      </c>
      <c r="CC73" s="38">
        <f t="shared" si="49"/>
        <v>0</v>
      </c>
      <c r="CD73" s="38">
        <f t="shared" si="49"/>
        <v>0</v>
      </c>
      <c r="CE73" s="38">
        <f t="shared" si="49"/>
        <v>0</v>
      </c>
      <c r="CF73" s="38">
        <f t="shared" si="49"/>
        <v>0</v>
      </c>
      <c r="CG73" s="38">
        <f t="shared" si="49"/>
        <v>0</v>
      </c>
      <c r="CH73" s="38">
        <f t="shared" si="49"/>
        <v>0</v>
      </c>
      <c r="CI73" s="38">
        <f t="shared" ref="CI73:DM79" si="50">CI45-CI17</f>
        <v>0</v>
      </c>
      <c r="CJ73" s="38">
        <f t="shared" si="50"/>
        <v>0</v>
      </c>
      <c r="CK73" s="38">
        <f t="shared" si="50"/>
        <v>0</v>
      </c>
      <c r="CL73" s="38">
        <f t="shared" si="50"/>
        <v>0</v>
      </c>
      <c r="CM73" s="38">
        <f t="shared" si="50"/>
        <v>0</v>
      </c>
      <c r="CN73" s="38">
        <f t="shared" si="50"/>
        <v>0</v>
      </c>
      <c r="CO73" s="38">
        <f t="shared" si="50"/>
        <v>0</v>
      </c>
      <c r="CP73" s="38">
        <f t="shared" si="50"/>
        <v>0</v>
      </c>
      <c r="CQ73" s="38">
        <f t="shared" si="50"/>
        <v>0</v>
      </c>
      <c r="CR73" s="38">
        <f t="shared" si="50"/>
        <v>0</v>
      </c>
      <c r="CS73" s="38">
        <f t="shared" si="50"/>
        <v>0</v>
      </c>
      <c r="CT73" s="38">
        <f t="shared" si="50"/>
        <v>0</v>
      </c>
      <c r="CU73" s="38">
        <f t="shared" si="50"/>
        <v>0</v>
      </c>
      <c r="CV73" s="38">
        <f t="shared" si="50"/>
        <v>0</v>
      </c>
      <c r="CW73" s="38">
        <f t="shared" si="50"/>
        <v>0</v>
      </c>
      <c r="CX73" s="38">
        <f t="shared" si="50"/>
        <v>0</v>
      </c>
      <c r="CY73" s="38">
        <f t="shared" si="50"/>
        <v>0</v>
      </c>
      <c r="CZ73" s="38">
        <f t="shared" si="50"/>
        <v>0</v>
      </c>
      <c r="DA73" s="38">
        <f t="shared" si="50"/>
        <v>0</v>
      </c>
      <c r="DB73" s="38">
        <f t="shared" si="50"/>
        <v>0</v>
      </c>
      <c r="DC73" s="38">
        <f t="shared" si="50"/>
        <v>0</v>
      </c>
      <c r="DD73" s="38">
        <f t="shared" si="50"/>
        <v>0</v>
      </c>
      <c r="DE73" s="38">
        <f t="shared" si="50"/>
        <v>0</v>
      </c>
      <c r="DF73" s="38">
        <f t="shared" si="50"/>
        <v>0</v>
      </c>
      <c r="DG73" s="38">
        <f t="shared" si="50"/>
        <v>0</v>
      </c>
      <c r="DH73" s="38">
        <f t="shared" si="50"/>
        <v>0</v>
      </c>
      <c r="DI73" s="38">
        <f t="shared" si="50"/>
        <v>0</v>
      </c>
      <c r="DJ73" s="38">
        <f t="shared" si="50"/>
        <v>0</v>
      </c>
      <c r="DK73" s="38">
        <f t="shared" si="50"/>
        <v>0</v>
      </c>
      <c r="DL73" s="38">
        <f t="shared" si="50"/>
        <v>0</v>
      </c>
      <c r="DM73" s="38">
        <f t="shared" si="50"/>
        <v>0</v>
      </c>
    </row>
    <row r="74" spans="11:117" x14ac:dyDescent="0.2">
      <c r="K74" s="112" t="s">
        <v>14</v>
      </c>
      <c r="L74" s="113"/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U74" s="13">
        <f>$B$2+1</f>
        <v>42941</v>
      </c>
      <c r="V74" s="38">
        <f t="shared" ref="V74:AK79" si="51">V46-V18</f>
        <v>0</v>
      </c>
      <c r="W74" s="38">
        <f t="shared" si="51"/>
        <v>0</v>
      </c>
      <c r="X74" s="38">
        <f t="shared" si="51"/>
        <v>0</v>
      </c>
      <c r="Y74" s="38">
        <f t="shared" si="51"/>
        <v>0</v>
      </c>
      <c r="Z74" s="38">
        <f t="shared" si="51"/>
        <v>0</v>
      </c>
      <c r="AA74" s="38">
        <f t="shared" si="51"/>
        <v>0</v>
      </c>
      <c r="AB74" s="38">
        <f t="shared" si="51"/>
        <v>0</v>
      </c>
      <c r="AC74" s="38">
        <f t="shared" si="51"/>
        <v>0</v>
      </c>
      <c r="AD74" s="38">
        <f t="shared" si="51"/>
        <v>0</v>
      </c>
      <c r="AE74" s="38">
        <f t="shared" si="51"/>
        <v>0</v>
      </c>
      <c r="AF74" s="38">
        <f t="shared" si="51"/>
        <v>0</v>
      </c>
      <c r="AG74" s="38">
        <f t="shared" si="51"/>
        <v>0</v>
      </c>
      <c r="AH74" s="38">
        <f t="shared" si="51"/>
        <v>0</v>
      </c>
      <c r="AI74" s="38">
        <f t="shared" si="51"/>
        <v>0</v>
      </c>
      <c r="AJ74" s="38">
        <f t="shared" si="51"/>
        <v>0</v>
      </c>
      <c r="AK74" s="38">
        <f t="shared" si="51"/>
        <v>0</v>
      </c>
      <c r="AL74" s="38">
        <f t="shared" si="49"/>
        <v>0</v>
      </c>
      <c r="AM74" s="38">
        <f t="shared" si="49"/>
        <v>0</v>
      </c>
      <c r="AN74" s="38">
        <f t="shared" si="49"/>
        <v>0</v>
      </c>
      <c r="AO74" s="38">
        <f t="shared" si="49"/>
        <v>0</v>
      </c>
      <c r="AP74" s="38">
        <f t="shared" si="49"/>
        <v>0</v>
      </c>
      <c r="AQ74" s="38">
        <f t="shared" si="49"/>
        <v>0</v>
      </c>
      <c r="AR74" s="38">
        <f t="shared" si="49"/>
        <v>0</v>
      </c>
      <c r="AS74" s="38">
        <f t="shared" si="49"/>
        <v>0</v>
      </c>
      <c r="AT74" s="38">
        <f t="shared" si="49"/>
        <v>0</v>
      </c>
      <c r="AU74" s="38">
        <f t="shared" si="49"/>
        <v>0</v>
      </c>
      <c r="AV74" s="38">
        <f t="shared" si="49"/>
        <v>0</v>
      </c>
      <c r="AW74" s="38">
        <f t="shared" si="49"/>
        <v>0</v>
      </c>
      <c r="AX74" s="38">
        <f t="shared" si="49"/>
        <v>0</v>
      </c>
      <c r="AY74" s="38">
        <f t="shared" si="49"/>
        <v>0</v>
      </c>
      <c r="AZ74" s="38">
        <f t="shared" si="49"/>
        <v>0</v>
      </c>
      <c r="BA74" s="38">
        <f t="shared" si="49"/>
        <v>0</v>
      </c>
      <c r="BB74" s="38">
        <f t="shared" si="49"/>
        <v>0</v>
      </c>
      <c r="BC74" s="38">
        <f t="shared" si="49"/>
        <v>0</v>
      </c>
      <c r="BD74" s="38">
        <f t="shared" si="49"/>
        <v>0</v>
      </c>
      <c r="BE74" s="38">
        <f t="shared" si="49"/>
        <v>0</v>
      </c>
      <c r="BF74" s="38">
        <f t="shared" si="49"/>
        <v>0</v>
      </c>
      <c r="BG74" s="38">
        <f t="shared" si="49"/>
        <v>0</v>
      </c>
      <c r="BH74" s="38">
        <f t="shared" si="49"/>
        <v>0</v>
      </c>
      <c r="BI74" s="38">
        <f t="shared" si="49"/>
        <v>0</v>
      </c>
      <c r="BJ74" s="38">
        <f t="shared" si="49"/>
        <v>0</v>
      </c>
      <c r="BK74" s="38">
        <f t="shared" si="49"/>
        <v>0</v>
      </c>
      <c r="BL74" s="38">
        <f t="shared" si="49"/>
        <v>0</v>
      </c>
      <c r="BM74" s="38">
        <f t="shared" si="49"/>
        <v>0</v>
      </c>
      <c r="BN74" s="38">
        <f t="shared" si="49"/>
        <v>0</v>
      </c>
      <c r="BO74" s="38">
        <f t="shared" si="49"/>
        <v>0</v>
      </c>
      <c r="BP74" s="38">
        <f t="shared" si="49"/>
        <v>0</v>
      </c>
      <c r="BQ74" s="38">
        <f t="shared" si="49"/>
        <v>0</v>
      </c>
      <c r="BR74" s="38">
        <f t="shared" si="49"/>
        <v>0</v>
      </c>
      <c r="BS74" s="38">
        <f t="shared" si="49"/>
        <v>0</v>
      </c>
      <c r="BT74" s="38">
        <f t="shared" si="49"/>
        <v>0</v>
      </c>
      <c r="BU74" s="38">
        <f t="shared" si="49"/>
        <v>0</v>
      </c>
      <c r="BV74" s="38">
        <f t="shared" si="49"/>
        <v>0</v>
      </c>
      <c r="BW74" s="38">
        <f t="shared" si="49"/>
        <v>0</v>
      </c>
      <c r="BX74" s="38">
        <f t="shared" si="49"/>
        <v>0</v>
      </c>
      <c r="BY74" s="38">
        <f t="shared" si="49"/>
        <v>0</v>
      </c>
      <c r="BZ74" s="38">
        <f t="shared" si="49"/>
        <v>0</v>
      </c>
      <c r="CA74" s="38">
        <f t="shared" si="49"/>
        <v>0</v>
      </c>
      <c r="CB74" s="38">
        <f t="shared" si="49"/>
        <v>0</v>
      </c>
      <c r="CC74" s="38">
        <f t="shared" si="49"/>
        <v>0</v>
      </c>
      <c r="CD74" s="38">
        <f t="shared" si="49"/>
        <v>0</v>
      </c>
      <c r="CE74" s="38">
        <f t="shared" si="49"/>
        <v>0</v>
      </c>
      <c r="CF74" s="38">
        <f t="shared" si="49"/>
        <v>0</v>
      </c>
      <c r="CG74" s="38">
        <f t="shared" si="49"/>
        <v>0</v>
      </c>
      <c r="CH74" s="38">
        <f t="shared" si="49"/>
        <v>0</v>
      </c>
      <c r="CI74" s="38">
        <f t="shared" si="50"/>
        <v>0</v>
      </c>
      <c r="CJ74" s="38">
        <f t="shared" si="50"/>
        <v>0</v>
      </c>
      <c r="CK74" s="38">
        <f t="shared" si="50"/>
        <v>0</v>
      </c>
      <c r="CL74" s="38">
        <f t="shared" si="50"/>
        <v>0</v>
      </c>
      <c r="CM74" s="38">
        <f t="shared" si="50"/>
        <v>0</v>
      </c>
      <c r="CN74" s="38">
        <f t="shared" si="50"/>
        <v>0</v>
      </c>
      <c r="CO74" s="38">
        <f t="shared" si="50"/>
        <v>0</v>
      </c>
      <c r="CP74" s="38">
        <f t="shared" si="50"/>
        <v>0</v>
      </c>
      <c r="CQ74" s="38">
        <f t="shared" si="50"/>
        <v>0</v>
      </c>
      <c r="CR74" s="38">
        <f t="shared" si="50"/>
        <v>0</v>
      </c>
      <c r="CS74" s="38">
        <f t="shared" si="50"/>
        <v>0</v>
      </c>
      <c r="CT74" s="38">
        <f t="shared" si="50"/>
        <v>0</v>
      </c>
      <c r="CU74" s="38">
        <f t="shared" si="50"/>
        <v>0</v>
      </c>
      <c r="CV74" s="38">
        <f t="shared" si="50"/>
        <v>0</v>
      </c>
      <c r="CW74" s="38">
        <f t="shared" si="50"/>
        <v>0</v>
      </c>
      <c r="CX74" s="38">
        <f t="shared" si="50"/>
        <v>0</v>
      </c>
      <c r="CY74" s="38">
        <f t="shared" si="50"/>
        <v>0</v>
      </c>
      <c r="CZ74" s="38">
        <f t="shared" si="50"/>
        <v>0</v>
      </c>
      <c r="DA74" s="38">
        <f t="shared" si="50"/>
        <v>0</v>
      </c>
      <c r="DB74" s="38">
        <f t="shared" si="50"/>
        <v>0</v>
      </c>
      <c r="DC74" s="38">
        <f t="shared" si="50"/>
        <v>0</v>
      </c>
      <c r="DD74" s="38">
        <f t="shared" si="50"/>
        <v>0</v>
      </c>
      <c r="DE74" s="38">
        <f t="shared" si="50"/>
        <v>0</v>
      </c>
      <c r="DF74" s="38">
        <f t="shared" si="50"/>
        <v>0</v>
      </c>
      <c r="DG74" s="38">
        <f t="shared" si="50"/>
        <v>0</v>
      </c>
      <c r="DH74" s="38">
        <f t="shared" si="50"/>
        <v>0</v>
      </c>
      <c r="DI74" s="38">
        <f t="shared" si="50"/>
        <v>0</v>
      </c>
      <c r="DJ74" s="38">
        <f t="shared" si="50"/>
        <v>0</v>
      </c>
      <c r="DK74" s="38">
        <f t="shared" si="50"/>
        <v>0</v>
      </c>
      <c r="DL74" s="38">
        <f t="shared" si="50"/>
        <v>0</v>
      </c>
      <c r="DM74" s="38">
        <f t="shared" si="50"/>
        <v>0</v>
      </c>
    </row>
    <row r="75" spans="11:117" x14ac:dyDescent="0.2">
      <c r="K75" s="112" t="s">
        <v>15</v>
      </c>
      <c r="L75" s="113"/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U75" s="13">
        <f>$B$2+2</f>
        <v>42942</v>
      </c>
      <c r="V75" s="38">
        <f t="shared" si="51"/>
        <v>0</v>
      </c>
      <c r="W75" s="38">
        <f t="shared" si="51"/>
        <v>0</v>
      </c>
      <c r="X75" s="38">
        <f t="shared" si="51"/>
        <v>0</v>
      </c>
      <c r="Y75" s="38">
        <f t="shared" si="51"/>
        <v>0</v>
      </c>
      <c r="Z75" s="38">
        <f t="shared" si="51"/>
        <v>0</v>
      </c>
      <c r="AA75" s="38">
        <f t="shared" si="51"/>
        <v>0</v>
      </c>
      <c r="AB75" s="38">
        <f t="shared" si="51"/>
        <v>0</v>
      </c>
      <c r="AC75" s="38">
        <f t="shared" si="51"/>
        <v>0</v>
      </c>
      <c r="AD75" s="38">
        <f t="shared" si="51"/>
        <v>0</v>
      </c>
      <c r="AE75" s="38">
        <f t="shared" si="51"/>
        <v>0</v>
      </c>
      <c r="AF75" s="38">
        <f t="shared" si="51"/>
        <v>0</v>
      </c>
      <c r="AG75" s="38">
        <f t="shared" si="51"/>
        <v>0</v>
      </c>
      <c r="AH75" s="38">
        <f t="shared" si="51"/>
        <v>0</v>
      </c>
      <c r="AI75" s="38">
        <f t="shared" si="51"/>
        <v>0</v>
      </c>
      <c r="AJ75" s="38">
        <f t="shared" si="51"/>
        <v>0</v>
      </c>
      <c r="AK75" s="38">
        <f t="shared" si="51"/>
        <v>0</v>
      </c>
      <c r="AL75" s="38">
        <f t="shared" si="49"/>
        <v>0</v>
      </c>
      <c r="AM75" s="38">
        <f t="shared" si="49"/>
        <v>0</v>
      </c>
      <c r="AN75" s="38">
        <f t="shared" si="49"/>
        <v>0</v>
      </c>
      <c r="AO75" s="38">
        <f t="shared" si="49"/>
        <v>0</v>
      </c>
      <c r="AP75" s="38">
        <f t="shared" si="49"/>
        <v>0</v>
      </c>
      <c r="AQ75" s="38">
        <f t="shared" si="49"/>
        <v>0</v>
      </c>
      <c r="AR75" s="38">
        <f t="shared" si="49"/>
        <v>0</v>
      </c>
      <c r="AS75" s="38">
        <f t="shared" si="49"/>
        <v>0</v>
      </c>
      <c r="AT75" s="38">
        <f t="shared" si="49"/>
        <v>0</v>
      </c>
      <c r="AU75" s="38">
        <f t="shared" si="49"/>
        <v>0</v>
      </c>
      <c r="AV75" s="38">
        <f t="shared" si="49"/>
        <v>0</v>
      </c>
      <c r="AW75" s="38">
        <f t="shared" si="49"/>
        <v>0</v>
      </c>
      <c r="AX75" s="38">
        <f t="shared" si="49"/>
        <v>0</v>
      </c>
      <c r="AY75" s="38">
        <f t="shared" si="49"/>
        <v>0</v>
      </c>
      <c r="AZ75" s="38">
        <f t="shared" si="49"/>
        <v>0</v>
      </c>
      <c r="BA75" s="38">
        <f t="shared" si="49"/>
        <v>0</v>
      </c>
      <c r="BB75" s="38">
        <f t="shared" si="49"/>
        <v>0</v>
      </c>
      <c r="BC75" s="38">
        <f t="shared" si="49"/>
        <v>0</v>
      </c>
      <c r="BD75" s="38">
        <f t="shared" si="49"/>
        <v>0</v>
      </c>
      <c r="BE75" s="38">
        <f t="shared" si="49"/>
        <v>0</v>
      </c>
      <c r="BF75" s="38">
        <f t="shared" si="49"/>
        <v>0</v>
      </c>
      <c r="BG75" s="38">
        <f t="shared" si="49"/>
        <v>0</v>
      </c>
      <c r="BH75" s="38">
        <f t="shared" si="49"/>
        <v>0</v>
      </c>
      <c r="BI75" s="38">
        <f t="shared" si="49"/>
        <v>0</v>
      </c>
      <c r="BJ75" s="38">
        <f t="shared" si="49"/>
        <v>0</v>
      </c>
      <c r="BK75" s="38">
        <f t="shared" si="49"/>
        <v>0</v>
      </c>
      <c r="BL75" s="38">
        <f t="shared" si="49"/>
        <v>0</v>
      </c>
      <c r="BM75" s="38">
        <f t="shared" si="49"/>
        <v>0</v>
      </c>
      <c r="BN75" s="38">
        <f t="shared" si="49"/>
        <v>0</v>
      </c>
      <c r="BO75" s="38">
        <f t="shared" si="49"/>
        <v>0</v>
      </c>
      <c r="BP75" s="38">
        <f t="shared" si="49"/>
        <v>0</v>
      </c>
      <c r="BQ75" s="38">
        <f t="shared" si="49"/>
        <v>0</v>
      </c>
      <c r="BR75" s="38">
        <f t="shared" si="49"/>
        <v>0</v>
      </c>
      <c r="BS75" s="38">
        <f t="shared" si="49"/>
        <v>0</v>
      </c>
      <c r="BT75" s="38">
        <f t="shared" si="49"/>
        <v>0</v>
      </c>
      <c r="BU75" s="38">
        <f t="shared" si="49"/>
        <v>0</v>
      </c>
      <c r="BV75" s="38">
        <f t="shared" si="49"/>
        <v>0</v>
      </c>
      <c r="BW75" s="38">
        <f t="shared" si="49"/>
        <v>0</v>
      </c>
      <c r="BX75" s="38">
        <f t="shared" si="49"/>
        <v>0</v>
      </c>
      <c r="BY75" s="38">
        <f t="shared" si="49"/>
        <v>0</v>
      </c>
      <c r="BZ75" s="38">
        <f t="shared" si="49"/>
        <v>0</v>
      </c>
      <c r="CA75" s="38">
        <f t="shared" si="49"/>
        <v>0</v>
      </c>
      <c r="CB75" s="38">
        <f t="shared" si="49"/>
        <v>0</v>
      </c>
      <c r="CC75" s="38">
        <f t="shared" si="49"/>
        <v>0</v>
      </c>
      <c r="CD75" s="38">
        <f t="shared" si="49"/>
        <v>0</v>
      </c>
      <c r="CE75" s="38">
        <f t="shared" si="49"/>
        <v>0</v>
      </c>
      <c r="CF75" s="38">
        <f t="shared" si="49"/>
        <v>0</v>
      </c>
      <c r="CG75" s="38">
        <f t="shared" si="49"/>
        <v>0</v>
      </c>
      <c r="CH75" s="38">
        <f t="shared" si="49"/>
        <v>0</v>
      </c>
      <c r="CI75" s="38">
        <f t="shared" si="50"/>
        <v>0</v>
      </c>
      <c r="CJ75" s="38">
        <f t="shared" si="50"/>
        <v>0</v>
      </c>
      <c r="CK75" s="38">
        <f t="shared" si="50"/>
        <v>0</v>
      </c>
      <c r="CL75" s="38">
        <f t="shared" si="50"/>
        <v>0</v>
      </c>
      <c r="CM75" s="38">
        <f t="shared" si="50"/>
        <v>0</v>
      </c>
      <c r="CN75" s="38">
        <f t="shared" si="50"/>
        <v>0</v>
      </c>
      <c r="CO75" s="38">
        <f t="shared" si="50"/>
        <v>0</v>
      </c>
      <c r="CP75" s="38">
        <f t="shared" si="50"/>
        <v>0</v>
      </c>
      <c r="CQ75" s="38">
        <f t="shared" si="50"/>
        <v>0</v>
      </c>
      <c r="CR75" s="38">
        <f t="shared" si="50"/>
        <v>0</v>
      </c>
      <c r="CS75" s="38">
        <f t="shared" si="50"/>
        <v>0</v>
      </c>
      <c r="CT75" s="38">
        <f t="shared" si="50"/>
        <v>0</v>
      </c>
      <c r="CU75" s="38">
        <f t="shared" si="50"/>
        <v>0</v>
      </c>
      <c r="CV75" s="38">
        <f t="shared" si="50"/>
        <v>0</v>
      </c>
      <c r="CW75" s="38">
        <f t="shared" si="50"/>
        <v>0</v>
      </c>
      <c r="CX75" s="38">
        <f t="shared" si="50"/>
        <v>0</v>
      </c>
      <c r="CY75" s="38">
        <f t="shared" si="50"/>
        <v>0</v>
      </c>
      <c r="CZ75" s="38">
        <f t="shared" si="50"/>
        <v>0</v>
      </c>
      <c r="DA75" s="38">
        <f t="shared" si="50"/>
        <v>0</v>
      </c>
      <c r="DB75" s="38">
        <f t="shared" si="50"/>
        <v>0</v>
      </c>
      <c r="DC75" s="38">
        <f t="shared" si="50"/>
        <v>0</v>
      </c>
      <c r="DD75" s="38">
        <f t="shared" si="50"/>
        <v>0</v>
      </c>
      <c r="DE75" s="38">
        <f t="shared" si="50"/>
        <v>0</v>
      </c>
      <c r="DF75" s="38">
        <f t="shared" si="50"/>
        <v>0</v>
      </c>
      <c r="DG75" s="38">
        <f t="shared" si="50"/>
        <v>0</v>
      </c>
      <c r="DH75" s="38">
        <f t="shared" si="50"/>
        <v>0</v>
      </c>
      <c r="DI75" s="38">
        <f t="shared" si="50"/>
        <v>0</v>
      </c>
      <c r="DJ75" s="38">
        <f t="shared" si="50"/>
        <v>0</v>
      </c>
      <c r="DK75" s="38">
        <f t="shared" si="50"/>
        <v>0</v>
      </c>
      <c r="DL75" s="38">
        <f t="shared" si="50"/>
        <v>0</v>
      </c>
      <c r="DM75" s="38">
        <f t="shared" si="50"/>
        <v>0</v>
      </c>
    </row>
    <row r="76" spans="11:117" x14ac:dyDescent="0.2">
      <c r="K76" s="112" t="s">
        <v>16</v>
      </c>
      <c r="L76" s="113"/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U76" s="13">
        <f>$B$2+3</f>
        <v>42943</v>
      </c>
      <c r="V76" s="38">
        <f t="shared" si="51"/>
        <v>0</v>
      </c>
      <c r="W76" s="38">
        <f t="shared" si="49"/>
        <v>0</v>
      </c>
      <c r="X76" s="38">
        <f t="shared" si="49"/>
        <v>0</v>
      </c>
      <c r="Y76" s="38">
        <f t="shared" si="49"/>
        <v>0</v>
      </c>
      <c r="Z76" s="38">
        <f t="shared" si="49"/>
        <v>0</v>
      </c>
      <c r="AA76" s="38">
        <f t="shared" si="49"/>
        <v>0</v>
      </c>
      <c r="AB76" s="38">
        <f t="shared" si="49"/>
        <v>0</v>
      </c>
      <c r="AC76" s="38">
        <f t="shared" si="49"/>
        <v>0</v>
      </c>
      <c r="AD76" s="38">
        <f t="shared" si="49"/>
        <v>0</v>
      </c>
      <c r="AE76" s="38">
        <f t="shared" si="49"/>
        <v>0</v>
      </c>
      <c r="AF76" s="38">
        <f t="shared" si="49"/>
        <v>0</v>
      </c>
      <c r="AG76" s="38">
        <f t="shared" si="49"/>
        <v>0</v>
      </c>
      <c r="AH76" s="38">
        <f t="shared" si="49"/>
        <v>0</v>
      </c>
      <c r="AI76" s="38">
        <f t="shared" si="49"/>
        <v>0</v>
      </c>
      <c r="AJ76" s="38">
        <f t="shared" si="49"/>
        <v>0</v>
      </c>
      <c r="AK76" s="38">
        <f t="shared" si="49"/>
        <v>0</v>
      </c>
      <c r="AL76" s="38">
        <f t="shared" si="49"/>
        <v>0</v>
      </c>
      <c r="AM76" s="38">
        <f t="shared" si="49"/>
        <v>0</v>
      </c>
      <c r="AN76" s="38">
        <f t="shared" si="49"/>
        <v>0</v>
      </c>
      <c r="AO76" s="38">
        <f t="shared" si="49"/>
        <v>0</v>
      </c>
      <c r="AP76" s="38">
        <f t="shared" si="49"/>
        <v>0</v>
      </c>
      <c r="AQ76" s="38">
        <f t="shared" si="49"/>
        <v>0</v>
      </c>
      <c r="AR76" s="38">
        <f t="shared" si="49"/>
        <v>0</v>
      </c>
      <c r="AS76" s="38">
        <f t="shared" si="49"/>
        <v>0</v>
      </c>
      <c r="AT76" s="38">
        <f t="shared" si="49"/>
        <v>0</v>
      </c>
      <c r="AU76" s="38">
        <f t="shared" si="49"/>
        <v>0</v>
      </c>
      <c r="AV76" s="38">
        <f t="shared" si="49"/>
        <v>0</v>
      </c>
      <c r="AW76" s="38">
        <f t="shared" si="49"/>
        <v>0</v>
      </c>
      <c r="AX76" s="38">
        <f t="shared" si="49"/>
        <v>0</v>
      </c>
      <c r="AY76" s="38">
        <f t="shared" si="49"/>
        <v>0</v>
      </c>
      <c r="AZ76" s="38">
        <f t="shared" si="49"/>
        <v>0</v>
      </c>
      <c r="BA76" s="38">
        <f t="shared" si="49"/>
        <v>0</v>
      </c>
      <c r="BB76" s="38">
        <f t="shared" si="49"/>
        <v>0</v>
      </c>
      <c r="BC76" s="38">
        <f t="shared" si="49"/>
        <v>0</v>
      </c>
      <c r="BD76" s="38">
        <f t="shared" si="49"/>
        <v>0</v>
      </c>
      <c r="BE76" s="38">
        <f t="shared" si="49"/>
        <v>0</v>
      </c>
      <c r="BF76" s="38">
        <f t="shared" si="49"/>
        <v>0</v>
      </c>
      <c r="BG76" s="38">
        <f t="shared" si="49"/>
        <v>0</v>
      </c>
      <c r="BH76" s="38">
        <f t="shared" si="49"/>
        <v>0</v>
      </c>
      <c r="BI76" s="38">
        <f t="shared" si="49"/>
        <v>0</v>
      </c>
      <c r="BJ76" s="38">
        <f t="shared" si="49"/>
        <v>0</v>
      </c>
      <c r="BK76" s="38">
        <f t="shared" si="49"/>
        <v>0</v>
      </c>
      <c r="BL76" s="38">
        <f t="shared" si="49"/>
        <v>0</v>
      </c>
      <c r="BM76" s="38">
        <f t="shared" si="49"/>
        <v>0</v>
      </c>
      <c r="BN76" s="38">
        <f t="shared" si="49"/>
        <v>0</v>
      </c>
      <c r="BO76" s="38">
        <f t="shared" si="49"/>
        <v>0</v>
      </c>
      <c r="BP76" s="38">
        <f t="shared" si="49"/>
        <v>0</v>
      </c>
      <c r="BQ76" s="38">
        <f t="shared" si="49"/>
        <v>0</v>
      </c>
      <c r="BR76" s="38">
        <f t="shared" si="49"/>
        <v>0</v>
      </c>
      <c r="BS76" s="38">
        <f t="shared" si="49"/>
        <v>0</v>
      </c>
      <c r="BT76" s="38">
        <f t="shared" si="49"/>
        <v>0</v>
      </c>
      <c r="BU76" s="38">
        <f t="shared" si="49"/>
        <v>0</v>
      </c>
      <c r="BV76" s="38">
        <f t="shared" si="49"/>
        <v>0</v>
      </c>
      <c r="BW76" s="38">
        <f t="shared" si="49"/>
        <v>0</v>
      </c>
      <c r="BX76" s="38">
        <f t="shared" si="49"/>
        <v>0</v>
      </c>
      <c r="BY76" s="38">
        <f t="shared" si="49"/>
        <v>0</v>
      </c>
      <c r="BZ76" s="38">
        <f t="shared" si="49"/>
        <v>0</v>
      </c>
      <c r="CA76" s="38">
        <f t="shared" si="49"/>
        <v>0</v>
      </c>
      <c r="CB76" s="38">
        <f t="shared" si="49"/>
        <v>0</v>
      </c>
      <c r="CC76" s="38">
        <f t="shared" si="49"/>
        <v>0</v>
      </c>
      <c r="CD76" s="38">
        <f t="shared" si="49"/>
        <v>0</v>
      </c>
      <c r="CE76" s="38">
        <f t="shared" si="49"/>
        <v>0</v>
      </c>
      <c r="CF76" s="38">
        <f t="shared" si="49"/>
        <v>0</v>
      </c>
      <c r="CG76" s="38">
        <f t="shared" si="49"/>
        <v>0</v>
      </c>
      <c r="CH76" s="38">
        <f t="shared" si="49"/>
        <v>0</v>
      </c>
      <c r="CI76" s="38">
        <f t="shared" si="50"/>
        <v>0</v>
      </c>
      <c r="CJ76" s="38">
        <f t="shared" si="50"/>
        <v>0</v>
      </c>
      <c r="CK76" s="38">
        <f t="shared" si="50"/>
        <v>0</v>
      </c>
      <c r="CL76" s="38">
        <f t="shared" si="50"/>
        <v>0</v>
      </c>
      <c r="CM76" s="38">
        <f t="shared" si="50"/>
        <v>0</v>
      </c>
      <c r="CN76" s="38">
        <f t="shared" si="50"/>
        <v>0</v>
      </c>
      <c r="CO76" s="38">
        <f t="shared" si="50"/>
        <v>0</v>
      </c>
      <c r="CP76" s="38">
        <f t="shared" si="50"/>
        <v>0</v>
      </c>
      <c r="CQ76" s="38">
        <f t="shared" si="50"/>
        <v>0</v>
      </c>
      <c r="CR76" s="38">
        <f t="shared" si="50"/>
        <v>0</v>
      </c>
      <c r="CS76" s="38">
        <f t="shared" si="50"/>
        <v>0</v>
      </c>
      <c r="CT76" s="38">
        <f t="shared" si="50"/>
        <v>0</v>
      </c>
      <c r="CU76" s="38">
        <f t="shared" si="50"/>
        <v>0</v>
      </c>
      <c r="CV76" s="38">
        <f t="shared" si="50"/>
        <v>0</v>
      </c>
      <c r="CW76" s="38">
        <f t="shared" si="50"/>
        <v>0</v>
      </c>
      <c r="CX76" s="38">
        <f t="shared" si="50"/>
        <v>0</v>
      </c>
      <c r="CY76" s="38">
        <f t="shared" si="50"/>
        <v>0</v>
      </c>
      <c r="CZ76" s="38">
        <f t="shared" si="50"/>
        <v>0</v>
      </c>
      <c r="DA76" s="38">
        <f t="shared" si="50"/>
        <v>0</v>
      </c>
      <c r="DB76" s="38">
        <f t="shared" si="50"/>
        <v>0</v>
      </c>
      <c r="DC76" s="38">
        <f t="shared" si="50"/>
        <v>0</v>
      </c>
      <c r="DD76" s="38">
        <f t="shared" si="50"/>
        <v>0</v>
      </c>
      <c r="DE76" s="38">
        <f t="shared" si="50"/>
        <v>0</v>
      </c>
      <c r="DF76" s="38">
        <f t="shared" si="50"/>
        <v>0</v>
      </c>
      <c r="DG76" s="38">
        <f t="shared" si="50"/>
        <v>0</v>
      </c>
      <c r="DH76" s="38">
        <f t="shared" si="50"/>
        <v>0</v>
      </c>
      <c r="DI76" s="38">
        <f t="shared" si="50"/>
        <v>0</v>
      </c>
      <c r="DJ76" s="38">
        <f t="shared" si="50"/>
        <v>0</v>
      </c>
      <c r="DK76" s="38">
        <f t="shared" si="50"/>
        <v>0</v>
      </c>
      <c r="DL76" s="38">
        <f t="shared" si="50"/>
        <v>0</v>
      </c>
      <c r="DM76" s="38">
        <f t="shared" si="50"/>
        <v>0</v>
      </c>
    </row>
    <row r="77" spans="11:117" x14ac:dyDescent="0.2">
      <c r="K77" s="112" t="s">
        <v>17</v>
      </c>
      <c r="L77" s="113"/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U77" s="13">
        <f>$B$2+4</f>
        <v>42944</v>
      </c>
      <c r="V77" s="38">
        <f t="shared" si="51"/>
        <v>0</v>
      </c>
      <c r="W77" s="38">
        <f t="shared" si="49"/>
        <v>0</v>
      </c>
      <c r="X77" s="38">
        <f t="shared" si="49"/>
        <v>0</v>
      </c>
      <c r="Y77" s="38">
        <f t="shared" si="49"/>
        <v>0</v>
      </c>
      <c r="Z77" s="38">
        <f t="shared" si="49"/>
        <v>0</v>
      </c>
      <c r="AA77" s="38">
        <f t="shared" si="49"/>
        <v>0</v>
      </c>
      <c r="AB77" s="38">
        <f t="shared" si="49"/>
        <v>0</v>
      </c>
      <c r="AC77" s="38">
        <f t="shared" si="49"/>
        <v>0</v>
      </c>
      <c r="AD77" s="38">
        <f t="shared" si="49"/>
        <v>0</v>
      </c>
      <c r="AE77" s="38">
        <f t="shared" si="49"/>
        <v>0</v>
      </c>
      <c r="AF77" s="38">
        <f t="shared" si="49"/>
        <v>0</v>
      </c>
      <c r="AG77" s="38">
        <f t="shared" si="49"/>
        <v>0</v>
      </c>
      <c r="AH77" s="38">
        <f t="shared" si="49"/>
        <v>0</v>
      </c>
      <c r="AI77" s="38">
        <f t="shared" si="49"/>
        <v>0</v>
      </c>
      <c r="AJ77" s="38">
        <f t="shared" si="49"/>
        <v>0</v>
      </c>
      <c r="AK77" s="38">
        <f t="shared" si="49"/>
        <v>0</v>
      </c>
      <c r="AL77" s="38">
        <f t="shared" si="49"/>
        <v>0</v>
      </c>
      <c r="AM77" s="38">
        <f t="shared" si="49"/>
        <v>0</v>
      </c>
      <c r="AN77" s="38">
        <f t="shared" si="49"/>
        <v>0</v>
      </c>
      <c r="AO77" s="38">
        <f t="shared" si="49"/>
        <v>0</v>
      </c>
      <c r="AP77" s="38">
        <f t="shared" si="49"/>
        <v>0</v>
      </c>
      <c r="AQ77" s="38">
        <f t="shared" si="49"/>
        <v>0</v>
      </c>
      <c r="AR77" s="38">
        <f t="shared" si="49"/>
        <v>0</v>
      </c>
      <c r="AS77" s="38">
        <f t="shared" si="49"/>
        <v>0</v>
      </c>
      <c r="AT77" s="38">
        <f t="shared" si="49"/>
        <v>0</v>
      </c>
      <c r="AU77" s="38">
        <f t="shared" si="49"/>
        <v>0</v>
      </c>
      <c r="AV77" s="38">
        <f t="shared" si="49"/>
        <v>0</v>
      </c>
      <c r="AW77" s="38">
        <f t="shared" si="49"/>
        <v>0</v>
      </c>
      <c r="AX77" s="38">
        <f t="shared" si="49"/>
        <v>0</v>
      </c>
      <c r="AY77" s="38">
        <f t="shared" si="49"/>
        <v>0</v>
      </c>
      <c r="AZ77" s="38">
        <f t="shared" ref="AZ77:DK78" si="52">AZ49-AZ21</f>
        <v>0</v>
      </c>
      <c r="BA77" s="38">
        <f t="shared" si="52"/>
        <v>0</v>
      </c>
      <c r="BB77" s="38">
        <f t="shared" si="52"/>
        <v>0</v>
      </c>
      <c r="BC77" s="38">
        <f t="shared" si="52"/>
        <v>0</v>
      </c>
      <c r="BD77" s="38">
        <f t="shared" si="52"/>
        <v>0</v>
      </c>
      <c r="BE77" s="38">
        <f t="shared" si="52"/>
        <v>0</v>
      </c>
      <c r="BF77" s="38">
        <f t="shared" si="52"/>
        <v>0</v>
      </c>
      <c r="BG77" s="38">
        <f t="shared" si="52"/>
        <v>0</v>
      </c>
      <c r="BH77" s="38">
        <f t="shared" si="52"/>
        <v>0</v>
      </c>
      <c r="BI77" s="38">
        <f t="shared" si="52"/>
        <v>0</v>
      </c>
      <c r="BJ77" s="38">
        <f t="shared" si="52"/>
        <v>0</v>
      </c>
      <c r="BK77" s="38">
        <f t="shared" si="52"/>
        <v>0</v>
      </c>
      <c r="BL77" s="38">
        <f t="shared" si="52"/>
        <v>0</v>
      </c>
      <c r="BM77" s="38">
        <f t="shared" si="52"/>
        <v>0</v>
      </c>
      <c r="BN77" s="38">
        <f t="shared" si="52"/>
        <v>0</v>
      </c>
      <c r="BO77" s="38">
        <f t="shared" si="52"/>
        <v>0</v>
      </c>
      <c r="BP77" s="38">
        <f t="shared" si="52"/>
        <v>0</v>
      </c>
      <c r="BQ77" s="38">
        <f t="shared" si="52"/>
        <v>0</v>
      </c>
      <c r="BR77" s="38">
        <f t="shared" si="52"/>
        <v>0</v>
      </c>
      <c r="BS77" s="38">
        <f t="shared" si="52"/>
        <v>0</v>
      </c>
      <c r="BT77" s="38">
        <f t="shared" si="52"/>
        <v>0</v>
      </c>
      <c r="BU77" s="38">
        <f t="shared" si="52"/>
        <v>0</v>
      </c>
      <c r="BV77" s="38">
        <f t="shared" si="52"/>
        <v>0</v>
      </c>
      <c r="BW77" s="38">
        <f t="shared" si="52"/>
        <v>0</v>
      </c>
      <c r="BX77" s="38">
        <f t="shared" si="52"/>
        <v>0</v>
      </c>
      <c r="BY77" s="38">
        <f t="shared" si="52"/>
        <v>0</v>
      </c>
      <c r="BZ77" s="38">
        <f t="shared" si="52"/>
        <v>0</v>
      </c>
      <c r="CA77" s="38">
        <f t="shared" si="52"/>
        <v>0</v>
      </c>
      <c r="CB77" s="38">
        <f t="shared" si="52"/>
        <v>0</v>
      </c>
      <c r="CC77" s="38">
        <f t="shared" si="52"/>
        <v>0</v>
      </c>
      <c r="CD77" s="38">
        <f t="shared" si="52"/>
        <v>0</v>
      </c>
      <c r="CE77" s="38">
        <f t="shared" si="52"/>
        <v>0</v>
      </c>
      <c r="CF77" s="38">
        <f t="shared" si="52"/>
        <v>0</v>
      </c>
      <c r="CG77" s="38">
        <f t="shared" si="52"/>
        <v>0</v>
      </c>
      <c r="CH77" s="38">
        <f t="shared" si="52"/>
        <v>0</v>
      </c>
      <c r="CI77" s="38">
        <f t="shared" si="50"/>
        <v>0</v>
      </c>
      <c r="CJ77" s="38">
        <f t="shared" si="50"/>
        <v>0</v>
      </c>
      <c r="CK77" s="38">
        <f t="shared" si="50"/>
        <v>0</v>
      </c>
      <c r="CL77" s="38">
        <f t="shared" si="50"/>
        <v>0</v>
      </c>
      <c r="CM77" s="38">
        <f t="shared" si="50"/>
        <v>0</v>
      </c>
      <c r="CN77" s="38">
        <f t="shared" si="50"/>
        <v>0</v>
      </c>
      <c r="CO77" s="38">
        <f t="shared" si="50"/>
        <v>0</v>
      </c>
      <c r="CP77" s="38">
        <f t="shared" si="50"/>
        <v>0</v>
      </c>
      <c r="CQ77" s="38">
        <f t="shared" si="50"/>
        <v>0</v>
      </c>
      <c r="CR77" s="38">
        <f t="shared" si="50"/>
        <v>0</v>
      </c>
      <c r="CS77" s="38">
        <f t="shared" si="50"/>
        <v>0</v>
      </c>
      <c r="CT77" s="38">
        <f t="shared" si="50"/>
        <v>0</v>
      </c>
      <c r="CU77" s="38">
        <f t="shared" si="50"/>
        <v>0</v>
      </c>
      <c r="CV77" s="38">
        <f t="shared" si="50"/>
        <v>0</v>
      </c>
      <c r="CW77" s="38">
        <f t="shared" si="50"/>
        <v>0</v>
      </c>
      <c r="CX77" s="38">
        <f t="shared" si="50"/>
        <v>0</v>
      </c>
      <c r="CY77" s="38">
        <f t="shared" si="50"/>
        <v>0</v>
      </c>
      <c r="CZ77" s="38">
        <f t="shared" si="50"/>
        <v>0</v>
      </c>
      <c r="DA77" s="38">
        <f t="shared" si="50"/>
        <v>0</v>
      </c>
      <c r="DB77" s="38">
        <f t="shared" si="50"/>
        <v>0</v>
      </c>
      <c r="DC77" s="38">
        <f t="shared" si="50"/>
        <v>0</v>
      </c>
      <c r="DD77" s="38">
        <f t="shared" si="50"/>
        <v>0</v>
      </c>
      <c r="DE77" s="38">
        <f t="shared" si="50"/>
        <v>0</v>
      </c>
      <c r="DF77" s="38">
        <f t="shared" si="50"/>
        <v>0</v>
      </c>
      <c r="DG77" s="38">
        <f t="shared" si="50"/>
        <v>0</v>
      </c>
      <c r="DH77" s="38">
        <f t="shared" si="50"/>
        <v>0</v>
      </c>
      <c r="DI77" s="38">
        <f t="shared" si="50"/>
        <v>0</v>
      </c>
      <c r="DJ77" s="38">
        <f t="shared" si="50"/>
        <v>0</v>
      </c>
      <c r="DK77" s="38">
        <f t="shared" si="50"/>
        <v>0</v>
      </c>
      <c r="DL77" s="38">
        <f t="shared" si="50"/>
        <v>0</v>
      </c>
      <c r="DM77" s="38">
        <f t="shared" si="50"/>
        <v>0</v>
      </c>
    </row>
    <row r="78" spans="11:117" x14ac:dyDescent="0.2">
      <c r="K78" s="112" t="s">
        <v>18</v>
      </c>
      <c r="L78" s="113"/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U78" s="12">
        <f>$B$2+5</f>
        <v>42945</v>
      </c>
      <c r="V78" s="38">
        <f t="shared" si="51"/>
        <v>0</v>
      </c>
      <c r="W78" s="38">
        <f t="shared" si="51"/>
        <v>0</v>
      </c>
      <c r="X78" s="38">
        <f t="shared" si="51"/>
        <v>0</v>
      </c>
      <c r="Y78" s="38">
        <f t="shared" si="51"/>
        <v>0</v>
      </c>
      <c r="Z78" s="38">
        <f t="shared" si="51"/>
        <v>0</v>
      </c>
      <c r="AA78" s="38">
        <f t="shared" si="51"/>
        <v>0</v>
      </c>
      <c r="AB78" s="38">
        <f t="shared" si="51"/>
        <v>0</v>
      </c>
      <c r="AC78" s="38">
        <f t="shared" si="51"/>
        <v>0</v>
      </c>
      <c r="AD78" s="38">
        <f t="shared" si="51"/>
        <v>0</v>
      </c>
      <c r="AE78" s="38">
        <f t="shared" si="51"/>
        <v>0</v>
      </c>
      <c r="AF78" s="38">
        <f t="shared" si="51"/>
        <v>0</v>
      </c>
      <c r="AG78" s="38">
        <f t="shared" si="51"/>
        <v>0</v>
      </c>
      <c r="AH78" s="38">
        <f t="shared" si="51"/>
        <v>0</v>
      </c>
      <c r="AI78" s="38">
        <f t="shared" si="51"/>
        <v>0</v>
      </c>
      <c r="AJ78" s="38">
        <f t="shared" si="51"/>
        <v>0</v>
      </c>
      <c r="AK78" s="38">
        <f t="shared" si="51"/>
        <v>0</v>
      </c>
      <c r="AL78" s="38">
        <f t="shared" ref="AL78:CH79" si="53">AL50-AL22</f>
        <v>0</v>
      </c>
      <c r="AM78" s="38">
        <f t="shared" si="53"/>
        <v>0</v>
      </c>
      <c r="AN78" s="38">
        <f t="shared" si="53"/>
        <v>0</v>
      </c>
      <c r="AO78" s="38">
        <f t="shared" si="53"/>
        <v>0</v>
      </c>
      <c r="AP78" s="38">
        <f t="shared" si="53"/>
        <v>0</v>
      </c>
      <c r="AQ78" s="38">
        <f t="shared" si="53"/>
        <v>0</v>
      </c>
      <c r="AR78" s="38">
        <f t="shared" si="53"/>
        <v>0</v>
      </c>
      <c r="AS78" s="38">
        <f t="shared" si="53"/>
        <v>0</v>
      </c>
      <c r="AT78" s="38">
        <f t="shared" si="53"/>
        <v>0</v>
      </c>
      <c r="AU78" s="38">
        <f t="shared" si="53"/>
        <v>0</v>
      </c>
      <c r="AV78" s="38">
        <f t="shared" si="53"/>
        <v>0</v>
      </c>
      <c r="AW78" s="38">
        <f t="shared" si="53"/>
        <v>0</v>
      </c>
      <c r="AX78" s="38">
        <f t="shared" si="53"/>
        <v>0</v>
      </c>
      <c r="AY78" s="38">
        <f t="shared" si="53"/>
        <v>0</v>
      </c>
      <c r="AZ78" s="38">
        <f t="shared" si="53"/>
        <v>0</v>
      </c>
      <c r="BA78" s="38">
        <f t="shared" si="53"/>
        <v>0</v>
      </c>
      <c r="BB78" s="38">
        <f t="shared" si="53"/>
        <v>0</v>
      </c>
      <c r="BC78" s="38">
        <f t="shared" si="53"/>
        <v>0</v>
      </c>
      <c r="BD78" s="38">
        <f t="shared" si="53"/>
        <v>0</v>
      </c>
      <c r="BE78" s="38">
        <f t="shared" si="53"/>
        <v>0</v>
      </c>
      <c r="BF78" s="38">
        <f t="shared" si="53"/>
        <v>0</v>
      </c>
      <c r="BG78" s="38">
        <f t="shared" si="53"/>
        <v>0</v>
      </c>
      <c r="BH78" s="38">
        <f t="shared" si="53"/>
        <v>0</v>
      </c>
      <c r="BI78" s="38">
        <f t="shared" si="53"/>
        <v>0</v>
      </c>
      <c r="BJ78" s="38">
        <f t="shared" si="53"/>
        <v>0</v>
      </c>
      <c r="BK78" s="38">
        <f t="shared" si="53"/>
        <v>0</v>
      </c>
      <c r="BL78" s="38">
        <f t="shared" si="53"/>
        <v>0</v>
      </c>
      <c r="BM78" s="38">
        <f t="shared" si="53"/>
        <v>0</v>
      </c>
      <c r="BN78" s="38">
        <f t="shared" si="53"/>
        <v>0</v>
      </c>
      <c r="BO78" s="38">
        <f t="shared" si="53"/>
        <v>0</v>
      </c>
      <c r="BP78" s="38">
        <f t="shared" si="53"/>
        <v>0</v>
      </c>
      <c r="BQ78" s="38">
        <f t="shared" si="53"/>
        <v>0</v>
      </c>
      <c r="BR78" s="38">
        <f t="shared" si="53"/>
        <v>0</v>
      </c>
      <c r="BS78" s="38">
        <f t="shared" si="53"/>
        <v>0</v>
      </c>
      <c r="BT78" s="38">
        <f t="shared" si="53"/>
        <v>0</v>
      </c>
      <c r="BU78" s="38">
        <f t="shared" si="53"/>
        <v>0</v>
      </c>
      <c r="BV78" s="38">
        <f t="shared" si="53"/>
        <v>0</v>
      </c>
      <c r="BW78" s="38">
        <f t="shared" si="53"/>
        <v>0</v>
      </c>
      <c r="BX78" s="38">
        <f t="shared" si="53"/>
        <v>0</v>
      </c>
      <c r="BY78" s="38">
        <f t="shared" si="53"/>
        <v>0</v>
      </c>
      <c r="BZ78" s="38">
        <f t="shared" si="53"/>
        <v>0</v>
      </c>
      <c r="CA78" s="38">
        <f t="shared" si="53"/>
        <v>0</v>
      </c>
      <c r="CB78" s="38">
        <f t="shared" si="53"/>
        <v>0</v>
      </c>
      <c r="CC78" s="38">
        <f t="shared" si="53"/>
        <v>0</v>
      </c>
      <c r="CD78" s="38">
        <f t="shared" si="53"/>
        <v>0</v>
      </c>
      <c r="CE78" s="38">
        <f t="shared" si="53"/>
        <v>0</v>
      </c>
      <c r="CF78" s="38">
        <f t="shared" si="53"/>
        <v>0</v>
      </c>
      <c r="CG78" s="38">
        <f t="shared" si="53"/>
        <v>0</v>
      </c>
      <c r="CH78" s="38">
        <f t="shared" si="52"/>
        <v>0</v>
      </c>
      <c r="CI78" s="38">
        <f t="shared" si="52"/>
        <v>0</v>
      </c>
      <c r="CJ78" s="38">
        <f t="shared" si="52"/>
        <v>0</v>
      </c>
      <c r="CK78" s="38">
        <f t="shared" si="52"/>
        <v>0</v>
      </c>
      <c r="CL78" s="38">
        <f t="shared" si="52"/>
        <v>0</v>
      </c>
      <c r="CM78" s="38">
        <f t="shared" si="52"/>
        <v>0</v>
      </c>
      <c r="CN78" s="38">
        <f t="shared" si="52"/>
        <v>0</v>
      </c>
      <c r="CO78" s="38">
        <f t="shared" si="52"/>
        <v>0</v>
      </c>
      <c r="CP78" s="38">
        <f t="shared" si="52"/>
        <v>0</v>
      </c>
      <c r="CQ78" s="38">
        <f t="shared" si="52"/>
        <v>0</v>
      </c>
      <c r="CR78" s="38">
        <f t="shared" si="52"/>
        <v>0</v>
      </c>
      <c r="CS78" s="38">
        <f t="shared" si="52"/>
        <v>0</v>
      </c>
      <c r="CT78" s="38">
        <f t="shared" si="52"/>
        <v>0</v>
      </c>
      <c r="CU78" s="38">
        <f t="shared" si="52"/>
        <v>0</v>
      </c>
      <c r="CV78" s="38">
        <f t="shared" si="52"/>
        <v>0</v>
      </c>
      <c r="CW78" s="38">
        <f t="shared" si="52"/>
        <v>0</v>
      </c>
      <c r="CX78" s="38">
        <f t="shared" si="52"/>
        <v>0</v>
      </c>
      <c r="CY78" s="38">
        <f t="shared" si="52"/>
        <v>0</v>
      </c>
      <c r="CZ78" s="38">
        <f t="shared" si="52"/>
        <v>0</v>
      </c>
      <c r="DA78" s="38">
        <f t="shared" si="52"/>
        <v>0</v>
      </c>
      <c r="DB78" s="38">
        <f t="shared" si="52"/>
        <v>0</v>
      </c>
      <c r="DC78" s="38">
        <f t="shared" si="52"/>
        <v>0</v>
      </c>
      <c r="DD78" s="38">
        <f t="shared" si="52"/>
        <v>0</v>
      </c>
      <c r="DE78" s="38">
        <f t="shared" si="52"/>
        <v>0</v>
      </c>
      <c r="DF78" s="38">
        <f t="shared" si="52"/>
        <v>0</v>
      </c>
      <c r="DG78" s="38">
        <f t="shared" si="52"/>
        <v>0</v>
      </c>
      <c r="DH78" s="38">
        <f t="shared" si="52"/>
        <v>0</v>
      </c>
      <c r="DI78" s="38">
        <f t="shared" si="52"/>
        <v>0</v>
      </c>
      <c r="DJ78" s="38">
        <f t="shared" si="52"/>
        <v>0</v>
      </c>
      <c r="DK78" s="38">
        <f t="shared" si="52"/>
        <v>0</v>
      </c>
      <c r="DL78" s="38">
        <f t="shared" si="50"/>
        <v>0</v>
      </c>
      <c r="DM78" s="38">
        <f t="shared" si="50"/>
        <v>0</v>
      </c>
    </row>
    <row r="79" spans="11:117" x14ac:dyDescent="0.2">
      <c r="K79" s="112" t="s">
        <v>19</v>
      </c>
      <c r="L79" s="113"/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U79" s="12">
        <f>$B$2+6</f>
        <v>42946</v>
      </c>
      <c r="V79" s="38">
        <f t="shared" si="51"/>
        <v>0</v>
      </c>
      <c r="W79" s="38">
        <f t="shared" si="51"/>
        <v>0</v>
      </c>
      <c r="X79" s="38">
        <f t="shared" si="51"/>
        <v>0</v>
      </c>
      <c r="Y79" s="38">
        <f t="shared" si="51"/>
        <v>0</v>
      </c>
      <c r="Z79" s="38">
        <f t="shared" si="51"/>
        <v>0</v>
      </c>
      <c r="AA79" s="38">
        <f t="shared" si="51"/>
        <v>0</v>
      </c>
      <c r="AB79" s="38">
        <f t="shared" si="51"/>
        <v>0</v>
      </c>
      <c r="AC79" s="38">
        <f t="shared" si="51"/>
        <v>0</v>
      </c>
      <c r="AD79" s="38">
        <f t="shared" si="51"/>
        <v>0</v>
      </c>
      <c r="AE79" s="38">
        <f t="shared" si="51"/>
        <v>0</v>
      </c>
      <c r="AF79" s="38">
        <f t="shared" si="51"/>
        <v>0</v>
      </c>
      <c r="AG79" s="38">
        <f t="shared" si="51"/>
        <v>0</v>
      </c>
      <c r="AH79" s="38">
        <f t="shared" si="51"/>
        <v>0</v>
      </c>
      <c r="AI79" s="38">
        <f t="shared" si="51"/>
        <v>0</v>
      </c>
      <c r="AJ79" s="38">
        <f t="shared" si="51"/>
        <v>0</v>
      </c>
      <c r="AK79" s="38">
        <f t="shared" si="51"/>
        <v>0</v>
      </c>
      <c r="AL79" s="38">
        <f t="shared" si="53"/>
        <v>0</v>
      </c>
      <c r="AM79" s="38">
        <f t="shared" si="53"/>
        <v>0</v>
      </c>
      <c r="AN79" s="38">
        <f t="shared" si="53"/>
        <v>0</v>
      </c>
      <c r="AO79" s="38">
        <f t="shared" si="53"/>
        <v>0</v>
      </c>
      <c r="AP79" s="38">
        <f t="shared" si="53"/>
        <v>0</v>
      </c>
      <c r="AQ79" s="38">
        <f t="shared" si="53"/>
        <v>0</v>
      </c>
      <c r="AR79" s="38">
        <f t="shared" si="53"/>
        <v>0</v>
      </c>
      <c r="AS79" s="38">
        <f t="shared" si="53"/>
        <v>0</v>
      </c>
      <c r="AT79" s="38">
        <f t="shared" si="53"/>
        <v>0</v>
      </c>
      <c r="AU79" s="38">
        <f t="shared" si="53"/>
        <v>0</v>
      </c>
      <c r="AV79" s="38">
        <f t="shared" si="53"/>
        <v>0</v>
      </c>
      <c r="AW79" s="38">
        <f t="shared" si="53"/>
        <v>0</v>
      </c>
      <c r="AX79" s="38">
        <f t="shared" si="53"/>
        <v>0</v>
      </c>
      <c r="AY79" s="38">
        <f t="shared" si="53"/>
        <v>0</v>
      </c>
      <c r="AZ79" s="38">
        <f t="shared" si="53"/>
        <v>0</v>
      </c>
      <c r="BA79" s="38">
        <f t="shared" si="53"/>
        <v>0</v>
      </c>
      <c r="BB79" s="38">
        <f t="shared" si="53"/>
        <v>0</v>
      </c>
      <c r="BC79" s="38">
        <f t="shared" si="53"/>
        <v>0</v>
      </c>
      <c r="BD79" s="38">
        <f t="shared" si="53"/>
        <v>0</v>
      </c>
      <c r="BE79" s="38">
        <f t="shared" si="53"/>
        <v>0</v>
      </c>
      <c r="BF79" s="38">
        <f t="shared" si="53"/>
        <v>0</v>
      </c>
      <c r="BG79" s="38">
        <f t="shared" si="53"/>
        <v>0</v>
      </c>
      <c r="BH79" s="38">
        <f t="shared" si="53"/>
        <v>0</v>
      </c>
      <c r="BI79" s="38">
        <f t="shared" si="53"/>
        <v>0</v>
      </c>
      <c r="BJ79" s="38">
        <f t="shared" si="53"/>
        <v>0</v>
      </c>
      <c r="BK79" s="38">
        <f t="shared" si="53"/>
        <v>0</v>
      </c>
      <c r="BL79" s="38">
        <f t="shared" si="53"/>
        <v>0</v>
      </c>
      <c r="BM79" s="38">
        <f t="shared" si="53"/>
        <v>0</v>
      </c>
      <c r="BN79" s="38">
        <f t="shared" si="53"/>
        <v>0</v>
      </c>
      <c r="BO79" s="38">
        <f t="shared" si="53"/>
        <v>0</v>
      </c>
      <c r="BP79" s="38">
        <f t="shared" si="53"/>
        <v>0</v>
      </c>
      <c r="BQ79" s="38">
        <f t="shared" si="53"/>
        <v>0</v>
      </c>
      <c r="BR79" s="38">
        <f t="shared" si="53"/>
        <v>0</v>
      </c>
      <c r="BS79" s="38">
        <f t="shared" si="53"/>
        <v>0</v>
      </c>
      <c r="BT79" s="38">
        <f t="shared" si="53"/>
        <v>0</v>
      </c>
      <c r="BU79" s="38">
        <f t="shared" si="53"/>
        <v>0</v>
      </c>
      <c r="BV79" s="38">
        <f t="shared" si="53"/>
        <v>0</v>
      </c>
      <c r="BW79" s="38">
        <f t="shared" si="53"/>
        <v>0</v>
      </c>
      <c r="BX79" s="38">
        <f t="shared" si="53"/>
        <v>0</v>
      </c>
      <c r="BY79" s="38">
        <f t="shared" si="53"/>
        <v>0</v>
      </c>
      <c r="BZ79" s="38">
        <f t="shared" si="53"/>
        <v>0</v>
      </c>
      <c r="CA79" s="38">
        <f t="shared" si="53"/>
        <v>0</v>
      </c>
      <c r="CB79" s="38">
        <f t="shared" si="53"/>
        <v>0</v>
      </c>
      <c r="CC79" s="38">
        <f t="shared" si="53"/>
        <v>0</v>
      </c>
      <c r="CD79" s="38">
        <f t="shared" si="53"/>
        <v>0</v>
      </c>
      <c r="CE79" s="38">
        <f t="shared" si="53"/>
        <v>0</v>
      </c>
      <c r="CF79" s="38">
        <f t="shared" si="53"/>
        <v>0</v>
      </c>
      <c r="CG79" s="38">
        <f t="shared" si="53"/>
        <v>0</v>
      </c>
      <c r="CH79" s="38">
        <f t="shared" si="53"/>
        <v>0</v>
      </c>
      <c r="CI79" s="38">
        <f t="shared" si="50"/>
        <v>0</v>
      </c>
      <c r="CJ79" s="38">
        <f t="shared" si="50"/>
        <v>0</v>
      </c>
      <c r="CK79" s="38">
        <f t="shared" si="50"/>
        <v>0</v>
      </c>
      <c r="CL79" s="38">
        <f t="shared" si="50"/>
        <v>0</v>
      </c>
      <c r="CM79" s="38">
        <f t="shared" si="50"/>
        <v>0</v>
      </c>
      <c r="CN79" s="38">
        <f t="shared" si="50"/>
        <v>0</v>
      </c>
      <c r="CO79" s="38">
        <f t="shared" si="50"/>
        <v>0</v>
      </c>
      <c r="CP79" s="38">
        <f t="shared" si="50"/>
        <v>0</v>
      </c>
      <c r="CQ79" s="38">
        <f t="shared" si="50"/>
        <v>0</v>
      </c>
      <c r="CR79" s="38">
        <f t="shared" si="50"/>
        <v>0</v>
      </c>
      <c r="CS79" s="38">
        <f t="shared" si="50"/>
        <v>0</v>
      </c>
      <c r="CT79" s="38">
        <f t="shared" si="50"/>
        <v>0</v>
      </c>
      <c r="CU79" s="38">
        <f t="shared" si="50"/>
        <v>0</v>
      </c>
      <c r="CV79" s="38">
        <f t="shared" si="50"/>
        <v>0</v>
      </c>
      <c r="CW79" s="38">
        <f t="shared" si="50"/>
        <v>0</v>
      </c>
      <c r="CX79" s="38">
        <f t="shared" si="50"/>
        <v>0</v>
      </c>
      <c r="CY79" s="38">
        <f t="shared" si="50"/>
        <v>0</v>
      </c>
      <c r="CZ79" s="38">
        <f t="shared" si="50"/>
        <v>0</v>
      </c>
      <c r="DA79" s="38">
        <f t="shared" si="50"/>
        <v>0</v>
      </c>
      <c r="DB79" s="38">
        <f t="shared" si="50"/>
        <v>0</v>
      </c>
      <c r="DC79" s="38">
        <f t="shared" si="50"/>
        <v>0</v>
      </c>
      <c r="DD79" s="38">
        <f t="shared" si="50"/>
        <v>0</v>
      </c>
      <c r="DE79" s="38">
        <f t="shared" si="50"/>
        <v>0</v>
      </c>
      <c r="DF79" s="38">
        <f t="shared" si="50"/>
        <v>0</v>
      </c>
      <c r="DG79" s="38">
        <f t="shared" si="50"/>
        <v>0</v>
      </c>
      <c r="DH79" s="38">
        <f t="shared" si="50"/>
        <v>0</v>
      </c>
      <c r="DI79" s="38">
        <f t="shared" si="50"/>
        <v>0</v>
      </c>
      <c r="DJ79" s="38">
        <f t="shared" si="50"/>
        <v>0</v>
      </c>
      <c r="DK79" s="38">
        <f t="shared" si="50"/>
        <v>0</v>
      </c>
      <c r="DL79" s="38">
        <f t="shared" si="50"/>
        <v>0</v>
      </c>
      <c r="DM79" s="38">
        <f t="shared" si="50"/>
        <v>0</v>
      </c>
    </row>
    <row r="80" spans="11:117" x14ac:dyDescent="0.2">
      <c r="K80" s="112" t="s">
        <v>20</v>
      </c>
      <c r="L80" s="113"/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</row>
    <row r="81" spans="11:46" x14ac:dyDescent="0.2">
      <c r="K81" s="112" t="s">
        <v>21</v>
      </c>
      <c r="L81" s="113"/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V81" s="24" t="s">
        <v>37</v>
      </c>
      <c r="W81" s="25"/>
      <c r="X81" s="25"/>
      <c r="Y81" s="25"/>
      <c r="Z81" s="25"/>
      <c r="AA81" s="25"/>
      <c r="AB81" s="25"/>
      <c r="AC81" s="25"/>
      <c r="AD81" s="26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78"/>
    </row>
    <row r="82" spans="11:46" x14ac:dyDescent="0.2">
      <c r="K82" s="112" t="s">
        <v>22</v>
      </c>
      <c r="L82" s="113"/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V82" s="36">
        <v>0</v>
      </c>
      <c r="W82" s="36">
        <v>4.1666666666666664E-2</v>
      </c>
      <c r="X82" s="36">
        <v>8.3333333333333301E-2</v>
      </c>
      <c r="Y82" s="36">
        <v>0.125</v>
      </c>
      <c r="Z82" s="36">
        <v>0.16666666666666699</v>
      </c>
      <c r="AA82" s="36">
        <v>0.20833333333333301</v>
      </c>
      <c r="AB82" s="36">
        <v>0.25</v>
      </c>
      <c r="AC82" s="36">
        <v>0.29166666666666702</v>
      </c>
      <c r="AD82" s="36">
        <v>0.33333333333333298</v>
      </c>
      <c r="AE82" s="36">
        <v>0.375</v>
      </c>
      <c r="AF82" s="36">
        <v>0.41666666666666702</v>
      </c>
      <c r="AG82" s="36">
        <v>0.45833333333333298</v>
      </c>
      <c r="AH82" s="36">
        <v>0.5</v>
      </c>
      <c r="AI82" s="36">
        <v>0.54166666666666696</v>
      </c>
      <c r="AJ82" s="36">
        <v>0.58333333333333304</v>
      </c>
      <c r="AK82" s="36">
        <v>0.625</v>
      </c>
      <c r="AL82" s="36">
        <v>0.66666666666666696</v>
      </c>
      <c r="AM82" s="36">
        <v>0.70833333333333304</v>
      </c>
      <c r="AN82" s="36">
        <v>0.75</v>
      </c>
      <c r="AO82" s="36">
        <v>0.79166666666666696</v>
      </c>
      <c r="AP82" s="36">
        <v>0.83333333333333304</v>
      </c>
      <c r="AQ82" s="36">
        <v>0.875</v>
      </c>
      <c r="AR82" s="36">
        <v>0.91666666666666696</v>
      </c>
      <c r="AS82" s="36">
        <v>0.95833333333333304</v>
      </c>
      <c r="AT82" s="30"/>
    </row>
    <row r="83" spans="11:46" x14ac:dyDescent="0.2">
      <c r="K83" s="112" t="s">
        <v>23</v>
      </c>
      <c r="L83" s="113"/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U83" s="13">
        <f>$B$2</f>
        <v>42940</v>
      </c>
      <c r="V83" s="10">
        <f>V55-V27</f>
        <v>0</v>
      </c>
      <c r="W83" s="10">
        <f t="shared" ref="W83:AS89" si="54">W55-W27</f>
        <v>0</v>
      </c>
      <c r="X83" s="10">
        <f t="shared" si="54"/>
        <v>0</v>
      </c>
      <c r="Y83" s="10">
        <f t="shared" si="54"/>
        <v>0</v>
      </c>
      <c r="Z83" s="10">
        <f t="shared" si="54"/>
        <v>0</v>
      </c>
      <c r="AA83" s="10">
        <f t="shared" si="54"/>
        <v>0</v>
      </c>
      <c r="AB83" s="10">
        <f t="shared" si="54"/>
        <v>0</v>
      </c>
      <c r="AC83" s="10">
        <f t="shared" si="54"/>
        <v>0</v>
      </c>
      <c r="AD83" s="10">
        <f t="shared" si="54"/>
        <v>0</v>
      </c>
      <c r="AE83" s="10">
        <f t="shared" si="54"/>
        <v>0</v>
      </c>
      <c r="AF83" s="10">
        <f t="shared" si="54"/>
        <v>0</v>
      </c>
      <c r="AG83" s="10">
        <f t="shared" si="54"/>
        <v>0</v>
      </c>
      <c r="AH83" s="10">
        <f t="shared" si="54"/>
        <v>0</v>
      </c>
      <c r="AI83" s="10">
        <f t="shared" si="54"/>
        <v>0</v>
      </c>
      <c r="AJ83" s="10">
        <f t="shared" si="54"/>
        <v>0</v>
      </c>
      <c r="AK83" s="10">
        <f t="shared" si="54"/>
        <v>0</v>
      </c>
      <c r="AL83" s="10">
        <f t="shared" si="54"/>
        <v>0</v>
      </c>
      <c r="AM83" s="10">
        <f t="shared" si="54"/>
        <v>0</v>
      </c>
      <c r="AN83" s="10">
        <f t="shared" si="54"/>
        <v>0</v>
      </c>
      <c r="AO83" s="10">
        <f t="shared" si="54"/>
        <v>0</v>
      </c>
      <c r="AP83" s="10">
        <f t="shared" si="54"/>
        <v>0</v>
      </c>
      <c r="AQ83" s="10">
        <f t="shared" si="54"/>
        <v>0</v>
      </c>
      <c r="AR83" s="10">
        <f t="shared" si="54"/>
        <v>0</v>
      </c>
      <c r="AS83" s="10">
        <f t="shared" si="54"/>
        <v>0</v>
      </c>
    </row>
    <row r="84" spans="11:46" x14ac:dyDescent="0.2">
      <c r="K84" s="112" t="s">
        <v>24</v>
      </c>
      <c r="L84" s="113"/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U84" s="13">
        <f>$B$2+1</f>
        <v>42941</v>
      </c>
      <c r="V84" s="10">
        <f t="shared" ref="V84:AK89" si="55">V56-V28</f>
        <v>0</v>
      </c>
      <c r="W84" s="10">
        <f t="shared" si="55"/>
        <v>0</v>
      </c>
      <c r="X84" s="10">
        <f t="shared" si="55"/>
        <v>0</v>
      </c>
      <c r="Y84" s="10">
        <f t="shared" si="55"/>
        <v>0</v>
      </c>
      <c r="Z84" s="10">
        <f t="shared" si="55"/>
        <v>0</v>
      </c>
      <c r="AA84" s="10">
        <f t="shared" si="55"/>
        <v>0</v>
      </c>
      <c r="AB84" s="10">
        <f t="shared" si="55"/>
        <v>0</v>
      </c>
      <c r="AC84" s="10">
        <f t="shared" si="55"/>
        <v>0</v>
      </c>
      <c r="AD84" s="10">
        <f t="shared" si="55"/>
        <v>0</v>
      </c>
      <c r="AE84" s="10">
        <f t="shared" si="55"/>
        <v>0</v>
      </c>
      <c r="AF84" s="10">
        <f t="shared" si="55"/>
        <v>0</v>
      </c>
      <c r="AG84" s="10">
        <f t="shared" si="55"/>
        <v>0</v>
      </c>
      <c r="AH84" s="10">
        <f t="shared" si="55"/>
        <v>0</v>
      </c>
      <c r="AI84" s="10">
        <f t="shared" si="55"/>
        <v>0</v>
      </c>
      <c r="AJ84" s="10">
        <f t="shared" si="55"/>
        <v>0</v>
      </c>
      <c r="AK84" s="10">
        <f t="shared" si="55"/>
        <v>0</v>
      </c>
      <c r="AL84" s="10">
        <f t="shared" si="54"/>
        <v>0</v>
      </c>
      <c r="AM84" s="10">
        <f t="shared" si="54"/>
        <v>0</v>
      </c>
      <c r="AN84" s="10">
        <f t="shared" si="54"/>
        <v>0</v>
      </c>
      <c r="AO84" s="10">
        <f t="shared" si="54"/>
        <v>0</v>
      </c>
      <c r="AP84" s="10">
        <f t="shared" si="54"/>
        <v>0</v>
      </c>
      <c r="AQ84" s="10">
        <f t="shared" si="54"/>
        <v>0</v>
      </c>
      <c r="AR84" s="10">
        <f t="shared" si="54"/>
        <v>0</v>
      </c>
      <c r="AS84" s="10">
        <f t="shared" si="54"/>
        <v>0</v>
      </c>
    </row>
    <row r="85" spans="11:46" x14ac:dyDescent="0.2">
      <c r="K85" s="112" t="s">
        <v>25</v>
      </c>
      <c r="L85" s="113"/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U85" s="13">
        <f>$B$2+2</f>
        <v>42942</v>
      </c>
      <c r="V85" s="10">
        <f t="shared" si="55"/>
        <v>0</v>
      </c>
      <c r="W85" s="10">
        <f t="shared" si="54"/>
        <v>0</v>
      </c>
      <c r="X85" s="10">
        <f t="shared" si="54"/>
        <v>0</v>
      </c>
      <c r="Y85" s="10">
        <f t="shared" si="54"/>
        <v>0</v>
      </c>
      <c r="Z85" s="10">
        <f t="shared" si="54"/>
        <v>0</v>
      </c>
      <c r="AA85" s="10">
        <f t="shared" si="54"/>
        <v>0</v>
      </c>
      <c r="AB85" s="10">
        <f t="shared" si="54"/>
        <v>0</v>
      </c>
      <c r="AC85" s="10">
        <f t="shared" si="54"/>
        <v>0</v>
      </c>
      <c r="AD85" s="10">
        <f t="shared" si="54"/>
        <v>0</v>
      </c>
      <c r="AE85" s="10">
        <f t="shared" si="54"/>
        <v>0</v>
      </c>
      <c r="AF85" s="10">
        <f t="shared" si="54"/>
        <v>0</v>
      </c>
      <c r="AG85" s="10">
        <f t="shared" si="54"/>
        <v>0</v>
      </c>
      <c r="AH85" s="10">
        <f t="shared" si="54"/>
        <v>0</v>
      </c>
      <c r="AI85" s="10">
        <f t="shared" si="54"/>
        <v>0</v>
      </c>
      <c r="AJ85" s="10">
        <f t="shared" si="54"/>
        <v>0</v>
      </c>
      <c r="AK85" s="10">
        <f t="shared" si="54"/>
        <v>0</v>
      </c>
      <c r="AL85" s="10">
        <f t="shared" si="54"/>
        <v>0</v>
      </c>
      <c r="AM85" s="10">
        <f t="shared" si="54"/>
        <v>0</v>
      </c>
      <c r="AN85" s="10">
        <f t="shared" si="54"/>
        <v>0</v>
      </c>
      <c r="AO85" s="10">
        <f t="shared" si="54"/>
        <v>0</v>
      </c>
      <c r="AP85" s="10">
        <f t="shared" si="54"/>
        <v>0</v>
      </c>
      <c r="AQ85" s="10">
        <f t="shared" si="54"/>
        <v>0</v>
      </c>
      <c r="AR85" s="10">
        <f t="shared" si="54"/>
        <v>0</v>
      </c>
      <c r="AS85" s="10">
        <f t="shared" si="54"/>
        <v>0</v>
      </c>
    </row>
    <row r="86" spans="11:46" x14ac:dyDescent="0.2">
      <c r="K86" s="112" t="s">
        <v>26</v>
      </c>
      <c r="L86" s="113"/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U86" s="13">
        <f>$B$2+3</f>
        <v>42943</v>
      </c>
      <c r="V86" s="10">
        <f t="shared" si="55"/>
        <v>0</v>
      </c>
      <c r="W86" s="10">
        <f t="shared" si="54"/>
        <v>0</v>
      </c>
      <c r="X86" s="10">
        <f t="shared" si="54"/>
        <v>0</v>
      </c>
      <c r="Y86" s="10">
        <f t="shared" si="54"/>
        <v>0</v>
      </c>
      <c r="Z86" s="10">
        <f t="shared" si="54"/>
        <v>0</v>
      </c>
      <c r="AA86" s="10">
        <f t="shared" si="54"/>
        <v>0</v>
      </c>
      <c r="AB86" s="10">
        <f t="shared" si="54"/>
        <v>0</v>
      </c>
      <c r="AC86" s="10">
        <f t="shared" si="54"/>
        <v>0</v>
      </c>
      <c r="AD86" s="10">
        <f t="shared" si="54"/>
        <v>0</v>
      </c>
      <c r="AE86" s="10">
        <f t="shared" si="54"/>
        <v>0</v>
      </c>
      <c r="AF86" s="10">
        <f t="shared" si="54"/>
        <v>0</v>
      </c>
      <c r="AG86" s="10">
        <f t="shared" si="54"/>
        <v>0</v>
      </c>
      <c r="AH86" s="10">
        <f t="shared" si="54"/>
        <v>0</v>
      </c>
      <c r="AI86" s="10">
        <f t="shared" si="54"/>
        <v>0</v>
      </c>
      <c r="AJ86" s="10">
        <f t="shared" si="54"/>
        <v>0</v>
      </c>
      <c r="AK86" s="10">
        <f t="shared" si="54"/>
        <v>0</v>
      </c>
      <c r="AL86" s="10">
        <f t="shared" si="54"/>
        <v>0</v>
      </c>
      <c r="AM86" s="10">
        <f t="shared" si="54"/>
        <v>0</v>
      </c>
      <c r="AN86" s="10">
        <f t="shared" si="54"/>
        <v>0</v>
      </c>
      <c r="AO86" s="10">
        <f t="shared" si="54"/>
        <v>0</v>
      </c>
      <c r="AP86" s="10">
        <f t="shared" si="54"/>
        <v>0</v>
      </c>
      <c r="AQ86" s="10">
        <f t="shared" si="54"/>
        <v>0</v>
      </c>
      <c r="AR86" s="10">
        <f t="shared" si="54"/>
        <v>0</v>
      </c>
      <c r="AS86" s="10">
        <f t="shared" si="54"/>
        <v>0</v>
      </c>
    </row>
    <row r="87" spans="11:46" x14ac:dyDescent="0.2">
      <c r="K87" s="112" t="s">
        <v>27</v>
      </c>
      <c r="L87" s="113"/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U87" s="13">
        <f>$B$2+4</f>
        <v>42944</v>
      </c>
      <c r="V87" s="10">
        <f t="shared" si="55"/>
        <v>0</v>
      </c>
      <c r="W87" s="10">
        <f t="shared" si="54"/>
        <v>0</v>
      </c>
      <c r="X87" s="10">
        <f t="shared" si="54"/>
        <v>0</v>
      </c>
      <c r="Y87" s="10">
        <f t="shared" si="54"/>
        <v>0</v>
      </c>
      <c r="Z87" s="10">
        <f t="shared" si="54"/>
        <v>0</v>
      </c>
      <c r="AA87" s="10">
        <f t="shared" si="54"/>
        <v>0</v>
      </c>
      <c r="AB87" s="10">
        <f t="shared" si="54"/>
        <v>0</v>
      </c>
      <c r="AC87" s="10">
        <f t="shared" si="54"/>
        <v>0</v>
      </c>
      <c r="AD87" s="10">
        <f t="shared" si="54"/>
        <v>0</v>
      </c>
      <c r="AE87" s="10">
        <f t="shared" si="54"/>
        <v>0</v>
      </c>
      <c r="AF87" s="10">
        <f t="shared" si="54"/>
        <v>0</v>
      </c>
      <c r="AG87" s="10">
        <f t="shared" si="54"/>
        <v>0</v>
      </c>
      <c r="AH87" s="10">
        <f t="shared" si="54"/>
        <v>0</v>
      </c>
      <c r="AI87" s="10">
        <f t="shared" si="54"/>
        <v>0</v>
      </c>
      <c r="AJ87" s="10">
        <f t="shared" si="54"/>
        <v>0</v>
      </c>
      <c r="AK87" s="10">
        <f t="shared" si="54"/>
        <v>0</v>
      </c>
      <c r="AL87" s="10">
        <f t="shared" si="54"/>
        <v>0</v>
      </c>
      <c r="AM87" s="10">
        <f t="shared" si="54"/>
        <v>0</v>
      </c>
      <c r="AN87" s="10">
        <f t="shared" si="54"/>
        <v>0</v>
      </c>
      <c r="AO87" s="10">
        <f t="shared" si="54"/>
        <v>0</v>
      </c>
      <c r="AP87" s="10">
        <f t="shared" si="54"/>
        <v>0</v>
      </c>
      <c r="AQ87" s="10">
        <f t="shared" si="54"/>
        <v>0</v>
      </c>
      <c r="AR87" s="10">
        <f t="shared" si="54"/>
        <v>0</v>
      </c>
      <c r="AS87" s="10">
        <f t="shared" si="54"/>
        <v>0</v>
      </c>
    </row>
    <row r="88" spans="11:46" x14ac:dyDescent="0.2">
      <c r="K88" s="112" t="s">
        <v>28</v>
      </c>
      <c r="L88" s="113"/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U88" s="12">
        <f>$B$2+5</f>
        <v>42945</v>
      </c>
      <c r="V88" s="10">
        <f t="shared" si="55"/>
        <v>0</v>
      </c>
      <c r="W88" s="10">
        <f t="shared" si="54"/>
        <v>0</v>
      </c>
      <c r="X88" s="10">
        <f t="shared" si="54"/>
        <v>0</v>
      </c>
      <c r="Y88" s="10">
        <f t="shared" si="54"/>
        <v>0</v>
      </c>
      <c r="Z88" s="10">
        <f t="shared" si="54"/>
        <v>0</v>
      </c>
      <c r="AA88" s="10">
        <f t="shared" si="54"/>
        <v>0</v>
      </c>
      <c r="AB88" s="10">
        <f t="shared" si="54"/>
        <v>0</v>
      </c>
      <c r="AC88" s="10">
        <f t="shared" si="54"/>
        <v>0</v>
      </c>
      <c r="AD88" s="10">
        <f t="shared" si="54"/>
        <v>0</v>
      </c>
      <c r="AE88" s="10">
        <f t="shared" si="54"/>
        <v>0</v>
      </c>
      <c r="AF88" s="10">
        <f t="shared" si="54"/>
        <v>0</v>
      </c>
      <c r="AG88" s="10">
        <f t="shared" si="54"/>
        <v>0</v>
      </c>
      <c r="AH88" s="10">
        <f t="shared" si="54"/>
        <v>0</v>
      </c>
      <c r="AI88" s="10">
        <f t="shared" si="54"/>
        <v>0</v>
      </c>
      <c r="AJ88" s="10">
        <f t="shared" si="54"/>
        <v>0</v>
      </c>
      <c r="AK88" s="10">
        <f t="shared" si="54"/>
        <v>0</v>
      </c>
      <c r="AL88" s="10">
        <f t="shared" si="54"/>
        <v>0</v>
      </c>
      <c r="AM88" s="10">
        <f t="shared" si="54"/>
        <v>0</v>
      </c>
      <c r="AN88" s="10">
        <f t="shared" si="54"/>
        <v>0</v>
      </c>
      <c r="AO88" s="10">
        <f t="shared" si="54"/>
        <v>0</v>
      </c>
      <c r="AP88" s="10">
        <f t="shared" si="54"/>
        <v>0</v>
      </c>
      <c r="AQ88" s="10">
        <f t="shared" si="54"/>
        <v>0</v>
      </c>
      <c r="AR88" s="10">
        <f t="shared" si="54"/>
        <v>0</v>
      </c>
      <c r="AS88" s="10">
        <f t="shared" si="54"/>
        <v>0</v>
      </c>
    </row>
    <row r="89" spans="11:46" x14ac:dyDescent="0.2">
      <c r="K89" s="112" t="s">
        <v>29</v>
      </c>
      <c r="L89" s="113"/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U89" s="12">
        <f>$B$2+6</f>
        <v>42946</v>
      </c>
      <c r="V89" s="10">
        <f t="shared" si="55"/>
        <v>0</v>
      </c>
      <c r="W89" s="10">
        <f t="shared" si="54"/>
        <v>0</v>
      </c>
      <c r="X89" s="10">
        <f t="shared" si="54"/>
        <v>0</v>
      </c>
      <c r="Y89" s="10">
        <f t="shared" si="54"/>
        <v>0</v>
      </c>
      <c r="Z89" s="10">
        <f t="shared" si="54"/>
        <v>0</v>
      </c>
      <c r="AA89" s="10">
        <f t="shared" si="54"/>
        <v>0</v>
      </c>
      <c r="AB89" s="10">
        <f t="shared" si="54"/>
        <v>0</v>
      </c>
      <c r="AC89" s="10">
        <f t="shared" si="54"/>
        <v>0</v>
      </c>
      <c r="AD89" s="10">
        <f t="shared" si="54"/>
        <v>0</v>
      </c>
      <c r="AE89" s="10">
        <f t="shared" si="54"/>
        <v>0</v>
      </c>
      <c r="AF89" s="10">
        <f t="shared" si="54"/>
        <v>0</v>
      </c>
      <c r="AG89" s="10">
        <f t="shared" si="54"/>
        <v>0</v>
      </c>
      <c r="AH89" s="10">
        <f t="shared" si="54"/>
        <v>0</v>
      </c>
      <c r="AI89" s="10">
        <f t="shared" si="54"/>
        <v>0</v>
      </c>
      <c r="AJ89" s="10">
        <f t="shared" si="54"/>
        <v>0</v>
      </c>
      <c r="AK89" s="10">
        <f t="shared" si="54"/>
        <v>0</v>
      </c>
      <c r="AL89" s="10">
        <f t="shared" si="54"/>
        <v>0</v>
      </c>
      <c r="AM89" s="10">
        <f t="shared" si="54"/>
        <v>0</v>
      </c>
      <c r="AN89" s="10">
        <f t="shared" si="54"/>
        <v>0</v>
      </c>
      <c r="AO89" s="10">
        <f t="shared" si="54"/>
        <v>0</v>
      </c>
      <c r="AP89" s="10">
        <f t="shared" si="54"/>
        <v>0</v>
      </c>
      <c r="AQ89" s="10">
        <f t="shared" si="54"/>
        <v>0</v>
      </c>
      <c r="AR89" s="10">
        <f t="shared" si="54"/>
        <v>0</v>
      </c>
      <c r="AS89" s="10">
        <f t="shared" si="54"/>
        <v>0</v>
      </c>
    </row>
    <row r="90" spans="11:46" x14ac:dyDescent="0.2">
      <c r="K90" s="112" t="s">
        <v>30</v>
      </c>
      <c r="L90" s="113"/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1:46" x14ac:dyDescent="0.2">
      <c r="K91" s="112" t="s">
        <v>31</v>
      </c>
      <c r="L91" s="113"/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</row>
    <row r="92" spans="11:46" x14ac:dyDescent="0.2">
      <c r="K92" s="112" t="s">
        <v>32</v>
      </c>
      <c r="L92" s="113"/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</row>
    <row r="93" spans="11:46" x14ac:dyDescent="0.2">
      <c r="K93" s="112" t="s">
        <v>33</v>
      </c>
      <c r="L93" s="113"/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1:46" x14ac:dyDescent="0.2">
      <c r="K94" s="112" t="s">
        <v>34</v>
      </c>
      <c r="L94" s="113"/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1:46" x14ac:dyDescent="0.2">
      <c r="K95" s="112" t="s">
        <v>35</v>
      </c>
      <c r="L95" s="113"/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</sheetData>
  <mergeCells count="156">
    <mergeCell ref="K90:L90"/>
    <mergeCell ref="K91:L91"/>
    <mergeCell ref="K92:L92"/>
    <mergeCell ref="K93:L93"/>
    <mergeCell ref="K94:L94"/>
    <mergeCell ref="K95:L95"/>
    <mergeCell ref="K84:L84"/>
    <mergeCell ref="K85:L85"/>
    <mergeCell ref="K86:L86"/>
    <mergeCell ref="K87:L87"/>
    <mergeCell ref="K88:L88"/>
    <mergeCell ref="K89:L89"/>
    <mergeCell ref="K78:L78"/>
    <mergeCell ref="K79:L79"/>
    <mergeCell ref="K80:L80"/>
    <mergeCell ref="K81:L81"/>
    <mergeCell ref="K82:L82"/>
    <mergeCell ref="K83:L83"/>
    <mergeCell ref="K72:L72"/>
    <mergeCell ref="K73:L73"/>
    <mergeCell ref="K74:L74"/>
    <mergeCell ref="K75:L75"/>
    <mergeCell ref="K76:L76"/>
    <mergeCell ref="K77:L77"/>
    <mergeCell ref="CP71:CS71"/>
    <mergeCell ref="CT71:CW71"/>
    <mergeCell ref="CX71:DA71"/>
    <mergeCell ref="DB71:DE71"/>
    <mergeCell ref="DF71:DI71"/>
    <mergeCell ref="DJ71:DM71"/>
    <mergeCell ref="BR71:BU71"/>
    <mergeCell ref="BV71:BY71"/>
    <mergeCell ref="BZ71:CC71"/>
    <mergeCell ref="CD71:CG71"/>
    <mergeCell ref="CH71:CK71"/>
    <mergeCell ref="CL71:CO71"/>
    <mergeCell ref="AT71:AW71"/>
    <mergeCell ref="AX71:BA71"/>
    <mergeCell ref="BB71:BE71"/>
    <mergeCell ref="BF71:BI71"/>
    <mergeCell ref="BJ71:BM71"/>
    <mergeCell ref="BN71:BQ71"/>
    <mergeCell ref="V71:Y71"/>
    <mergeCell ref="Z71:AC71"/>
    <mergeCell ref="AD71:AG71"/>
    <mergeCell ref="AH71:AK71"/>
    <mergeCell ref="AL71:AO71"/>
    <mergeCell ref="AP71:AS71"/>
    <mergeCell ref="K64:L64"/>
    <mergeCell ref="K65:L65"/>
    <mergeCell ref="K66:L66"/>
    <mergeCell ref="K67:L67"/>
    <mergeCell ref="K70:S70"/>
    <mergeCell ref="K71:L71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CX43:DA43"/>
    <mergeCell ref="DB43:DE43"/>
    <mergeCell ref="DF43:DI43"/>
    <mergeCell ref="DJ43:DM43"/>
    <mergeCell ref="K44:L44"/>
    <mergeCell ref="K45:L45"/>
    <mergeCell ref="BZ43:CC43"/>
    <mergeCell ref="CD43:CG43"/>
    <mergeCell ref="CH43:CK43"/>
    <mergeCell ref="CL43:CO43"/>
    <mergeCell ref="CP43:CS43"/>
    <mergeCell ref="CT43:CW43"/>
    <mergeCell ref="BB43:BE43"/>
    <mergeCell ref="BF43:BI43"/>
    <mergeCell ref="BJ43:BM43"/>
    <mergeCell ref="BN43:BQ43"/>
    <mergeCell ref="BR43:BU43"/>
    <mergeCell ref="BV43:BY43"/>
    <mergeCell ref="AD43:AG43"/>
    <mergeCell ref="AH43:AK43"/>
    <mergeCell ref="AL43:AO43"/>
    <mergeCell ref="AP43:AS43"/>
    <mergeCell ref="AT43:AW43"/>
    <mergeCell ref="AX43:BA43"/>
    <mergeCell ref="K38:L38"/>
    <mergeCell ref="K39:L39"/>
    <mergeCell ref="K42:S42"/>
    <mergeCell ref="K43:L43"/>
    <mergeCell ref="V43:Y43"/>
    <mergeCell ref="Z43:AC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DF15:DI15"/>
    <mergeCell ref="DJ15:DM15"/>
    <mergeCell ref="K16:L16"/>
    <mergeCell ref="K17:L17"/>
    <mergeCell ref="K18:L18"/>
    <mergeCell ref="K19:L19"/>
    <mergeCell ref="CH15:CK15"/>
    <mergeCell ref="CL15:CO15"/>
    <mergeCell ref="CP15:CS15"/>
    <mergeCell ref="CT15:CW15"/>
    <mergeCell ref="CX15:DA15"/>
    <mergeCell ref="DB15:DE15"/>
    <mergeCell ref="BJ15:BM15"/>
    <mergeCell ref="BN15:BQ15"/>
    <mergeCell ref="BR15:BU15"/>
    <mergeCell ref="BV15:BY15"/>
    <mergeCell ref="BZ15:CC15"/>
    <mergeCell ref="CD15:CG15"/>
    <mergeCell ref="AL15:AO15"/>
    <mergeCell ref="AP15:AS15"/>
    <mergeCell ref="AT15:AW15"/>
    <mergeCell ref="AX15:BA15"/>
    <mergeCell ref="BB15:BE15"/>
    <mergeCell ref="BF15:BI15"/>
    <mergeCell ref="K14:S14"/>
    <mergeCell ref="K15:L15"/>
    <mergeCell ref="V15:Y15"/>
    <mergeCell ref="Z15:AC15"/>
    <mergeCell ref="AD15:AG15"/>
    <mergeCell ref="AH15:AK15"/>
    <mergeCell ref="B2:C2"/>
    <mergeCell ref="D2:E2"/>
    <mergeCell ref="A8:D8"/>
    <mergeCell ref="A9:D9"/>
    <mergeCell ref="A10:D10"/>
    <mergeCell ref="A12:D12"/>
  </mergeCells>
  <conditionalFormatting sqref="M72:S95">
    <cfRule type="cellIs" dxfId="12" priority="5" operator="lessThan">
      <formula>-1</formula>
    </cfRule>
    <cfRule type="cellIs" dxfId="11" priority="6" operator="lessThan">
      <formula>0</formula>
    </cfRule>
  </conditionalFormatting>
  <conditionalFormatting sqref="V83:AS89">
    <cfRule type="cellIs" dxfId="10" priority="3" operator="lessThan">
      <formula>-1</formula>
    </cfRule>
    <cfRule type="cellIs" dxfId="9" priority="4" operator="lessThan">
      <formula>0</formula>
    </cfRule>
  </conditionalFormatting>
  <conditionalFormatting sqref="V73:DM79">
    <cfRule type="cellIs" dxfId="8" priority="1" operator="lessThan">
      <formula>-1</formula>
    </cfRule>
    <cfRule type="cellIs" dxfId="7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rgb="FFB4F000"/>
  </sheetPr>
  <dimension ref="A1:DM95"/>
  <sheetViews>
    <sheetView showGridLines="0" topLeftCell="A52" zoomScale="75" zoomScaleNormal="75" workbookViewId="0">
      <selection activeCell="S95" sqref="S95"/>
    </sheetView>
  </sheetViews>
  <sheetFormatPr defaultRowHeight="12.75" x14ac:dyDescent="0.2"/>
  <cols>
    <col min="1" max="1" width="44.5703125" style="6" bestFit="1" customWidth="1"/>
    <col min="2" max="12" width="9.7109375" style="2" customWidth="1"/>
    <col min="13" max="19" width="7.7109375" style="2" customWidth="1"/>
    <col min="20" max="20" width="1.7109375" style="2" customWidth="1"/>
    <col min="21" max="147" width="7.7109375" style="2" customWidth="1"/>
    <col min="148" max="16384" width="9.140625" style="2"/>
  </cols>
  <sheetData>
    <row r="1" spans="1:117" x14ac:dyDescent="0.2">
      <c r="A1" s="5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7" x14ac:dyDescent="0.2">
      <c r="A2" s="61" t="s">
        <v>98</v>
      </c>
      <c r="B2" s="126">
        <f>Сводная!B2</f>
        <v>42940</v>
      </c>
      <c r="C2" s="126"/>
      <c r="D2" s="127">
        <f>B2+6</f>
        <v>42946</v>
      </c>
      <c r="E2" s="127"/>
      <c r="F2" s="19"/>
      <c r="G2" s="19"/>
      <c r="H2" s="1"/>
      <c r="I2" s="1"/>
      <c r="J2" s="1"/>
      <c r="K2" s="1"/>
    </row>
    <row r="3" spans="1:117" x14ac:dyDescent="0.2">
      <c r="A3" s="20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7" x14ac:dyDescent="0.2">
      <c r="A4" s="20"/>
      <c r="B4" s="9" t="s">
        <v>0</v>
      </c>
      <c r="C4" s="9" t="s">
        <v>9</v>
      </c>
      <c r="D4" s="9" t="s">
        <v>55</v>
      </c>
      <c r="E4" s="18" t="s">
        <v>10</v>
      </c>
      <c r="F4" s="3"/>
      <c r="G4" s="3"/>
      <c r="H4" s="1"/>
      <c r="I4" s="1"/>
      <c r="J4" s="1"/>
      <c r="K4" s="1"/>
    </row>
    <row r="5" spans="1:117" x14ac:dyDescent="0.2">
      <c r="A5" s="15" t="s">
        <v>1</v>
      </c>
      <c r="B5" s="7"/>
      <c r="C5" s="7"/>
      <c r="D5" s="7"/>
      <c r="E5" s="9">
        <f>SUM(B5:D5)</f>
        <v>0</v>
      </c>
      <c r="F5" s="4"/>
      <c r="G5" s="1"/>
      <c r="H5" s="1"/>
      <c r="I5" s="1"/>
      <c r="J5" s="1"/>
      <c r="K5" s="1"/>
    </row>
    <row r="6" spans="1:117" x14ac:dyDescent="0.2">
      <c r="A6" s="15" t="s">
        <v>2</v>
      </c>
      <c r="B6" s="7">
        <f>B5*40</f>
        <v>0</v>
      </c>
      <c r="C6" s="7">
        <f>C5*40</f>
        <v>0</v>
      </c>
      <c r="D6" s="7">
        <f>D5*40</f>
        <v>0</v>
      </c>
      <c r="E6" s="9">
        <f>SUM(B6:D6)</f>
        <v>0</v>
      </c>
      <c r="F6" s="4"/>
      <c r="G6" s="4"/>
      <c r="H6" s="4"/>
      <c r="I6" s="4"/>
      <c r="J6" s="4"/>
      <c r="K6" s="4"/>
    </row>
    <row r="7" spans="1:117" x14ac:dyDescent="0.2">
      <c r="A7" s="5"/>
      <c r="B7" s="1"/>
      <c r="C7" s="1"/>
      <c r="D7" s="1"/>
      <c r="E7" s="16">
        <f>$B$2</f>
        <v>42940</v>
      </c>
      <c r="F7" s="16">
        <f>$B$2+1</f>
        <v>42941</v>
      </c>
      <c r="G7" s="16">
        <f>$B$2+2</f>
        <v>42942</v>
      </c>
      <c r="H7" s="16">
        <f>$B$2+3</f>
        <v>42943</v>
      </c>
      <c r="I7" s="16">
        <f>$B$2+4</f>
        <v>42944</v>
      </c>
      <c r="J7" s="17">
        <f>$B$2+5</f>
        <v>42945</v>
      </c>
      <c r="K7" s="17">
        <f>$B$2+6</f>
        <v>42946</v>
      </c>
    </row>
    <row r="8" spans="1:117" x14ac:dyDescent="0.2">
      <c r="A8" s="128" t="s">
        <v>52</v>
      </c>
      <c r="B8" s="128"/>
      <c r="C8" s="128"/>
      <c r="D8" s="128"/>
      <c r="E8" s="64" t="s">
        <v>11</v>
      </c>
      <c r="F8" s="52" t="s">
        <v>3</v>
      </c>
      <c r="G8" s="52" t="s">
        <v>4</v>
      </c>
      <c r="H8" s="52" t="s">
        <v>5</v>
      </c>
      <c r="I8" s="52" t="s">
        <v>6</v>
      </c>
      <c r="J8" s="53" t="s">
        <v>7</v>
      </c>
      <c r="K8" s="53" t="s">
        <v>8</v>
      </c>
      <c r="L8" s="18" t="s">
        <v>10</v>
      </c>
    </row>
    <row r="9" spans="1:117" x14ac:dyDescent="0.2">
      <c r="A9" s="129" t="s">
        <v>49</v>
      </c>
      <c r="B9" s="129"/>
      <c r="C9" s="129"/>
      <c r="D9" s="130"/>
      <c r="E9" s="109"/>
      <c r="F9" s="109"/>
      <c r="G9" s="109"/>
      <c r="H9" s="109"/>
      <c r="I9" s="109"/>
      <c r="J9" s="109"/>
      <c r="K9" s="80"/>
      <c r="L9" s="42">
        <f>SUM(E9:K9)</f>
        <v>0</v>
      </c>
    </row>
    <row r="10" spans="1:117" x14ac:dyDescent="0.2">
      <c r="A10" s="130" t="s">
        <v>53</v>
      </c>
      <c r="B10" s="131"/>
      <c r="C10" s="131"/>
      <c r="D10" s="131"/>
      <c r="E10" s="109"/>
      <c r="F10" s="109"/>
      <c r="G10" s="109"/>
      <c r="H10" s="109"/>
      <c r="I10" s="109"/>
      <c r="J10" s="109"/>
      <c r="K10" s="80"/>
      <c r="L10" s="42" t="e">
        <f>AVERAGE(E10:K10)</f>
        <v>#DIV/0!</v>
      </c>
    </row>
    <row r="11" spans="1:117" x14ac:dyDescent="0.2">
      <c r="A11" s="103" t="s">
        <v>50</v>
      </c>
      <c r="B11" s="104"/>
      <c r="C11" s="104"/>
      <c r="D11" s="104"/>
      <c r="E11" s="110"/>
      <c r="F11" s="110"/>
      <c r="G11" s="110"/>
      <c r="H11" s="110"/>
      <c r="I11" s="110"/>
      <c r="J11" s="110"/>
      <c r="K11" s="79"/>
      <c r="L11" s="45" t="e">
        <f>AVERAGE(E11:K11)</f>
        <v>#DIV/0!</v>
      </c>
    </row>
    <row r="12" spans="1:117" x14ac:dyDescent="0.2">
      <c r="A12" s="129" t="s">
        <v>51</v>
      </c>
      <c r="B12" s="129"/>
      <c r="C12" s="129"/>
      <c r="D12" s="129"/>
      <c r="E12" s="49" t="e">
        <f t="shared" ref="E12:K12" si="0">E9/$L$9</f>
        <v>#DIV/0!</v>
      </c>
      <c r="F12" s="49" t="e">
        <f t="shared" si="0"/>
        <v>#DIV/0!</v>
      </c>
      <c r="G12" s="49" t="e">
        <f t="shared" si="0"/>
        <v>#DIV/0!</v>
      </c>
      <c r="H12" s="49" t="e">
        <f t="shared" si="0"/>
        <v>#DIV/0!</v>
      </c>
      <c r="I12" s="49" t="e">
        <f t="shared" si="0"/>
        <v>#DIV/0!</v>
      </c>
      <c r="J12" s="49" t="e">
        <f t="shared" si="0"/>
        <v>#DIV/0!</v>
      </c>
      <c r="K12" s="49" t="e">
        <f t="shared" si="0"/>
        <v>#DIV/0!</v>
      </c>
      <c r="L12" s="22" t="e">
        <f>SUM(E12:K12)</f>
        <v>#DIV/0!</v>
      </c>
    </row>
    <row r="13" spans="1:117" x14ac:dyDescent="0.2">
      <c r="E13" s="55"/>
      <c r="F13" s="55"/>
      <c r="G13" s="55"/>
      <c r="H13" s="55"/>
      <c r="I13" s="55"/>
      <c r="J13" s="55"/>
      <c r="K13" s="55"/>
      <c r="L13" s="23"/>
    </row>
    <row r="14" spans="1:117" x14ac:dyDescent="0.2">
      <c r="K14" s="114" t="s">
        <v>38</v>
      </c>
      <c r="L14" s="115"/>
      <c r="M14" s="115"/>
      <c r="N14" s="115"/>
      <c r="O14" s="115"/>
      <c r="P14" s="115"/>
      <c r="Q14" s="115"/>
      <c r="R14" s="115"/>
      <c r="S14" s="116"/>
      <c r="V14" s="24" t="s">
        <v>39</v>
      </c>
      <c r="W14" s="25"/>
      <c r="X14" s="25"/>
      <c r="Y14" s="25"/>
      <c r="Z14" s="25"/>
      <c r="AA14" s="25"/>
      <c r="AB14" s="25"/>
      <c r="AC14" s="25"/>
      <c r="AD14" s="25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102"/>
    </row>
    <row r="15" spans="1:117" x14ac:dyDescent="0.2">
      <c r="K15" s="124"/>
      <c r="L15" s="125"/>
      <c r="M15" s="13">
        <f>$B$2</f>
        <v>42940</v>
      </c>
      <c r="N15" s="13">
        <f>$B$2+1</f>
        <v>42941</v>
      </c>
      <c r="O15" s="13">
        <f>$B$2+2</f>
        <v>42942</v>
      </c>
      <c r="P15" s="13">
        <f>$B$2+3</f>
        <v>42943</v>
      </c>
      <c r="Q15" s="13">
        <f>$B$2+4</f>
        <v>42944</v>
      </c>
      <c r="R15" s="12">
        <f>$B$2+5</f>
        <v>42945</v>
      </c>
      <c r="S15" s="12">
        <f>$B$2+6</f>
        <v>42946</v>
      </c>
      <c r="V15" s="123">
        <v>0</v>
      </c>
      <c r="W15" s="123"/>
      <c r="X15" s="123"/>
      <c r="Y15" s="123"/>
      <c r="Z15" s="123">
        <v>4.1666666666666699E-2</v>
      </c>
      <c r="AA15" s="123"/>
      <c r="AB15" s="123"/>
      <c r="AC15" s="123"/>
      <c r="AD15" s="123">
        <v>8.3333333333333301E-2</v>
      </c>
      <c r="AE15" s="123"/>
      <c r="AF15" s="123"/>
      <c r="AG15" s="123"/>
      <c r="AH15" s="123">
        <v>0.125</v>
      </c>
      <c r="AI15" s="123"/>
      <c r="AJ15" s="123"/>
      <c r="AK15" s="123"/>
      <c r="AL15" s="123">
        <v>0.16666666666666699</v>
      </c>
      <c r="AM15" s="123"/>
      <c r="AN15" s="123"/>
      <c r="AO15" s="123"/>
      <c r="AP15" s="123">
        <v>0.20833333333333301</v>
      </c>
      <c r="AQ15" s="123"/>
      <c r="AR15" s="123"/>
      <c r="AS15" s="123"/>
      <c r="AT15" s="123">
        <v>0.25</v>
      </c>
      <c r="AU15" s="123"/>
      <c r="AV15" s="123"/>
      <c r="AW15" s="123"/>
      <c r="AX15" s="123">
        <v>0.29166666666666702</v>
      </c>
      <c r="AY15" s="123"/>
      <c r="AZ15" s="123"/>
      <c r="BA15" s="123"/>
      <c r="BB15" s="123">
        <v>0.33333333333333298</v>
      </c>
      <c r="BC15" s="123"/>
      <c r="BD15" s="123"/>
      <c r="BE15" s="123"/>
      <c r="BF15" s="123">
        <v>0.375</v>
      </c>
      <c r="BG15" s="123"/>
      <c r="BH15" s="123"/>
      <c r="BI15" s="123"/>
      <c r="BJ15" s="123">
        <v>0.41666666666666702</v>
      </c>
      <c r="BK15" s="123"/>
      <c r="BL15" s="123"/>
      <c r="BM15" s="123"/>
      <c r="BN15" s="123">
        <v>0.45833333333333298</v>
      </c>
      <c r="BO15" s="123"/>
      <c r="BP15" s="123"/>
      <c r="BQ15" s="123"/>
      <c r="BR15" s="123">
        <v>0.5</v>
      </c>
      <c r="BS15" s="123"/>
      <c r="BT15" s="123"/>
      <c r="BU15" s="123"/>
      <c r="BV15" s="123">
        <v>0.54166666666666696</v>
      </c>
      <c r="BW15" s="123"/>
      <c r="BX15" s="123"/>
      <c r="BY15" s="123"/>
      <c r="BZ15" s="123">
        <v>0.58333333333333304</v>
      </c>
      <c r="CA15" s="123"/>
      <c r="CB15" s="123"/>
      <c r="CC15" s="123"/>
      <c r="CD15" s="123">
        <v>0.625</v>
      </c>
      <c r="CE15" s="123"/>
      <c r="CF15" s="123"/>
      <c r="CG15" s="123"/>
      <c r="CH15" s="123">
        <v>0.66666666666666696</v>
      </c>
      <c r="CI15" s="123"/>
      <c r="CJ15" s="123"/>
      <c r="CK15" s="123"/>
      <c r="CL15" s="123">
        <v>0.70833333333333304</v>
      </c>
      <c r="CM15" s="123"/>
      <c r="CN15" s="123"/>
      <c r="CO15" s="123"/>
      <c r="CP15" s="123">
        <v>0.75</v>
      </c>
      <c r="CQ15" s="123"/>
      <c r="CR15" s="123"/>
      <c r="CS15" s="123"/>
      <c r="CT15" s="123">
        <v>0.79166666666666696</v>
      </c>
      <c r="CU15" s="123"/>
      <c r="CV15" s="123"/>
      <c r="CW15" s="123"/>
      <c r="CX15" s="123">
        <v>0.83333333333333304</v>
      </c>
      <c r="CY15" s="123"/>
      <c r="CZ15" s="123"/>
      <c r="DA15" s="123"/>
      <c r="DB15" s="123">
        <v>0.875</v>
      </c>
      <c r="DC15" s="123"/>
      <c r="DD15" s="123"/>
      <c r="DE15" s="123"/>
      <c r="DF15" s="123">
        <v>0.91666666666666696</v>
      </c>
      <c r="DG15" s="123"/>
      <c r="DH15" s="123"/>
      <c r="DI15" s="123"/>
      <c r="DJ15" s="123">
        <v>0.95833333333333304</v>
      </c>
      <c r="DK15" s="123"/>
      <c r="DL15" s="123"/>
      <c r="DM15" s="123"/>
    </row>
    <row r="16" spans="1:117" x14ac:dyDescent="0.2">
      <c r="K16" s="112" t="s">
        <v>12</v>
      </c>
      <c r="L16" s="113"/>
      <c r="M16" s="10">
        <f t="array" ref="M16:S39">TRANSPOSE($V$27:$AS$33)</f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V16" s="36">
        <v>0</v>
      </c>
      <c r="W16" s="36">
        <v>1.0416666666666666E-2</v>
      </c>
      <c r="X16" s="36">
        <v>2.0833333333333301E-2</v>
      </c>
      <c r="Y16" s="36">
        <v>3.125E-2</v>
      </c>
      <c r="Z16" s="36">
        <v>4.1666666666666699E-2</v>
      </c>
      <c r="AA16" s="36">
        <v>5.2083333333333301E-2</v>
      </c>
      <c r="AB16" s="36">
        <v>6.25E-2</v>
      </c>
      <c r="AC16" s="36">
        <v>7.2916666666666699E-2</v>
      </c>
      <c r="AD16" s="36">
        <v>8.3333333333333301E-2</v>
      </c>
      <c r="AE16" s="36">
        <v>9.375E-2</v>
      </c>
      <c r="AF16" s="36">
        <v>0.104166666666667</v>
      </c>
      <c r="AG16" s="36">
        <v>0.114583333333333</v>
      </c>
      <c r="AH16" s="36">
        <v>0.125</v>
      </c>
      <c r="AI16" s="36">
        <v>0.13541666666666699</v>
      </c>
      <c r="AJ16" s="36">
        <v>0.14583333333333301</v>
      </c>
      <c r="AK16" s="36">
        <v>0.15625</v>
      </c>
      <c r="AL16" s="36">
        <v>0.16666666666666699</v>
      </c>
      <c r="AM16" s="36">
        <v>0.17708333333333301</v>
      </c>
      <c r="AN16" s="36">
        <v>0.1875</v>
      </c>
      <c r="AO16" s="36">
        <v>0.19791666666666699</v>
      </c>
      <c r="AP16" s="36">
        <v>0.20833333333333301</v>
      </c>
      <c r="AQ16" s="36">
        <v>0.21875</v>
      </c>
      <c r="AR16" s="36">
        <v>0.22916666666666699</v>
      </c>
      <c r="AS16" s="36">
        <v>0.23958333333333301</v>
      </c>
      <c r="AT16" s="36">
        <v>0.25</v>
      </c>
      <c r="AU16" s="36">
        <v>0.26041666666666702</v>
      </c>
      <c r="AV16" s="36">
        <v>0.27083333333333298</v>
      </c>
      <c r="AW16" s="36">
        <v>0.28125</v>
      </c>
      <c r="AX16" s="36">
        <v>0.29166666666666702</v>
      </c>
      <c r="AY16" s="36">
        <v>0.30208333333333298</v>
      </c>
      <c r="AZ16" s="36">
        <v>0.3125</v>
      </c>
      <c r="BA16" s="36">
        <v>0.32291666666666702</v>
      </c>
      <c r="BB16" s="36">
        <v>0.33333333333333298</v>
      </c>
      <c r="BC16" s="36">
        <v>0.34375</v>
      </c>
      <c r="BD16" s="36">
        <v>0.35416666666666702</v>
      </c>
      <c r="BE16" s="36">
        <v>0.36458333333333298</v>
      </c>
      <c r="BF16" s="36">
        <v>0.375</v>
      </c>
      <c r="BG16" s="36">
        <v>0.38541666666666702</v>
      </c>
      <c r="BH16" s="36">
        <v>0.39583333333333298</v>
      </c>
      <c r="BI16" s="36">
        <v>0.40625</v>
      </c>
      <c r="BJ16" s="36">
        <v>0.41666666666666702</v>
      </c>
      <c r="BK16" s="36">
        <v>0.42708333333333298</v>
      </c>
      <c r="BL16" s="36">
        <v>0.4375</v>
      </c>
      <c r="BM16" s="36">
        <v>0.44791666666666702</v>
      </c>
      <c r="BN16" s="36">
        <v>0.45833333333333298</v>
      </c>
      <c r="BO16" s="36">
        <v>0.46875</v>
      </c>
      <c r="BP16" s="36">
        <v>0.47916666666666702</v>
      </c>
      <c r="BQ16" s="36">
        <v>0.48958333333333298</v>
      </c>
      <c r="BR16" s="36">
        <v>0.5</v>
      </c>
      <c r="BS16" s="36">
        <v>0.51041666666666696</v>
      </c>
      <c r="BT16" s="36">
        <v>0.52083333333333304</v>
      </c>
      <c r="BU16" s="36">
        <v>0.53125</v>
      </c>
      <c r="BV16" s="36">
        <v>0.54166666666666696</v>
      </c>
      <c r="BW16" s="36">
        <v>0.55208333333333304</v>
      </c>
      <c r="BX16" s="36">
        <v>0.5625</v>
      </c>
      <c r="BY16" s="36">
        <v>0.57291666666666696</v>
      </c>
      <c r="BZ16" s="36">
        <v>0.58333333333333304</v>
      </c>
      <c r="CA16" s="36">
        <v>0.59375</v>
      </c>
      <c r="CB16" s="36">
        <v>0.60416666666666696</v>
      </c>
      <c r="CC16" s="36">
        <v>0.61458333333333304</v>
      </c>
      <c r="CD16" s="36">
        <v>0.625</v>
      </c>
      <c r="CE16" s="36">
        <v>0.63541666666666696</v>
      </c>
      <c r="CF16" s="36">
        <v>0.64583333333333304</v>
      </c>
      <c r="CG16" s="36">
        <v>0.65625</v>
      </c>
      <c r="CH16" s="36">
        <v>0.66666666666666696</v>
      </c>
      <c r="CI16" s="36">
        <v>0.67708333333333304</v>
      </c>
      <c r="CJ16" s="36">
        <v>0.6875</v>
      </c>
      <c r="CK16" s="36">
        <v>0.69791666666666696</v>
      </c>
      <c r="CL16" s="36">
        <v>0.70833333333333304</v>
      </c>
      <c r="CM16" s="36">
        <v>0.71875</v>
      </c>
      <c r="CN16" s="36">
        <v>0.72916666666666696</v>
      </c>
      <c r="CO16" s="36">
        <v>0.73958333333333304</v>
      </c>
      <c r="CP16" s="36">
        <v>0.75</v>
      </c>
      <c r="CQ16" s="36">
        <v>0.76041666666666696</v>
      </c>
      <c r="CR16" s="36">
        <v>0.77083333333333304</v>
      </c>
      <c r="CS16" s="36">
        <v>0.78125</v>
      </c>
      <c r="CT16" s="36">
        <v>0.79166666666666696</v>
      </c>
      <c r="CU16" s="36">
        <v>0.80208333333333304</v>
      </c>
      <c r="CV16" s="36">
        <v>0.8125</v>
      </c>
      <c r="CW16" s="36">
        <v>0.82291666666666696</v>
      </c>
      <c r="CX16" s="36">
        <v>0.83333333333333304</v>
      </c>
      <c r="CY16" s="36">
        <v>0.84375</v>
      </c>
      <c r="CZ16" s="36">
        <v>0.85416666666666696</v>
      </c>
      <c r="DA16" s="36">
        <v>0.86458333333333304</v>
      </c>
      <c r="DB16" s="36">
        <v>0.875</v>
      </c>
      <c r="DC16" s="36">
        <v>0.88541666666666696</v>
      </c>
      <c r="DD16" s="36">
        <v>0.89583333333333304</v>
      </c>
      <c r="DE16" s="36">
        <v>0.90625</v>
      </c>
      <c r="DF16" s="36">
        <v>0.91666666666666696</v>
      </c>
      <c r="DG16" s="36">
        <v>0.92708333333333304</v>
      </c>
      <c r="DH16" s="36">
        <v>0.9375</v>
      </c>
      <c r="DI16" s="36">
        <v>0.94791666666666696</v>
      </c>
      <c r="DJ16" s="36">
        <v>0.95833333333333304</v>
      </c>
      <c r="DK16" s="36">
        <v>0.96875</v>
      </c>
      <c r="DL16" s="36">
        <v>0.97916666666666696</v>
      </c>
      <c r="DM16" s="36">
        <v>0.98958333333333304</v>
      </c>
    </row>
    <row r="17" spans="11:117" x14ac:dyDescent="0.2">
      <c r="K17" s="112" t="s">
        <v>13</v>
      </c>
      <c r="L17" s="113"/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U17" s="13">
        <f>$B$2</f>
        <v>42940</v>
      </c>
      <c r="V17" s="38">
        <f t="array" ref="V17:DM17">TRANSPOSE(ПН!$T$4:$T$99)</f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8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8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8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8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8">
        <v>0</v>
      </c>
      <c r="CD17" s="38">
        <v>0</v>
      </c>
      <c r="CE17" s="38">
        <v>0</v>
      </c>
      <c r="CF17" s="38">
        <v>0</v>
      </c>
      <c r="CG17" s="38">
        <v>0</v>
      </c>
      <c r="CH17" s="38">
        <v>0</v>
      </c>
      <c r="CI17" s="38">
        <v>0</v>
      </c>
      <c r="CJ17" s="38">
        <v>0</v>
      </c>
      <c r="CK17" s="38">
        <v>0</v>
      </c>
      <c r="CL17" s="38">
        <v>0</v>
      </c>
      <c r="CM17" s="38">
        <v>0</v>
      </c>
      <c r="CN17" s="38">
        <v>0</v>
      </c>
      <c r="CO17" s="38">
        <v>0</v>
      </c>
      <c r="CP17" s="38">
        <v>0</v>
      </c>
      <c r="CQ17" s="38">
        <v>0</v>
      </c>
      <c r="CR17" s="38">
        <v>0</v>
      </c>
      <c r="CS17" s="38">
        <v>0</v>
      </c>
      <c r="CT17" s="38">
        <v>0</v>
      </c>
      <c r="CU17" s="38">
        <v>0</v>
      </c>
      <c r="CV17" s="38">
        <v>0</v>
      </c>
      <c r="CW17" s="38">
        <v>0</v>
      </c>
      <c r="CX17" s="38">
        <v>0</v>
      </c>
      <c r="CY17" s="38">
        <v>0</v>
      </c>
      <c r="CZ17" s="38">
        <v>0</v>
      </c>
      <c r="DA17" s="38">
        <v>0</v>
      </c>
      <c r="DB17" s="38">
        <v>0</v>
      </c>
      <c r="DC17" s="38">
        <v>0</v>
      </c>
      <c r="DD17" s="38">
        <v>0</v>
      </c>
      <c r="DE17" s="38">
        <v>0</v>
      </c>
      <c r="DF17" s="38">
        <v>0</v>
      </c>
      <c r="DG17" s="38">
        <v>0</v>
      </c>
      <c r="DH17" s="38">
        <v>0</v>
      </c>
      <c r="DI17" s="38">
        <v>0</v>
      </c>
      <c r="DJ17" s="38">
        <v>0</v>
      </c>
      <c r="DK17" s="38">
        <v>0</v>
      </c>
      <c r="DL17" s="38">
        <v>0</v>
      </c>
      <c r="DM17" s="38">
        <v>0</v>
      </c>
    </row>
    <row r="18" spans="11:117" x14ac:dyDescent="0.2">
      <c r="K18" s="112" t="s">
        <v>14</v>
      </c>
      <c r="L18" s="113"/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U18" s="13">
        <f>$B$2+1</f>
        <v>42941</v>
      </c>
      <c r="V18" s="38">
        <f t="array" ref="V18:DM18">TRANSPOSE(ВТ!$T$4:$T$99)</f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0</v>
      </c>
      <c r="BN18" s="38">
        <v>0</v>
      </c>
      <c r="BO18" s="38">
        <v>0</v>
      </c>
      <c r="BP18" s="38">
        <v>0</v>
      </c>
      <c r="BQ18" s="38">
        <v>0</v>
      </c>
      <c r="BR18" s="38">
        <v>0</v>
      </c>
      <c r="BS18" s="38">
        <v>0</v>
      </c>
      <c r="BT18" s="38">
        <v>0</v>
      </c>
      <c r="BU18" s="38">
        <v>0</v>
      </c>
      <c r="BV18" s="38">
        <v>0</v>
      </c>
      <c r="BW18" s="38">
        <v>0</v>
      </c>
      <c r="BX18" s="38">
        <v>0</v>
      </c>
      <c r="BY18" s="38">
        <v>0</v>
      </c>
      <c r="BZ18" s="38">
        <v>0</v>
      </c>
      <c r="CA18" s="38">
        <v>0</v>
      </c>
      <c r="CB18" s="38">
        <v>0</v>
      </c>
      <c r="CC18" s="38">
        <v>0</v>
      </c>
      <c r="CD18" s="38">
        <v>0</v>
      </c>
      <c r="CE18" s="38">
        <v>0</v>
      </c>
      <c r="CF18" s="38">
        <v>0</v>
      </c>
      <c r="CG18" s="38">
        <v>0</v>
      </c>
      <c r="CH18" s="38">
        <v>0</v>
      </c>
      <c r="CI18" s="38">
        <v>0</v>
      </c>
      <c r="CJ18" s="38">
        <v>0</v>
      </c>
      <c r="CK18" s="38">
        <v>0</v>
      </c>
      <c r="CL18" s="38">
        <v>0</v>
      </c>
      <c r="CM18" s="38">
        <v>0</v>
      </c>
      <c r="CN18" s="38">
        <v>0</v>
      </c>
      <c r="CO18" s="38">
        <v>0</v>
      </c>
      <c r="CP18" s="38">
        <v>0</v>
      </c>
      <c r="CQ18" s="38">
        <v>0</v>
      </c>
      <c r="CR18" s="38">
        <v>0</v>
      </c>
      <c r="CS18" s="38">
        <v>0</v>
      </c>
      <c r="CT18" s="38">
        <v>0</v>
      </c>
      <c r="CU18" s="38">
        <v>0</v>
      </c>
      <c r="CV18" s="38">
        <v>0</v>
      </c>
      <c r="CW18" s="38">
        <v>0</v>
      </c>
      <c r="CX18" s="38">
        <v>0</v>
      </c>
      <c r="CY18" s="38">
        <v>0</v>
      </c>
      <c r="CZ18" s="38">
        <v>0</v>
      </c>
      <c r="DA18" s="38">
        <v>0</v>
      </c>
      <c r="DB18" s="38">
        <v>0</v>
      </c>
      <c r="DC18" s="38">
        <v>0</v>
      </c>
      <c r="DD18" s="38">
        <v>0</v>
      </c>
      <c r="DE18" s="38">
        <v>0</v>
      </c>
      <c r="DF18" s="38">
        <v>0</v>
      </c>
      <c r="DG18" s="38">
        <v>0</v>
      </c>
      <c r="DH18" s="38">
        <v>0</v>
      </c>
      <c r="DI18" s="38">
        <v>0</v>
      </c>
      <c r="DJ18" s="38">
        <v>0</v>
      </c>
      <c r="DK18" s="38">
        <v>0</v>
      </c>
      <c r="DL18" s="38">
        <v>0</v>
      </c>
      <c r="DM18" s="38">
        <v>0</v>
      </c>
    </row>
    <row r="19" spans="11:117" x14ac:dyDescent="0.2">
      <c r="K19" s="112" t="s">
        <v>15</v>
      </c>
      <c r="L19" s="113"/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U19" s="13">
        <f>$B$2+2</f>
        <v>42942</v>
      </c>
      <c r="V19" s="38">
        <f t="array" ref="V19:DM19">TRANSPOSE(СР!$T$4:$T$99)</f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8">
        <v>0</v>
      </c>
      <c r="AS19" s="38">
        <v>0</v>
      </c>
      <c r="AT19" s="38">
        <v>0</v>
      </c>
      <c r="AU19" s="38">
        <v>0</v>
      </c>
      <c r="AV19" s="38">
        <v>0</v>
      </c>
      <c r="AW19" s="38">
        <v>0</v>
      </c>
      <c r="AX19" s="38">
        <v>0</v>
      </c>
      <c r="AY19" s="38">
        <v>0</v>
      </c>
      <c r="AZ19" s="38">
        <v>0</v>
      </c>
      <c r="BA19" s="38">
        <v>0</v>
      </c>
      <c r="BB19" s="38">
        <v>0</v>
      </c>
      <c r="BC19" s="38">
        <v>0</v>
      </c>
      <c r="BD19" s="38">
        <v>0</v>
      </c>
      <c r="BE19" s="38">
        <v>0</v>
      </c>
      <c r="BF19" s="38">
        <v>0</v>
      </c>
      <c r="BG19" s="38">
        <v>0</v>
      </c>
      <c r="BH19" s="38">
        <v>0</v>
      </c>
      <c r="BI19" s="38">
        <v>0</v>
      </c>
      <c r="BJ19" s="38">
        <v>0</v>
      </c>
      <c r="BK19" s="38">
        <v>0</v>
      </c>
      <c r="BL19" s="38">
        <v>0</v>
      </c>
      <c r="BM19" s="38">
        <v>0</v>
      </c>
      <c r="BN19" s="38">
        <v>0</v>
      </c>
      <c r="BO19" s="38">
        <v>0</v>
      </c>
      <c r="BP19" s="38">
        <v>0</v>
      </c>
      <c r="BQ19" s="38">
        <v>0</v>
      </c>
      <c r="BR19" s="38">
        <v>0</v>
      </c>
      <c r="BS19" s="38">
        <v>0</v>
      </c>
      <c r="BT19" s="38">
        <v>0</v>
      </c>
      <c r="BU19" s="38">
        <v>0</v>
      </c>
      <c r="BV19" s="38">
        <v>0</v>
      </c>
      <c r="BW19" s="38">
        <v>0</v>
      </c>
      <c r="BX19" s="38">
        <v>0</v>
      </c>
      <c r="BY19" s="38">
        <v>0</v>
      </c>
      <c r="BZ19" s="38">
        <v>0</v>
      </c>
      <c r="CA19" s="38">
        <v>0</v>
      </c>
      <c r="CB19" s="38">
        <v>0</v>
      </c>
      <c r="CC19" s="38">
        <v>0</v>
      </c>
      <c r="CD19" s="38">
        <v>0</v>
      </c>
      <c r="CE19" s="38">
        <v>0</v>
      </c>
      <c r="CF19" s="38">
        <v>0</v>
      </c>
      <c r="CG19" s="38">
        <v>0</v>
      </c>
      <c r="CH19" s="38">
        <v>0</v>
      </c>
      <c r="CI19" s="38">
        <v>0</v>
      </c>
      <c r="CJ19" s="38">
        <v>0</v>
      </c>
      <c r="CK19" s="38">
        <v>0</v>
      </c>
      <c r="CL19" s="38">
        <v>0</v>
      </c>
      <c r="CM19" s="38">
        <v>0</v>
      </c>
      <c r="CN19" s="38">
        <v>0</v>
      </c>
      <c r="CO19" s="38">
        <v>0</v>
      </c>
      <c r="CP19" s="38">
        <v>0</v>
      </c>
      <c r="CQ19" s="38">
        <v>0</v>
      </c>
      <c r="CR19" s="38">
        <v>0</v>
      </c>
      <c r="CS19" s="38">
        <v>0</v>
      </c>
      <c r="CT19" s="38">
        <v>0</v>
      </c>
      <c r="CU19" s="38">
        <v>0</v>
      </c>
      <c r="CV19" s="38">
        <v>0</v>
      </c>
      <c r="CW19" s="38">
        <v>0</v>
      </c>
      <c r="CX19" s="38">
        <v>0</v>
      </c>
      <c r="CY19" s="38">
        <v>0</v>
      </c>
      <c r="CZ19" s="38">
        <v>0</v>
      </c>
      <c r="DA19" s="38">
        <v>0</v>
      </c>
      <c r="DB19" s="38">
        <v>0</v>
      </c>
      <c r="DC19" s="38">
        <v>0</v>
      </c>
      <c r="DD19" s="38">
        <v>0</v>
      </c>
      <c r="DE19" s="38">
        <v>0</v>
      </c>
      <c r="DF19" s="38">
        <v>0</v>
      </c>
      <c r="DG19" s="38">
        <v>0</v>
      </c>
      <c r="DH19" s="38">
        <v>0</v>
      </c>
      <c r="DI19" s="38">
        <v>0</v>
      </c>
      <c r="DJ19" s="38">
        <v>0</v>
      </c>
      <c r="DK19" s="38">
        <v>0</v>
      </c>
      <c r="DL19" s="38">
        <v>0</v>
      </c>
      <c r="DM19" s="38">
        <v>0</v>
      </c>
    </row>
    <row r="20" spans="11:117" x14ac:dyDescent="0.2">
      <c r="K20" s="112" t="s">
        <v>16</v>
      </c>
      <c r="L20" s="113"/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U20" s="13">
        <f>$B$2+3</f>
        <v>42943</v>
      </c>
      <c r="V20" s="38">
        <f t="array" ref="V20:DM20">TRANSPOSE(ЧТ!$T$4:$T$99)</f>
        <v>0</v>
      </c>
      <c r="W20" s="38">
        <v>0</v>
      </c>
      <c r="X20" s="38">
        <v>0</v>
      </c>
      <c r="Y20" s="38">
        <v>0</v>
      </c>
      <c r="Z20" s="38">
        <v>0</v>
      </c>
      <c r="AA20" s="38">
        <v>0</v>
      </c>
      <c r="AB20" s="38">
        <v>0</v>
      </c>
      <c r="AC20" s="38">
        <v>0</v>
      </c>
      <c r="AD20" s="38">
        <v>0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0</v>
      </c>
      <c r="AN20" s="38">
        <v>0</v>
      </c>
      <c r="AO20" s="38">
        <v>0</v>
      </c>
      <c r="AP20" s="38">
        <v>0</v>
      </c>
      <c r="AQ20" s="38">
        <v>0</v>
      </c>
      <c r="AR20" s="38">
        <v>0</v>
      </c>
      <c r="AS20" s="38">
        <v>0</v>
      </c>
      <c r="AT20" s="38">
        <v>0</v>
      </c>
      <c r="AU20" s="38">
        <v>0</v>
      </c>
      <c r="AV20" s="38">
        <v>0</v>
      </c>
      <c r="AW20" s="38">
        <v>0</v>
      </c>
      <c r="AX20" s="38">
        <v>0</v>
      </c>
      <c r="AY20" s="38">
        <v>0</v>
      </c>
      <c r="AZ20" s="38">
        <v>0</v>
      </c>
      <c r="BA20" s="38">
        <v>0</v>
      </c>
      <c r="BB20" s="38">
        <v>0</v>
      </c>
      <c r="BC20" s="38">
        <v>0</v>
      </c>
      <c r="BD20" s="38">
        <v>0</v>
      </c>
      <c r="BE20" s="38">
        <v>0</v>
      </c>
      <c r="BF20" s="38">
        <v>0</v>
      </c>
      <c r="BG20" s="38">
        <v>0</v>
      </c>
      <c r="BH20" s="38">
        <v>0</v>
      </c>
      <c r="BI20" s="38">
        <v>0</v>
      </c>
      <c r="BJ20" s="38">
        <v>0</v>
      </c>
      <c r="BK20" s="38">
        <v>0</v>
      </c>
      <c r="BL20" s="38">
        <v>0</v>
      </c>
      <c r="BM20" s="38">
        <v>0</v>
      </c>
      <c r="BN20" s="38">
        <v>0</v>
      </c>
      <c r="BO20" s="38">
        <v>0</v>
      </c>
      <c r="BP20" s="38">
        <v>0</v>
      </c>
      <c r="BQ20" s="38">
        <v>0</v>
      </c>
      <c r="BR20" s="38">
        <v>0</v>
      </c>
      <c r="BS20" s="38">
        <v>0</v>
      </c>
      <c r="BT20" s="38">
        <v>0</v>
      </c>
      <c r="BU20" s="38">
        <v>0</v>
      </c>
      <c r="BV20" s="38">
        <v>0</v>
      </c>
      <c r="BW20" s="38">
        <v>0</v>
      </c>
      <c r="BX20" s="38">
        <v>0</v>
      </c>
      <c r="BY20" s="38">
        <v>0</v>
      </c>
      <c r="BZ20" s="38">
        <v>0</v>
      </c>
      <c r="CA20" s="38">
        <v>0</v>
      </c>
      <c r="CB20" s="38">
        <v>0</v>
      </c>
      <c r="CC20" s="38">
        <v>0</v>
      </c>
      <c r="CD20" s="38">
        <v>0</v>
      </c>
      <c r="CE20" s="38">
        <v>0</v>
      </c>
      <c r="CF20" s="38">
        <v>0</v>
      </c>
      <c r="CG20" s="38">
        <v>0</v>
      </c>
      <c r="CH20" s="38">
        <v>0</v>
      </c>
      <c r="CI20" s="38">
        <v>0</v>
      </c>
      <c r="CJ20" s="38">
        <v>0</v>
      </c>
      <c r="CK20" s="38">
        <v>0</v>
      </c>
      <c r="CL20" s="38">
        <v>0</v>
      </c>
      <c r="CM20" s="38">
        <v>0</v>
      </c>
      <c r="CN20" s="38">
        <v>0</v>
      </c>
      <c r="CO20" s="38">
        <v>0</v>
      </c>
      <c r="CP20" s="38">
        <v>0</v>
      </c>
      <c r="CQ20" s="38">
        <v>0</v>
      </c>
      <c r="CR20" s="38">
        <v>0</v>
      </c>
      <c r="CS20" s="38">
        <v>0</v>
      </c>
      <c r="CT20" s="38">
        <v>0</v>
      </c>
      <c r="CU20" s="38">
        <v>0</v>
      </c>
      <c r="CV20" s="38">
        <v>0</v>
      </c>
      <c r="CW20" s="38">
        <v>0</v>
      </c>
      <c r="CX20" s="38">
        <v>0</v>
      </c>
      <c r="CY20" s="38">
        <v>0</v>
      </c>
      <c r="CZ20" s="38">
        <v>0</v>
      </c>
      <c r="DA20" s="38">
        <v>0</v>
      </c>
      <c r="DB20" s="38">
        <v>0</v>
      </c>
      <c r="DC20" s="38">
        <v>0</v>
      </c>
      <c r="DD20" s="38">
        <v>0</v>
      </c>
      <c r="DE20" s="38">
        <v>0</v>
      </c>
      <c r="DF20" s="38">
        <v>0</v>
      </c>
      <c r="DG20" s="38">
        <v>0</v>
      </c>
      <c r="DH20" s="38">
        <v>0</v>
      </c>
      <c r="DI20" s="38">
        <v>0</v>
      </c>
      <c r="DJ20" s="38">
        <v>0</v>
      </c>
      <c r="DK20" s="38">
        <v>0</v>
      </c>
      <c r="DL20" s="38">
        <v>0</v>
      </c>
      <c r="DM20" s="38">
        <v>0</v>
      </c>
    </row>
    <row r="21" spans="11:117" x14ac:dyDescent="0.2">
      <c r="K21" s="112" t="s">
        <v>17</v>
      </c>
      <c r="L21" s="113"/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U21" s="13">
        <f>$B$2+4</f>
        <v>42944</v>
      </c>
      <c r="V21" s="38">
        <f t="array" ref="V21:DM21">TRANSPOSE(ПТ!$T$4:$T$99)</f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0</v>
      </c>
      <c r="AV21" s="38">
        <v>0</v>
      </c>
      <c r="AW21" s="38">
        <v>0</v>
      </c>
      <c r="AX21" s="38">
        <v>0</v>
      </c>
      <c r="AY21" s="38">
        <v>0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38">
        <v>0</v>
      </c>
      <c r="BH21" s="38">
        <v>0</v>
      </c>
      <c r="BI21" s="38">
        <v>0</v>
      </c>
      <c r="BJ21" s="38">
        <v>0</v>
      </c>
      <c r="BK21" s="38">
        <v>0</v>
      </c>
      <c r="BL21" s="38">
        <v>0</v>
      </c>
      <c r="BM21" s="38">
        <v>0</v>
      </c>
      <c r="BN21" s="38">
        <v>0</v>
      </c>
      <c r="BO21" s="38">
        <v>0</v>
      </c>
      <c r="BP21" s="38">
        <v>0</v>
      </c>
      <c r="BQ21" s="38">
        <v>0</v>
      </c>
      <c r="BR21" s="38">
        <v>0</v>
      </c>
      <c r="BS21" s="38">
        <v>0</v>
      </c>
      <c r="BT21" s="38">
        <v>0</v>
      </c>
      <c r="BU21" s="38">
        <v>0</v>
      </c>
      <c r="BV21" s="38">
        <v>0</v>
      </c>
      <c r="BW21" s="38">
        <v>0</v>
      </c>
      <c r="BX21" s="38">
        <v>0</v>
      </c>
      <c r="BY21" s="38">
        <v>0</v>
      </c>
      <c r="BZ21" s="38">
        <v>0</v>
      </c>
      <c r="CA21" s="38">
        <v>0</v>
      </c>
      <c r="CB21" s="38">
        <v>0</v>
      </c>
      <c r="CC21" s="38">
        <v>0</v>
      </c>
      <c r="CD21" s="38">
        <v>0</v>
      </c>
      <c r="CE21" s="38">
        <v>0</v>
      </c>
      <c r="CF21" s="38">
        <v>0</v>
      </c>
      <c r="CG21" s="38">
        <v>0</v>
      </c>
      <c r="CH21" s="38">
        <v>0</v>
      </c>
      <c r="CI21" s="38">
        <v>0</v>
      </c>
      <c r="CJ21" s="38">
        <v>0</v>
      </c>
      <c r="CK21" s="38">
        <v>0</v>
      </c>
      <c r="CL21" s="38">
        <v>0</v>
      </c>
      <c r="CM21" s="38">
        <v>0</v>
      </c>
      <c r="CN21" s="38">
        <v>0</v>
      </c>
      <c r="CO21" s="38">
        <v>0</v>
      </c>
      <c r="CP21" s="38">
        <v>0</v>
      </c>
      <c r="CQ21" s="38">
        <v>0</v>
      </c>
      <c r="CR21" s="38">
        <v>0</v>
      </c>
      <c r="CS21" s="38">
        <v>0</v>
      </c>
      <c r="CT21" s="38">
        <v>0</v>
      </c>
      <c r="CU21" s="38">
        <v>0</v>
      </c>
      <c r="CV21" s="38">
        <v>0</v>
      </c>
      <c r="CW21" s="38">
        <v>0</v>
      </c>
      <c r="CX21" s="38">
        <v>0</v>
      </c>
      <c r="CY21" s="38">
        <v>0</v>
      </c>
      <c r="CZ21" s="38">
        <v>0</v>
      </c>
      <c r="DA21" s="38">
        <v>0</v>
      </c>
      <c r="DB21" s="38">
        <v>0</v>
      </c>
      <c r="DC21" s="38">
        <v>0</v>
      </c>
      <c r="DD21" s="38">
        <v>0</v>
      </c>
      <c r="DE21" s="38">
        <v>0</v>
      </c>
      <c r="DF21" s="38">
        <v>0</v>
      </c>
      <c r="DG21" s="38">
        <v>0</v>
      </c>
      <c r="DH21" s="38">
        <v>0</v>
      </c>
      <c r="DI21" s="38">
        <v>0</v>
      </c>
      <c r="DJ21" s="38">
        <v>0</v>
      </c>
      <c r="DK21" s="38">
        <v>0</v>
      </c>
      <c r="DL21" s="38">
        <v>0</v>
      </c>
      <c r="DM21" s="38">
        <v>0</v>
      </c>
    </row>
    <row r="22" spans="11:117" x14ac:dyDescent="0.2">
      <c r="K22" s="112" t="s">
        <v>18</v>
      </c>
      <c r="L22" s="113"/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U22" s="12">
        <f>$B$2+5</f>
        <v>42945</v>
      </c>
      <c r="V22" s="38">
        <f t="array" ref="V22:DM22">TRANSPOSE(СБ!$T$4:$T$99)</f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38">
        <v>0</v>
      </c>
      <c r="AE22" s="38">
        <v>0</v>
      </c>
      <c r="AF22" s="38">
        <v>0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  <c r="AM22" s="38">
        <v>0</v>
      </c>
      <c r="AN22" s="38">
        <v>0</v>
      </c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 s="38">
        <v>0</v>
      </c>
      <c r="AU22" s="38">
        <v>0</v>
      </c>
      <c r="AV22" s="38">
        <v>0</v>
      </c>
      <c r="AW22" s="38">
        <v>0</v>
      </c>
      <c r="AX22" s="38">
        <v>0</v>
      </c>
      <c r="AY22" s="38">
        <v>0</v>
      </c>
      <c r="AZ22" s="38">
        <v>0</v>
      </c>
      <c r="BA22" s="38">
        <v>0</v>
      </c>
      <c r="BB22" s="38">
        <v>0</v>
      </c>
      <c r="BC22" s="38">
        <v>0</v>
      </c>
      <c r="BD22" s="38">
        <v>0</v>
      </c>
      <c r="BE22" s="38">
        <v>0</v>
      </c>
      <c r="BF22" s="38">
        <v>0</v>
      </c>
      <c r="BG22" s="38">
        <v>0</v>
      </c>
      <c r="BH22" s="38">
        <v>0</v>
      </c>
      <c r="BI22" s="38">
        <v>0</v>
      </c>
      <c r="BJ22" s="38">
        <v>0</v>
      </c>
      <c r="BK22" s="38">
        <v>0</v>
      </c>
      <c r="BL22" s="38">
        <v>0</v>
      </c>
      <c r="BM22" s="38">
        <v>0</v>
      </c>
      <c r="BN22" s="38">
        <v>0</v>
      </c>
      <c r="BO22" s="38">
        <v>0</v>
      </c>
      <c r="BP22" s="38">
        <v>0</v>
      </c>
      <c r="BQ22" s="38">
        <v>0</v>
      </c>
      <c r="BR22" s="38">
        <v>0</v>
      </c>
      <c r="BS22" s="38">
        <v>0</v>
      </c>
      <c r="BT22" s="38">
        <v>0</v>
      </c>
      <c r="BU22" s="38">
        <v>0</v>
      </c>
      <c r="BV22" s="38">
        <v>0</v>
      </c>
      <c r="BW22" s="38">
        <v>0</v>
      </c>
      <c r="BX22" s="38">
        <v>0</v>
      </c>
      <c r="BY22" s="38">
        <v>0</v>
      </c>
      <c r="BZ22" s="38">
        <v>0</v>
      </c>
      <c r="CA22" s="38">
        <v>0</v>
      </c>
      <c r="CB22" s="38">
        <v>0</v>
      </c>
      <c r="CC22" s="38">
        <v>0</v>
      </c>
      <c r="CD22" s="38">
        <v>0</v>
      </c>
      <c r="CE22" s="38">
        <v>0</v>
      </c>
      <c r="CF22" s="38">
        <v>0</v>
      </c>
      <c r="CG22" s="38">
        <v>0</v>
      </c>
      <c r="CH22" s="38">
        <v>0</v>
      </c>
      <c r="CI22" s="38">
        <v>0</v>
      </c>
      <c r="CJ22" s="38">
        <v>0</v>
      </c>
      <c r="CK22" s="38">
        <v>0</v>
      </c>
      <c r="CL22" s="38">
        <v>0</v>
      </c>
      <c r="CM22" s="38">
        <v>0</v>
      </c>
      <c r="CN22" s="38">
        <v>0</v>
      </c>
      <c r="CO22" s="38">
        <v>0</v>
      </c>
      <c r="CP22" s="38">
        <v>0</v>
      </c>
      <c r="CQ22" s="38">
        <v>0</v>
      </c>
      <c r="CR22" s="38">
        <v>0</v>
      </c>
      <c r="CS22" s="38">
        <v>0</v>
      </c>
      <c r="CT22" s="38">
        <v>0</v>
      </c>
      <c r="CU22" s="38">
        <v>0</v>
      </c>
      <c r="CV22" s="38">
        <v>0</v>
      </c>
      <c r="CW22" s="38">
        <v>0</v>
      </c>
      <c r="CX22" s="38">
        <v>0</v>
      </c>
      <c r="CY22" s="38">
        <v>0</v>
      </c>
      <c r="CZ22" s="38">
        <v>0</v>
      </c>
      <c r="DA22" s="38">
        <v>0</v>
      </c>
      <c r="DB22" s="38">
        <v>0</v>
      </c>
      <c r="DC22" s="38">
        <v>0</v>
      </c>
      <c r="DD22" s="38">
        <v>0</v>
      </c>
      <c r="DE22" s="38">
        <v>0</v>
      </c>
      <c r="DF22" s="38">
        <v>0</v>
      </c>
      <c r="DG22" s="38">
        <v>0</v>
      </c>
      <c r="DH22" s="38">
        <v>0</v>
      </c>
      <c r="DI22" s="38">
        <v>0</v>
      </c>
      <c r="DJ22" s="38">
        <v>0</v>
      </c>
      <c r="DK22" s="38">
        <v>0</v>
      </c>
      <c r="DL22" s="38">
        <v>0</v>
      </c>
      <c r="DM22" s="38">
        <v>0</v>
      </c>
    </row>
    <row r="23" spans="11:117" x14ac:dyDescent="0.2">
      <c r="K23" s="112" t="s">
        <v>19</v>
      </c>
      <c r="L23" s="113"/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U23" s="12">
        <f>$B$2+6</f>
        <v>42946</v>
      </c>
      <c r="V23" s="38">
        <f t="array" ref="V23:DM23">TRANSPOSE(ВС!$T$4:$T$99)</f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>
        <v>0</v>
      </c>
      <c r="AU23" s="38">
        <v>0</v>
      </c>
      <c r="AV23" s="38">
        <v>0</v>
      </c>
      <c r="AW23" s="38">
        <v>0</v>
      </c>
      <c r="AX23" s="38">
        <v>0</v>
      </c>
      <c r="AY23" s="38">
        <v>0</v>
      </c>
      <c r="AZ23" s="38">
        <v>0</v>
      </c>
      <c r="BA23" s="38">
        <v>0</v>
      </c>
      <c r="BB23" s="38">
        <v>0</v>
      </c>
      <c r="BC23" s="38">
        <v>0</v>
      </c>
      <c r="BD23" s="38">
        <v>0</v>
      </c>
      <c r="BE23" s="38">
        <v>0</v>
      </c>
      <c r="BF23" s="38">
        <v>0</v>
      </c>
      <c r="BG23" s="38">
        <v>0</v>
      </c>
      <c r="BH23" s="38">
        <v>0</v>
      </c>
      <c r="BI23" s="38">
        <v>0</v>
      </c>
      <c r="BJ23" s="38">
        <v>0</v>
      </c>
      <c r="BK23" s="38">
        <v>0</v>
      </c>
      <c r="BL23" s="38">
        <v>0</v>
      </c>
      <c r="BM23" s="38">
        <v>0</v>
      </c>
      <c r="BN23" s="38">
        <v>0</v>
      </c>
      <c r="BO23" s="38">
        <v>0</v>
      </c>
      <c r="BP23" s="38">
        <v>0</v>
      </c>
      <c r="BQ23" s="38">
        <v>0</v>
      </c>
      <c r="BR23" s="38">
        <v>0</v>
      </c>
      <c r="BS23" s="38">
        <v>0</v>
      </c>
      <c r="BT23" s="38">
        <v>0</v>
      </c>
      <c r="BU23" s="38">
        <v>0</v>
      </c>
      <c r="BV23" s="38">
        <v>0</v>
      </c>
      <c r="BW23" s="38">
        <v>0</v>
      </c>
      <c r="BX23" s="38">
        <v>0</v>
      </c>
      <c r="BY23" s="38">
        <v>0</v>
      </c>
      <c r="BZ23" s="38">
        <v>0</v>
      </c>
      <c r="CA23" s="38">
        <v>0</v>
      </c>
      <c r="CB23" s="38">
        <v>0</v>
      </c>
      <c r="CC23" s="38">
        <v>0</v>
      </c>
      <c r="CD23" s="38">
        <v>0</v>
      </c>
      <c r="CE23" s="38">
        <v>0</v>
      </c>
      <c r="CF23" s="38">
        <v>0</v>
      </c>
      <c r="CG23" s="38">
        <v>0</v>
      </c>
      <c r="CH23" s="38">
        <v>0</v>
      </c>
      <c r="CI23" s="38">
        <v>0</v>
      </c>
      <c r="CJ23" s="38">
        <v>0</v>
      </c>
      <c r="CK23" s="38">
        <v>0</v>
      </c>
      <c r="CL23" s="38">
        <v>0</v>
      </c>
      <c r="CM23" s="38">
        <v>0</v>
      </c>
      <c r="CN23" s="38">
        <v>0</v>
      </c>
      <c r="CO23" s="38">
        <v>0</v>
      </c>
      <c r="CP23" s="38">
        <v>0</v>
      </c>
      <c r="CQ23" s="38">
        <v>0</v>
      </c>
      <c r="CR23" s="38">
        <v>0</v>
      </c>
      <c r="CS23" s="38">
        <v>0</v>
      </c>
      <c r="CT23" s="38">
        <v>0</v>
      </c>
      <c r="CU23" s="38">
        <v>0</v>
      </c>
      <c r="CV23" s="38">
        <v>0</v>
      </c>
      <c r="CW23" s="38">
        <v>0</v>
      </c>
      <c r="CX23" s="38">
        <v>0</v>
      </c>
      <c r="CY23" s="38">
        <v>0</v>
      </c>
      <c r="CZ23" s="38">
        <v>0</v>
      </c>
      <c r="DA23" s="38">
        <v>0</v>
      </c>
      <c r="DB23" s="38">
        <v>0</v>
      </c>
      <c r="DC23" s="38">
        <v>0</v>
      </c>
      <c r="DD23" s="38">
        <v>0</v>
      </c>
      <c r="DE23" s="38">
        <v>0</v>
      </c>
      <c r="DF23" s="38">
        <v>0</v>
      </c>
      <c r="DG23" s="38">
        <v>0</v>
      </c>
      <c r="DH23" s="38">
        <v>0</v>
      </c>
      <c r="DI23" s="38">
        <v>0</v>
      </c>
      <c r="DJ23" s="38">
        <v>0</v>
      </c>
      <c r="DK23" s="38">
        <v>0</v>
      </c>
      <c r="DL23" s="38">
        <v>0</v>
      </c>
      <c r="DM23" s="38">
        <v>0</v>
      </c>
    </row>
    <row r="24" spans="11:117" x14ac:dyDescent="0.2">
      <c r="K24" s="112" t="s">
        <v>20</v>
      </c>
      <c r="L24" s="113"/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11:117" x14ac:dyDescent="0.2">
      <c r="K25" s="112" t="s">
        <v>21</v>
      </c>
      <c r="L25" s="113"/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V25" s="24" t="s">
        <v>38</v>
      </c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102"/>
    </row>
    <row r="26" spans="11:117" x14ac:dyDescent="0.2">
      <c r="K26" s="112" t="s">
        <v>22</v>
      </c>
      <c r="L26" s="113"/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V26" s="36">
        <v>0</v>
      </c>
      <c r="W26" s="36">
        <v>4.1666666666666664E-2</v>
      </c>
      <c r="X26" s="36">
        <v>8.3333333333333301E-2</v>
      </c>
      <c r="Y26" s="36">
        <v>0.125</v>
      </c>
      <c r="Z26" s="36">
        <v>0.16666666666666699</v>
      </c>
      <c r="AA26" s="36">
        <v>0.20833333333333301</v>
      </c>
      <c r="AB26" s="36">
        <v>0.25</v>
      </c>
      <c r="AC26" s="36">
        <v>0.29166666666666702</v>
      </c>
      <c r="AD26" s="36">
        <v>0.33333333333333298</v>
      </c>
      <c r="AE26" s="36">
        <v>0.375</v>
      </c>
      <c r="AF26" s="36">
        <v>0.41666666666666702</v>
      </c>
      <c r="AG26" s="36">
        <v>0.45833333333333298</v>
      </c>
      <c r="AH26" s="36">
        <v>0.5</v>
      </c>
      <c r="AI26" s="36">
        <v>0.54166666666666696</v>
      </c>
      <c r="AJ26" s="36">
        <v>0.58333333333333304</v>
      </c>
      <c r="AK26" s="36">
        <v>0.625</v>
      </c>
      <c r="AL26" s="36">
        <v>0.66666666666666696</v>
      </c>
      <c r="AM26" s="36">
        <v>0.70833333333333304</v>
      </c>
      <c r="AN26" s="36">
        <v>0.75</v>
      </c>
      <c r="AO26" s="36">
        <v>0.79166666666666696</v>
      </c>
      <c r="AP26" s="36">
        <v>0.83333333333333304</v>
      </c>
      <c r="AQ26" s="36">
        <v>0.875</v>
      </c>
      <c r="AR26" s="36">
        <v>0.91666666666666696</v>
      </c>
      <c r="AS26" s="36">
        <v>0.95833333333333304</v>
      </c>
      <c r="AT26" s="30"/>
    </row>
    <row r="27" spans="11:117" x14ac:dyDescent="0.2">
      <c r="K27" s="112" t="s">
        <v>23</v>
      </c>
      <c r="L27" s="113"/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U27" s="13">
        <f>$B$2</f>
        <v>42940</v>
      </c>
      <c r="V27" s="10">
        <f>ROUND(AVERAGE(V17:Y17),0)</f>
        <v>0</v>
      </c>
      <c r="W27" s="10">
        <f>ROUND(AVERAGE(Z17:AC17),0)</f>
        <v>0</v>
      </c>
      <c r="X27" s="10">
        <f>ROUND(AVERAGE(AD17:AG17),0)</f>
        <v>0</v>
      </c>
      <c r="Y27" s="10">
        <f>ROUND(AVERAGE(AH17:AK17),0)</f>
        <v>0</v>
      </c>
      <c r="Z27" s="10">
        <f>ROUND(AVERAGE(AL17:AO17),0)</f>
        <v>0</v>
      </c>
      <c r="AA27" s="10">
        <f>ROUND(AVERAGE(AP17:AS17),0)</f>
        <v>0</v>
      </c>
      <c r="AB27" s="10">
        <f>ROUND(AVERAGE(AT17:AW17),0)</f>
        <v>0</v>
      </c>
      <c r="AC27" s="10">
        <f>ROUND(AVERAGE(AX17:BA17),0)</f>
        <v>0</v>
      </c>
      <c r="AD27" s="10">
        <f>ROUND(AVERAGE(BB17:BE17),0)</f>
        <v>0</v>
      </c>
      <c r="AE27" s="10">
        <f>ROUND(AVERAGE(BF17:BI17),0)</f>
        <v>0</v>
      </c>
      <c r="AF27" s="10">
        <f>ROUND(AVERAGE(BJ17:BM17),0)</f>
        <v>0</v>
      </c>
      <c r="AG27" s="10">
        <f>ROUND(AVERAGE(BN17:BQ17),0)</f>
        <v>0</v>
      </c>
      <c r="AH27" s="10">
        <f>ROUND(AVERAGE(BR17:BU17),0)</f>
        <v>0</v>
      </c>
      <c r="AI27" s="10">
        <f>ROUND(AVERAGE(BV17:BY17),0)</f>
        <v>0</v>
      </c>
      <c r="AJ27" s="10">
        <f>ROUND(AVERAGE(BZ17:CC17),0)</f>
        <v>0</v>
      </c>
      <c r="AK27" s="10">
        <f>ROUND(AVERAGE(CD17:CG17),0)</f>
        <v>0</v>
      </c>
      <c r="AL27" s="10">
        <f>ROUND(AVERAGE(CH17:CK17),0)</f>
        <v>0</v>
      </c>
      <c r="AM27" s="10">
        <f>ROUND(AVERAGE(CL17:CO17),0)</f>
        <v>0</v>
      </c>
      <c r="AN27" s="10">
        <f>ROUND(AVERAGE(CP17:CS17),0)</f>
        <v>0</v>
      </c>
      <c r="AO27" s="10">
        <f>ROUND(AVERAGE(CT17:CW17),0)</f>
        <v>0</v>
      </c>
      <c r="AP27" s="10">
        <f>ROUND(AVERAGE(CX17:DA17),0)</f>
        <v>0</v>
      </c>
      <c r="AQ27" s="10">
        <f>ROUND(AVERAGE(DB17:DE17),0)</f>
        <v>0</v>
      </c>
      <c r="AR27" s="10">
        <f>ROUND(AVERAGE(DF17:DI17),0)</f>
        <v>0</v>
      </c>
      <c r="AS27" s="10">
        <f>ROUND(AVERAGE(DJ17:DM17),0)</f>
        <v>0</v>
      </c>
    </row>
    <row r="28" spans="11:117" x14ac:dyDescent="0.2">
      <c r="K28" s="112" t="s">
        <v>24</v>
      </c>
      <c r="L28" s="113"/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U28" s="13">
        <f>$B$2+1</f>
        <v>42941</v>
      </c>
      <c r="V28" s="10">
        <f>ROUND(AVERAGE(V18:Y18),0)</f>
        <v>0</v>
      </c>
      <c r="W28" s="10">
        <f t="shared" ref="W28:W33" si="1">ROUND(AVERAGE(Z18:AC18),0)</f>
        <v>0</v>
      </c>
      <c r="X28" s="10">
        <f t="shared" ref="X28:X33" si="2">ROUND(AVERAGE(AD18:AG18),0)</f>
        <v>0</v>
      </c>
      <c r="Y28" s="10">
        <f t="shared" ref="Y28:Y33" si="3">ROUND(AVERAGE(AH18:AK18),0)</f>
        <v>0</v>
      </c>
      <c r="Z28" s="10">
        <f t="shared" ref="Z28:Z33" si="4">ROUND(AVERAGE(AL18:AO18),0)</f>
        <v>0</v>
      </c>
      <c r="AA28" s="10">
        <f t="shared" ref="AA28:AA33" si="5">ROUND(AVERAGE(AP18:AS18),0)</f>
        <v>0</v>
      </c>
      <c r="AB28" s="10">
        <f t="shared" ref="AB28:AB33" si="6">ROUND(AVERAGE(AT18:AW18),0)</f>
        <v>0</v>
      </c>
      <c r="AC28" s="10">
        <f t="shared" ref="AC28:AC33" si="7">ROUND(AVERAGE(AX18:BA18),0)</f>
        <v>0</v>
      </c>
      <c r="AD28" s="10">
        <f t="shared" ref="AD28:AD33" si="8">ROUND(AVERAGE(BB18:BE18),0)</f>
        <v>0</v>
      </c>
      <c r="AE28" s="10">
        <f t="shared" ref="AE28:AE33" si="9">ROUND(AVERAGE(BF18:BI18),0)</f>
        <v>0</v>
      </c>
      <c r="AF28" s="10">
        <f t="shared" ref="AF28:AF33" si="10">ROUND(AVERAGE(BJ18:BM18),0)</f>
        <v>0</v>
      </c>
      <c r="AG28" s="10">
        <f t="shared" ref="AG28:AG33" si="11">ROUND(AVERAGE(BN18:BQ18),0)</f>
        <v>0</v>
      </c>
      <c r="AH28" s="10">
        <f t="shared" ref="AH28:AH33" si="12">ROUND(AVERAGE(BR18:BU18),0)</f>
        <v>0</v>
      </c>
      <c r="AI28" s="10">
        <f t="shared" ref="AI28:AI33" si="13">ROUND(AVERAGE(BV18:BY18),0)</f>
        <v>0</v>
      </c>
      <c r="AJ28" s="10">
        <f t="shared" ref="AJ28:AJ33" si="14">ROUND(AVERAGE(BZ18:CC18),0)</f>
        <v>0</v>
      </c>
      <c r="AK28" s="10">
        <f t="shared" ref="AK28:AK33" si="15">ROUND(AVERAGE(CD18:CG18),0)</f>
        <v>0</v>
      </c>
      <c r="AL28" s="10">
        <f t="shared" ref="AL28:AL33" si="16">ROUND(AVERAGE(CH18:CK18),0)</f>
        <v>0</v>
      </c>
      <c r="AM28" s="10">
        <f t="shared" ref="AM28:AM33" si="17">ROUND(AVERAGE(CL18:CO18),0)</f>
        <v>0</v>
      </c>
      <c r="AN28" s="10">
        <f t="shared" ref="AN28:AN33" si="18">ROUND(AVERAGE(CP18:CS18),0)</f>
        <v>0</v>
      </c>
      <c r="AO28" s="10">
        <f t="shared" ref="AO28:AO33" si="19">ROUND(AVERAGE(CT18:CW18),0)</f>
        <v>0</v>
      </c>
      <c r="AP28" s="10">
        <f t="shared" ref="AP28:AP33" si="20">ROUND(AVERAGE(CX18:DA18),0)</f>
        <v>0</v>
      </c>
      <c r="AQ28" s="10">
        <f t="shared" ref="AQ28:AQ33" si="21">ROUND(AVERAGE(DB18:DE18),0)</f>
        <v>0</v>
      </c>
      <c r="AR28" s="10">
        <f t="shared" ref="AR28:AR33" si="22">ROUND(AVERAGE(DF18:DI18),0)</f>
        <v>0</v>
      </c>
      <c r="AS28" s="10">
        <f t="shared" ref="AS28:AS33" si="23">ROUND(AVERAGE(DJ18:DM18),0)</f>
        <v>0</v>
      </c>
    </row>
    <row r="29" spans="11:117" x14ac:dyDescent="0.2">
      <c r="K29" s="112" t="s">
        <v>25</v>
      </c>
      <c r="L29" s="113"/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U29" s="13">
        <f>$B$2+2</f>
        <v>42942</v>
      </c>
      <c r="V29" s="10">
        <f t="shared" ref="V29:V33" si="24">ROUND(AVERAGE(V19:Y19),0)</f>
        <v>0</v>
      </c>
      <c r="W29" s="10">
        <f t="shared" si="1"/>
        <v>0</v>
      </c>
      <c r="X29" s="10">
        <f t="shared" si="2"/>
        <v>0</v>
      </c>
      <c r="Y29" s="10">
        <f t="shared" si="3"/>
        <v>0</v>
      </c>
      <c r="Z29" s="10">
        <f t="shared" si="4"/>
        <v>0</v>
      </c>
      <c r="AA29" s="10">
        <f t="shared" si="5"/>
        <v>0</v>
      </c>
      <c r="AB29" s="10">
        <f t="shared" si="6"/>
        <v>0</v>
      </c>
      <c r="AC29" s="10">
        <f t="shared" si="7"/>
        <v>0</v>
      </c>
      <c r="AD29" s="10">
        <f t="shared" si="8"/>
        <v>0</v>
      </c>
      <c r="AE29" s="10">
        <f t="shared" si="9"/>
        <v>0</v>
      </c>
      <c r="AF29" s="10">
        <f t="shared" si="10"/>
        <v>0</v>
      </c>
      <c r="AG29" s="10">
        <f t="shared" si="11"/>
        <v>0</v>
      </c>
      <c r="AH29" s="10">
        <f t="shared" si="12"/>
        <v>0</v>
      </c>
      <c r="AI29" s="10">
        <f t="shared" si="13"/>
        <v>0</v>
      </c>
      <c r="AJ29" s="10">
        <f t="shared" si="14"/>
        <v>0</v>
      </c>
      <c r="AK29" s="10">
        <f t="shared" si="15"/>
        <v>0</v>
      </c>
      <c r="AL29" s="10">
        <f t="shared" si="16"/>
        <v>0</v>
      </c>
      <c r="AM29" s="10">
        <f t="shared" si="17"/>
        <v>0</v>
      </c>
      <c r="AN29" s="10">
        <f t="shared" si="18"/>
        <v>0</v>
      </c>
      <c r="AO29" s="10">
        <f t="shared" si="19"/>
        <v>0</v>
      </c>
      <c r="AP29" s="10">
        <f t="shared" si="20"/>
        <v>0</v>
      </c>
      <c r="AQ29" s="10">
        <f t="shared" si="21"/>
        <v>0</v>
      </c>
      <c r="AR29" s="10">
        <f t="shared" si="22"/>
        <v>0</v>
      </c>
      <c r="AS29" s="10">
        <f t="shared" si="23"/>
        <v>0</v>
      </c>
    </row>
    <row r="30" spans="11:117" x14ac:dyDescent="0.2">
      <c r="K30" s="112" t="s">
        <v>26</v>
      </c>
      <c r="L30" s="113"/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U30" s="13">
        <f>$B$2+3</f>
        <v>42943</v>
      </c>
      <c r="V30" s="10">
        <f t="shared" si="24"/>
        <v>0</v>
      </c>
      <c r="W30" s="10">
        <f t="shared" si="1"/>
        <v>0</v>
      </c>
      <c r="X30" s="10">
        <f t="shared" si="2"/>
        <v>0</v>
      </c>
      <c r="Y30" s="10">
        <f t="shared" si="3"/>
        <v>0</v>
      </c>
      <c r="Z30" s="10">
        <f t="shared" si="4"/>
        <v>0</v>
      </c>
      <c r="AA30" s="10">
        <f t="shared" si="5"/>
        <v>0</v>
      </c>
      <c r="AB30" s="10">
        <f t="shared" si="6"/>
        <v>0</v>
      </c>
      <c r="AC30" s="10">
        <f t="shared" si="7"/>
        <v>0</v>
      </c>
      <c r="AD30" s="10">
        <f t="shared" si="8"/>
        <v>0</v>
      </c>
      <c r="AE30" s="10">
        <f t="shared" si="9"/>
        <v>0</v>
      </c>
      <c r="AF30" s="10">
        <f t="shared" si="10"/>
        <v>0</v>
      </c>
      <c r="AG30" s="10">
        <f t="shared" si="11"/>
        <v>0</v>
      </c>
      <c r="AH30" s="10">
        <f t="shared" si="12"/>
        <v>0</v>
      </c>
      <c r="AI30" s="10">
        <f t="shared" si="13"/>
        <v>0</v>
      </c>
      <c r="AJ30" s="10">
        <f t="shared" si="14"/>
        <v>0</v>
      </c>
      <c r="AK30" s="10">
        <f t="shared" si="15"/>
        <v>0</v>
      </c>
      <c r="AL30" s="10">
        <f t="shared" si="16"/>
        <v>0</v>
      </c>
      <c r="AM30" s="10">
        <f t="shared" si="17"/>
        <v>0</v>
      </c>
      <c r="AN30" s="10">
        <f t="shared" si="18"/>
        <v>0</v>
      </c>
      <c r="AO30" s="10">
        <f t="shared" si="19"/>
        <v>0</v>
      </c>
      <c r="AP30" s="10">
        <f t="shared" si="20"/>
        <v>0</v>
      </c>
      <c r="AQ30" s="10">
        <f t="shared" si="21"/>
        <v>0</v>
      </c>
      <c r="AR30" s="10">
        <f t="shared" si="22"/>
        <v>0</v>
      </c>
      <c r="AS30" s="10">
        <f t="shared" si="23"/>
        <v>0</v>
      </c>
    </row>
    <row r="31" spans="11:117" x14ac:dyDescent="0.2">
      <c r="K31" s="112" t="s">
        <v>27</v>
      </c>
      <c r="L31" s="113"/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U31" s="13">
        <f>$B$2+4</f>
        <v>42944</v>
      </c>
      <c r="V31" s="10">
        <f t="shared" si="24"/>
        <v>0</v>
      </c>
      <c r="W31" s="10">
        <f t="shared" si="1"/>
        <v>0</v>
      </c>
      <c r="X31" s="10">
        <f t="shared" si="2"/>
        <v>0</v>
      </c>
      <c r="Y31" s="10">
        <f t="shared" si="3"/>
        <v>0</v>
      </c>
      <c r="Z31" s="10">
        <f t="shared" si="4"/>
        <v>0</v>
      </c>
      <c r="AA31" s="10">
        <f t="shared" si="5"/>
        <v>0</v>
      </c>
      <c r="AB31" s="10">
        <f t="shared" si="6"/>
        <v>0</v>
      </c>
      <c r="AC31" s="10">
        <f t="shared" si="7"/>
        <v>0</v>
      </c>
      <c r="AD31" s="10">
        <f t="shared" si="8"/>
        <v>0</v>
      </c>
      <c r="AE31" s="10">
        <f t="shared" si="9"/>
        <v>0</v>
      </c>
      <c r="AF31" s="10">
        <f t="shared" si="10"/>
        <v>0</v>
      </c>
      <c r="AG31" s="10">
        <f t="shared" si="11"/>
        <v>0</v>
      </c>
      <c r="AH31" s="10">
        <f t="shared" si="12"/>
        <v>0</v>
      </c>
      <c r="AI31" s="10">
        <f t="shared" si="13"/>
        <v>0</v>
      </c>
      <c r="AJ31" s="10">
        <f t="shared" si="14"/>
        <v>0</v>
      </c>
      <c r="AK31" s="10">
        <f t="shared" si="15"/>
        <v>0</v>
      </c>
      <c r="AL31" s="10">
        <f t="shared" si="16"/>
        <v>0</v>
      </c>
      <c r="AM31" s="10">
        <f t="shared" si="17"/>
        <v>0</v>
      </c>
      <c r="AN31" s="10">
        <f t="shared" si="18"/>
        <v>0</v>
      </c>
      <c r="AO31" s="10">
        <f t="shared" si="19"/>
        <v>0</v>
      </c>
      <c r="AP31" s="10">
        <f t="shared" si="20"/>
        <v>0</v>
      </c>
      <c r="AQ31" s="10">
        <f t="shared" si="21"/>
        <v>0</v>
      </c>
      <c r="AR31" s="10">
        <f t="shared" si="22"/>
        <v>0</v>
      </c>
      <c r="AS31" s="10">
        <f t="shared" si="23"/>
        <v>0</v>
      </c>
    </row>
    <row r="32" spans="11:117" x14ac:dyDescent="0.2">
      <c r="K32" s="112" t="s">
        <v>28</v>
      </c>
      <c r="L32" s="113"/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U32" s="12">
        <f>$B$2+5</f>
        <v>42945</v>
      </c>
      <c r="V32" s="10">
        <f t="shared" si="24"/>
        <v>0</v>
      </c>
      <c r="W32" s="10">
        <f t="shared" si="1"/>
        <v>0</v>
      </c>
      <c r="X32" s="10">
        <f t="shared" si="2"/>
        <v>0</v>
      </c>
      <c r="Y32" s="10">
        <f t="shared" si="3"/>
        <v>0</v>
      </c>
      <c r="Z32" s="10">
        <f t="shared" si="4"/>
        <v>0</v>
      </c>
      <c r="AA32" s="10">
        <f t="shared" si="5"/>
        <v>0</v>
      </c>
      <c r="AB32" s="10">
        <f t="shared" si="6"/>
        <v>0</v>
      </c>
      <c r="AC32" s="10">
        <f t="shared" si="7"/>
        <v>0</v>
      </c>
      <c r="AD32" s="10">
        <f t="shared" si="8"/>
        <v>0</v>
      </c>
      <c r="AE32" s="10">
        <f t="shared" si="9"/>
        <v>0</v>
      </c>
      <c r="AF32" s="10">
        <f t="shared" si="10"/>
        <v>0</v>
      </c>
      <c r="AG32" s="10">
        <f t="shared" si="11"/>
        <v>0</v>
      </c>
      <c r="AH32" s="10">
        <f t="shared" si="12"/>
        <v>0</v>
      </c>
      <c r="AI32" s="10">
        <f t="shared" si="13"/>
        <v>0</v>
      </c>
      <c r="AJ32" s="10">
        <f t="shared" si="14"/>
        <v>0</v>
      </c>
      <c r="AK32" s="10">
        <f t="shared" si="15"/>
        <v>0</v>
      </c>
      <c r="AL32" s="10">
        <f t="shared" si="16"/>
        <v>0</v>
      </c>
      <c r="AM32" s="10">
        <f t="shared" si="17"/>
        <v>0</v>
      </c>
      <c r="AN32" s="10">
        <f t="shared" si="18"/>
        <v>0</v>
      </c>
      <c r="AO32" s="10">
        <f t="shared" si="19"/>
        <v>0</v>
      </c>
      <c r="AP32" s="10">
        <f t="shared" si="20"/>
        <v>0</v>
      </c>
      <c r="AQ32" s="10">
        <f t="shared" si="21"/>
        <v>0</v>
      </c>
      <c r="AR32" s="10">
        <f t="shared" si="22"/>
        <v>0</v>
      </c>
      <c r="AS32" s="10">
        <f t="shared" si="23"/>
        <v>0</v>
      </c>
    </row>
    <row r="33" spans="11:117" x14ac:dyDescent="0.2">
      <c r="K33" s="112" t="s">
        <v>29</v>
      </c>
      <c r="L33" s="113"/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U33" s="12">
        <f>$B$2+6</f>
        <v>42946</v>
      </c>
      <c r="V33" s="10">
        <f t="shared" si="24"/>
        <v>0</v>
      </c>
      <c r="W33" s="10">
        <f t="shared" si="1"/>
        <v>0</v>
      </c>
      <c r="X33" s="10">
        <f t="shared" si="2"/>
        <v>0</v>
      </c>
      <c r="Y33" s="10">
        <f t="shared" si="3"/>
        <v>0</v>
      </c>
      <c r="Z33" s="10">
        <f t="shared" si="4"/>
        <v>0</v>
      </c>
      <c r="AA33" s="10">
        <f t="shared" si="5"/>
        <v>0</v>
      </c>
      <c r="AB33" s="10">
        <f t="shared" si="6"/>
        <v>0</v>
      </c>
      <c r="AC33" s="10">
        <f t="shared" si="7"/>
        <v>0</v>
      </c>
      <c r="AD33" s="10">
        <f t="shared" si="8"/>
        <v>0</v>
      </c>
      <c r="AE33" s="10">
        <f t="shared" si="9"/>
        <v>0</v>
      </c>
      <c r="AF33" s="10">
        <f t="shared" si="10"/>
        <v>0</v>
      </c>
      <c r="AG33" s="10">
        <f t="shared" si="11"/>
        <v>0</v>
      </c>
      <c r="AH33" s="10">
        <f t="shared" si="12"/>
        <v>0</v>
      </c>
      <c r="AI33" s="10">
        <f t="shared" si="13"/>
        <v>0</v>
      </c>
      <c r="AJ33" s="10">
        <f t="shared" si="14"/>
        <v>0</v>
      </c>
      <c r="AK33" s="10">
        <f t="shared" si="15"/>
        <v>0</v>
      </c>
      <c r="AL33" s="10">
        <f t="shared" si="16"/>
        <v>0</v>
      </c>
      <c r="AM33" s="10">
        <f t="shared" si="17"/>
        <v>0</v>
      </c>
      <c r="AN33" s="10">
        <f t="shared" si="18"/>
        <v>0</v>
      </c>
      <c r="AO33" s="10">
        <f t="shared" si="19"/>
        <v>0</v>
      </c>
      <c r="AP33" s="10">
        <f t="shared" si="20"/>
        <v>0</v>
      </c>
      <c r="AQ33" s="10">
        <f t="shared" si="21"/>
        <v>0</v>
      </c>
      <c r="AR33" s="10">
        <f t="shared" si="22"/>
        <v>0</v>
      </c>
      <c r="AS33" s="10">
        <f t="shared" si="23"/>
        <v>0</v>
      </c>
    </row>
    <row r="34" spans="11:117" x14ac:dyDescent="0.2">
      <c r="K34" s="112" t="s">
        <v>30</v>
      </c>
      <c r="L34" s="113"/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1:117" x14ac:dyDescent="0.2">
      <c r="K35" s="112" t="s">
        <v>31</v>
      </c>
      <c r="L35" s="113"/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1:117" x14ac:dyDescent="0.2">
      <c r="K36" s="112" t="s">
        <v>32</v>
      </c>
      <c r="L36" s="113"/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1:117" x14ac:dyDescent="0.2">
      <c r="K37" s="112" t="s">
        <v>33</v>
      </c>
      <c r="L37" s="113"/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1:117" x14ac:dyDescent="0.2">
      <c r="K38" s="112" t="s">
        <v>34</v>
      </c>
      <c r="L38" s="113"/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1:117" x14ac:dyDescent="0.2">
      <c r="K39" s="112" t="s">
        <v>35</v>
      </c>
      <c r="L39" s="113"/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1:117" ht="6.95" customHeight="1" x14ac:dyDescent="0.2">
      <c r="K40" s="29"/>
      <c r="L40" s="29"/>
      <c r="M40" s="29"/>
      <c r="N40" s="29"/>
      <c r="O40" s="29"/>
    </row>
    <row r="41" spans="11:117" ht="6.95" customHeight="1" x14ac:dyDescent="0.2"/>
    <row r="42" spans="11:117" x14ac:dyDescent="0.2">
      <c r="K42" s="114" t="s">
        <v>36</v>
      </c>
      <c r="L42" s="115"/>
      <c r="M42" s="115"/>
      <c r="N42" s="115"/>
      <c r="O42" s="115"/>
      <c r="P42" s="115"/>
      <c r="Q42" s="115"/>
      <c r="R42" s="115"/>
      <c r="S42" s="116"/>
      <c r="V42" s="24" t="s">
        <v>40</v>
      </c>
      <c r="W42" s="25"/>
      <c r="X42" s="25"/>
      <c r="Y42" s="25"/>
      <c r="Z42" s="25"/>
      <c r="AA42" s="25"/>
      <c r="AB42" s="25"/>
      <c r="AC42" s="25"/>
      <c r="AD42" s="25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102"/>
    </row>
    <row r="43" spans="11:117" x14ac:dyDescent="0.2">
      <c r="K43" s="124"/>
      <c r="L43" s="125"/>
      <c r="M43" s="13">
        <f>$B$2</f>
        <v>42940</v>
      </c>
      <c r="N43" s="13">
        <f>$B$2+1</f>
        <v>42941</v>
      </c>
      <c r="O43" s="13">
        <f>$B$2+2</f>
        <v>42942</v>
      </c>
      <c r="P43" s="13">
        <f>$B$2+3</f>
        <v>42943</v>
      </c>
      <c r="Q43" s="13">
        <f>$B$2+4</f>
        <v>42944</v>
      </c>
      <c r="R43" s="12">
        <f>$B$2+5</f>
        <v>42945</v>
      </c>
      <c r="S43" s="12">
        <f>$B$2+6</f>
        <v>42946</v>
      </c>
      <c r="V43" s="123">
        <v>0</v>
      </c>
      <c r="W43" s="123"/>
      <c r="X43" s="123"/>
      <c r="Y43" s="123"/>
      <c r="Z43" s="123">
        <v>4.1666666666666699E-2</v>
      </c>
      <c r="AA43" s="123"/>
      <c r="AB43" s="123"/>
      <c r="AC43" s="123"/>
      <c r="AD43" s="123">
        <v>8.3333333333333301E-2</v>
      </c>
      <c r="AE43" s="123"/>
      <c r="AF43" s="123"/>
      <c r="AG43" s="123"/>
      <c r="AH43" s="123">
        <v>0.125</v>
      </c>
      <c r="AI43" s="123"/>
      <c r="AJ43" s="123"/>
      <c r="AK43" s="123"/>
      <c r="AL43" s="123">
        <v>0.16666666666666699</v>
      </c>
      <c r="AM43" s="123"/>
      <c r="AN43" s="123"/>
      <c r="AO43" s="123"/>
      <c r="AP43" s="123">
        <v>0.20833333333333301</v>
      </c>
      <c r="AQ43" s="123"/>
      <c r="AR43" s="123"/>
      <c r="AS43" s="123"/>
      <c r="AT43" s="123">
        <v>0.25</v>
      </c>
      <c r="AU43" s="123"/>
      <c r="AV43" s="123"/>
      <c r="AW43" s="123"/>
      <c r="AX43" s="123">
        <v>0.29166666666666702</v>
      </c>
      <c r="AY43" s="123"/>
      <c r="AZ43" s="123"/>
      <c r="BA43" s="123"/>
      <c r="BB43" s="123">
        <v>0.33333333333333298</v>
      </c>
      <c r="BC43" s="123"/>
      <c r="BD43" s="123"/>
      <c r="BE43" s="123"/>
      <c r="BF43" s="123">
        <v>0.375</v>
      </c>
      <c r="BG43" s="123"/>
      <c r="BH43" s="123"/>
      <c r="BI43" s="123"/>
      <c r="BJ43" s="123">
        <v>0.41666666666666702</v>
      </c>
      <c r="BK43" s="123"/>
      <c r="BL43" s="123"/>
      <c r="BM43" s="123"/>
      <c r="BN43" s="123">
        <v>0.45833333333333298</v>
      </c>
      <c r="BO43" s="123"/>
      <c r="BP43" s="123"/>
      <c r="BQ43" s="123"/>
      <c r="BR43" s="123">
        <v>0.5</v>
      </c>
      <c r="BS43" s="123"/>
      <c r="BT43" s="123"/>
      <c r="BU43" s="123"/>
      <c r="BV43" s="123">
        <v>0.54166666666666696</v>
      </c>
      <c r="BW43" s="123"/>
      <c r="BX43" s="123"/>
      <c r="BY43" s="123"/>
      <c r="BZ43" s="123">
        <v>0.58333333333333304</v>
      </c>
      <c r="CA43" s="123"/>
      <c r="CB43" s="123"/>
      <c r="CC43" s="123"/>
      <c r="CD43" s="123">
        <v>0.625</v>
      </c>
      <c r="CE43" s="123"/>
      <c r="CF43" s="123"/>
      <c r="CG43" s="123"/>
      <c r="CH43" s="123">
        <v>0.66666666666666696</v>
      </c>
      <c r="CI43" s="123"/>
      <c r="CJ43" s="123"/>
      <c r="CK43" s="123"/>
      <c r="CL43" s="123">
        <v>0.70833333333333304</v>
      </c>
      <c r="CM43" s="123"/>
      <c r="CN43" s="123"/>
      <c r="CO43" s="123"/>
      <c r="CP43" s="123">
        <v>0.75</v>
      </c>
      <c r="CQ43" s="123"/>
      <c r="CR43" s="123"/>
      <c r="CS43" s="123"/>
      <c r="CT43" s="123">
        <v>0.79166666666666696</v>
      </c>
      <c r="CU43" s="123"/>
      <c r="CV43" s="123"/>
      <c r="CW43" s="123"/>
      <c r="CX43" s="123">
        <v>0.83333333333333304</v>
      </c>
      <c r="CY43" s="123"/>
      <c r="CZ43" s="123"/>
      <c r="DA43" s="123"/>
      <c r="DB43" s="123">
        <v>0.875</v>
      </c>
      <c r="DC43" s="123"/>
      <c r="DD43" s="123"/>
      <c r="DE43" s="123"/>
      <c r="DF43" s="123">
        <v>0.91666666666666696</v>
      </c>
      <c r="DG43" s="123"/>
      <c r="DH43" s="123"/>
      <c r="DI43" s="123"/>
      <c r="DJ43" s="123">
        <v>0.95833333333333304</v>
      </c>
      <c r="DK43" s="123"/>
      <c r="DL43" s="123"/>
      <c r="DM43" s="123"/>
    </row>
    <row r="44" spans="11:117" x14ac:dyDescent="0.2">
      <c r="K44" s="112" t="s">
        <v>12</v>
      </c>
      <c r="L44" s="113"/>
      <c r="M44" s="10">
        <f t="array" ref="M44:S67">TRANSPOSE($V$55:$AS$61)</f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V44" s="36">
        <v>0</v>
      </c>
      <c r="W44" s="36">
        <v>1.0416666666666666E-2</v>
      </c>
      <c r="X44" s="36">
        <v>2.0833333333333301E-2</v>
      </c>
      <c r="Y44" s="36">
        <v>3.125E-2</v>
      </c>
      <c r="Z44" s="36">
        <v>4.1666666666666699E-2</v>
      </c>
      <c r="AA44" s="36">
        <v>5.2083333333333301E-2</v>
      </c>
      <c r="AB44" s="36">
        <v>6.25E-2</v>
      </c>
      <c r="AC44" s="36">
        <v>7.2916666666666699E-2</v>
      </c>
      <c r="AD44" s="36">
        <v>8.3333333333333301E-2</v>
      </c>
      <c r="AE44" s="36">
        <v>9.375E-2</v>
      </c>
      <c r="AF44" s="36">
        <v>0.104166666666667</v>
      </c>
      <c r="AG44" s="36">
        <v>0.114583333333333</v>
      </c>
      <c r="AH44" s="36">
        <v>0.125</v>
      </c>
      <c r="AI44" s="36">
        <v>0.13541666666666699</v>
      </c>
      <c r="AJ44" s="36">
        <v>0.14583333333333301</v>
      </c>
      <c r="AK44" s="36">
        <v>0.15625</v>
      </c>
      <c r="AL44" s="36">
        <v>0.16666666666666699</v>
      </c>
      <c r="AM44" s="36">
        <v>0.17708333333333301</v>
      </c>
      <c r="AN44" s="36">
        <v>0.1875</v>
      </c>
      <c r="AO44" s="36">
        <v>0.19791666666666699</v>
      </c>
      <c r="AP44" s="36">
        <v>0.20833333333333301</v>
      </c>
      <c r="AQ44" s="36">
        <v>0.21875</v>
      </c>
      <c r="AR44" s="36">
        <v>0.22916666666666699</v>
      </c>
      <c r="AS44" s="36">
        <v>0.23958333333333301</v>
      </c>
      <c r="AT44" s="36">
        <v>0.25</v>
      </c>
      <c r="AU44" s="36">
        <v>0.26041666666666702</v>
      </c>
      <c r="AV44" s="36">
        <v>0.27083333333333298</v>
      </c>
      <c r="AW44" s="36">
        <v>0.28125</v>
      </c>
      <c r="AX44" s="36">
        <v>0.29166666666666702</v>
      </c>
      <c r="AY44" s="36">
        <v>0.30208333333333298</v>
      </c>
      <c r="AZ44" s="36">
        <v>0.3125</v>
      </c>
      <c r="BA44" s="36">
        <v>0.32291666666666702</v>
      </c>
      <c r="BB44" s="36">
        <v>0.33333333333333298</v>
      </c>
      <c r="BC44" s="36">
        <v>0.34375</v>
      </c>
      <c r="BD44" s="36">
        <v>0.35416666666666702</v>
      </c>
      <c r="BE44" s="36">
        <v>0.36458333333333298</v>
      </c>
      <c r="BF44" s="36">
        <v>0.375</v>
      </c>
      <c r="BG44" s="36">
        <v>0.38541666666666702</v>
      </c>
      <c r="BH44" s="36">
        <v>0.39583333333333298</v>
      </c>
      <c r="BI44" s="36">
        <v>0.40625</v>
      </c>
      <c r="BJ44" s="36">
        <v>0.41666666666666702</v>
      </c>
      <c r="BK44" s="36">
        <v>0.42708333333333298</v>
      </c>
      <c r="BL44" s="36">
        <v>0.4375</v>
      </c>
      <c r="BM44" s="36">
        <v>0.44791666666666702</v>
      </c>
      <c r="BN44" s="36">
        <v>0.45833333333333298</v>
      </c>
      <c r="BO44" s="36">
        <v>0.46875</v>
      </c>
      <c r="BP44" s="36">
        <v>0.47916666666666702</v>
      </c>
      <c r="BQ44" s="36">
        <v>0.48958333333333298</v>
      </c>
      <c r="BR44" s="36">
        <v>0.5</v>
      </c>
      <c r="BS44" s="36">
        <v>0.51041666666666696</v>
      </c>
      <c r="BT44" s="36">
        <v>0.52083333333333304</v>
      </c>
      <c r="BU44" s="36">
        <v>0.53125</v>
      </c>
      <c r="BV44" s="36">
        <v>0.54166666666666696</v>
      </c>
      <c r="BW44" s="36">
        <v>0.55208333333333304</v>
      </c>
      <c r="BX44" s="36">
        <v>0.5625</v>
      </c>
      <c r="BY44" s="36">
        <v>0.57291666666666696</v>
      </c>
      <c r="BZ44" s="36">
        <v>0.58333333333333304</v>
      </c>
      <c r="CA44" s="36">
        <v>0.59375</v>
      </c>
      <c r="CB44" s="36">
        <v>0.60416666666666696</v>
      </c>
      <c r="CC44" s="36">
        <v>0.61458333333333304</v>
      </c>
      <c r="CD44" s="36">
        <v>0.625</v>
      </c>
      <c r="CE44" s="36">
        <v>0.63541666666666696</v>
      </c>
      <c r="CF44" s="36">
        <v>0.64583333333333304</v>
      </c>
      <c r="CG44" s="36">
        <v>0.65625</v>
      </c>
      <c r="CH44" s="36">
        <v>0.66666666666666696</v>
      </c>
      <c r="CI44" s="36">
        <v>0.67708333333333304</v>
      </c>
      <c r="CJ44" s="36">
        <v>0.6875</v>
      </c>
      <c r="CK44" s="36">
        <v>0.69791666666666696</v>
      </c>
      <c r="CL44" s="36">
        <v>0.70833333333333304</v>
      </c>
      <c r="CM44" s="36">
        <v>0.71875</v>
      </c>
      <c r="CN44" s="36">
        <v>0.72916666666666696</v>
      </c>
      <c r="CO44" s="36">
        <v>0.73958333333333304</v>
      </c>
      <c r="CP44" s="36">
        <v>0.75</v>
      </c>
      <c r="CQ44" s="36">
        <v>0.76041666666666696</v>
      </c>
      <c r="CR44" s="36">
        <v>0.77083333333333304</v>
      </c>
      <c r="CS44" s="36">
        <v>0.78125</v>
      </c>
      <c r="CT44" s="36">
        <v>0.79166666666666696</v>
      </c>
      <c r="CU44" s="36">
        <v>0.80208333333333304</v>
      </c>
      <c r="CV44" s="36">
        <v>0.8125</v>
      </c>
      <c r="CW44" s="36">
        <v>0.82291666666666696</v>
      </c>
      <c r="CX44" s="36">
        <v>0.83333333333333304</v>
      </c>
      <c r="CY44" s="36">
        <v>0.84375</v>
      </c>
      <c r="CZ44" s="36">
        <v>0.85416666666666696</v>
      </c>
      <c r="DA44" s="36">
        <v>0.86458333333333304</v>
      </c>
      <c r="DB44" s="36">
        <v>0.875</v>
      </c>
      <c r="DC44" s="36">
        <v>0.88541666666666696</v>
      </c>
      <c r="DD44" s="36">
        <v>0.89583333333333304</v>
      </c>
      <c r="DE44" s="36">
        <v>0.90625</v>
      </c>
      <c r="DF44" s="36">
        <v>0.91666666666666696</v>
      </c>
      <c r="DG44" s="36">
        <v>0.92708333333333304</v>
      </c>
      <c r="DH44" s="36">
        <v>0.9375</v>
      </c>
      <c r="DI44" s="36">
        <v>0.94791666666666696</v>
      </c>
      <c r="DJ44" s="36">
        <v>0.95833333333333304</v>
      </c>
      <c r="DK44" s="36">
        <v>0.96875</v>
      </c>
      <c r="DL44" s="36">
        <v>0.97916666666666696</v>
      </c>
      <c r="DM44" s="36">
        <v>0.98958333333333304</v>
      </c>
    </row>
    <row r="45" spans="11:117" x14ac:dyDescent="0.2">
      <c r="K45" s="112" t="s">
        <v>13</v>
      </c>
      <c r="L45" s="113"/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U45" s="13">
        <f>$B$2</f>
        <v>42940</v>
      </c>
      <c r="V45" s="38">
        <f t="array" ref="V45:DM45">TRANSPOSE(ПН!$U$4:$U$99)</f>
        <v>0</v>
      </c>
      <c r="W45" s="38">
        <v>0</v>
      </c>
      <c r="X45" s="38">
        <v>0</v>
      </c>
      <c r="Y45" s="38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8">
        <v>0</v>
      </c>
      <c r="AF45" s="38">
        <v>0</v>
      </c>
      <c r="AG45" s="38">
        <v>0</v>
      </c>
      <c r="AH45" s="38">
        <v>0</v>
      </c>
      <c r="AI45" s="38">
        <v>0</v>
      </c>
      <c r="AJ45" s="38">
        <v>0</v>
      </c>
      <c r="AK45" s="38">
        <v>0</v>
      </c>
      <c r="AL45" s="38">
        <v>0</v>
      </c>
      <c r="AM45" s="38">
        <v>0</v>
      </c>
      <c r="AN45" s="38">
        <v>0</v>
      </c>
      <c r="AO45" s="38">
        <v>0</v>
      </c>
      <c r="AP45" s="38">
        <v>0</v>
      </c>
      <c r="AQ45" s="38">
        <v>0</v>
      </c>
      <c r="AR45" s="38">
        <v>0</v>
      </c>
      <c r="AS45" s="38">
        <v>0</v>
      </c>
      <c r="AT45" s="38">
        <v>0</v>
      </c>
      <c r="AU45" s="38">
        <v>0</v>
      </c>
      <c r="AV45" s="38">
        <v>0</v>
      </c>
      <c r="AW45" s="38">
        <v>0</v>
      </c>
      <c r="AX45" s="38">
        <v>0</v>
      </c>
      <c r="AY45" s="38">
        <v>0</v>
      </c>
      <c r="AZ45" s="38">
        <v>0</v>
      </c>
      <c r="BA45" s="38">
        <v>0</v>
      </c>
      <c r="BB45" s="38">
        <v>0</v>
      </c>
      <c r="BC45" s="38">
        <v>0</v>
      </c>
      <c r="BD45" s="38">
        <v>0</v>
      </c>
      <c r="BE45" s="38">
        <v>0</v>
      </c>
      <c r="BF45" s="38">
        <v>0</v>
      </c>
      <c r="BG45" s="38">
        <v>0</v>
      </c>
      <c r="BH45" s="38">
        <v>0</v>
      </c>
      <c r="BI45" s="38">
        <v>0</v>
      </c>
      <c r="BJ45" s="38">
        <v>0</v>
      </c>
      <c r="BK45" s="38">
        <v>0</v>
      </c>
      <c r="BL45" s="38">
        <v>0</v>
      </c>
      <c r="BM45" s="38">
        <v>0</v>
      </c>
      <c r="BN45" s="38">
        <v>0</v>
      </c>
      <c r="BO45" s="38">
        <v>0</v>
      </c>
      <c r="BP45" s="38">
        <v>0</v>
      </c>
      <c r="BQ45" s="38">
        <v>0</v>
      </c>
      <c r="BR45" s="38">
        <v>0</v>
      </c>
      <c r="BS45" s="38">
        <v>0</v>
      </c>
      <c r="BT45" s="38">
        <v>0</v>
      </c>
      <c r="BU45" s="38">
        <v>0</v>
      </c>
      <c r="BV45" s="38">
        <v>0</v>
      </c>
      <c r="BW45" s="38">
        <v>0</v>
      </c>
      <c r="BX45" s="38">
        <v>0</v>
      </c>
      <c r="BY45" s="38">
        <v>0</v>
      </c>
      <c r="BZ45" s="38">
        <v>0</v>
      </c>
      <c r="CA45" s="38">
        <v>0</v>
      </c>
      <c r="CB45" s="38">
        <v>0</v>
      </c>
      <c r="CC45" s="38">
        <v>0</v>
      </c>
      <c r="CD45" s="38">
        <v>0</v>
      </c>
      <c r="CE45" s="38">
        <v>0</v>
      </c>
      <c r="CF45" s="38">
        <v>0</v>
      </c>
      <c r="CG45" s="38">
        <v>0</v>
      </c>
      <c r="CH45" s="38">
        <v>0</v>
      </c>
      <c r="CI45" s="38">
        <v>0</v>
      </c>
      <c r="CJ45" s="38">
        <v>0</v>
      </c>
      <c r="CK45" s="38">
        <v>0</v>
      </c>
      <c r="CL45" s="38">
        <v>0</v>
      </c>
      <c r="CM45" s="38">
        <v>0</v>
      </c>
      <c r="CN45" s="38">
        <v>0</v>
      </c>
      <c r="CO45" s="38">
        <v>0</v>
      </c>
      <c r="CP45" s="38">
        <v>0</v>
      </c>
      <c r="CQ45" s="38">
        <v>0</v>
      </c>
      <c r="CR45" s="38">
        <v>0</v>
      </c>
      <c r="CS45" s="38">
        <v>0</v>
      </c>
      <c r="CT45" s="38">
        <v>0</v>
      </c>
      <c r="CU45" s="38">
        <v>0</v>
      </c>
      <c r="CV45" s="38">
        <v>0</v>
      </c>
      <c r="CW45" s="38">
        <v>0</v>
      </c>
      <c r="CX45" s="38">
        <v>0</v>
      </c>
      <c r="CY45" s="38">
        <v>0</v>
      </c>
      <c r="CZ45" s="38">
        <v>0</v>
      </c>
      <c r="DA45" s="38">
        <v>0</v>
      </c>
      <c r="DB45" s="38">
        <v>0</v>
      </c>
      <c r="DC45" s="38">
        <v>0</v>
      </c>
      <c r="DD45" s="38">
        <v>0</v>
      </c>
      <c r="DE45" s="38">
        <v>0</v>
      </c>
      <c r="DF45" s="38">
        <v>0</v>
      </c>
      <c r="DG45" s="38">
        <v>0</v>
      </c>
      <c r="DH45" s="38">
        <v>0</v>
      </c>
      <c r="DI45" s="38">
        <v>0</v>
      </c>
      <c r="DJ45" s="38">
        <v>0</v>
      </c>
      <c r="DK45" s="38">
        <v>0</v>
      </c>
      <c r="DL45" s="38">
        <v>0</v>
      </c>
      <c r="DM45" s="38">
        <v>0</v>
      </c>
    </row>
    <row r="46" spans="11:117" x14ac:dyDescent="0.2">
      <c r="K46" s="112" t="s">
        <v>14</v>
      </c>
      <c r="L46" s="113"/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U46" s="13">
        <f>$B$2+1</f>
        <v>42941</v>
      </c>
      <c r="V46" s="38">
        <f t="array" ref="V46:DM46">TRANSPOSE(ВТ!$U$4:$U$99)</f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  <c r="AK46" s="38">
        <v>0</v>
      </c>
      <c r="AL46" s="38">
        <v>0</v>
      </c>
      <c r="AM46" s="38">
        <v>0</v>
      </c>
      <c r="AN46" s="38">
        <v>0</v>
      </c>
      <c r="AO46" s="38">
        <v>0</v>
      </c>
      <c r="AP46" s="38">
        <v>0</v>
      </c>
      <c r="AQ46" s="38">
        <v>0</v>
      </c>
      <c r="AR46" s="38">
        <v>0</v>
      </c>
      <c r="AS46" s="38">
        <v>0</v>
      </c>
      <c r="AT46" s="38">
        <v>0</v>
      </c>
      <c r="AU46" s="38">
        <v>0</v>
      </c>
      <c r="AV46" s="38">
        <v>0</v>
      </c>
      <c r="AW46" s="38">
        <v>0</v>
      </c>
      <c r="AX46" s="38">
        <v>0</v>
      </c>
      <c r="AY46" s="38">
        <v>0</v>
      </c>
      <c r="AZ46" s="38">
        <v>0</v>
      </c>
      <c r="BA46" s="38">
        <v>0</v>
      </c>
      <c r="BB46" s="38">
        <v>0</v>
      </c>
      <c r="BC46" s="38">
        <v>0</v>
      </c>
      <c r="BD46" s="38">
        <v>0</v>
      </c>
      <c r="BE46" s="38">
        <v>0</v>
      </c>
      <c r="BF46" s="38">
        <v>0</v>
      </c>
      <c r="BG46" s="38">
        <v>0</v>
      </c>
      <c r="BH46" s="38">
        <v>0</v>
      </c>
      <c r="BI46" s="38">
        <v>0</v>
      </c>
      <c r="BJ46" s="38">
        <v>0</v>
      </c>
      <c r="BK46" s="38">
        <v>0</v>
      </c>
      <c r="BL46" s="38">
        <v>0</v>
      </c>
      <c r="BM46" s="38">
        <v>0</v>
      </c>
      <c r="BN46" s="38">
        <v>0</v>
      </c>
      <c r="BO46" s="38">
        <v>0</v>
      </c>
      <c r="BP46" s="38">
        <v>0</v>
      </c>
      <c r="BQ46" s="38">
        <v>0</v>
      </c>
      <c r="BR46" s="38">
        <v>0</v>
      </c>
      <c r="BS46" s="38">
        <v>0</v>
      </c>
      <c r="BT46" s="38">
        <v>0</v>
      </c>
      <c r="BU46" s="38">
        <v>0</v>
      </c>
      <c r="BV46" s="38">
        <v>0</v>
      </c>
      <c r="BW46" s="38">
        <v>0</v>
      </c>
      <c r="BX46" s="38">
        <v>0</v>
      </c>
      <c r="BY46" s="38">
        <v>0</v>
      </c>
      <c r="BZ46" s="38">
        <v>0</v>
      </c>
      <c r="CA46" s="38">
        <v>0</v>
      </c>
      <c r="CB46" s="38">
        <v>0</v>
      </c>
      <c r="CC46" s="38">
        <v>0</v>
      </c>
      <c r="CD46" s="38">
        <v>0</v>
      </c>
      <c r="CE46" s="38">
        <v>0</v>
      </c>
      <c r="CF46" s="38">
        <v>0</v>
      </c>
      <c r="CG46" s="38">
        <v>0</v>
      </c>
      <c r="CH46" s="38">
        <v>0</v>
      </c>
      <c r="CI46" s="38">
        <v>0</v>
      </c>
      <c r="CJ46" s="38">
        <v>0</v>
      </c>
      <c r="CK46" s="38">
        <v>0</v>
      </c>
      <c r="CL46" s="38">
        <v>0</v>
      </c>
      <c r="CM46" s="38">
        <v>0</v>
      </c>
      <c r="CN46" s="38">
        <v>0</v>
      </c>
      <c r="CO46" s="38">
        <v>0</v>
      </c>
      <c r="CP46" s="38">
        <v>0</v>
      </c>
      <c r="CQ46" s="38">
        <v>0</v>
      </c>
      <c r="CR46" s="38">
        <v>0</v>
      </c>
      <c r="CS46" s="38">
        <v>0</v>
      </c>
      <c r="CT46" s="38">
        <v>0</v>
      </c>
      <c r="CU46" s="38">
        <v>0</v>
      </c>
      <c r="CV46" s="38">
        <v>0</v>
      </c>
      <c r="CW46" s="38">
        <v>0</v>
      </c>
      <c r="CX46" s="38">
        <v>0</v>
      </c>
      <c r="CY46" s="38">
        <v>0</v>
      </c>
      <c r="CZ46" s="38">
        <v>0</v>
      </c>
      <c r="DA46" s="38">
        <v>0</v>
      </c>
      <c r="DB46" s="38">
        <v>0</v>
      </c>
      <c r="DC46" s="38">
        <v>0</v>
      </c>
      <c r="DD46" s="38">
        <v>0</v>
      </c>
      <c r="DE46" s="38">
        <v>0</v>
      </c>
      <c r="DF46" s="38">
        <v>0</v>
      </c>
      <c r="DG46" s="38">
        <v>0</v>
      </c>
      <c r="DH46" s="38">
        <v>0</v>
      </c>
      <c r="DI46" s="38">
        <v>0</v>
      </c>
      <c r="DJ46" s="38">
        <v>0</v>
      </c>
      <c r="DK46" s="38">
        <v>0</v>
      </c>
      <c r="DL46" s="38">
        <v>0</v>
      </c>
      <c r="DM46" s="38">
        <v>0</v>
      </c>
    </row>
    <row r="47" spans="11:117" x14ac:dyDescent="0.2">
      <c r="K47" s="112" t="s">
        <v>15</v>
      </c>
      <c r="L47" s="113"/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U47" s="13">
        <f>$B$2+2</f>
        <v>42942</v>
      </c>
      <c r="V47" s="38">
        <f t="array" ref="V47:DM47">TRANSPOSE(СР!$U$4:$U$99)</f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  <c r="AK47" s="38">
        <v>0</v>
      </c>
      <c r="AL47" s="38">
        <v>0</v>
      </c>
      <c r="AM47" s="38">
        <v>0</v>
      </c>
      <c r="AN47" s="38">
        <v>0</v>
      </c>
      <c r="AO47" s="38">
        <v>0</v>
      </c>
      <c r="AP47" s="38">
        <v>0</v>
      </c>
      <c r="AQ47" s="38">
        <v>0</v>
      </c>
      <c r="AR47" s="38">
        <v>0</v>
      </c>
      <c r="AS47" s="38">
        <v>0</v>
      </c>
      <c r="AT47" s="38">
        <v>0</v>
      </c>
      <c r="AU47" s="38">
        <v>0</v>
      </c>
      <c r="AV47" s="38">
        <v>0</v>
      </c>
      <c r="AW47" s="38">
        <v>0</v>
      </c>
      <c r="AX47" s="38">
        <v>0</v>
      </c>
      <c r="AY47" s="38">
        <v>0</v>
      </c>
      <c r="AZ47" s="38">
        <v>0</v>
      </c>
      <c r="BA47" s="38">
        <v>0</v>
      </c>
      <c r="BB47" s="38">
        <v>0</v>
      </c>
      <c r="BC47" s="38">
        <v>0</v>
      </c>
      <c r="BD47" s="38">
        <v>0</v>
      </c>
      <c r="BE47" s="38">
        <v>0</v>
      </c>
      <c r="BF47" s="38">
        <v>0</v>
      </c>
      <c r="BG47" s="38">
        <v>0</v>
      </c>
      <c r="BH47" s="38">
        <v>0</v>
      </c>
      <c r="BI47" s="38">
        <v>0</v>
      </c>
      <c r="BJ47" s="38">
        <v>0</v>
      </c>
      <c r="BK47" s="38">
        <v>0</v>
      </c>
      <c r="BL47" s="38">
        <v>0</v>
      </c>
      <c r="BM47" s="38">
        <v>0</v>
      </c>
      <c r="BN47" s="38">
        <v>0</v>
      </c>
      <c r="BO47" s="38">
        <v>0</v>
      </c>
      <c r="BP47" s="38">
        <v>0</v>
      </c>
      <c r="BQ47" s="38">
        <v>0</v>
      </c>
      <c r="BR47" s="38">
        <v>0</v>
      </c>
      <c r="BS47" s="38">
        <v>0</v>
      </c>
      <c r="BT47" s="38">
        <v>0</v>
      </c>
      <c r="BU47" s="38">
        <v>0</v>
      </c>
      <c r="BV47" s="38">
        <v>0</v>
      </c>
      <c r="BW47" s="38">
        <v>0</v>
      </c>
      <c r="BX47" s="38">
        <v>0</v>
      </c>
      <c r="BY47" s="38">
        <v>0</v>
      </c>
      <c r="BZ47" s="38">
        <v>0</v>
      </c>
      <c r="CA47" s="38">
        <v>0</v>
      </c>
      <c r="CB47" s="38">
        <v>0</v>
      </c>
      <c r="CC47" s="38">
        <v>0</v>
      </c>
      <c r="CD47" s="38">
        <v>0</v>
      </c>
      <c r="CE47" s="38">
        <v>0</v>
      </c>
      <c r="CF47" s="38">
        <v>0</v>
      </c>
      <c r="CG47" s="38">
        <v>0</v>
      </c>
      <c r="CH47" s="38">
        <v>0</v>
      </c>
      <c r="CI47" s="38">
        <v>0</v>
      </c>
      <c r="CJ47" s="38">
        <v>0</v>
      </c>
      <c r="CK47" s="38">
        <v>0</v>
      </c>
      <c r="CL47" s="38">
        <v>0</v>
      </c>
      <c r="CM47" s="38">
        <v>0</v>
      </c>
      <c r="CN47" s="38">
        <v>0</v>
      </c>
      <c r="CO47" s="38">
        <v>0</v>
      </c>
      <c r="CP47" s="38">
        <v>0</v>
      </c>
      <c r="CQ47" s="38">
        <v>0</v>
      </c>
      <c r="CR47" s="38">
        <v>0</v>
      </c>
      <c r="CS47" s="38">
        <v>0</v>
      </c>
      <c r="CT47" s="38">
        <v>0</v>
      </c>
      <c r="CU47" s="38">
        <v>0</v>
      </c>
      <c r="CV47" s="38">
        <v>0</v>
      </c>
      <c r="CW47" s="38">
        <v>0</v>
      </c>
      <c r="CX47" s="38">
        <v>0</v>
      </c>
      <c r="CY47" s="38">
        <v>0</v>
      </c>
      <c r="CZ47" s="38">
        <v>0</v>
      </c>
      <c r="DA47" s="38">
        <v>0</v>
      </c>
      <c r="DB47" s="38">
        <v>0</v>
      </c>
      <c r="DC47" s="38">
        <v>0</v>
      </c>
      <c r="DD47" s="38">
        <v>0</v>
      </c>
      <c r="DE47" s="38">
        <v>0</v>
      </c>
      <c r="DF47" s="38">
        <v>0</v>
      </c>
      <c r="DG47" s="38">
        <v>0</v>
      </c>
      <c r="DH47" s="38">
        <v>0</v>
      </c>
      <c r="DI47" s="38">
        <v>0</v>
      </c>
      <c r="DJ47" s="38">
        <v>0</v>
      </c>
      <c r="DK47" s="38">
        <v>0</v>
      </c>
      <c r="DL47" s="38">
        <v>0</v>
      </c>
      <c r="DM47" s="38">
        <v>0</v>
      </c>
    </row>
    <row r="48" spans="11:117" x14ac:dyDescent="0.2">
      <c r="K48" s="112" t="s">
        <v>16</v>
      </c>
      <c r="L48" s="113"/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U48" s="13">
        <f>$B$2+3</f>
        <v>42943</v>
      </c>
      <c r="V48" s="38">
        <f t="array" ref="V48:DM48">TRANSPOSE(ЧТ!$U$4:$U$99)</f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8">
        <v>0</v>
      </c>
      <c r="AF48" s="38">
        <v>0</v>
      </c>
      <c r="AG48" s="38">
        <v>0</v>
      </c>
      <c r="AH48" s="38">
        <v>0</v>
      </c>
      <c r="AI48" s="38">
        <v>0</v>
      </c>
      <c r="AJ48" s="38">
        <v>0</v>
      </c>
      <c r="AK48" s="38">
        <v>0</v>
      </c>
      <c r="AL48" s="38">
        <v>0</v>
      </c>
      <c r="AM48" s="38">
        <v>0</v>
      </c>
      <c r="AN48" s="38">
        <v>0</v>
      </c>
      <c r="AO48" s="38">
        <v>0</v>
      </c>
      <c r="AP48" s="38">
        <v>0</v>
      </c>
      <c r="AQ48" s="38">
        <v>0</v>
      </c>
      <c r="AR48" s="38">
        <v>0</v>
      </c>
      <c r="AS48" s="38">
        <v>0</v>
      </c>
      <c r="AT48" s="38">
        <v>0</v>
      </c>
      <c r="AU48" s="38">
        <v>0</v>
      </c>
      <c r="AV48" s="38">
        <v>0</v>
      </c>
      <c r="AW48" s="38">
        <v>0</v>
      </c>
      <c r="AX48" s="38">
        <v>0</v>
      </c>
      <c r="AY48" s="38">
        <v>0</v>
      </c>
      <c r="AZ48" s="38">
        <v>0</v>
      </c>
      <c r="BA48" s="38">
        <v>0</v>
      </c>
      <c r="BB48" s="38">
        <v>0</v>
      </c>
      <c r="BC48" s="38">
        <v>0</v>
      </c>
      <c r="BD48" s="38">
        <v>0</v>
      </c>
      <c r="BE48" s="38">
        <v>0</v>
      </c>
      <c r="BF48" s="38">
        <v>0</v>
      </c>
      <c r="BG48" s="38">
        <v>0</v>
      </c>
      <c r="BH48" s="38">
        <v>0</v>
      </c>
      <c r="BI48" s="38">
        <v>0</v>
      </c>
      <c r="BJ48" s="38">
        <v>0</v>
      </c>
      <c r="BK48" s="38">
        <v>0</v>
      </c>
      <c r="BL48" s="38">
        <v>0</v>
      </c>
      <c r="BM48" s="38">
        <v>0</v>
      </c>
      <c r="BN48" s="38">
        <v>0</v>
      </c>
      <c r="BO48" s="38">
        <v>0</v>
      </c>
      <c r="BP48" s="38">
        <v>0</v>
      </c>
      <c r="BQ48" s="38">
        <v>0</v>
      </c>
      <c r="BR48" s="38">
        <v>0</v>
      </c>
      <c r="BS48" s="38">
        <v>0</v>
      </c>
      <c r="BT48" s="38">
        <v>0</v>
      </c>
      <c r="BU48" s="38">
        <v>0</v>
      </c>
      <c r="BV48" s="38">
        <v>0</v>
      </c>
      <c r="BW48" s="38">
        <v>0</v>
      </c>
      <c r="BX48" s="38">
        <v>0</v>
      </c>
      <c r="BY48" s="38">
        <v>0</v>
      </c>
      <c r="BZ48" s="38">
        <v>0</v>
      </c>
      <c r="CA48" s="38">
        <v>0</v>
      </c>
      <c r="CB48" s="38">
        <v>0</v>
      </c>
      <c r="CC48" s="38">
        <v>0</v>
      </c>
      <c r="CD48" s="38">
        <v>0</v>
      </c>
      <c r="CE48" s="38">
        <v>0</v>
      </c>
      <c r="CF48" s="38">
        <v>0</v>
      </c>
      <c r="CG48" s="38">
        <v>0</v>
      </c>
      <c r="CH48" s="38">
        <v>0</v>
      </c>
      <c r="CI48" s="38">
        <v>0</v>
      </c>
      <c r="CJ48" s="38">
        <v>0</v>
      </c>
      <c r="CK48" s="38">
        <v>0</v>
      </c>
      <c r="CL48" s="38">
        <v>0</v>
      </c>
      <c r="CM48" s="38">
        <v>0</v>
      </c>
      <c r="CN48" s="38">
        <v>0</v>
      </c>
      <c r="CO48" s="38">
        <v>0</v>
      </c>
      <c r="CP48" s="38">
        <v>0</v>
      </c>
      <c r="CQ48" s="38">
        <v>0</v>
      </c>
      <c r="CR48" s="38">
        <v>0</v>
      </c>
      <c r="CS48" s="38">
        <v>0</v>
      </c>
      <c r="CT48" s="38">
        <v>0</v>
      </c>
      <c r="CU48" s="38">
        <v>0</v>
      </c>
      <c r="CV48" s="38">
        <v>0</v>
      </c>
      <c r="CW48" s="38">
        <v>0</v>
      </c>
      <c r="CX48" s="38">
        <v>0</v>
      </c>
      <c r="CY48" s="38">
        <v>0</v>
      </c>
      <c r="CZ48" s="38">
        <v>0</v>
      </c>
      <c r="DA48" s="38">
        <v>0</v>
      </c>
      <c r="DB48" s="38">
        <v>0</v>
      </c>
      <c r="DC48" s="38">
        <v>0</v>
      </c>
      <c r="DD48" s="38">
        <v>0</v>
      </c>
      <c r="DE48" s="38">
        <v>0</v>
      </c>
      <c r="DF48" s="38">
        <v>0</v>
      </c>
      <c r="DG48" s="38">
        <v>0</v>
      </c>
      <c r="DH48" s="38">
        <v>0</v>
      </c>
      <c r="DI48" s="38">
        <v>0</v>
      </c>
      <c r="DJ48" s="38">
        <v>0</v>
      </c>
      <c r="DK48" s="38">
        <v>0</v>
      </c>
      <c r="DL48" s="38">
        <v>0</v>
      </c>
      <c r="DM48" s="38">
        <v>0</v>
      </c>
    </row>
    <row r="49" spans="11:117" x14ac:dyDescent="0.2">
      <c r="K49" s="112" t="s">
        <v>17</v>
      </c>
      <c r="L49" s="113"/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U49" s="13">
        <f>$B$2+4</f>
        <v>42944</v>
      </c>
      <c r="V49" s="38">
        <f t="array" ref="V49:DM49">TRANSPOSE(ПТ!$U$4:$U$99)</f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0</v>
      </c>
      <c r="AI49" s="38">
        <v>0</v>
      </c>
      <c r="AJ49" s="38">
        <v>0</v>
      </c>
      <c r="AK49" s="38">
        <v>0</v>
      </c>
      <c r="AL49" s="38">
        <v>0</v>
      </c>
      <c r="AM49" s="38">
        <v>0</v>
      </c>
      <c r="AN49" s="38">
        <v>0</v>
      </c>
      <c r="AO49" s="38">
        <v>0</v>
      </c>
      <c r="AP49" s="38">
        <v>0</v>
      </c>
      <c r="AQ49" s="38">
        <v>0</v>
      </c>
      <c r="AR49" s="38">
        <v>0</v>
      </c>
      <c r="AS49" s="38">
        <v>0</v>
      </c>
      <c r="AT49" s="38">
        <v>0</v>
      </c>
      <c r="AU49" s="38">
        <v>0</v>
      </c>
      <c r="AV49" s="38">
        <v>0</v>
      </c>
      <c r="AW49" s="38">
        <v>0</v>
      </c>
      <c r="AX49" s="38">
        <v>0</v>
      </c>
      <c r="AY49" s="38">
        <v>0</v>
      </c>
      <c r="AZ49" s="38">
        <v>0</v>
      </c>
      <c r="BA49" s="38">
        <v>0</v>
      </c>
      <c r="BB49" s="38">
        <v>0</v>
      </c>
      <c r="BC49" s="38">
        <v>0</v>
      </c>
      <c r="BD49" s="38">
        <v>0</v>
      </c>
      <c r="BE49" s="38">
        <v>0</v>
      </c>
      <c r="BF49" s="38">
        <v>0</v>
      </c>
      <c r="BG49" s="38">
        <v>0</v>
      </c>
      <c r="BH49" s="38">
        <v>0</v>
      </c>
      <c r="BI49" s="38">
        <v>0</v>
      </c>
      <c r="BJ49" s="38">
        <v>0</v>
      </c>
      <c r="BK49" s="38">
        <v>0</v>
      </c>
      <c r="BL49" s="38">
        <v>0</v>
      </c>
      <c r="BM49" s="38">
        <v>0</v>
      </c>
      <c r="BN49" s="38">
        <v>0</v>
      </c>
      <c r="BO49" s="38">
        <v>0</v>
      </c>
      <c r="BP49" s="38">
        <v>0</v>
      </c>
      <c r="BQ49" s="38">
        <v>0</v>
      </c>
      <c r="BR49" s="38">
        <v>0</v>
      </c>
      <c r="BS49" s="38">
        <v>0</v>
      </c>
      <c r="BT49" s="38">
        <v>0</v>
      </c>
      <c r="BU49" s="38">
        <v>0</v>
      </c>
      <c r="BV49" s="38">
        <v>0</v>
      </c>
      <c r="BW49" s="38">
        <v>0</v>
      </c>
      <c r="BX49" s="38">
        <v>0</v>
      </c>
      <c r="BY49" s="38">
        <v>0</v>
      </c>
      <c r="BZ49" s="38">
        <v>0</v>
      </c>
      <c r="CA49" s="38">
        <v>0</v>
      </c>
      <c r="CB49" s="38">
        <v>0</v>
      </c>
      <c r="CC49" s="38">
        <v>0</v>
      </c>
      <c r="CD49" s="38">
        <v>0</v>
      </c>
      <c r="CE49" s="38">
        <v>0</v>
      </c>
      <c r="CF49" s="38">
        <v>0</v>
      </c>
      <c r="CG49" s="38">
        <v>0</v>
      </c>
      <c r="CH49" s="38">
        <v>0</v>
      </c>
      <c r="CI49" s="38">
        <v>0</v>
      </c>
      <c r="CJ49" s="38">
        <v>0</v>
      </c>
      <c r="CK49" s="38">
        <v>0</v>
      </c>
      <c r="CL49" s="38">
        <v>0</v>
      </c>
      <c r="CM49" s="38">
        <v>0</v>
      </c>
      <c r="CN49" s="38">
        <v>0</v>
      </c>
      <c r="CO49" s="38">
        <v>0</v>
      </c>
      <c r="CP49" s="38">
        <v>0</v>
      </c>
      <c r="CQ49" s="38">
        <v>0</v>
      </c>
      <c r="CR49" s="38">
        <v>0</v>
      </c>
      <c r="CS49" s="38">
        <v>0</v>
      </c>
      <c r="CT49" s="38">
        <v>0</v>
      </c>
      <c r="CU49" s="38">
        <v>0</v>
      </c>
      <c r="CV49" s="38">
        <v>0</v>
      </c>
      <c r="CW49" s="38">
        <v>0</v>
      </c>
      <c r="CX49" s="38">
        <v>0</v>
      </c>
      <c r="CY49" s="38">
        <v>0</v>
      </c>
      <c r="CZ49" s="38">
        <v>0</v>
      </c>
      <c r="DA49" s="38">
        <v>0</v>
      </c>
      <c r="DB49" s="38">
        <v>0</v>
      </c>
      <c r="DC49" s="38">
        <v>0</v>
      </c>
      <c r="DD49" s="38">
        <v>0</v>
      </c>
      <c r="DE49" s="38">
        <v>0</v>
      </c>
      <c r="DF49" s="38">
        <v>0</v>
      </c>
      <c r="DG49" s="38">
        <v>0</v>
      </c>
      <c r="DH49" s="38">
        <v>0</v>
      </c>
      <c r="DI49" s="38">
        <v>0</v>
      </c>
      <c r="DJ49" s="38">
        <v>0</v>
      </c>
      <c r="DK49" s="38">
        <v>0</v>
      </c>
      <c r="DL49" s="38">
        <v>0</v>
      </c>
      <c r="DM49" s="38">
        <v>0</v>
      </c>
    </row>
    <row r="50" spans="11:117" x14ac:dyDescent="0.2">
      <c r="K50" s="112" t="s">
        <v>18</v>
      </c>
      <c r="L50" s="113"/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U50" s="12">
        <f>$B$2+5</f>
        <v>42945</v>
      </c>
      <c r="V50" s="38">
        <f t="array" ref="V50:DM50">TRANSPOSE(СБ!$U$4:$U$99)</f>
        <v>0</v>
      </c>
      <c r="W50" s="38">
        <v>0</v>
      </c>
      <c r="X50" s="38">
        <v>0</v>
      </c>
      <c r="Y50" s="38">
        <v>0</v>
      </c>
      <c r="Z50" s="38">
        <v>0</v>
      </c>
      <c r="AA50" s="38">
        <v>0</v>
      </c>
      <c r="AB50" s="38">
        <v>0</v>
      </c>
      <c r="AC50" s="38">
        <v>0</v>
      </c>
      <c r="AD50" s="38">
        <v>0</v>
      </c>
      <c r="AE50" s="38">
        <v>0</v>
      </c>
      <c r="AF50" s="38">
        <v>0</v>
      </c>
      <c r="AG50" s="38">
        <v>0</v>
      </c>
      <c r="AH50" s="38">
        <v>0</v>
      </c>
      <c r="AI50" s="38">
        <v>0</v>
      </c>
      <c r="AJ50" s="38">
        <v>0</v>
      </c>
      <c r="AK50" s="38">
        <v>0</v>
      </c>
      <c r="AL50" s="38">
        <v>0</v>
      </c>
      <c r="AM50" s="38">
        <v>0</v>
      </c>
      <c r="AN50" s="38">
        <v>0</v>
      </c>
      <c r="AO50" s="38">
        <v>0</v>
      </c>
      <c r="AP50" s="38">
        <v>0</v>
      </c>
      <c r="AQ50" s="38">
        <v>0</v>
      </c>
      <c r="AR50" s="38">
        <v>0</v>
      </c>
      <c r="AS50" s="38">
        <v>0</v>
      </c>
      <c r="AT50" s="38">
        <v>0</v>
      </c>
      <c r="AU50" s="38">
        <v>0</v>
      </c>
      <c r="AV50" s="38">
        <v>0</v>
      </c>
      <c r="AW50" s="38">
        <v>0</v>
      </c>
      <c r="AX50" s="38">
        <v>0</v>
      </c>
      <c r="AY50" s="38">
        <v>0</v>
      </c>
      <c r="AZ50" s="38">
        <v>0</v>
      </c>
      <c r="BA50" s="38">
        <v>0</v>
      </c>
      <c r="BB50" s="38">
        <v>0</v>
      </c>
      <c r="BC50" s="38">
        <v>0</v>
      </c>
      <c r="BD50" s="38">
        <v>0</v>
      </c>
      <c r="BE50" s="38">
        <v>0</v>
      </c>
      <c r="BF50" s="38">
        <v>0</v>
      </c>
      <c r="BG50" s="38">
        <v>0</v>
      </c>
      <c r="BH50" s="38">
        <v>0</v>
      </c>
      <c r="BI50" s="38">
        <v>0</v>
      </c>
      <c r="BJ50" s="38">
        <v>0</v>
      </c>
      <c r="BK50" s="38">
        <v>0</v>
      </c>
      <c r="BL50" s="38">
        <v>0</v>
      </c>
      <c r="BM50" s="38">
        <v>0</v>
      </c>
      <c r="BN50" s="38">
        <v>0</v>
      </c>
      <c r="BO50" s="38">
        <v>0</v>
      </c>
      <c r="BP50" s="38">
        <v>0</v>
      </c>
      <c r="BQ50" s="38">
        <v>0</v>
      </c>
      <c r="BR50" s="38">
        <v>0</v>
      </c>
      <c r="BS50" s="38">
        <v>0</v>
      </c>
      <c r="BT50" s="38">
        <v>0</v>
      </c>
      <c r="BU50" s="38">
        <v>0</v>
      </c>
      <c r="BV50" s="38">
        <v>0</v>
      </c>
      <c r="BW50" s="38">
        <v>0</v>
      </c>
      <c r="BX50" s="38">
        <v>0</v>
      </c>
      <c r="BY50" s="38">
        <v>0</v>
      </c>
      <c r="BZ50" s="38">
        <v>0</v>
      </c>
      <c r="CA50" s="38">
        <v>0</v>
      </c>
      <c r="CB50" s="38">
        <v>0</v>
      </c>
      <c r="CC50" s="38">
        <v>0</v>
      </c>
      <c r="CD50" s="38">
        <v>0</v>
      </c>
      <c r="CE50" s="38">
        <v>0</v>
      </c>
      <c r="CF50" s="38">
        <v>0</v>
      </c>
      <c r="CG50" s="38">
        <v>0</v>
      </c>
      <c r="CH50" s="38">
        <v>0</v>
      </c>
      <c r="CI50" s="38">
        <v>0</v>
      </c>
      <c r="CJ50" s="38">
        <v>0</v>
      </c>
      <c r="CK50" s="38">
        <v>0</v>
      </c>
      <c r="CL50" s="38">
        <v>0</v>
      </c>
      <c r="CM50" s="38">
        <v>0</v>
      </c>
      <c r="CN50" s="38">
        <v>0</v>
      </c>
      <c r="CO50" s="38">
        <v>0</v>
      </c>
      <c r="CP50" s="38">
        <v>0</v>
      </c>
      <c r="CQ50" s="38">
        <v>0</v>
      </c>
      <c r="CR50" s="38">
        <v>0</v>
      </c>
      <c r="CS50" s="38">
        <v>0</v>
      </c>
      <c r="CT50" s="38">
        <v>0</v>
      </c>
      <c r="CU50" s="38">
        <v>0</v>
      </c>
      <c r="CV50" s="38">
        <v>0</v>
      </c>
      <c r="CW50" s="38">
        <v>0</v>
      </c>
      <c r="CX50" s="38">
        <v>0</v>
      </c>
      <c r="CY50" s="38">
        <v>0</v>
      </c>
      <c r="CZ50" s="38">
        <v>0</v>
      </c>
      <c r="DA50" s="38">
        <v>0</v>
      </c>
      <c r="DB50" s="38">
        <v>0</v>
      </c>
      <c r="DC50" s="38">
        <v>0</v>
      </c>
      <c r="DD50" s="38">
        <v>0</v>
      </c>
      <c r="DE50" s="38">
        <v>0</v>
      </c>
      <c r="DF50" s="38">
        <v>0</v>
      </c>
      <c r="DG50" s="38">
        <v>0</v>
      </c>
      <c r="DH50" s="38">
        <v>0</v>
      </c>
      <c r="DI50" s="38">
        <v>0</v>
      </c>
      <c r="DJ50" s="38">
        <v>0</v>
      </c>
      <c r="DK50" s="38">
        <v>0</v>
      </c>
      <c r="DL50" s="38">
        <v>0</v>
      </c>
      <c r="DM50" s="38">
        <v>0</v>
      </c>
    </row>
    <row r="51" spans="11:117" x14ac:dyDescent="0.2">
      <c r="K51" s="112" t="s">
        <v>19</v>
      </c>
      <c r="L51" s="113"/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U51" s="12">
        <f>$B$2+6</f>
        <v>42946</v>
      </c>
      <c r="V51" s="38">
        <f t="array" ref="V51:DM51">TRANSPOSE(ВС!$U$4:$U$99)</f>
        <v>0</v>
      </c>
      <c r="W51" s="38">
        <v>0</v>
      </c>
      <c r="X51" s="38">
        <v>0</v>
      </c>
      <c r="Y51" s="38">
        <v>0</v>
      </c>
      <c r="Z51" s="38">
        <v>0</v>
      </c>
      <c r="AA51" s="38">
        <v>0</v>
      </c>
      <c r="AB51" s="38">
        <v>0</v>
      </c>
      <c r="AC51" s="38">
        <v>0</v>
      </c>
      <c r="AD51" s="38">
        <v>0</v>
      </c>
      <c r="AE51" s="38">
        <v>0</v>
      </c>
      <c r="AF51" s="38">
        <v>0</v>
      </c>
      <c r="AG51" s="38">
        <v>0</v>
      </c>
      <c r="AH51" s="38">
        <v>0</v>
      </c>
      <c r="AI51" s="38">
        <v>0</v>
      </c>
      <c r="AJ51" s="38">
        <v>0</v>
      </c>
      <c r="AK51" s="38">
        <v>0</v>
      </c>
      <c r="AL51" s="38">
        <v>0</v>
      </c>
      <c r="AM51" s="38">
        <v>0</v>
      </c>
      <c r="AN51" s="38">
        <v>0</v>
      </c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0</v>
      </c>
      <c r="AV51" s="38">
        <v>0</v>
      </c>
      <c r="AW51" s="38">
        <v>0</v>
      </c>
      <c r="AX51" s="38">
        <v>0</v>
      </c>
      <c r="AY51" s="38">
        <v>0</v>
      </c>
      <c r="AZ51" s="38">
        <v>0</v>
      </c>
      <c r="BA51" s="38">
        <v>0</v>
      </c>
      <c r="BB51" s="38">
        <v>0</v>
      </c>
      <c r="BC51" s="38">
        <v>0</v>
      </c>
      <c r="BD51" s="38">
        <v>0</v>
      </c>
      <c r="BE51" s="38">
        <v>0</v>
      </c>
      <c r="BF51" s="38">
        <v>0</v>
      </c>
      <c r="BG51" s="38">
        <v>0</v>
      </c>
      <c r="BH51" s="38">
        <v>0</v>
      </c>
      <c r="BI51" s="38">
        <v>0</v>
      </c>
      <c r="BJ51" s="38">
        <v>0</v>
      </c>
      <c r="BK51" s="38">
        <v>0</v>
      </c>
      <c r="BL51" s="38">
        <v>0</v>
      </c>
      <c r="BM51" s="38">
        <v>0</v>
      </c>
      <c r="BN51" s="38">
        <v>0</v>
      </c>
      <c r="BO51" s="38">
        <v>0</v>
      </c>
      <c r="BP51" s="38">
        <v>0</v>
      </c>
      <c r="BQ51" s="38">
        <v>0</v>
      </c>
      <c r="BR51" s="38">
        <v>0</v>
      </c>
      <c r="BS51" s="38">
        <v>0</v>
      </c>
      <c r="BT51" s="38">
        <v>0</v>
      </c>
      <c r="BU51" s="38">
        <v>0</v>
      </c>
      <c r="BV51" s="38">
        <v>0</v>
      </c>
      <c r="BW51" s="38">
        <v>0</v>
      </c>
      <c r="BX51" s="38">
        <v>0</v>
      </c>
      <c r="BY51" s="38">
        <v>0</v>
      </c>
      <c r="BZ51" s="38">
        <v>0</v>
      </c>
      <c r="CA51" s="38">
        <v>0</v>
      </c>
      <c r="CB51" s="38">
        <v>0</v>
      </c>
      <c r="CC51" s="38">
        <v>0</v>
      </c>
      <c r="CD51" s="38">
        <v>0</v>
      </c>
      <c r="CE51" s="38">
        <v>0</v>
      </c>
      <c r="CF51" s="38">
        <v>0</v>
      </c>
      <c r="CG51" s="38">
        <v>0</v>
      </c>
      <c r="CH51" s="38">
        <v>0</v>
      </c>
      <c r="CI51" s="38">
        <v>0</v>
      </c>
      <c r="CJ51" s="38">
        <v>0</v>
      </c>
      <c r="CK51" s="38">
        <v>0</v>
      </c>
      <c r="CL51" s="38">
        <v>0</v>
      </c>
      <c r="CM51" s="38">
        <v>0</v>
      </c>
      <c r="CN51" s="38">
        <v>0</v>
      </c>
      <c r="CO51" s="38">
        <v>0</v>
      </c>
      <c r="CP51" s="38">
        <v>0</v>
      </c>
      <c r="CQ51" s="38">
        <v>0</v>
      </c>
      <c r="CR51" s="38">
        <v>0</v>
      </c>
      <c r="CS51" s="38">
        <v>0</v>
      </c>
      <c r="CT51" s="38">
        <v>0</v>
      </c>
      <c r="CU51" s="38">
        <v>0</v>
      </c>
      <c r="CV51" s="38">
        <v>0</v>
      </c>
      <c r="CW51" s="38">
        <v>0</v>
      </c>
      <c r="CX51" s="38">
        <v>0</v>
      </c>
      <c r="CY51" s="38">
        <v>0</v>
      </c>
      <c r="CZ51" s="38">
        <v>0</v>
      </c>
      <c r="DA51" s="38">
        <v>0</v>
      </c>
      <c r="DB51" s="38">
        <v>0</v>
      </c>
      <c r="DC51" s="38">
        <v>0</v>
      </c>
      <c r="DD51" s="38">
        <v>0</v>
      </c>
      <c r="DE51" s="38">
        <v>0</v>
      </c>
      <c r="DF51" s="38">
        <v>0</v>
      </c>
      <c r="DG51" s="38">
        <v>0</v>
      </c>
      <c r="DH51" s="38">
        <v>0</v>
      </c>
      <c r="DI51" s="38">
        <v>0</v>
      </c>
      <c r="DJ51" s="38">
        <v>0</v>
      </c>
      <c r="DK51" s="38">
        <v>0</v>
      </c>
      <c r="DL51" s="38">
        <v>0</v>
      </c>
      <c r="DM51" s="38">
        <v>0</v>
      </c>
    </row>
    <row r="52" spans="11:117" x14ac:dyDescent="0.2">
      <c r="K52" s="112" t="s">
        <v>20</v>
      </c>
      <c r="L52" s="113"/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1:117" x14ac:dyDescent="0.2">
      <c r="K53" s="112" t="s">
        <v>21</v>
      </c>
      <c r="L53" s="113"/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V53" s="24" t="s">
        <v>41</v>
      </c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102"/>
    </row>
    <row r="54" spans="11:117" x14ac:dyDescent="0.2">
      <c r="K54" s="112" t="s">
        <v>22</v>
      </c>
      <c r="L54" s="113"/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V54" s="36">
        <v>0</v>
      </c>
      <c r="W54" s="36">
        <v>4.1666666666666664E-2</v>
      </c>
      <c r="X54" s="36">
        <v>8.3333333333333301E-2</v>
      </c>
      <c r="Y54" s="36">
        <v>0.125</v>
      </c>
      <c r="Z54" s="36">
        <v>0.16666666666666699</v>
      </c>
      <c r="AA54" s="36">
        <v>0.20833333333333301</v>
      </c>
      <c r="AB54" s="36">
        <v>0.25</v>
      </c>
      <c r="AC54" s="36">
        <v>0.29166666666666702</v>
      </c>
      <c r="AD54" s="36">
        <v>0.33333333333333298</v>
      </c>
      <c r="AE54" s="36">
        <v>0.375</v>
      </c>
      <c r="AF54" s="36">
        <v>0.41666666666666702</v>
      </c>
      <c r="AG54" s="36">
        <v>0.45833333333333298</v>
      </c>
      <c r="AH54" s="36">
        <v>0.5</v>
      </c>
      <c r="AI54" s="36">
        <v>0.54166666666666696</v>
      </c>
      <c r="AJ54" s="36">
        <v>0.58333333333333304</v>
      </c>
      <c r="AK54" s="36">
        <v>0.625</v>
      </c>
      <c r="AL54" s="36">
        <v>0.66666666666666696</v>
      </c>
      <c r="AM54" s="36">
        <v>0.70833333333333304</v>
      </c>
      <c r="AN54" s="36">
        <v>0.75</v>
      </c>
      <c r="AO54" s="36">
        <v>0.79166666666666696</v>
      </c>
      <c r="AP54" s="36">
        <v>0.83333333333333304</v>
      </c>
      <c r="AQ54" s="36">
        <v>0.875</v>
      </c>
      <c r="AR54" s="36">
        <v>0.91666666666666696</v>
      </c>
      <c r="AS54" s="36">
        <v>0.95833333333333304</v>
      </c>
      <c r="AT54" s="30"/>
    </row>
    <row r="55" spans="11:117" x14ac:dyDescent="0.2">
      <c r="K55" s="112" t="s">
        <v>23</v>
      </c>
      <c r="L55" s="113"/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U55" s="13">
        <f>$B$2</f>
        <v>42940</v>
      </c>
      <c r="V55" s="10">
        <f>ROUND(AVERAGE(V45:Y45),0)</f>
        <v>0</v>
      </c>
      <c r="W55" s="10">
        <f>ROUND(AVERAGE(Z45:AC45),0)</f>
        <v>0</v>
      </c>
      <c r="X55" s="10">
        <f>ROUND(AVERAGE(AD45:AG45),0)</f>
        <v>0</v>
      </c>
      <c r="Y55" s="10">
        <f>ROUND(AVERAGE(AH45:AK45),0)</f>
        <v>0</v>
      </c>
      <c r="Z55" s="10">
        <f>ROUND(AVERAGE(AL45:AO45),0)</f>
        <v>0</v>
      </c>
      <c r="AA55" s="10">
        <f>ROUND(AVERAGE(AP45:AS45),0)</f>
        <v>0</v>
      </c>
      <c r="AB55" s="10">
        <f>ROUND(AVERAGE(AT45:AW45),0)</f>
        <v>0</v>
      </c>
      <c r="AC55" s="10">
        <f>ROUND(AVERAGE(AX45:BA45),0)</f>
        <v>0</v>
      </c>
      <c r="AD55" s="10">
        <f>ROUND(AVERAGE(BB45:BE45),0)</f>
        <v>0</v>
      </c>
      <c r="AE55" s="10">
        <f>ROUND(AVERAGE(BF45:BI45),0)</f>
        <v>0</v>
      </c>
      <c r="AF55" s="10">
        <f>ROUND(AVERAGE(BJ45:BM45),0)</f>
        <v>0</v>
      </c>
      <c r="AG55" s="10">
        <f>ROUND(AVERAGE(BN45:BQ45),0)</f>
        <v>0</v>
      </c>
      <c r="AH55" s="10">
        <f>ROUND(AVERAGE(BR45:BU45),0)</f>
        <v>0</v>
      </c>
      <c r="AI55" s="10">
        <f>ROUND(AVERAGE(BV45:BY45),0)</f>
        <v>0</v>
      </c>
      <c r="AJ55" s="10">
        <f>ROUND(AVERAGE(BZ45:CC45),0)</f>
        <v>0</v>
      </c>
      <c r="AK55" s="10">
        <f>ROUND(AVERAGE(CD45:CG45),0)</f>
        <v>0</v>
      </c>
      <c r="AL55" s="10">
        <f>ROUND(AVERAGE(CH45:CK45),0)</f>
        <v>0</v>
      </c>
      <c r="AM55" s="10">
        <f>ROUND(AVERAGE(CL45:CO45),0)</f>
        <v>0</v>
      </c>
      <c r="AN55" s="10">
        <f>ROUND(AVERAGE(CP45:CS45),0)</f>
        <v>0</v>
      </c>
      <c r="AO55" s="10">
        <f>ROUND(AVERAGE(CT45:CW45),0)</f>
        <v>0</v>
      </c>
      <c r="AP55" s="10">
        <f>ROUND(AVERAGE(CX45:DA45),0)</f>
        <v>0</v>
      </c>
      <c r="AQ55" s="10">
        <f>ROUND(AVERAGE(DB45:DE45),0)</f>
        <v>0</v>
      </c>
      <c r="AR55" s="10">
        <f>ROUND(AVERAGE(DF45:DI45),0)</f>
        <v>0</v>
      </c>
      <c r="AS55" s="10">
        <f>ROUND(AVERAGE(DJ45:DM45),0)</f>
        <v>0</v>
      </c>
    </row>
    <row r="56" spans="11:117" x14ac:dyDescent="0.2">
      <c r="K56" s="112" t="s">
        <v>24</v>
      </c>
      <c r="L56" s="113"/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U56" s="13">
        <f>$B$2+1</f>
        <v>42941</v>
      </c>
      <c r="V56" s="10">
        <f>ROUND(AVERAGE(V46:Y46),0)</f>
        <v>0</v>
      </c>
      <c r="W56" s="10">
        <f t="shared" ref="W56:W61" si="25">ROUND(AVERAGE(Z46:AC46),0)</f>
        <v>0</v>
      </c>
      <c r="X56" s="10">
        <f t="shared" ref="X56:X61" si="26">ROUND(AVERAGE(AD46:AG46),0)</f>
        <v>0</v>
      </c>
      <c r="Y56" s="10">
        <f t="shared" ref="Y56:Y61" si="27">ROUND(AVERAGE(AH46:AK46),0)</f>
        <v>0</v>
      </c>
      <c r="Z56" s="10">
        <f t="shared" ref="Z56:Z61" si="28">ROUND(AVERAGE(AL46:AO46),0)</f>
        <v>0</v>
      </c>
      <c r="AA56" s="10">
        <f t="shared" ref="AA56:AA61" si="29">ROUND(AVERAGE(AP46:AS46),0)</f>
        <v>0</v>
      </c>
      <c r="AB56" s="10">
        <f t="shared" ref="AB56:AB61" si="30">ROUND(AVERAGE(AT46:AW46),0)</f>
        <v>0</v>
      </c>
      <c r="AC56" s="10">
        <f t="shared" ref="AC56:AC61" si="31">ROUND(AVERAGE(AX46:BA46),0)</f>
        <v>0</v>
      </c>
      <c r="AD56" s="10">
        <f t="shared" ref="AD56:AD61" si="32">ROUND(AVERAGE(BB46:BE46),0)</f>
        <v>0</v>
      </c>
      <c r="AE56" s="10">
        <f t="shared" ref="AE56:AE61" si="33">ROUND(AVERAGE(BF46:BI46),0)</f>
        <v>0</v>
      </c>
      <c r="AF56" s="10">
        <f t="shared" ref="AF56:AF61" si="34">ROUND(AVERAGE(BJ46:BM46),0)</f>
        <v>0</v>
      </c>
      <c r="AG56" s="10">
        <f t="shared" ref="AG56:AG61" si="35">ROUND(AVERAGE(BN46:BQ46),0)</f>
        <v>0</v>
      </c>
      <c r="AH56" s="10">
        <f t="shared" ref="AH56:AH61" si="36">ROUND(AVERAGE(BR46:BU46),0)</f>
        <v>0</v>
      </c>
      <c r="AI56" s="10">
        <f t="shared" ref="AI56:AI61" si="37">ROUND(AVERAGE(BV46:BY46),0)</f>
        <v>0</v>
      </c>
      <c r="AJ56" s="10">
        <f t="shared" ref="AJ56:AJ61" si="38">ROUND(AVERAGE(BZ46:CC46),0)</f>
        <v>0</v>
      </c>
      <c r="AK56" s="10">
        <f t="shared" ref="AK56:AK61" si="39">ROUND(AVERAGE(CD46:CG46),0)</f>
        <v>0</v>
      </c>
      <c r="AL56" s="10">
        <f t="shared" ref="AL56:AL61" si="40">ROUND(AVERAGE(CH46:CK46),0)</f>
        <v>0</v>
      </c>
      <c r="AM56" s="10">
        <f t="shared" ref="AM56:AM61" si="41">ROUND(AVERAGE(CL46:CO46),0)</f>
        <v>0</v>
      </c>
      <c r="AN56" s="10">
        <f t="shared" ref="AN56:AN61" si="42">ROUND(AVERAGE(CP46:CS46),0)</f>
        <v>0</v>
      </c>
      <c r="AO56" s="10">
        <f t="shared" ref="AO56:AO61" si="43">ROUND(AVERAGE(CT46:CW46),0)</f>
        <v>0</v>
      </c>
      <c r="AP56" s="10">
        <f t="shared" ref="AP56:AP61" si="44">ROUND(AVERAGE(CX46:DA46),0)</f>
        <v>0</v>
      </c>
      <c r="AQ56" s="10">
        <f t="shared" ref="AQ56:AQ61" si="45">ROUND(AVERAGE(DB46:DE46),0)</f>
        <v>0</v>
      </c>
      <c r="AR56" s="10">
        <f t="shared" ref="AR56:AR61" si="46">ROUND(AVERAGE(DF46:DI46),0)</f>
        <v>0</v>
      </c>
      <c r="AS56" s="10">
        <f t="shared" ref="AS56:AS61" si="47">ROUND(AVERAGE(DJ46:DM46),0)</f>
        <v>0</v>
      </c>
    </row>
    <row r="57" spans="11:117" x14ac:dyDescent="0.2">
      <c r="K57" s="112" t="s">
        <v>25</v>
      </c>
      <c r="L57" s="113"/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U57" s="13">
        <f>$B$2+2</f>
        <v>42942</v>
      </c>
      <c r="V57" s="10">
        <f t="shared" ref="V57:V61" si="48">ROUND(AVERAGE(V47:Y47),0)</f>
        <v>0</v>
      </c>
      <c r="W57" s="10">
        <f t="shared" si="25"/>
        <v>0</v>
      </c>
      <c r="X57" s="10">
        <f t="shared" si="26"/>
        <v>0</v>
      </c>
      <c r="Y57" s="10">
        <f t="shared" si="27"/>
        <v>0</v>
      </c>
      <c r="Z57" s="10">
        <f t="shared" si="28"/>
        <v>0</v>
      </c>
      <c r="AA57" s="10">
        <f t="shared" si="29"/>
        <v>0</v>
      </c>
      <c r="AB57" s="10">
        <f t="shared" si="30"/>
        <v>0</v>
      </c>
      <c r="AC57" s="10">
        <f t="shared" si="31"/>
        <v>0</v>
      </c>
      <c r="AD57" s="10">
        <f t="shared" si="32"/>
        <v>0</v>
      </c>
      <c r="AE57" s="10">
        <f t="shared" si="33"/>
        <v>0</v>
      </c>
      <c r="AF57" s="10">
        <f t="shared" si="34"/>
        <v>0</v>
      </c>
      <c r="AG57" s="10">
        <f t="shared" si="35"/>
        <v>0</v>
      </c>
      <c r="AH57" s="10">
        <f t="shared" si="36"/>
        <v>0</v>
      </c>
      <c r="AI57" s="10">
        <f t="shared" si="37"/>
        <v>0</v>
      </c>
      <c r="AJ57" s="10">
        <f t="shared" si="38"/>
        <v>0</v>
      </c>
      <c r="AK57" s="10">
        <f t="shared" si="39"/>
        <v>0</v>
      </c>
      <c r="AL57" s="10">
        <f t="shared" si="40"/>
        <v>0</v>
      </c>
      <c r="AM57" s="10">
        <f t="shared" si="41"/>
        <v>0</v>
      </c>
      <c r="AN57" s="10">
        <f t="shared" si="42"/>
        <v>0</v>
      </c>
      <c r="AO57" s="10">
        <f t="shared" si="43"/>
        <v>0</v>
      </c>
      <c r="AP57" s="10">
        <f t="shared" si="44"/>
        <v>0</v>
      </c>
      <c r="AQ57" s="10">
        <f t="shared" si="45"/>
        <v>0</v>
      </c>
      <c r="AR57" s="10">
        <f t="shared" si="46"/>
        <v>0</v>
      </c>
      <c r="AS57" s="10">
        <f t="shared" si="47"/>
        <v>0</v>
      </c>
    </row>
    <row r="58" spans="11:117" x14ac:dyDescent="0.2">
      <c r="K58" s="112" t="s">
        <v>26</v>
      </c>
      <c r="L58" s="113"/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U58" s="13">
        <f>$B$2+3</f>
        <v>42943</v>
      </c>
      <c r="V58" s="10">
        <f t="shared" si="48"/>
        <v>0</v>
      </c>
      <c r="W58" s="10">
        <f t="shared" si="25"/>
        <v>0</v>
      </c>
      <c r="X58" s="10">
        <f t="shared" si="26"/>
        <v>0</v>
      </c>
      <c r="Y58" s="10">
        <f t="shared" si="27"/>
        <v>0</v>
      </c>
      <c r="Z58" s="10">
        <f t="shared" si="28"/>
        <v>0</v>
      </c>
      <c r="AA58" s="10">
        <f t="shared" si="29"/>
        <v>0</v>
      </c>
      <c r="AB58" s="10">
        <f t="shared" si="30"/>
        <v>0</v>
      </c>
      <c r="AC58" s="10">
        <f t="shared" si="31"/>
        <v>0</v>
      </c>
      <c r="AD58" s="10">
        <f t="shared" si="32"/>
        <v>0</v>
      </c>
      <c r="AE58" s="10">
        <f t="shared" si="33"/>
        <v>0</v>
      </c>
      <c r="AF58" s="10">
        <f t="shared" si="34"/>
        <v>0</v>
      </c>
      <c r="AG58" s="10">
        <f t="shared" si="35"/>
        <v>0</v>
      </c>
      <c r="AH58" s="10">
        <f t="shared" si="36"/>
        <v>0</v>
      </c>
      <c r="AI58" s="10">
        <f t="shared" si="37"/>
        <v>0</v>
      </c>
      <c r="AJ58" s="10">
        <f t="shared" si="38"/>
        <v>0</v>
      </c>
      <c r="AK58" s="10">
        <f t="shared" si="39"/>
        <v>0</v>
      </c>
      <c r="AL58" s="10">
        <f t="shared" si="40"/>
        <v>0</v>
      </c>
      <c r="AM58" s="10">
        <f t="shared" si="41"/>
        <v>0</v>
      </c>
      <c r="AN58" s="10">
        <f t="shared" si="42"/>
        <v>0</v>
      </c>
      <c r="AO58" s="10">
        <f t="shared" si="43"/>
        <v>0</v>
      </c>
      <c r="AP58" s="10">
        <f t="shared" si="44"/>
        <v>0</v>
      </c>
      <c r="AQ58" s="10">
        <f t="shared" si="45"/>
        <v>0</v>
      </c>
      <c r="AR58" s="10">
        <f t="shared" si="46"/>
        <v>0</v>
      </c>
      <c r="AS58" s="10">
        <f t="shared" si="47"/>
        <v>0</v>
      </c>
    </row>
    <row r="59" spans="11:117" x14ac:dyDescent="0.2">
      <c r="K59" s="112" t="s">
        <v>27</v>
      </c>
      <c r="L59" s="113"/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U59" s="13">
        <f>$B$2+4</f>
        <v>42944</v>
      </c>
      <c r="V59" s="10">
        <f t="shared" si="48"/>
        <v>0</v>
      </c>
      <c r="W59" s="10">
        <f t="shared" si="25"/>
        <v>0</v>
      </c>
      <c r="X59" s="10">
        <f t="shared" si="26"/>
        <v>0</v>
      </c>
      <c r="Y59" s="10">
        <f t="shared" si="27"/>
        <v>0</v>
      </c>
      <c r="Z59" s="10">
        <f t="shared" si="28"/>
        <v>0</v>
      </c>
      <c r="AA59" s="10">
        <f t="shared" si="29"/>
        <v>0</v>
      </c>
      <c r="AB59" s="10">
        <f t="shared" si="30"/>
        <v>0</v>
      </c>
      <c r="AC59" s="10">
        <f t="shared" si="31"/>
        <v>0</v>
      </c>
      <c r="AD59" s="10">
        <f t="shared" si="32"/>
        <v>0</v>
      </c>
      <c r="AE59" s="10">
        <f t="shared" si="33"/>
        <v>0</v>
      </c>
      <c r="AF59" s="10">
        <f t="shared" si="34"/>
        <v>0</v>
      </c>
      <c r="AG59" s="10">
        <f t="shared" si="35"/>
        <v>0</v>
      </c>
      <c r="AH59" s="10">
        <f t="shared" si="36"/>
        <v>0</v>
      </c>
      <c r="AI59" s="10">
        <f t="shared" si="37"/>
        <v>0</v>
      </c>
      <c r="AJ59" s="10">
        <f t="shared" si="38"/>
        <v>0</v>
      </c>
      <c r="AK59" s="10">
        <f t="shared" si="39"/>
        <v>0</v>
      </c>
      <c r="AL59" s="10">
        <f t="shared" si="40"/>
        <v>0</v>
      </c>
      <c r="AM59" s="10">
        <f t="shared" si="41"/>
        <v>0</v>
      </c>
      <c r="AN59" s="10">
        <f t="shared" si="42"/>
        <v>0</v>
      </c>
      <c r="AO59" s="10">
        <f t="shared" si="43"/>
        <v>0</v>
      </c>
      <c r="AP59" s="10">
        <f t="shared" si="44"/>
        <v>0</v>
      </c>
      <c r="AQ59" s="10">
        <f t="shared" si="45"/>
        <v>0</v>
      </c>
      <c r="AR59" s="10">
        <f t="shared" si="46"/>
        <v>0</v>
      </c>
      <c r="AS59" s="10">
        <f t="shared" si="47"/>
        <v>0</v>
      </c>
    </row>
    <row r="60" spans="11:117" x14ac:dyDescent="0.2">
      <c r="K60" s="112" t="s">
        <v>28</v>
      </c>
      <c r="L60" s="113"/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U60" s="12">
        <f>$B$2+5</f>
        <v>42945</v>
      </c>
      <c r="V60" s="10">
        <f t="shared" si="48"/>
        <v>0</v>
      </c>
      <c r="W60" s="10">
        <f t="shared" si="25"/>
        <v>0</v>
      </c>
      <c r="X60" s="10">
        <f t="shared" si="26"/>
        <v>0</v>
      </c>
      <c r="Y60" s="10">
        <f t="shared" si="27"/>
        <v>0</v>
      </c>
      <c r="Z60" s="10">
        <f t="shared" si="28"/>
        <v>0</v>
      </c>
      <c r="AA60" s="10">
        <f t="shared" si="29"/>
        <v>0</v>
      </c>
      <c r="AB60" s="10">
        <f t="shared" si="30"/>
        <v>0</v>
      </c>
      <c r="AC60" s="10">
        <f t="shared" si="31"/>
        <v>0</v>
      </c>
      <c r="AD60" s="10">
        <f t="shared" si="32"/>
        <v>0</v>
      </c>
      <c r="AE60" s="10">
        <f t="shared" si="33"/>
        <v>0</v>
      </c>
      <c r="AF60" s="10">
        <f t="shared" si="34"/>
        <v>0</v>
      </c>
      <c r="AG60" s="10">
        <f t="shared" si="35"/>
        <v>0</v>
      </c>
      <c r="AH60" s="10">
        <f t="shared" si="36"/>
        <v>0</v>
      </c>
      <c r="AI60" s="10">
        <f t="shared" si="37"/>
        <v>0</v>
      </c>
      <c r="AJ60" s="10">
        <f t="shared" si="38"/>
        <v>0</v>
      </c>
      <c r="AK60" s="10">
        <f t="shared" si="39"/>
        <v>0</v>
      </c>
      <c r="AL60" s="10">
        <f t="shared" si="40"/>
        <v>0</v>
      </c>
      <c r="AM60" s="10">
        <f t="shared" si="41"/>
        <v>0</v>
      </c>
      <c r="AN60" s="10">
        <f t="shared" si="42"/>
        <v>0</v>
      </c>
      <c r="AO60" s="10">
        <f t="shared" si="43"/>
        <v>0</v>
      </c>
      <c r="AP60" s="10">
        <f t="shared" si="44"/>
        <v>0</v>
      </c>
      <c r="AQ60" s="10">
        <f t="shared" si="45"/>
        <v>0</v>
      </c>
      <c r="AR60" s="10">
        <f t="shared" si="46"/>
        <v>0</v>
      </c>
      <c r="AS60" s="10">
        <f t="shared" si="47"/>
        <v>0</v>
      </c>
    </row>
    <row r="61" spans="11:117" x14ac:dyDescent="0.2">
      <c r="K61" s="112" t="s">
        <v>29</v>
      </c>
      <c r="L61" s="113"/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U61" s="12">
        <f>$B$2+6</f>
        <v>42946</v>
      </c>
      <c r="V61" s="10">
        <f t="shared" si="48"/>
        <v>0</v>
      </c>
      <c r="W61" s="10">
        <f t="shared" si="25"/>
        <v>0</v>
      </c>
      <c r="X61" s="10">
        <f t="shared" si="26"/>
        <v>0</v>
      </c>
      <c r="Y61" s="10">
        <f t="shared" si="27"/>
        <v>0</v>
      </c>
      <c r="Z61" s="10">
        <f t="shared" si="28"/>
        <v>0</v>
      </c>
      <c r="AA61" s="10">
        <f t="shared" si="29"/>
        <v>0</v>
      </c>
      <c r="AB61" s="10">
        <f t="shared" si="30"/>
        <v>0</v>
      </c>
      <c r="AC61" s="10">
        <f t="shared" si="31"/>
        <v>0</v>
      </c>
      <c r="AD61" s="10">
        <f t="shared" si="32"/>
        <v>0</v>
      </c>
      <c r="AE61" s="10">
        <f t="shared" si="33"/>
        <v>0</v>
      </c>
      <c r="AF61" s="10">
        <f t="shared" si="34"/>
        <v>0</v>
      </c>
      <c r="AG61" s="10">
        <f t="shared" si="35"/>
        <v>0</v>
      </c>
      <c r="AH61" s="10">
        <f t="shared" si="36"/>
        <v>0</v>
      </c>
      <c r="AI61" s="10">
        <f t="shared" si="37"/>
        <v>0</v>
      </c>
      <c r="AJ61" s="10">
        <f t="shared" si="38"/>
        <v>0</v>
      </c>
      <c r="AK61" s="10">
        <f t="shared" si="39"/>
        <v>0</v>
      </c>
      <c r="AL61" s="10">
        <f t="shared" si="40"/>
        <v>0</v>
      </c>
      <c r="AM61" s="10">
        <f t="shared" si="41"/>
        <v>0</v>
      </c>
      <c r="AN61" s="10">
        <f t="shared" si="42"/>
        <v>0</v>
      </c>
      <c r="AO61" s="10">
        <f t="shared" si="43"/>
        <v>0</v>
      </c>
      <c r="AP61" s="10">
        <f t="shared" si="44"/>
        <v>0</v>
      </c>
      <c r="AQ61" s="10">
        <f t="shared" si="45"/>
        <v>0</v>
      </c>
      <c r="AR61" s="10">
        <f t="shared" si="46"/>
        <v>0</v>
      </c>
      <c r="AS61" s="10">
        <f t="shared" si="47"/>
        <v>0</v>
      </c>
    </row>
    <row r="62" spans="11:117" x14ac:dyDescent="0.2">
      <c r="K62" s="112" t="s">
        <v>30</v>
      </c>
      <c r="L62" s="113"/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</row>
    <row r="63" spans="11:117" x14ac:dyDescent="0.2">
      <c r="K63" s="112" t="s">
        <v>31</v>
      </c>
      <c r="L63" s="113"/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1:117" x14ac:dyDescent="0.2">
      <c r="K64" s="112" t="s">
        <v>32</v>
      </c>
      <c r="L64" s="113"/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1:117" x14ac:dyDescent="0.2">
      <c r="K65" s="112" t="s">
        <v>33</v>
      </c>
      <c r="L65" s="113"/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1:117" x14ac:dyDescent="0.2">
      <c r="K66" s="112" t="s">
        <v>34</v>
      </c>
      <c r="L66" s="113"/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1:117" x14ac:dyDescent="0.2">
      <c r="K67" s="112" t="s">
        <v>35</v>
      </c>
      <c r="L67" s="113"/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</row>
    <row r="68" spans="11:117" ht="6.95" customHeight="1" x14ac:dyDescent="0.2">
      <c r="K68" s="29"/>
      <c r="L68" s="29"/>
      <c r="M68" s="29"/>
    </row>
    <row r="69" spans="11:117" ht="6.95" customHeight="1" x14ac:dyDescent="0.2"/>
    <row r="70" spans="11:117" x14ac:dyDescent="0.2">
      <c r="K70" s="114" t="s">
        <v>99</v>
      </c>
      <c r="L70" s="115"/>
      <c r="M70" s="115"/>
      <c r="N70" s="115"/>
      <c r="O70" s="115"/>
      <c r="P70" s="115"/>
      <c r="Q70" s="115"/>
      <c r="R70" s="115"/>
      <c r="S70" s="116"/>
      <c r="V70" s="24" t="s">
        <v>42</v>
      </c>
      <c r="W70" s="25"/>
      <c r="X70" s="25"/>
      <c r="Y70" s="25"/>
      <c r="Z70" s="25"/>
      <c r="AA70" s="25"/>
      <c r="AB70" s="25"/>
      <c r="AC70" s="25"/>
      <c r="AD70" s="25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102"/>
    </row>
    <row r="71" spans="11:117" x14ac:dyDescent="0.2">
      <c r="K71" s="124"/>
      <c r="L71" s="125"/>
      <c r="M71" s="13">
        <f>$B$2</f>
        <v>42940</v>
      </c>
      <c r="N71" s="13">
        <f>$B$2+1</f>
        <v>42941</v>
      </c>
      <c r="O71" s="13">
        <f>$B$2+2</f>
        <v>42942</v>
      </c>
      <c r="P71" s="13">
        <f>$B$2+3</f>
        <v>42943</v>
      </c>
      <c r="Q71" s="13">
        <f>$B$2+4</f>
        <v>42944</v>
      </c>
      <c r="R71" s="12">
        <f>$B$2+5</f>
        <v>42945</v>
      </c>
      <c r="S71" s="12">
        <f>$B$2+6</f>
        <v>42946</v>
      </c>
      <c r="V71" s="123">
        <v>0</v>
      </c>
      <c r="W71" s="123"/>
      <c r="X71" s="123"/>
      <c r="Y71" s="123"/>
      <c r="Z71" s="123">
        <v>4.1666666666666699E-2</v>
      </c>
      <c r="AA71" s="123"/>
      <c r="AB71" s="123"/>
      <c r="AC71" s="123"/>
      <c r="AD71" s="123">
        <v>8.3333333333333301E-2</v>
      </c>
      <c r="AE71" s="123"/>
      <c r="AF71" s="123"/>
      <c r="AG71" s="123"/>
      <c r="AH71" s="123">
        <v>0.125</v>
      </c>
      <c r="AI71" s="123"/>
      <c r="AJ71" s="123"/>
      <c r="AK71" s="123"/>
      <c r="AL71" s="123">
        <v>0.16666666666666699</v>
      </c>
      <c r="AM71" s="123"/>
      <c r="AN71" s="123"/>
      <c r="AO71" s="123"/>
      <c r="AP71" s="123">
        <v>0.20833333333333301</v>
      </c>
      <c r="AQ71" s="123"/>
      <c r="AR71" s="123"/>
      <c r="AS71" s="123"/>
      <c r="AT71" s="123">
        <v>0.25</v>
      </c>
      <c r="AU71" s="123"/>
      <c r="AV71" s="123"/>
      <c r="AW71" s="123"/>
      <c r="AX71" s="123">
        <v>0.29166666666666702</v>
      </c>
      <c r="AY71" s="123"/>
      <c r="AZ71" s="123"/>
      <c r="BA71" s="123"/>
      <c r="BB71" s="123">
        <v>0.33333333333333298</v>
      </c>
      <c r="BC71" s="123"/>
      <c r="BD71" s="123"/>
      <c r="BE71" s="123"/>
      <c r="BF71" s="123">
        <v>0.375</v>
      </c>
      <c r="BG71" s="123"/>
      <c r="BH71" s="123"/>
      <c r="BI71" s="123"/>
      <c r="BJ71" s="123">
        <v>0.41666666666666702</v>
      </c>
      <c r="BK71" s="123"/>
      <c r="BL71" s="123"/>
      <c r="BM71" s="123"/>
      <c r="BN71" s="123">
        <v>0.45833333333333298</v>
      </c>
      <c r="BO71" s="123"/>
      <c r="BP71" s="123"/>
      <c r="BQ71" s="123"/>
      <c r="BR71" s="123">
        <v>0.5</v>
      </c>
      <c r="BS71" s="123"/>
      <c r="BT71" s="123"/>
      <c r="BU71" s="123"/>
      <c r="BV71" s="123">
        <v>0.54166666666666696</v>
      </c>
      <c r="BW71" s="123"/>
      <c r="BX71" s="123"/>
      <c r="BY71" s="123"/>
      <c r="BZ71" s="123">
        <v>0.58333333333333304</v>
      </c>
      <c r="CA71" s="123"/>
      <c r="CB71" s="123"/>
      <c r="CC71" s="123"/>
      <c r="CD71" s="123">
        <v>0.625</v>
      </c>
      <c r="CE71" s="123"/>
      <c r="CF71" s="123"/>
      <c r="CG71" s="123"/>
      <c r="CH71" s="123">
        <v>0.66666666666666696</v>
      </c>
      <c r="CI71" s="123"/>
      <c r="CJ71" s="123"/>
      <c r="CK71" s="123"/>
      <c r="CL71" s="123">
        <v>0.70833333333333304</v>
      </c>
      <c r="CM71" s="123"/>
      <c r="CN71" s="123"/>
      <c r="CO71" s="123"/>
      <c r="CP71" s="123">
        <v>0.75</v>
      </c>
      <c r="CQ71" s="123"/>
      <c r="CR71" s="123"/>
      <c r="CS71" s="123"/>
      <c r="CT71" s="123">
        <v>0.79166666666666696</v>
      </c>
      <c r="CU71" s="123"/>
      <c r="CV71" s="123"/>
      <c r="CW71" s="123"/>
      <c r="CX71" s="123">
        <v>0.83333333333333304</v>
      </c>
      <c r="CY71" s="123"/>
      <c r="CZ71" s="123"/>
      <c r="DA71" s="123"/>
      <c r="DB71" s="123">
        <v>0.875</v>
      </c>
      <c r="DC71" s="123"/>
      <c r="DD71" s="123"/>
      <c r="DE71" s="123"/>
      <c r="DF71" s="123">
        <v>0.91666666666666696</v>
      </c>
      <c r="DG71" s="123"/>
      <c r="DH71" s="123"/>
      <c r="DI71" s="123"/>
      <c r="DJ71" s="123">
        <v>0.95833333333333304</v>
      </c>
      <c r="DK71" s="123"/>
      <c r="DL71" s="123"/>
      <c r="DM71" s="123"/>
    </row>
    <row r="72" spans="11:117" x14ac:dyDescent="0.2">
      <c r="K72" s="112" t="s">
        <v>12</v>
      </c>
      <c r="L72" s="113"/>
      <c r="M72" s="10">
        <f t="array" ref="M72:S95">TRANSPOSE($V$83:$AS$89)</f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V72" s="36">
        <v>0</v>
      </c>
      <c r="W72" s="36">
        <v>1.0416666666666666E-2</v>
      </c>
      <c r="X72" s="36">
        <v>2.0833333333333301E-2</v>
      </c>
      <c r="Y72" s="36">
        <v>3.125E-2</v>
      </c>
      <c r="Z72" s="36">
        <v>4.1666666666666699E-2</v>
      </c>
      <c r="AA72" s="36">
        <v>5.2083333333333301E-2</v>
      </c>
      <c r="AB72" s="36">
        <v>6.25E-2</v>
      </c>
      <c r="AC72" s="36">
        <v>7.2916666666666699E-2</v>
      </c>
      <c r="AD72" s="36">
        <v>8.3333333333333301E-2</v>
      </c>
      <c r="AE72" s="36">
        <v>9.375E-2</v>
      </c>
      <c r="AF72" s="36">
        <v>0.104166666666667</v>
      </c>
      <c r="AG72" s="36">
        <v>0.114583333333333</v>
      </c>
      <c r="AH72" s="36">
        <v>0.125</v>
      </c>
      <c r="AI72" s="36">
        <v>0.13541666666666699</v>
      </c>
      <c r="AJ72" s="36">
        <v>0.14583333333333301</v>
      </c>
      <c r="AK72" s="36">
        <v>0.15625</v>
      </c>
      <c r="AL72" s="36">
        <v>0.16666666666666699</v>
      </c>
      <c r="AM72" s="36">
        <v>0.17708333333333301</v>
      </c>
      <c r="AN72" s="36">
        <v>0.1875</v>
      </c>
      <c r="AO72" s="36">
        <v>0.19791666666666699</v>
      </c>
      <c r="AP72" s="36">
        <v>0.20833333333333301</v>
      </c>
      <c r="AQ72" s="36">
        <v>0.21875</v>
      </c>
      <c r="AR72" s="36">
        <v>0.22916666666666699</v>
      </c>
      <c r="AS72" s="36">
        <v>0.23958333333333301</v>
      </c>
      <c r="AT72" s="36">
        <v>0.25</v>
      </c>
      <c r="AU72" s="36">
        <v>0.26041666666666702</v>
      </c>
      <c r="AV72" s="36">
        <v>0.27083333333333298</v>
      </c>
      <c r="AW72" s="36">
        <v>0.28125</v>
      </c>
      <c r="AX72" s="36">
        <v>0.29166666666666702</v>
      </c>
      <c r="AY72" s="36">
        <v>0.30208333333333298</v>
      </c>
      <c r="AZ72" s="36">
        <v>0.3125</v>
      </c>
      <c r="BA72" s="36">
        <v>0.32291666666666702</v>
      </c>
      <c r="BB72" s="36">
        <v>0.33333333333333298</v>
      </c>
      <c r="BC72" s="36">
        <v>0.34375</v>
      </c>
      <c r="BD72" s="36">
        <v>0.35416666666666702</v>
      </c>
      <c r="BE72" s="36">
        <v>0.36458333333333298</v>
      </c>
      <c r="BF72" s="36">
        <v>0.375</v>
      </c>
      <c r="BG72" s="36">
        <v>0.38541666666666702</v>
      </c>
      <c r="BH72" s="36">
        <v>0.39583333333333298</v>
      </c>
      <c r="BI72" s="36">
        <v>0.40625</v>
      </c>
      <c r="BJ72" s="36">
        <v>0.41666666666666702</v>
      </c>
      <c r="BK72" s="36">
        <v>0.42708333333333298</v>
      </c>
      <c r="BL72" s="36">
        <v>0.4375</v>
      </c>
      <c r="BM72" s="36">
        <v>0.44791666666666702</v>
      </c>
      <c r="BN72" s="36">
        <v>0.45833333333333298</v>
      </c>
      <c r="BO72" s="36">
        <v>0.46875</v>
      </c>
      <c r="BP72" s="36">
        <v>0.47916666666666702</v>
      </c>
      <c r="BQ72" s="36">
        <v>0.48958333333333298</v>
      </c>
      <c r="BR72" s="36">
        <v>0.5</v>
      </c>
      <c r="BS72" s="36">
        <v>0.51041666666666696</v>
      </c>
      <c r="BT72" s="36">
        <v>0.52083333333333304</v>
      </c>
      <c r="BU72" s="36">
        <v>0.53125</v>
      </c>
      <c r="BV72" s="36">
        <v>0.54166666666666696</v>
      </c>
      <c r="BW72" s="36">
        <v>0.55208333333333304</v>
      </c>
      <c r="BX72" s="36">
        <v>0.5625</v>
      </c>
      <c r="BY72" s="36">
        <v>0.57291666666666696</v>
      </c>
      <c r="BZ72" s="36">
        <v>0.58333333333333304</v>
      </c>
      <c r="CA72" s="36">
        <v>0.59375</v>
      </c>
      <c r="CB72" s="36">
        <v>0.60416666666666696</v>
      </c>
      <c r="CC72" s="36">
        <v>0.61458333333333304</v>
      </c>
      <c r="CD72" s="36">
        <v>0.625</v>
      </c>
      <c r="CE72" s="36">
        <v>0.63541666666666696</v>
      </c>
      <c r="CF72" s="36">
        <v>0.64583333333333304</v>
      </c>
      <c r="CG72" s="36">
        <v>0.65625</v>
      </c>
      <c r="CH72" s="36">
        <v>0.66666666666666696</v>
      </c>
      <c r="CI72" s="36">
        <v>0.67708333333333304</v>
      </c>
      <c r="CJ72" s="36">
        <v>0.6875</v>
      </c>
      <c r="CK72" s="36">
        <v>0.69791666666666696</v>
      </c>
      <c r="CL72" s="36">
        <v>0.70833333333333304</v>
      </c>
      <c r="CM72" s="36">
        <v>0.71875</v>
      </c>
      <c r="CN72" s="36">
        <v>0.72916666666666696</v>
      </c>
      <c r="CO72" s="36">
        <v>0.73958333333333304</v>
      </c>
      <c r="CP72" s="36">
        <v>0.75</v>
      </c>
      <c r="CQ72" s="36">
        <v>0.76041666666666696</v>
      </c>
      <c r="CR72" s="36">
        <v>0.77083333333333304</v>
      </c>
      <c r="CS72" s="36">
        <v>0.78125</v>
      </c>
      <c r="CT72" s="36">
        <v>0.79166666666666696</v>
      </c>
      <c r="CU72" s="36">
        <v>0.80208333333333304</v>
      </c>
      <c r="CV72" s="36">
        <v>0.8125</v>
      </c>
      <c r="CW72" s="36">
        <v>0.82291666666666696</v>
      </c>
      <c r="CX72" s="36">
        <v>0.83333333333333304</v>
      </c>
      <c r="CY72" s="36">
        <v>0.84375</v>
      </c>
      <c r="CZ72" s="36">
        <v>0.85416666666666696</v>
      </c>
      <c r="DA72" s="36">
        <v>0.86458333333333304</v>
      </c>
      <c r="DB72" s="36">
        <v>0.875</v>
      </c>
      <c r="DC72" s="36">
        <v>0.88541666666666696</v>
      </c>
      <c r="DD72" s="36">
        <v>0.89583333333333304</v>
      </c>
      <c r="DE72" s="36">
        <v>0.90625</v>
      </c>
      <c r="DF72" s="36">
        <v>0.91666666666666696</v>
      </c>
      <c r="DG72" s="36">
        <v>0.92708333333333304</v>
      </c>
      <c r="DH72" s="36">
        <v>0.9375</v>
      </c>
      <c r="DI72" s="36">
        <v>0.94791666666666696</v>
      </c>
      <c r="DJ72" s="36">
        <v>0.95833333333333304</v>
      </c>
      <c r="DK72" s="36">
        <v>0.96875</v>
      </c>
      <c r="DL72" s="36">
        <v>0.97916666666666696</v>
      </c>
      <c r="DM72" s="36">
        <v>0.98958333333333304</v>
      </c>
    </row>
    <row r="73" spans="11:117" x14ac:dyDescent="0.2">
      <c r="K73" s="112" t="s">
        <v>13</v>
      </c>
      <c r="L73" s="113"/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U73" s="13">
        <f>$B$2</f>
        <v>42940</v>
      </c>
      <c r="V73" s="38">
        <f>V45-V17</f>
        <v>0</v>
      </c>
      <c r="W73" s="38">
        <f t="shared" ref="W73:CH77" si="49">W45-W17</f>
        <v>0</v>
      </c>
      <c r="X73" s="38">
        <f t="shared" si="49"/>
        <v>0</v>
      </c>
      <c r="Y73" s="38">
        <f t="shared" si="49"/>
        <v>0</v>
      </c>
      <c r="Z73" s="38">
        <f t="shared" si="49"/>
        <v>0</v>
      </c>
      <c r="AA73" s="38">
        <f t="shared" si="49"/>
        <v>0</v>
      </c>
      <c r="AB73" s="38">
        <f t="shared" si="49"/>
        <v>0</v>
      </c>
      <c r="AC73" s="38">
        <f t="shared" si="49"/>
        <v>0</v>
      </c>
      <c r="AD73" s="38">
        <f t="shared" si="49"/>
        <v>0</v>
      </c>
      <c r="AE73" s="38">
        <f t="shared" si="49"/>
        <v>0</v>
      </c>
      <c r="AF73" s="38">
        <f t="shared" si="49"/>
        <v>0</v>
      </c>
      <c r="AG73" s="38">
        <f t="shared" si="49"/>
        <v>0</v>
      </c>
      <c r="AH73" s="38">
        <f t="shared" si="49"/>
        <v>0</v>
      </c>
      <c r="AI73" s="38">
        <f t="shared" si="49"/>
        <v>0</v>
      </c>
      <c r="AJ73" s="38">
        <f t="shared" si="49"/>
        <v>0</v>
      </c>
      <c r="AK73" s="38">
        <f t="shared" si="49"/>
        <v>0</v>
      </c>
      <c r="AL73" s="38">
        <f t="shared" si="49"/>
        <v>0</v>
      </c>
      <c r="AM73" s="38">
        <f t="shared" si="49"/>
        <v>0</v>
      </c>
      <c r="AN73" s="38">
        <f t="shared" si="49"/>
        <v>0</v>
      </c>
      <c r="AO73" s="38">
        <f t="shared" si="49"/>
        <v>0</v>
      </c>
      <c r="AP73" s="38">
        <f t="shared" si="49"/>
        <v>0</v>
      </c>
      <c r="AQ73" s="38">
        <f t="shared" si="49"/>
        <v>0</v>
      </c>
      <c r="AR73" s="38">
        <f t="shared" si="49"/>
        <v>0</v>
      </c>
      <c r="AS73" s="38">
        <f t="shared" si="49"/>
        <v>0</v>
      </c>
      <c r="AT73" s="38">
        <f t="shared" si="49"/>
        <v>0</v>
      </c>
      <c r="AU73" s="38">
        <f t="shared" si="49"/>
        <v>0</v>
      </c>
      <c r="AV73" s="38">
        <f t="shared" si="49"/>
        <v>0</v>
      </c>
      <c r="AW73" s="38">
        <f t="shared" si="49"/>
        <v>0</v>
      </c>
      <c r="AX73" s="38">
        <f t="shared" si="49"/>
        <v>0</v>
      </c>
      <c r="AY73" s="38">
        <f t="shared" si="49"/>
        <v>0</v>
      </c>
      <c r="AZ73" s="38">
        <f t="shared" si="49"/>
        <v>0</v>
      </c>
      <c r="BA73" s="38">
        <f t="shared" si="49"/>
        <v>0</v>
      </c>
      <c r="BB73" s="38">
        <f t="shared" si="49"/>
        <v>0</v>
      </c>
      <c r="BC73" s="38">
        <f t="shared" si="49"/>
        <v>0</v>
      </c>
      <c r="BD73" s="38">
        <f t="shared" si="49"/>
        <v>0</v>
      </c>
      <c r="BE73" s="38">
        <f t="shared" si="49"/>
        <v>0</v>
      </c>
      <c r="BF73" s="38">
        <f t="shared" si="49"/>
        <v>0</v>
      </c>
      <c r="BG73" s="38">
        <f t="shared" si="49"/>
        <v>0</v>
      </c>
      <c r="BH73" s="38">
        <f t="shared" si="49"/>
        <v>0</v>
      </c>
      <c r="BI73" s="38">
        <f t="shared" si="49"/>
        <v>0</v>
      </c>
      <c r="BJ73" s="38">
        <f t="shared" si="49"/>
        <v>0</v>
      </c>
      <c r="BK73" s="38">
        <f t="shared" si="49"/>
        <v>0</v>
      </c>
      <c r="BL73" s="38">
        <f t="shared" si="49"/>
        <v>0</v>
      </c>
      <c r="BM73" s="38">
        <f t="shared" si="49"/>
        <v>0</v>
      </c>
      <c r="BN73" s="38">
        <f t="shared" si="49"/>
        <v>0</v>
      </c>
      <c r="BO73" s="38">
        <f t="shared" si="49"/>
        <v>0</v>
      </c>
      <c r="BP73" s="38">
        <f t="shared" si="49"/>
        <v>0</v>
      </c>
      <c r="BQ73" s="38">
        <f t="shared" si="49"/>
        <v>0</v>
      </c>
      <c r="BR73" s="38">
        <f t="shared" si="49"/>
        <v>0</v>
      </c>
      <c r="BS73" s="38">
        <f t="shared" si="49"/>
        <v>0</v>
      </c>
      <c r="BT73" s="38">
        <f t="shared" si="49"/>
        <v>0</v>
      </c>
      <c r="BU73" s="38">
        <f t="shared" si="49"/>
        <v>0</v>
      </c>
      <c r="BV73" s="38">
        <f t="shared" si="49"/>
        <v>0</v>
      </c>
      <c r="BW73" s="38">
        <f t="shared" si="49"/>
        <v>0</v>
      </c>
      <c r="BX73" s="38">
        <f t="shared" si="49"/>
        <v>0</v>
      </c>
      <c r="BY73" s="38">
        <f t="shared" si="49"/>
        <v>0</v>
      </c>
      <c r="BZ73" s="38">
        <f t="shared" si="49"/>
        <v>0</v>
      </c>
      <c r="CA73" s="38">
        <f t="shared" si="49"/>
        <v>0</v>
      </c>
      <c r="CB73" s="38">
        <f t="shared" si="49"/>
        <v>0</v>
      </c>
      <c r="CC73" s="38">
        <f t="shared" si="49"/>
        <v>0</v>
      </c>
      <c r="CD73" s="38">
        <f t="shared" si="49"/>
        <v>0</v>
      </c>
      <c r="CE73" s="38">
        <f t="shared" si="49"/>
        <v>0</v>
      </c>
      <c r="CF73" s="38">
        <f t="shared" si="49"/>
        <v>0</v>
      </c>
      <c r="CG73" s="38">
        <f t="shared" si="49"/>
        <v>0</v>
      </c>
      <c r="CH73" s="38">
        <f t="shared" si="49"/>
        <v>0</v>
      </c>
      <c r="CI73" s="38">
        <f t="shared" ref="CI73:DM79" si="50">CI45-CI17</f>
        <v>0</v>
      </c>
      <c r="CJ73" s="38">
        <f t="shared" si="50"/>
        <v>0</v>
      </c>
      <c r="CK73" s="38">
        <f t="shared" si="50"/>
        <v>0</v>
      </c>
      <c r="CL73" s="38">
        <f t="shared" si="50"/>
        <v>0</v>
      </c>
      <c r="CM73" s="38">
        <f t="shared" si="50"/>
        <v>0</v>
      </c>
      <c r="CN73" s="38">
        <f t="shared" si="50"/>
        <v>0</v>
      </c>
      <c r="CO73" s="38">
        <f t="shared" si="50"/>
        <v>0</v>
      </c>
      <c r="CP73" s="38">
        <f t="shared" si="50"/>
        <v>0</v>
      </c>
      <c r="CQ73" s="38">
        <f t="shared" si="50"/>
        <v>0</v>
      </c>
      <c r="CR73" s="38">
        <f t="shared" si="50"/>
        <v>0</v>
      </c>
      <c r="CS73" s="38">
        <f t="shared" si="50"/>
        <v>0</v>
      </c>
      <c r="CT73" s="38">
        <f t="shared" si="50"/>
        <v>0</v>
      </c>
      <c r="CU73" s="38">
        <f t="shared" si="50"/>
        <v>0</v>
      </c>
      <c r="CV73" s="38">
        <f t="shared" si="50"/>
        <v>0</v>
      </c>
      <c r="CW73" s="38">
        <f t="shared" si="50"/>
        <v>0</v>
      </c>
      <c r="CX73" s="38">
        <f t="shared" si="50"/>
        <v>0</v>
      </c>
      <c r="CY73" s="38">
        <f t="shared" si="50"/>
        <v>0</v>
      </c>
      <c r="CZ73" s="38">
        <f t="shared" si="50"/>
        <v>0</v>
      </c>
      <c r="DA73" s="38">
        <f t="shared" si="50"/>
        <v>0</v>
      </c>
      <c r="DB73" s="38">
        <f t="shared" si="50"/>
        <v>0</v>
      </c>
      <c r="DC73" s="38">
        <f t="shared" si="50"/>
        <v>0</v>
      </c>
      <c r="DD73" s="38">
        <f t="shared" si="50"/>
        <v>0</v>
      </c>
      <c r="DE73" s="38">
        <f t="shared" si="50"/>
        <v>0</v>
      </c>
      <c r="DF73" s="38">
        <f t="shared" si="50"/>
        <v>0</v>
      </c>
      <c r="DG73" s="38">
        <f t="shared" si="50"/>
        <v>0</v>
      </c>
      <c r="DH73" s="38">
        <f t="shared" si="50"/>
        <v>0</v>
      </c>
      <c r="DI73" s="38">
        <f t="shared" si="50"/>
        <v>0</v>
      </c>
      <c r="DJ73" s="38">
        <f t="shared" si="50"/>
        <v>0</v>
      </c>
      <c r="DK73" s="38">
        <f t="shared" si="50"/>
        <v>0</v>
      </c>
      <c r="DL73" s="38">
        <f t="shared" si="50"/>
        <v>0</v>
      </c>
      <c r="DM73" s="38">
        <f t="shared" si="50"/>
        <v>0</v>
      </c>
    </row>
    <row r="74" spans="11:117" x14ac:dyDescent="0.2">
      <c r="K74" s="112" t="s">
        <v>14</v>
      </c>
      <c r="L74" s="113"/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U74" s="13">
        <f>$B$2+1</f>
        <v>42941</v>
      </c>
      <c r="V74" s="38">
        <f t="shared" ref="V74:AK79" si="51">V46-V18</f>
        <v>0</v>
      </c>
      <c r="W74" s="38">
        <f t="shared" si="51"/>
        <v>0</v>
      </c>
      <c r="X74" s="38">
        <f t="shared" si="51"/>
        <v>0</v>
      </c>
      <c r="Y74" s="38">
        <f t="shared" si="51"/>
        <v>0</v>
      </c>
      <c r="Z74" s="38">
        <f t="shared" si="51"/>
        <v>0</v>
      </c>
      <c r="AA74" s="38">
        <f t="shared" si="51"/>
        <v>0</v>
      </c>
      <c r="AB74" s="38">
        <f t="shared" si="51"/>
        <v>0</v>
      </c>
      <c r="AC74" s="38">
        <f t="shared" si="51"/>
        <v>0</v>
      </c>
      <c r="AD74" s="38">
        <f t="shared" si="51"/>
        <v>0</v>
      </c>
      <c r="AE74" s="38">
        <f t="shared" si="51"/>
        <v>0</v>
      </c>
      <c r="AF74" s="38">
        <f t="shared" si="51"/>
        <v>0</v>
      </c>
      <c r="AG74" s="38">
        <f t="shared" si="51"/>
        <v>0</v>
      </c>
      <c r="AH74" s="38">
        <f t="shared" si="51"/>
        <v>0</v>
      </c>
      <c r="AI74" s="38">
        <f t="shared" si="51"/>
        <v>0</v>
      </c>
      <c r="AJ74" s="38">
        <f t="shared" si="51"/>
        <v>0</v>
      </c>
      <c r="AK74" s="38">
        <f t="shared" si="51"/>
        <v>0</v>
      </c>
      <c r="AL74" s="38">
        <f t="shared" si="49"/>
        <v>0</v>
      </c>
      <c r="AM74" s="38">
        <f t="shared" si="49"/>
        <v>0</v>
      </c>
      <c r="AN74" s="38">
        <f t="shared" si="49"/>
        <v>0</v>
      </c>
      <c r="AO74" s="38">
        <f t="shared" si="49"/>
        <v>0</v>
      </c>
      <c r="AP74" s="38">
        <f t="shared" si="49"/>
        <v>0</v>
      </c>
      <c r="AQ74" s="38">
        <f t="shared" si="49"/>
        <v>0</v>
      </c>
      <c r="AR74" s="38">
        <f t="shared" si="49"/>
        <v>0</v>
      </c>
      <c r="AS74" s="38">
        <f t="shared" si="49"/>
        <v>0</v>
      </c>
      <c r="AT74" s="38">
        <f t="shared" si="49"/>
        <v>0</v>
      </c>
      <c r="AU74" s="38">
        <f t="shared" si="49"/>
        <v>0</v>
      </c>
      <c r="AV74" s="38">
        <f t="shared" si="49"/>
        <v>0</v>
      </c>
      <c r="AW74" s="38">
        <f t="shared" si="49"/>
        <v>0</v>
      </c>
      <c r="AX74" s="38">
        <f t="shared" si="49"/>
        <v>0</v>
      </c>
      <c r="AY74" s="38">
        <f t="shared" si="49"/>
        <v>0</v>
      </c>
      <c r="AZ74" s="38">
        <f t="shared" si="49"/>
        <v>0</v>
      </c>
      <c r="BA74" s="38">
        <f t="shared" si="49"/>
        <v>0</v>
      </c>
      <c r="BB74" s="38">
        <f t="shared" si="49"/>
        <v>0</v>
      </c>
      <c r="BC74" s="38">
        <f t="shared" si="49"/>
        <v>0</v>
      </c>
      <c r="BD74" s="38">
        <f t="shared" si="49"/>
        <v>0</v>
      </c>
      <c r="BE74" s="38">
        <f t="shared" si="49"/>
        <v>0</v>
      </c>
      <c r="BF74" s="38">
        <f t="shared" si="49"/>
        <v>0</v>
      </c>
      <c r="BG74" s="38">
        <f t="shared" si="49"/>
        <v>0</v>
      </c>
      <c r="BH74" s="38">
        <f t="shared" si="49"/>
        <v>0</v>
      </c>
      <c r="BI74" s="38">
        <f t="shared" si="49"/>
        <v>0</v>
      </c>
      <c r="BJ74" s="38">
        <f t="shared" si="49"/>
        <v>0</v>
      </c>
      <c r="BK74" s="38">
        <f t="shared" si="49"/>
        <v>0</v>
      </c>
      <c r="BL74" s="38">
        <f t="shared" si="49"/>
        <v>0</v>
      </c>
      <c r="BM74" s="38">
        <f t="shared" si="49"/>
        <v>0</v>
      </c>
      <c r="BN74" s="38">
        <f t="shared" si="49"/>
        <v>0</v>
      </c>
      <c r="BO74" s="38">
        <f t="shared" si="49"/>
        <v>0</v>
      </c>
      <c r="BP74" s="38">
        <f t="shared" si="49"/>
        <v>0</v>
      </c>
      <c r="BQ74" s="38">
        <f t="shared" si="49"/>
        <v>0</v>
      </c>
      <c r="BR74" s="38">
        <f t="shared" si="49"/>
        <v>0</v>
      </c>
      <c r="BS74" s="38">
        <f t="shared" si="49"/>
        <v>0</v>
      </c>
      <c r="BT74" s="38">
        <f t="shared" si="49"/>
        <v>0</v>
      </c>
      <c r="BU74" s="38">
        <f t="shared" si="49"/>
        <v>0</v>
      </c>
      <c r="BV74" s="38">
        <f t="shared" si="49"/>
        <v>0</v>
      </c>
      <c r="BW74" s="38">
        <f t="shared" si="49"/>
        <v>0</v>
      </c>
      <c r="BX74" s="38">
        <f t="shared" si="49"/>
        <v>0</v>
      </c>
      <c r="BY74" s="38">
        <f t="shared" si="49"/>
        <v>0</v>
      </c>
      <c r="BZ74" s="38">
        <f t="shared" si="49"/>
        <v>0</v>
      </c>
      <c r="CA74" s="38">
        <f t="shared" si="49"/>
        <v>0</v>
      </c>
      <c r="CB74" s="38">
        <f t="shared" si="49"/>
        <v>0</v>
      </c>
      <c r="CC74" s="38">
        <f t="shared" si="49"/>
        <v>0</v>
      </c>
      <c r="CD74" s="38">
        <f t="shared" si="49"/>
        <v>0</v>
      </c>
      <c r="CE74" s="38">
        <f t="shared" si="49"/>
        <v>0</v>
      </c>
      <c r="CF74" s="38">
        <f t="shared" si="49"/>
        <v>0</v>
      </c>
      <c r="CG74" s="38">
        <f t="shared" si="49"/>
        <v>0</v>
      </c>
      <c r="CH74" s="38">
        <f t="shared" si="49"/>
        <v>0</v>
      </c>
      <c r="CI74" s="38">
        <f t="shared" si="50"/>
        <v>0</v>
      </c>
      <c r="CJ74" s="38">
        <f t="shared" si="50"/>
        <v>0</v>
      </c>
      <c r="CK74" s="38">
        <f t="shared" si="50"/>
        <v>0</v>
      </c>
      <c r="CL74" s="38">
        <f t="shared" si="50"/>
        <v>0</v>
      </c>
      <c r="CM74" s="38">
        <f t="shared" si="50"/>
        <v>0</v>
      </c>
      <c r="CN74" s="38">
        <f t="shared" si="50"/>
        <v>0</v>
      </c>
      <c r="CO74" s="38">
        <f t="shared" si="50"/>
        <v>0</v>
      </c>
      <c r="CP74" s="38">
        <f t="shared" si="50"/>
        <v>0</v>
      </c>
      <c r="CQ74" s="38">
        <f t="shared" si="50"/>
        <v>0</v>
      </c>
      <c r="CR74" s="38">
        <f t="shared" si="50"/>
        <v>0</v>
      </c>
      <c r="CS74" s="38">
        <f t="shared" si="50"/>
        <v>0</v>
      </c>
      <c r="CT74" s="38">
        <f t="shared" si="50"/>
        <v>0</v>
      </c>
      <c r="CU74" s="38">
        <f t="shared" si="50"/>
        <v>0</v>
      </c>
      <c r="CV74" s="38">
        <f t="shared" si="50"/>
        <v>0</v>
      </c>
      <c r="CW74" s="38">
        <f t="shared" si="50"/>
        <v>0</v>
      </c>
      <c r="CX74" s="38">
        <f t="shared" si="50"/>
        <v>0</v>
      </c>
      <c r="CY74" s="38">
        <f t="shared" si="50"/>
        <v>0</v>
      </c>
      <c r="CZ74" s="38">
        <f t="shared" si="50"/>
        <v>0</v>
      </c>
      <c r="DA74" s="38">
        <f t="shared" si="50"/>
        <v>0</v>
      </c>
      <c r="DB74" s="38">
        <f t="shared" si="50"/>
        <v>0</v>
      </c>
      <c r="DC74" s="38">
        <f t="shared" si="50"/>
        <v>0</v>
      </c>
      <c r="DD74" s="38">
        <f t="shared" si="50"/>
        <v>0</v>
      </c>
      <c r="DE74" s="38">
        <f t="shared" si="50"/>
        <v>0</v>
      </c>
      <c r="DF74" s="38">
        <f t="shared" si="50"/>
        <v>0</v>
      </c>
      <c r="DG74" s="38">
        <f t="shared" si="50"/>
        <v>0</v>
      </c>
      <c r="DH74" s="38">
        <f t="shared" si="50"/>
        <v>0</v>
      </c>
      <c r="DI74" s="38">
        <f t="shared" si="50"/>
        <v>0</v>
      </c>
      <c r="DJ74" s="38">
        <f t="shared" si="50"/>
        <v>0</v>
      </c>
      <c r="DK74" s="38">
        <f t="shared" si="50"/>
        <v>0</v>
      </c>
      <c r="DL74" s="38">
        <f t="shared" si="50"/>
        <v>0</v>
      </c>
      <c r="DM74" s="38">
        <f t="shared" si="50"/>
        <v>0</v>
      </c>
    </row>
    <row r="75" spans="11:117" x14ac:dyDescent="0.2">
      <c r="K75" s="112" t="s">
        <v>15</v>
      </c>
      <c r="L75" s="113"/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U75" s="13">
        <f>$B$2+2</f>
        <v>42942</v>
      </c>
      <c r="V75" s="38">
        <f t="shared" si="51"/>
        <v>0</v>
      </c>
      <c r="W75" s="38">
        <f t="shared" si="51"/>
        <v>0</v>
      </c>
      <c r="X75" s="38">
        <f t="shared" si="51"/>
        <v>0</v>
      </c>
      <c r="Y75" s="38">
        <f t="shared" si="51"/>
        <v>0</v>
      </c>
      <c r="Z75" s="38">
        <f t="shared" si="51"/>
        <v>0</v>
      </c>
      <c r="AA75" s="38">
        <f t="shared" si="51"/>
        <v>0</v>
      </c>
      <c r="AB75" s="38">
        <f t="shared" si="51"/>
        <v>0</v>
      </c>
      <c r="AC75" s="38">
        <f t="shared" si="51"/>
        <v>0</v>
      </c>
      <c r="AD75" s="38">
        <f t="shared" si="51"/>
        <v>0</v>
      </c>
      <c r="AE75" s="38">
        <f t="shared" si="51"/>
        <v>0</v>
      </c>
      <c r="AF75" s="38">
        <f t="shared" si="51"/>
        <v>0</v>
      </c>
      <c r="AG75" s="38">
        <f t="shared" si="51"/>
        <v>0</v>
      </c>
      <c r="AH75" s="38">
        <f t="shared" si="51"/>
        <v>0</v>
      </c>
      <c r="AI75" s="38">
        <f t="shared" si="51"/>
        <v>0</v>
      </c>
      <c r="AJ75" s="38">
        <f t="shared" si="51"/>
        <v>0</v>
      </c>
      <c r="AK75" s="38">
        <f t="shared" si="51"/>
        <v>0</v>
      </c>
      <c r="AL75" s="38">
        <f t="shared" si="49"/>
        <v>0</v>
      </c>
      <c r="AM75" s="38">
        <f t="shared" si="49"/>
        <v>0</v>
      </c>
      <c r="AN75" s="38">
        <f t="shared" si="49"/>
        <v>0</v>
      </c>
      <c r="AO75" s="38">
        <f t="shared" si="49"/>
        <v>0</v>
      </c>
      <c r="AP75" s="38">
        <f t="shared" si="49"/>
        <v>0</v>
      </c>
      <c r="AQ75" s="38">
        <f t="shared" si="49"/>
        <v>0</v>
      </c>
      <c r="AR75" s="38">
        <f t="shared" si="49"/>
        <v>0</v>
      </c>
      <c r="AS75" s="38">
        <f t="shared" si="49"/>
        <v>0</v>
      </c>
      <c r="AT75" s="38">
        <f t="shared" si="49"/>
        <v>0</v>
      </c>
      <c r="AU75" s="38">
        <f t="shared" si="49"/>
        <v>0</v>
      </c>
      <c r="AV75" s="38">
        <f t="shared" si="49"/>
        <v>0</v>
      </c>
      <c r="AW75" s="38">
        <f t="shared" si="49"/>
        <v>0</v>
      </c>
      <c r="AX75" s="38">
        <f t="shared" si="49"/>
        <v>0</v>
      </c>
      <c r="AY75" s="38">
        <f t="shared" si="49"/>
        <v>0</v>
      </c>
      <c r="AZ75" s="38">
        <f t="shared" si="49"/>
        <v>0</v>
      </c>
      <c r="BA75" s="38">
        <f t="shared" si="49"/>
        <v>0</v>
      </c>
      <c r="BB75" s="38">
        <f t="shared" si="49"/>
        <v>0</v>
      </c>
      <c r="BC75" s="38">
        <f t="shared" si="49"/>
        <v>0</v>
      </c>
      <c r="BD75" s="38">
        <f t="shared" si="49"/>
        <v>0</v>
      </c>
      <c r="BE75" s="38">
        <f t="shared" si="49"/>
        <v>0</v>
      </c>
      <c r="BF75" s="38">
        <f t="shared" si="49"/>
        <v>0</v>
      </c>
      <c r="BG75" s="38">
        <f t="shared" si="49"/>
        <v>0</v>
      </c>
      <c r="BH75" s="38">
        <f t="shared" si="49"/>
        <v>0</v>
      </c>
      <c r="BI75" s="38">
        <f t="shared" si="49"/>
        <v>0</v>
      </c>
      <c r="BJ75" s="38">
        <f t="shared" si="49"/>
        <v>0</v>
      </c>
      <c r="BK75" s="38">
        <f t="shared" si="49"/>
        <v>0</v>
      </c>
      <c r="BL75" s="38">
        <f t="shared" si="49"/>
        <v>0</v>
      </c>
      <c r="BM75" s="38">
        <f t="shared" si="49"/>
        <v>0</v>
      </c>
      <c r="BN75" s="38">
        <f t="shared" si="49"/>
        <v>0</v>
      </c>
      <c r="BO75" s="38">
        <f t="shared" si="49"/>
        <v>0</v>
      </c>
      <c r="BP75" s="38">
        <f t="shared" si="49"/>
        <v>0</v>
      </c>
      <c r="BQ75" s="38">
        <f t="shared" si="49"/>
        <v>0</v>
      </c>
      <c r="BR75" s="38">
        <f t="shared" si="49"/>
        <v>0</v>
      </c>
      <c r="BS75" s="38">
        <f t="shared" si="49"/>
        <v>0</v>
      </c>
      <c r="BT75" s="38">
        <f t="shared" si="49"/>
        <v>0</v>
      </c>
      <c r="BU75" s="38">
        <f t="shared" si="49"/>
        <v>0</v>
      </c>
      <c r="BV75" s="38">
        <f t="shared" si="49"/>
        <v>0</v>
      </c>
      <c r="BW75" s="38">
        <f t="shared" si="49"/>
        <v>0</v>
      </c>
      <c r="BX75" s="38">
        <f t="shared" si="49"/>
        <v>0</v>
      </c>
      <c r="BY75" s="38">
        <f t="shared" si="49"/>
        <v>0</v>
      </c>
      <c r="BZ75" s="38">
        <f t="shared" si="49"/>
        <v>0</v>
      </c>
      <c r="CA75" s="38">
        <f t="shared" si="49"/>
        <v>0</v>
      </c>
      <c r="CB75" s="38">
        <f t="shared" si="49"/>
        <v>0</v>
      </c>
      <c r="CC75" s="38">
        <f t="shared" si="49"/>
        <v>0</v>
      </c>
      <c r="CD75" s="38">
        <f t="shared" si="49"/>
        <v>0</v>
      </c>
      <c r="CE75" s="38">
        <f t="shared" si="49"/>
        <v>0</v>
      </c>
      <c r="CF75" s="38">
        <f t="shared" si="49"/>
        <v>0</v>
      </c>
      <c r="CG75" s="38">
        <f t="shared" si="49"/>
        <v>0</v>
      </c>
      <c r="CH75" s="38">
        <f t="shared" si="49"/>
        <v>0</v>
      </c>
      <c r="CI75" s="38">
        <f t="shared" si="50"/>
        <v>0</v>
      </c>
      <c r="CJ75" s="38">
        <f t="shared" si="50"/>
        <v>0</v>
      </c>
      <c r="CK75" s="38">
        <f t="shared" si="50"/>
        <v>0</v>
      </c>
      <c r="CL75" s="38">
        <f t="shared" si="50"/>
        <v>0</v>
      </c>
      <c r="CM75" s="38">
        <f t="shared" si="50"/>
        <v>0</v>
      </c>
      <c r="CN75" s="38">
        <f t="shared" si="50"/>
        <v>0</v>
      </c>
      <c r="CO75" s="38">
        <f t="shared" si="50"/>
        <v>0</v>
      </c>
      <c r="CP75" s="38">
        <f t="shared" si="50"/>
        <v>0</v>
      </c>
      <c r="CQ75" s="38">
        <f t="shared" si="50"/>
        <v>0</v>
      </c>
      <c r="CR75" s="38">
        <f t="shared" si="50"/>
        <v>0</v>
      </c>
      <c r="CS75" s="38">
        <f t="shared" si="50"/>
        <v>0</v>
      </c>
      <c r="CT75" s="38">
        <f t="shared" si="50"/>
        <v>0</v>
      </c>
      <c r="CU75" s="38">
        <f t="shared" si="50"/>
        <v>0</v>
      </c>
      <c r="CV75" s="38">
        <f t="shared" si="50"/>
        <v>0</v>
      </c>
      <c r="CW75" s="38">
        <f t="shared" si="50"/>
        <v>0</v>
      </c>
      <c r="CX75" s="38">
        <f t="shared" si="50"/>
        <v>0</v>
      </c>
      <c r="CY75" s="38">
        <f t="shared" si="50"/>
        <v>0</v>
      </c>
      <c r="CZ75" s="38">
        <f t="shared" si="50"/>
        <v>0</v>
      </c>
      <c r="DA75" s="38">
        <f t="shared" si="50"/>
        <v>0</v>
      </c>
      <c r="DB75" s="38">
        <f t="shared" si="50"/>
        <v>0</v>
      </c>
      <c r="DC75" s="38">
        <f t="shared" si="50"/>
        <v>0</v>
      </c>
      <c r="DD75" s="38">
        <f t="shared" si="50"/>
        <v>0</v>
      </c>
      <c r="DE75" s="38">
        <f t="shared" si="50"/>
        <v>0</v>
      </c>
      <c r="DF75" s="38">
        <f t="shared" si="50"/>
        <v>0</v>
      </c>
      <c r="DG75" s="38">
        <f t="shared" si="50"/>
        <v>0</v>
      </c>
      <c r="DH75" s="38">
        <f t="shared" si="50"/>
        <v>0</v>
      </c>
      <c r="DI75" s="38">
        <f t="shared" si="50"/>
        <v>0</v>
      </c>
      <c r="DJ75" s="38">
        <f t="shared" si="50"/>
        <v>0</v>
      </c>
      <c r="DK75" s="38">
        <f t="shared" si="50"/>
        <v>0</v>
      </c>
      <c r="DL75" s="38">
        <f t="shared" si="50"/>
        <v>0</v>
      </c>
      <c r="DM75" s="38">
        <f t="shared" si="50"/>
        <v>0</v>
      </c>
    </row>
    <row r="76" spans="11:117" x14ac:dyDescent="0.2">
      <c r="K76" s="112" t="s">
        <v>16</v>
      </c>
      <c r="L76" s="113"/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U76" s="13">
        <f>$B$2+3</f>
        <v>42943</v>
      </c>
      <c r="V76" s="38">
        <f t="shared" si="51"/>
        <v>0</v>
      </c>
      <c r="W76" s="38">
        <f t="shared" si="49"/>
        <v>0</v>
      </c>
      <c r="X76" s="38">
        <f t="shared" si="49"/>
        <v>0</v>
      </c>
      <c r="Y76" s="38">
        <f t="shared" si="49"/>
        <v>0</v>
      </c>
      <c r="Z76" s="38">
        <f t="shared" si="49"/>
        <v>0</v>
      </c>
      <c r="AA76" s="38">
        <f t="shared" si="49"/>
        <v>0</v>
      </c>
      <c r="AB76" s="38">
        <f t="shared" si="49"/>
        <v>0</v>
      </c>
      <c r="AC76" s="38">
        <f t="shared" si="49"/>
        <v>0</v>
      </c>
      <c r="AD76" s="38">
        <f t="shared" si="49"/>
        <v>0</v>
      </c>
      <c r="AE76" s="38">
        <f t="shared" si="49"/>
        <v>0</v>
      </c>
      <c r="AF76" s="38">
        <f t="shared" si="49"/>
        <v>0</v>
      </c>
      <c r="AG76" s="38">
        <f t="shared" si="49"/>
        <v>0</v>
      </c>
      <c r="AH76" s="38">
        <f t="shared" si="49"/>
        <v>0</v>
      </c>
      <c r="AI76" s="38">
        <f t="shared" si="49"/>
        <v>0</v>
      </c>
      <c r="AJ76" s="38">
        <f t="shared" si="49"/>
        <v>0</v>
      </c>
      <c r="AK76" s="38">
        <f t="shared" si="49"/>
        <v>0</v>
      </c>
      <c r="AL76" s="38">
        <f t="shared" si="49"/>
        <v>0</v>
      </c>
      <c r="AM76" s="38">
        <f t="shared" si="49"/>
        <v>0</v>
      </c>
      <c r="AN76" s="38">
        <f t="shared" si="49"/>
        <v>0</v>
      </c>
      <c r="AO76" s="38">
        <f t="shared" si="49"/>
        <v>0</v>
      </c>
      <c r="AP76" s="38">
        <f t="shared" si="49"/>
        <v>0</v>
      </c>
      <c r="AQ76" s="38">
        <f t="shared" si="49"/>
        <v>0</v>
      </c>
      <c r="AR76" s="38">
        <f t="shared" si="49"/>
        <v>0</v>
      </c>
      <c r="AS76" s="38">
        <f t="shared" si="49"/>
        <v>0</v>
      </c>
      <c r="AT76" s="38">
        <f t="shared" si="49"/>
        <v>0</v>
      </c>
      <c r="AU76" s="38">
        <f t="shared" si="49"/>
        <v>0</v>
      </c>
      <c r="AV76" s="38">
        <f t="shared" si="49"/>
        <v>0</v>
      </c>
      <c r="AW76" s="38">
        <f t="shared" si="49"/>
        <v>0</v>
      </c>
      <c r="AX76" s="38">
        <f t="shared" si="49"/>
        <v>0</v>
      </c>
      <c r="AY76" s="38">
        <f t="shared" si="49"/>
        <v>0</v>
      </c>
      <c r="AZ76" s="38">
        <f t="shared" si="49"/>
        <v>0</v>
      </c>
      <c r="BA76" s="38">
        <f t="shared" si="49"/>
        <v>0</v>
      </c>
      <c r="BB76" s="38">
        <f t="shared" si="49"/>
        <v>0</v>
      </c>
      <c r="BC76" s="38">
        <f t="shared" si="49"/>
        <v>0</v>
      </c>
      <c r="BD76" s="38">
        <f t="shared" si="49"/>
        <v>0</v>
      </c>
      <c r="BE76" s="38">
        <f t="shared" si="49"/>
        <v>0</v>
      </c>
      <c r="BF76" s="38">
        <f t="shared" si="49"/>
        <v>0</v>
      </c>
      <c r="BG76" s="38">
        <f t="shared" si="49"/>
        <v>0</v>
      </c>
      <c r="BH76" s="38">
        <f t="shared" si="49"/>
        <v>0</v>
      </c>
      <c r="BI76" s="38">
        <f t="shared" si="49"/>
        <v>0</v>
      </c>
      <c r="BJ76" s="38">
        <f t="shared" si="49"/>
        <v>0</v>
      </c>
      <c r="BK76" s="38">
        <f t="shared" si="49"/>
        <v>0</v>
      </c>
      <c r="BL76" s="38">
        <f t="shared" si="49"/>
        <v>0</v>
      </c>
      <c r="BM76" s="38">
        <f t="shared" si="49"/>
        <v>0</v>
      </c>
      <c r="BN76" s="38">
        <f t="shared" si="49"/>
        <v>0</v>
      </c>
      <c r="BO76" s="38">
        <f t="shared" si="49"/>
        <v>0</v>
      </c>
      <c r="BP76" s="38">
        <f t="shared" si="49"/>
        <v>0</v>
      </c>
      <c r="BQ76" s="38">
        <f t="shared" si="49"/>
        <v>0</v>
      </c>
      <c r="BR76" s="38">
        <f t="shared" si="49"/>
        <v>0</v>
      </c>
      <c r="BS76" s="38">
        <f t="shared" si="49"/>
        <v>0</v>
      </c>
      <c r="BT76" s="38">
        <f t="shared" si="49"/>
        <v>0</v>
      </c>
      <c r="BU76" s="38">
        <f t="shared" si="49"/>
        <v>0</v>
      </c>
      <c r="BV76" s="38">
        <f t="shared" si="49"/>
        <v>0</v>
      </c>
      <c r="BW76" s="38">
        <f t="shared" si="49"/>
        <v>0</v>
      </c>
      <c r="BX76" s="38">
        <f t="shared" si="49"/>
        <v>0</v>
      </c>
      <c r="BY76" s="38">
        <f t="shared" si="49"/>
        <v>0</v>
      </c>
      <c r="BZ76" s="38">
        <f t="shared" si="49"/>
        <v>0</v>
      </c>
      <c r="CA76" s="38">
        <f t="shared" si="49"/>
        <v>0</v>
      </c>
      <c r="CB76" s="38">
        <f t="shared" si="49"/>
        <v>0</v>
      </c>
      <c r="CC76" s="38">
        <f t="shared" si="49"/>
        <v>0</v>
      </c>
      <c r="CD76" s="38">
        <f t="shared" si="49"/>
        <v>0</v>
      </c>
      <c r="CE76" s="38">
        <f t="shared" si="49"/>
        <v>0</v>
      </c>
      <c r="CF76" s="38">
        <f t="shared" si="49"/>
        <v>0</v>
      </c>
      <c r="CG76" s="38">
        <f t="shared" si="49"/>
        <v>0</v>
      </c>
      <c r="CH76" s="38">
        <f t="shared" si="49"/>
        <v>0</v>
      </c>
      <c r="CI76" s="38">
        <f t="shared" si="50"/>
        <v>0</v>
      </c>
      <c r="CJ76" s="38">
        <f t="shared" si="50"/>
        <v>0</v>
      </c>
      <c r="CK76" s="38">
        <f t="shared" si="50"/>
        <v>0</v>
      </c>
      <c r="CL76" s="38">
        <f t="shared" si="50"/>
        <v>0</v>
      </c>
      <c r="CM76" s="38">
        <f t="shared" si="50"/>
        <v>0</v>
      </c>
      <c r="CN76" s="38">
        <f t="shared" si="50"/>
        <v>0</v>
      </c>
      <c r="CO76" s="38">
        <f t="shared" si="50"/>
        <v>0</v>
      </c>
      <c r="CP76" s="38">
        <f t="shared" si="50"/>
        <v>0</v>
      </c>
      <c r="CQ76" s="38">
        <f t="shared" si="50"/>
        <v>0</v>
      </c>
      <c r="CR76" s="38">
        <f t="shared" si="50"/>
        <v>0</v>
      </c>
      <c r="CS76" s="38">
        <f t="shared" si="50"/>
        <v>0</v>
      </c>
      <c r="CT76" s="38">
        <f t="shared" si="50"/>
        <v>0</v>
      </c>
      <c r="CU76" s="38">
        <f t="shared" si="50"/>
        <v>0</v>
      </c>
      <c r="CV76" s="38">
        <f t="shared" si="50"/>
        <v>0</v>
      </c>
      <c r="CW76" s="38">
        <f t="shared" si="50"/>
        <v>0</v>
      </c>
      <c r="CX76" s="38">
        <f t="shared" si="50"/>
        <v>0</v>
      </c>
      <c r="CY76" s="38">
        <f t="shared" si="50"/>
        <v>0</v>
      </c>
      <c r="CZ76" s="38">
        <f t="shared" si="50"/>
        <v>0</v>
      </c>
      <c r="DA76" s="38">
        <f t="shared" si="50"/>
        <v>0</v>
      </c>
      <c r="DB76" s="38">
        <f t="shared" si="50"/>
        <v>0</v>
      </c>
      <c r="DC76" s="38">
        <f t="shared" si="50"/>
        <v>0</v>
      </c>
      <c r="DD76" s="38">
        <f t="shared" si="50"/>
        <v>0</v>
      </c>
      <c r="DE76" s="38">
        <f t="shared" si="50"/>
        <v>0</v>
      </c>
      <c r="DF76" s="38">
        <f t="shared" si="50"/>
        <v>0</v>
      </c>
      <c r="DG76" s="38">
        <f t="shared" si="50"/>
        <v>0</v>
      </c>
      <c r="DH76" s="38">
        <f t="shared" si="50"/>
        <v>0</v>
      </c>
      <c r="DI76" s="38">
        <f t="shared" si="50"/>
        <v>0</v>
      </c>
      <c r="DJ76" s="38">
        <f t="shared" si="50"/>
        <v>0</v>
      </c>
      <c r="DK76" s="38">
        <f t="shared" si="50"/>
        <v>0</v>
      </c>
      <c r="DL76" s="38">
        <f t="shared" si="50"/>
        <v>0</v>
      </c>
      <c r="DM76" s="38">
        <f t="shared" si="50"/>
        <v>0</v>
      </c>
    </row>
    <row r="77" spans="11:117" x14ac:dyDescent="0.2">
      <c r="K77" s="112" t="s">
        <v>17</v>
      </c>
      <c r="L77" s="113"/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U77" s="13">
        <f>$B$2+4</f>
        <v>42944</v>
      </c>
      <c r="V77" s="38">
        <f t="shared" si="51"/>
        <v>0</v>
      </c>
      <c r="W77" s="38">
        <f t="shared" si="49"/>
        <v>0</v>
      </c>
      <c r="X77" s="38">
        <f t="shared" si="49"/>
        <v>0</v>
      </c>
      <c r="Y77" s="38">
        <f t="shared" si="49"/>
        <v>0</v>
      </c>
      <c r="Z77" s="38">
        <f t="shared" si="49"/>
        <v>0</v>
      </c>
      <c r="AA77" s="38">
        <f t="shared" si="49"/>
        <v>0</v>
      </c>
      <c r="AB77" s="38">
        <f t="shared" si="49"/>
        <v>0</v>
      </c>
      <c r="AC77" s="38">
        <f t="shared" si="49"/>
        <v>0</v>
      </c>
      <c r="AD77" s="38">
        <f t="shared" si="49"/>
        <v>0</v>
      </c>
      <c r="AE77" s="38">
        <f t="shared" si="49"/>
        <v>0</v>
      </c>
      <c r="AF77" s="38">
        <f t="shared" si="49"/>
        <v>0</v>
      </c>
      <c r="AG77" s="38">
        <f t="shared" si="49"/>
        <v>0</v>
      </c>
      <c r="AH77" s="38">
        <f t="shared" si="49"/>
        <v>0</v>
      </c>
      <c r="AI77" s="38">
        <f t="shared" si="49"/>
        <v>0</v>
      </c>
      <c r="AJ77" s="38">
        <f t="shared" si="49"/>
        <v>0</v>
      </c>
      <c r="AK77" s="38">
        <f t="shared" si="49"/>
        <v>0</v>
      </c>
      <c r="AL77" s="38">
        <f t="shared" si="49"/>
        <v>0</v>
      </c>
      <c r="AM77" s="38">
        <f t="shared" si="49"/>
        <v>0</v>
      </c>
      <c r="AN77" s="38">
        <f t="shared" si="49"/>
        <v>0</v>
      </c>
      <c r="AO77" s="38">
        <f t="shared" si="49"/>
        <v>0</v>
      </c>
      <c r="AP77" s="38">
        <f t="shared" si="49"/>
        <v>0</v>
      </c>
      <c r="AQ77" s="38">
        <f t="shared" si="49"/>
        <v>0</v>
      </c>
      <c r="AR77" s="38">
        <f t="shared" si="49"/>
        <v>0</v>
      </c>
      <c r="AS77" s="38">
        <f t="shared" si="49"/>
        <v>0</v>
      </c>
      <c r="AT77" s="38">
        <f t="shared" si="49"/>
        <v>0</v>
      </c>
      <c r="AU77" s="38">
        <f t="shared" si="49"/>
        <v>0</v>
      </c>
      <c r="AV77" s="38">
        <f t="shared" si="49"/>
        <v>0</v>
      </c>
      <c r="AW77" s="38">
        <f t="shared" si="49"/>
        <v>0</v>
      </c>
      <c r="AX77" s="38">
        <f t="shared" si="49"/>
        <v>0</v>
      </c>
      <c r="AY77" s="38">
        <f t="shared" si="49"/>
        <v>0</v>
      </c>
      <c r="AZ77" s="38">
        <f t="shared" ref="AZ77:DK78" si="52">AZ49-AZ21</f>
        <v>0</v>
      </c>
      <c r="BA77" s="38">
        <f t="shared" si="52"/>
        <v>0</v>
      </c>
      <c r="BB77" s="38">
        <f t="shared" si="52"/>
        <v>0</v>
      </c>
      <c r="BC77" s="38">
        <f t="shared" si="52"/>
        <v>0</v>
      </c>
      <c r="BD77" s="38">
        <f t="shared" si="52"/>
        <v>0</v>
      </c>
      <c r="BE77" s="38">
        <f t="shared" si="52"/>
        <v>0</v>
      </c>
      <c r="BF77" s="38">
        <f t="shared" si="52"/>
        <v>0</v>
      </c>
      <c r="BG77" s="38">
        <f t="shared" si="52"/>
        <v>0</v>
      </c>
      <c r="BH77" s="38">
        <f t="shared" si="52"/>
        <v>0</v>
      </c>
      <c r="BI77" s="38">
        <f t="shared" si="52"/>
        <v>0</v>
      </c>
      <c r="BJ77" s="38">
        <f t="shared" si="52"/>
        <v>0</v>
      </c>
      <c r="BK77" s="38">
        <f t="shared" si="52"/>
        <v>0</v>
      </c>
      <c r="BL77" s="38">
        <f t="shared" si="52"/>
        <v>0</v>
      </c>
      <c r="BM77" s="38">
        <f t="shared" si="52"/>
        <v>0</v>
      </c>
      <c r="BN77" s="38">
        <f t="shared" si="52"/>
        <v>0</v>
      </c>
      <c r="BO77" s="38">
        <f t="shared" si="52"/>
        <v>0</v>
      </c>
      <c r="BP77" s="38">
        <f t="shared" si="52"/>
        <v>0</v>
      </c>
      <c r="BQ77" s="38">
        <f t="shared" si="52"/>
        <v>0</v>
      </c>
      <c r="BR77" s="38">
        <f t="shared" si="52"/>
        <v>0</v>
      </c>
      <c r="BS77" s="38">
        <f t="shared" si="52"/>
        <v>0</v>
      </c>
      <c r="BT77" s="38">
        <f t="shared" si="52"/>
        <v>0</v>
      </c>
      <c r="BU77" s="38">
        <f t="shared" si="52"/>
        <v>0</v>
      </c>
      <c r="BV77" s="38">
        <f t="shared" si="52"/>
        <v>0</v>
      </c>
      <c r="BW77" s="38">
        <f t="shared" si="52"/>
        <v>0</v>
      </c>
      <c r="BX77" s="38">
        <f t="shared" si="52"/>
        <v>0</v>
      </c>
      <c r="BY77" s="38">
        <f t="shared" si="52"/>
        <v>0</v>
      </c>
      <c r="BZ77" s="38">
        <f t="shared" si="52"/>
        <v>0</v>
      </c>
      <c r="CA77" s="38">
        <f t="shared" si="52"/>
        <v>0</v>
      </c>
      <c r="CB77" s="38">
        <f t="shared" si="52"/>
        <v>0</v>
      </c>
      <c r="CC77" s="38">
        <f t="shared" si="52"/>
        <v>0</v>
      </c>
      <c r="CD77" s="38">
        <f t="shared" si="52"/>
        <v>0</v>
      </c>
      <c r="CE77" s="38">
        <f t="shared" si="52"/>
        <v>0</v>
      </c>
      <c r="CF77" s="38">
        <f t="shared" si="52"/>
        <v>0</v>
      </c>
      <c r="CG77" s="38">
        <f t="shared" si="52"/>
        <v>0</v>
      </c>
      <c r="CH77" s="38">
        <f t="shared" si="52"/>
        <v>0</v>
      </c>
      <c r="CI77" s="38">
        <f t="shared" si="50"/>
        <v>0</v>
      </c>
      <c r="CJ77" s="38">
        <f t="shared" si="50"/>
        <v>0</v>
      </c>
      <c r="CK77" s="38">
        <f t="shared" si="50"/>
        <v>0</v>
      </c>
      <c r="CL77" s="38">
        <f t="shared" si="50"/>
        <v>0</v>
      </c>
      <c r="CM77" s="38">
        <f t="shared" si="50"/>
        <v>0</v>
      </c>
      <c r="CN77" s="38">
        <f t="shared" si="50"/>
        <v>0</v>
      </c>
      <c r="CO77" s="38">
        <f t="shared" si="50"/>
        <v>0</v>
      </c>
      <c r="CP77" s="38">
        <f t="shared" si="50"/>
        <v>0</v>
      </c>
      <c r="CQ77" s="38">
        <f t="shared" si="50"/>
        <v>0</v>
      </c>
      <c r="CR77" s="38">
        <f t="shared" si="50"/>
        <v>0</v>
      </c>
      <c r="CS77" s="38">
        <f t="shared" si="50"/>
        <v>0</v>
      </c>
      <c r="CT77" s="38">
        <f t="shared" si="50"/>
        <v>0</v>
      </c>
      <c r="CU77" s="38">
        <f t="shared" si="50"/>
        <v>0</v>
      </c>
      <c r="CV77" s="38">
        <f t="shared" si="50"/>
        <v>0</v>
      </c>
      <c r="CW77" s="38">
        <f t="shared" si="50"/>
        <v>0</v>
      </c>
      <c r="CX77" s="38">
        <f t="shared" si="50"/>
        <v>0</v>
      </c>
      <c r="CY77" s="38">
        <f t="shared" si="50"/>
        <v>0</v>
      </c>
      <c r="CZ77" s="38">
        <f t="shared" si="50"/>
        <v>0</v>
      </c>
      <c r="DA77" s="38">
        <f t="shared" si="50"/>
        <v>0</v>
      </c>
      <c r="DB77" s="38">
        <f t="shared" si="50"/>
        <v>0</v>
      </c>
      <c r="DC77" s="38">
        <f t="shared" si="50"/>
        <v>0</v>
      </c>
      <c r="DD77" s="38">
        <f t="shared" si="50"/>
        <v>0</v>
      </c>
      <c r="DE77" s="38">
        <f t="shared" si="50"/>
        <v>0</v>
      </c>
      <c r="DF77" s="38">
        <f t="shared" si="50"/>
        <v>0</v>
      </c>
      <c r="DG77" s="38">
        <f t="shared" si="50"/>
        <v>0</v>
      </c>
      <c r="DH77" s="38">
        <f t="shared" si="50"/>
        <v>0</v>
      </c>
      <c r="DI77" s="38">
        <f t="shared" si="50"/>
        <v>0</v>
      </c>
      <c r="DJ77" s="38">
        <f t="shared" si="50"/>
        <v>0</v>
      </c>
      <c r="DK77" s="38">
        <f t="shared" si="50"/>
        <v>0</v>
      </c>
      <c r="DL77" s="38">
        <f t="shared" si="50"/>
        <v>0</v>
      </c>
      <c r="DM77" s="38">
        <f t="shared" si="50"/>
        <v>0</v>
      </c>
    </row>
    <row r="78" spans="11:117" x14ac:dyDescent="0.2">
      <c r="K78" s="112" t="s">
        <v>18</v>
      </c>
      <c r="L78" s="113"/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U78" s="12">
        <f>$B$2+5</f>
        <v>42945</v>
      </c>
      <c r="V78" s="38">
        <f t="shared" si="51"/>
        <v>0</v>
      </c>
      <c r="W78" s="38">
        <f t="shared" si="51"/>
        <v>0</v>
      </c>
      <c r="X78" s="38">
        <f t="shared" si="51"/>
        <v>0</v>
      </c>
      <c r="Y78" s="38">
        <f t="shared" si="51"/>
        <v>0</v>
      </c>
      <c r="Z78" s="38">
        <f t="shared" si="51"/>
        <v>0</v>
      </c>
      <c r="AA78" s="38">
        <f t="shared" si="51"/>
        <v>0</v>
      </c>
      <c r="AB78" s="38">
        <f t="shared" si="51"/>
        <v>0</v>
      </c>
      <c r="AC78" s="38">
        <f t="shared" si="51"/>
        <v>0</v>
      </c>
      <c r="AD78" s="38">
        <f t="shared" si="51"/>
        <v>0</v>
      </c>
      <c r="AE78" s="38">
        <f t="shared" si="51"/>
        <v>0</v>
      </c>
      <c r="AF78" s="38">
        <f t="shared" si="51"/>
        <v>0</v>
      </c>
      <c r="AG78" s="38">
        <f t="shared" si="51"/>
        <v>0</v>
      </c>
      <c r="AH78" s="38">
        <f t="shared" si="51"/>
        <v>0</v>
      </c>
      <c r="AI78" s="38">
        <f t="shared" si="51"/>
        <v>0</v>
      </c>
      <c r="AJ78" s="38">
        <f t="shared" si="51"/>
        <v>0</v>
      </c>
      <c r="AK78" s="38">
        <f t="shared" si="51"/>
        <v>0</v>
      </c>
      <c r="AL78" s="38">
        <f t="shared" ref="AL78:CH79" si="53">AL50-AL22</f>
        <v>0</v>
      </c>
      <c r="AM78" s="38">
        <f t="shared" si="53"/>
        <v>0</v>
      </c>
      <c r="AN78" s="38">
        <f t="shared" si="53"/>
        <v>0</v>
      </c>
      <c r="AO78" s="38">
        <f t="shared" si="53"/>
        <v>0</v>
      </c>
      <c r="AP78" s="38">
        <f t="shared" si="53"/>
        <v>0</v>
      </c>
      <c r="AQ78" s="38">
        <f t="shared" si="53"/>
        <v>0</v>
      </c>
      <c r="AR78" s="38">
        <f t="shared" si="53"/>
        <v>0</v>
      </c>
      <c r="AS78" s="38">
        <f t="shared" si="53"/>
        <v>0</v>
      </c>
      <c r="AT78" s="38">
        <f t="shared" si="53"/>
        <v>0</v>
      </c>
      <c r="AU78" s="38">
        <f t="shared" si="53"/>
        <v>0</v>
      </c>
      <c r="AV78" s="38">
        <f t="shared" si="53"/>
        <v>0</v>
      </c>
      <c r="AW78" s="38">
        <f t="shared" si="53"/>
        <v>0</v>
      </c>
      <c r="AX78" s="38">
        <f t="shared" si="53"/>
        <v>0</v>
      </c>
      <c r="AY78" s="38">
        <f t="shared" si="53"/>
        <v>0</v>
      </c>
      <c r="AZ78" s="38">
        <f t="shared" si="53"/>
        <v>0</v>
      </c>
      <c r="BA78" s="38">
        <f t="shared" si="53"/>
        <v>0</v>
      </c>
      <c r="BB78" s="38">
        <f t="shared" si="53"/>
        <v>0</v>
      </c>
      <c r="BC78" s="38">
        <f t="shared" si="53"/>
        <v>0</v>
      </c>
      <c r="BD78" s="38">
        <f t="shared" si="53"/>
        <v>0</v>
      </c>
      <c r="BE78" s="38">
        <f t="shared" si="53"/>
        <v>0</v>
      </c>
      <c r="BF78" s="38">
        <f t="shared" si="53"/>
        <v>0</v>
      </c>
      <c r="BG78" s="38">
        <f t="shared" si="53"/>
        <v>0</v>
      </c>
      <c r="BH78" s="38">
        <f t="shared" si="53"/>
        <v>0</v>
      </c>
      <c r="BI78" s="38">
        <f t="shared" si="53"/>
        <v>0</v>
      </c>
      <c r="BJ78" s="38">
        <f t="shared" si="53"/>
        <v>0</v>
      </c>
      <c r="BK78" s="38">
        <f t="shared" si="53"/>
        <v>0</v>
      </c>
      <c r="BL78" s="38">
        <f t="shared" si="53"/>
        <v>0</v>
      </c>
      <c r="BM78" s="38">
        <f t="shared" si="53"/>
        <v>0</v>
      </c>
      <c r="BN78" s="38">
        <f t="shared" si="53"/>
        <v>0</v>
      </c>
      <c r="BO78" s="38">
        <f t="shared" si="53"/>
        <v>0</v>
      </c>
      <c r="BP78" s="38">
        <f t="shared" si="53"/>
        <v>0</v>
      </c>
      <c r="BQ78" s="38">
        <f t="shared" si="53"/>
        <v>0</v>
      </c>
      <c r="BR78" s="38">
        <f t="shared" si="53"/>
        <v>0</v>
      </c>
      <c r="BS78" s="38">
        <f t="shared" si="53"/>
        <v>0</v>
      </c>
      <c r="BT78" s="38">
        <f t="shared" si="53"/>
        <v>0</v>
      </c>
      <c r="BU78" s="38">
        <f t="shared" si="53"/>
        <v>0</v>
      </c>
      <c r="BV78" s="38">
        <f t="shared" si="53"/>
        <v>0</v>
      </c>
      <c r="BW78" s="38">
        <f t="shared" si="53"/>
        <v>0</v>
      </c>
      <c r="BX78" s="38">
        <f t="shared" si="53"/>
        <v>0</v>
      </c>
      <c r="BY78" s="38">
        <f t="shared" si="53"/>
        <v>0</v>
      </c>
      <c r="BZ78" s="38">
        <f t="shared" si="53"/>
        <v>0</v>
      </c>
      <c r="CA78" s="38">
        <f t="shared" si="53"/>
        <v>0</v>
      </c>
      <c r="CB78" s="38">
        <f t="shared" si="53"/>
        <v>0</v>
      </c>
      <c r="CC78" s="38">
        <f t="shared" si="53"/>
        <v>0</v>
      </c>
      <c r="CD78" s="38">
        <f t="shared" si="53"/>
        <v>0</v>
      </c>
      <c r="CE78" s="38">
        <f t="shared" si="53"/>
        <v>0</v>
      </c>
      <c r="CF78" s="38">
        <f t="shared" si="53"/>
        <v>0</v>
      </c>
      <c r="CG78" s="38">
        <f t="shared" si="53"/>
        <v>0</v>
      </c>
      <c r="CH78" s="38">
        <f t="shared" si="52"/>
        <v>0</v>
      </c>
      <c r="CI78" s="38">
        <f t="shared" si="52"/>
        <v>0</v>
      </c>
      <c r="CJ78" s="38">
        <f t="shared" si="52"/>
        <v>0</v>
      </c>
      <c r="CK78" s="38">
        <f t="shared" si="52"/>
        <v>0</v>
      </c>
      <c r="CL78" s="38">
        <f t="shared" si="52"/>
        <v>0</v>
      </c>
      <c r="CM78" s="38">
        <f t="shared" si="52"/>
        <v>0</v>
      </c>
      <c r="CN78" s="38">
        <f t="shared" si="52"/>
        <v>0</v>
      </c>
      <c r="CO78" s="38">
        <f t="shared" si="52"/>
        <v>0</v>
      </c>
      <c r="CP78" s="38">
        <f t="shared" si="52"/>
        <v>0</v>
      </c>
      <c r="CQ78" s="38">
        <f t="shared" si="52"/>
        <v>0</v>
      </c>
      <c r="CR78" s="38">
        <f t="shared" si="52"/>
        <v>0</v>
      </c>
      <c r="CS78" s="38">
        <f t="shared" si="52"/>
        <v>0</v>
      </c>
      <c r="CT78" s="38">
        <f t="shared" si="52"/>
        <v>0</v>
      </c>
      <c r="CU78" s="38">
        <f t="shared" si="52"/>
        <v>0</v>
      </c>
      <c r="CV78" s="38">
        <f t="shared" si="52"/>
        <v>0</v>
      </c>
      <c r="CW78" s="38">
        <f t="shared" si="52"/>
        <v>0</v>
      </c>
      <c r="CX78" s="38">
        <f t="shared" si="52"/>
        <v>0</v>
      </c>
      <c r="CY78" s="38">
        <f t="shared" si="52"/>
        <v>0</v>
      </c>
      <c r="CZ78" s="38">
        <f t="shared" si="52"/>
        <v>0</v>
      </c>
      <c r="DA78" s="38">
        <f t="shared" si="52"/>
        <v>0</v>
      </c>
      <c r="DB78" s="38">
        <f t="shared" si="52"/>
        <v>0</v>
      </c>
      <c r="DC78" s="38">
        <f t="shared" si="52"/>
        <v>0</v>
      </c>
      <c r="DD78" s="38">
        <f t="shared" si="52"/>
        <v>0</v>
      </c>
      <c r="DE78" s="38">
        <f t="shared" si="52"/>
        <v>0</v>
      </c>
      <c r="DF78" s="38">
        <f t="shared" si="52"/>
        <v>0</v>
      </c>
      <c r="DG78" s="38">
        <f t="shared" si="52"/>
        <v>0</v>
      </c>
      <c r="DH78" s="38">
        <f t="shared" si="52"/>
        <v>0</v>
      </c>
      <c r="DI78" s="38">
        <f t="shared" si="52"/>
        <v>0</v>
      </c>
      <c r="DJ78" s="38">
        <f t="shared" si="52"/>
        <v>0</v>
      </c>
      <c r="DK78" s="38">
        <f t="shared" si="52"/>
        <v>0</v>
      </c>
      <c r="DL78" s="38">
        <f t="shared" si="50"/>
        <v>0</v>
      </c>
      <c r="DM78" s="38">
        <f t="shared" si="50"/>
        <v>0</v>
      </c>
    </row>
    <row r="79" spans="11:117" x14ac:dyDescent="0.2">
      <c r="K79" s="112" t="s">
        <v>19</v>
      </c>
      <c r="L79" s="113"/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U79" s="12">
        <f>$B$2+6</f>
        <v>42946</v>
      </c>
      <c r="V79" s="38">
        <f t="shared" si="51"/>
        <v>0</v>
      </c>
      <c r="W79" s="38">
        <f t="shared" si="51"/>
        <v>0</v>
      </c>
      <c r="X79" s="38">
        <f t="shared" si="51"/>
        <v>0</v>
      </c>
      <c r="Y79" s="38">
        <f t="shared" si="51"/>
        <v>0</v>
      </c>
      <c r="Z79" s="38">
        <f t="shared" si="51"/>
        <v>0</v>
      </c>
      <c r="AA79" s="38">
        <f t="shared" si="51"/>
        <v>0</v>
      </c>
      <c r="AB79" s="38">
        <f t="shared" si="51"/>
        <v>0</v>
      </c>
      <c r="AC79" s="38">
        <f t="shared" si="51"/>
        <v>0</v>
      </c>
      <c r="AD79" s="38">
        <f t="shared" si="51"/>
        <v>0</v>
      </c>
      <c r="AE79" s="38">
        <f t="shared" si="51"/>
        <v>0</v>
      </c>
      <c r="AF79" s="38">
        <f t="shared" si="51"/>
        <v>0</v>
      </c>
      <c r="AG79" s="38">
        <f t="shared" si="51"/>
        <v>0</v>
      </c>
      <c r="AH79" s="38">
        <f t="shared" si="51"/>
        <v>0</v>
      </c>
      <c r="AI79" s="38">
        <f t="shared" si="51"/>
        <v>0</v>
      </c>
      <c r="AJ79" s="38">
        <f t="shared" si="51"/>
        <v>0</v>
      </c>
      <c r="AK79" s="38">
        <f t="shared" si="51"/>
        <v>0</v>
      </c>
      <c r="AL79" s="38">
        <f t="shared" si="53"/>
        <v>0</v>
      </c>
      <c r="AM79" s="38">
        <f t="shared" si="53"/>
        <v>0</v>
      </c>
      <c r="AN79" s="38">
        <f t="shared" si="53"/>
        <v>0</v>
      </c>
      <c r="AO79" s="38">
        <f t="shared" si="53"/>
        <v>0</v>
      </c>
      <c r="AP79" s="38">
        <f t="shared" si="53"/>
        <v>0</v>
      </c>
      <c r="AQ79" s="38">
        <f t="shared" si="53"/>
        <v>0</v>
      </c>
      <c r="AR79" s="38">
        <f t="shared" si="53"/>
        <v>0</v>
      </c>
      <c r="AS79" s="38">
        <f t="shared" si="53"/>
        <v>0</v>
      </c>
      <c r="AT79" s="38">
        <f t="shared" si="53"/>
        <v>0</v>
      </c>
      <c r="AU79" s="38">
        <f t="shared" si="53"/>
        <v>0</v>
      </c>
      <c r="AV79" s="38">
        <f t="shared" si="53"/>
        <v>0</v>
      </c>
      <c r="AW79" s="38">
        <f t="shared" si="53"/>
        <v>0</v>
      </c>
      <c r="AX79" s="38">
        <f t="shared" si="53"/>
        <v>0</v>
      </c>
      <c r="AY79" s="38">
        <f t="shared" si="53"/>
        <v>0</v>
      </c>
      <c r="AZ79" s="38">
        <f t="shared" si="53"/>
        <v>0</v>
      </c>
      <c r="BA79" s="38">
        <f t="shared" si="53"/>
        <v>0</v>
      </c>
      <c r="BB79" s="38">
        <f t="shared" si="53"/>
        <v>0</v>
      </c>
      <c r="BC79" s="38">
        <f t="shared" si="53"/>
        <v>0</v>
      </c>
      <c r="BD79" s="38">
        <f t="shared" si="53"/>
        <v>0</v>
      </c>
      <c r="BE79" s="38">
        <f t="shared" si="53"/>
        <v>0</v>
      </c>
      <c r="BF79" s="38">
        <f t="shared" si="53"/>
        <v>0</v>
      </c>
      <c r="BG79" s="38">
        <f t="shared" si="53"/>
        <v>0</v>
      </c>
      <c r="BH79" s="38">
        <f t="shared" si="53"/>
        <v>0</v>
      </c>
      <c r="BI79" s="38">
        <f t="shared" si="53"/>
        <v>0</v>
      </c>
      <c r="BJ79" s="38">
        <f t="shared" si="53"/>
        <v>0</v>
      </c>
      <c r="BK79" s="38">
        <f t="shared" si="53"/>
        <v>0</v>
      </c>
      <c r="BL79" s="38">
        <f t="shared" si="53"/>
        <v>0</v>
      </c>
      <c r="BM79" s="38">
        <f t="shared" si="53"/>
        <v>0</v>
      </c>
      <c r="BN79" s="38">
        <f t="shared" si="53"/>
        <v>0</v>
      </c>
      <c r="BO79" s="38">
        <f t="shared" si="53"/>
        <v>0</v>
      </c>
      <c r="BP79" s="38">
        <f t="shared" si="53"/>
        <v>0</v>
      </c>
      <c r="BQ79" s="38">
        <f t="shared" si="53"/>
        <v>0</v>
      </c>
      <c r="BR79" s="38">
        <f t="shared" si="53"/>
        <v>0</v>
      </c>
      <c r="BS79" s="38">
        <f t="shared" si="53"/>
        <v>0</v>
      </c>
      <c r="BT79" s="38">
        <f t="shared" si="53"/>
        <v>0</v>
      </c>
      <c r="BU79" s="38">
        <f t="shared" si="53"/>
        <v>0</v>
      </c>
      <c r="BV79" s="38">
        <f t="shared" si="53"/>
        <v>0</v>
      </c>
      <c r="BW79" s="38">
        <f t="shared" si="53"/>
        <v>0</v>
      </c>
      <c r="BX79" s="38">
        <f t="shared" si="53"/>
        <v>0</v>
      </c>
      <c r="BY79" s="38">
        <f t="shared" si="53"/>
        <v>0</v>
      </c>
      <c r="BZ79" s="38">
        <f t="shared" si="53"/>
        <v>0</v>
      </c>
      <c r="CA79" s="38">
        <f t="shared" si="53"/>
        <v>0</v>
      </c>
      <c r="CB79" s="38">
        <f t="shared" si="53"/>
        <v>0</v>
      </c>
      <c r="CC79" s="38">
        <f t="shared" si="53"/>
        <v>0</v>
      </c>
      <c r="CD79" s="38">
        <f t="shared" si="53"/>
        <v>0</v>
      </c>
      <c r="CE79" s="38">
        <f t="shared" si="53"/>
        <v>0</v>
      </c>
      <c r="CF79" s="38">
        <f t="shared" si="53"/>
        <v>0</v>
      </c>
      <c r="CG79" s="38">
        <f t="shared" si="53"/>
        <v>0</v>
      </c>
      <c r="CH79" s="38">
        <f t="shared" si="53"/>
        <v>0</v>
      </c>
      <c r="CI79" s="38">
        <f t="shared" si="50"/>
        <v>0</v>
      </c>
      <c r="CJ79" s="38">
        <f t="shared" si="50"/>
        <v>0</v>
      </c>
      <c r="CK79" s="38">
        <f t="shared" si="50"/>
        <v>0</v>
      </c>
      <c r="CL79" s="38">
        <f t="shared" si="50"/>
        <v>0</v>
      </c>
      <c r="CM79" s="38">
        <f t="shared" si="50"/>
        <v>0</v>
      </c>
      <c r="CN79" s="38">
        <f t="shared" si="50"/>
        <v>0</v>
      </c>
      <c r="CO79" s="38">
        <f t="shared" si="50"/>
        <v>0</v>
      </c>
      <c r="CP79" s="38">
        <f t="shared" si="50"/>
        <v>0</v>
      </c>
      <c r="CQ79" s="38">
        <f t="shared" si="50"/>
        <v>0</v>
      </c>
      <c r="CR79" s="38">
        <f t="shared" si="50"/>
        <v>0</v>
      </c>
      <c r="CS79" s="38">
        <f t="shared" si="50"/>
        <v>0</v>
      </c>
      <c r="CT79" s="38">
        <f t="shared" si="50"/>
        <v>0</v>
      </c>
      <c r="CU79" s="38">
        <f t="shared" si="50"/>
        <v>0</v>
      </c>
      <c r="CV79" s="38">
        <f t="shared" si="50"/>
        <v>0</v>
      </c>
      <c r="CW79" s="38">
        <f t="shared" si="50"/>
        <v>0</v>
      </c>
      <c r="CX79" s="38">
        <f t="shared" si="50"/>
        <v>0</v>
      </c>
      <c r="CY79" s="38">
        <f t="shared" si="50"/>
        <v>0</v>
      </c>
      <c r="CZ79" s="38">
        <f t="shared" si="50"/>
        <v>0</v>
      </c>
      <c r="DA79" s="38">
        <f t="shared" si="50"/>
        <v>0</v>
      </c>
      <c r="DB79" s="38">
        <f t="shared" si="50"/>
        <v>0</v>
      </c>
      <c r="DC79" s="38">
        <f t="shared" si="50"/>
        <v>0</v>
      </c>
      <c r="DD79" s="38">
        <f t="shared" si="50"/>
        <v>0</v>
      </c>
      <c r="DE79" s="38">
        <f t="shared" si="50"/>
        <v>0</v>
      </c>
      <c r="DF79" s="38">
        <f t="shared" si="50"/>
        <v>0</v>
      </c>
      <c r="DG79" s="38">
        <f t="shared" si="50"/>
        <v>0</v>
      </c>
      <c r="DH79" s="38">
        <f t="shared" si="50"/>
        <v>0</v>
      </c>
      <c r="DI79" s="38">
        <f t="shared" si="50"/>
        <v>0</v>
      </c>
      <c r="DJ79" s="38">
        <f t="shared" si="50"/>
        <v>0</v>
      </c>
      <c r="DK79" s="38">
        <f t="shared" si="50"/>
        <v>0</v>
      </c>
      <c r="DL79" s="38">
        <f t="shared" si="50"/>
        <v>0</v>
      </c>
      <c r="DM79" s="38">
        <f t="shared" si="50"/>
        <v>0</v>
      </c>
    </row>
    <row r="80" spans="11:117" x14ac:dyDescent="0.2">
      <c r="K80" s="112" t="s">
        <v>20</v>
      </c>
      <c r="L80" s="113"/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</row>
    <row r="81" spans="11:46" x14ac:dyDescent="0.2">
      <c r="K81" s="112" t="s">
        <v>21</v>
      </c>
      <c r="L81" s="113"/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V81" s="24" t="s">
        <v>37</v>
      </c>
      <c r="W81" s="25"/>
      <c r="X81" s="25"/>
      <c r="Y81" s="25"/>
      <c r="Z81" s="25"/>
      <c r="AA81" s="25"/>
      <c r="AB81" s="25"/>
      <c r="AC81" s="25"/>
      <c r="AD81" s="26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102"/>
    </row>
    <row r="82" spans="11:46" x14ac:dyDescent="0.2">
      <c r="K82" s="112" t="s">
        <v>22</v>
      </c>
      <c r="L82" s="113"/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V82" s="36">
        <v>0</v>
      </c>
      <c r="W82" s="36">
        <v>4.1666666666666664E-2</v>
      </c>
      <c r="X82" s="36">
        <v>8.3333333333333301E-2</v>
      </c>
      <c r="Y82" s="36">
        <v>0.125</v>
      </c>
      <c r="Z82" s="36">
        <v>0.16666666666666699</v>
      </c>
      <c r="AA82" s="36">
        <v>0.20833333333333301</v>
      </c>
      <c r="AB82" s="36">
        <v>0.25</v>
      </c>
      <c r="AC82" s="36">
        <v>0.29166666666666702</v>
      </c>
      <c r="AD82" s="36">
        <v>0.33333333333333298</v>
      </c>
      <c r="AE82" s="36">
        <v>0.375</v>
      </c>
      <c r="AF82" s="36">
        <v>0.41666666666666702</v>
      </c>
      <c r="AG82" s="36">
        <v>0.45833333333333298</v>
      </c>
      <c r="AH82" s="36">
        <v>0.5</v>
      </c>
      <c r="AI82" s="36">
        <v>0.54166666666666696</v>
      </c>
      <c r="AJ82" s="36">
        <v>0.58333333333333304</v>
      </c>
      <c r="AK82" s="36">
        <v>0.625</v>
      </c>
      <c r="AL82" s="36">
        <v>0.66666666666666696</v>
      </c>
      <c r="AM82" s="36">
        <v>0.70833333333333304</v>
      </c>
      <c r="AN82" s="36">
        <v>0.75</v>
      </c>
      <c r="AO82" s="36">
        <v>0.79166666666666696</v>
      </c>
      <c r="AP82" s="36">
        <v>0.83333333333333304</v>
      </c>
      <c r="AQ82" s="36">
        <v>0.875</v>
      </c>
      <c r="AR82" s="36">
        <v>0.91666666666666696</v>
      </c>
      <c r="AS82" s="36">
        <v>0.95833333333333304</v>
      </c>
      <c r="AT82" s="30"/>
    </row>
    <row r="83" spans="11:46" x14ac:dyDescent="0.2">
      <c r="K83" s="112" t="s">
        <v>23</v>
      </c>
      <c r="L83" s="113"/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U83" s="13">
        <f>$B$2</f>
        <v>42940</v>
      </c>
      <c r="V83" s="10">
        <f>V55-V27</f>
        <v>0</v>
      </c>
      <c r="W83" s="10">
        <f t="shared" ref="W83:AS89" si="54">W55-W27</f>
        <v>0</v>
      </c>
      <c r="X83" s="10">
        <f t="shared" si="54"/>
        <v>0</v>
      </c>
      <c r="Y83" s="10">
        <f t="shared" si="54"/>
        <v>0</v>
      </c>
      <c r="Z83" s="10">
        <f t="shared" si="54"/>
        <v>0</v>
      </c>
      <c r="AA83" s="10">
        <f t="shared" si="54"/>
        <v>0</v>
      </c>
      <c r="AB83" s="10">
        <f t="shared" si="54"/>
        <v>0</v>
      </c>
      <c r="AC83" s="10">
        <f t="shared" si="54"/>
        <v>0</v>
      </c>
      <c r="AD83" s="10">
        <f t="shared" si="54"/>
        <v>0</v>
      </c>
      <c r="AE83" s="10">
        <f t="shared" si="54"/>
        <v>0</v>
      </c>
      <c r="AF83" s="10">
        <f t="shared" si="54"/>
        <v>0</v>
      </c>
      <c r="AG83" s="10">
        <f t="shared" si="54"/>
        <v>0</v>
      </c>
      <c r="AH83" s="10">
        <f t="shared" si="54"/>
        <v>0</v>
      </c>
      <c r="AI83" s="10">
        <f t="shared" si="54"/>
        <v>0</v>
      </c>
      <c r="AJ83" s="10">
        <f t="shared" si="54"/>
        <v>0</v>
      </c>
      <c r="AK83" s="10">
        <f t="shared" si="54"/>
        <v>0</v>
      </c>
      <c r="AL83" s="10">
        <f t="shared" si="54"/>
        <v>0</v>
      </c>
      <c r="AM83" s="10">
        <f t="shared" si="54"/>
        <v>0</v>
      </c>
      <c r="AN83" s="10">
        <f t="shared" si="54"/>
        <v>0</v>
      </c>
      <c r="AO83" s="10">
        <f t="shared" si="54"/>
        <v>0</v>
      </c>
      <c r="AP83" s="10">
        <f t="shared" si="54"/>
        <v>0</v>
      </c>
      <c r="AQ83" s="10">
        <f t="shared" si="54"/>
        <v>0</v>
      </c>
      <c r="AR83" s="10">
        <f t="shared" si="54"/>
        <v>0</v>
      </c>
      <c r="AS83" s="10">
        <f t="shared" si="54"/>
        <v>0</v>
      </c>
    </row>
    <row r="84" spans="11:46" x14ac:dyDescent="0.2">
      <c r="K84" s="112" t="s">
        <v>24</v>
      </c>
      <c r="L84" s="113"/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U84" s="13">
        <f>$B$2+1</f>
        <v>42941</v>
      </c>
      <c r="V84" s="10">
        <f t="shared" ref="V84:AK89" si="55">V56-V28</f>
        <v>0</v>
      </c>
      <c r="W84" s="10">
        <f t="shared" si="55"/>
        <v>0</v>
      </c>
      <c r="X84" s="10">
        <f t="shared" si="55"/>
        <v>0</v>
      </c>
      <c r="Y84" s="10">
        <f t="shared" si="55"/>
        <v>0</v>
      </c>
      <c r="Z84" s="10">
        <f t="shared" si="55"/>
        <v>0</v>
      </c>
      <c r="AA84" s="10">
        <f t="shared" si="55"/>
        <v>0</v>
      </c>
      <c r="AB84" s="10">
        <f t="shared" si="55"/>
        <v>0</v>
      </c>
      <c r="AC84" s="10">
        <f t="shared" si="55"/>
        <v>0</v>
      </c>
      <c r="AD84" s="10">
        <f t="shared" si="55"/>
        <v>0</v>
      </c>
      <c r="AE84" s="10">
        <f t="shared" si="55"/>
        <v>0</v>
      </c>
      <c r="AF84" s="10">
        <f t="shared" si="55"/>
        <v>0</v>
      </c>
      <c r="AG84" s="10">
        <f t="shared" si="55"/>
        <v>0</v>
      </c>
      <c r="AH84" s="10">
        <f t="shared" si="55"/>
        <v>0</v>
      </c>
      <c r="AI84" s="10">
        <f t="shared" si="55"/>
        <v>0</v>
      </c>
      <c r="AJ84" s="10">
        <f t="shared" si="55"/>
        <v>0</v>
      </c>
      <c r="AK84" s="10">
        <f t="shared" si="55"/>
        <v>0</v>
      </c>
      <c r="AL84" s="10">
        <f t="shared" si="54"/>
        <v>0</v>
      </c>
      <c r="AM84" s="10">
        <f t="shared" si="54"/>
        <v>0</v>
      </c>
      <c r="AN84" s="10">
        <f t="shared" si="54"/>
        <v>0</v>
      </c>
      <c r="AO84" s="10">
        <f t="shared" si="54"/>
        <v>0</v>
      </c>
      <c r="AP84" s="10">
        <f t="shared" si="54"/>
        <v>0</v>
      </c>
      <c r="AQ84" s="10">
        <f t="shared" si="54"/>
        <v>0</v>
      </c>
      <c r="AR84" s="10">
        <f t="shared" si="54"/>
        <v>0</v>
      </c>
      <c r="AS84" s="10">
        <f t="shared" si="54"/>
        <v>0</v>
      </c>
    </row>
    <row r="85" spans="11:46" x14ac:dyDescent="0.2">
      <c r="K85" s="112" t="s">
        <v>25</v>
      </c>
      <c r="L85" s="113"/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U85" s="13">
        <f>$B$2+2</f>
        <v>42942</v>
      </c>
      <c r="V85" s="10">
        <f t="shared" si="55"/>
        <v>0</v>
      </c>
      <c r="W85" s="10">
        <f t="shared" si="54"/>
        <v>0</v>
      </c>
      <c r="X85" s="10">
        <f t="shared" si="54"/>
        <v>0</v>
      </c>
      <c r="Y85" s="10">
        <f t="shared" si="54"/>
        <v>0</v>
      </c>
      <c r="Z85" s="10">
        <f t="shared" si="54"/>
        <v>0</v>
      </c>
      <c r="AA85" s="10">
        <f t="shared" si="54"/>
        <v>0</v>
      </c>
      <c r="AB85" s="10">
        <f t="shared" si="54"/>
        <v>0</v>
      </c>
      <c r="AC85" s="10">
        <f t="shared" si="54"/>
        <v>0</v>
      </c>
      <c r="AD85" s="10">
        <f t="shared" si="54"/>
        <v>0</v>
      </c>
      <c r="AE85" s="10">
        <f t="shared" si="54"/>
        <v>0</v>
      </c>
      <c r="AF85" s="10">
        <f t="shared" si="54"/>
        <v>0</v>
      </c>
      <c r="AG85" s="10">
        <f t="shared" si="54"/>
        <v>0</v>
      </c>
      <c r="AH85" s="10">
        <f t="shared" si="54"/>
        <v>0</v>
      </c>
      <c r="AI85" s="10">
        <f t="shared" si="54"/>
        <v>0</v>
      </c>
      <c r="AJ85" s="10">
        <f t="shared" si="54"/>
        <v>0</v>
      </c>
      <c r="AK85" s="10">
        <f t="shared" si="54"/>
        <v>0</v>
      </c>
      <c r="AL85" s="10">
        <f t="shared" si="54"/>
        <v>0</v>
      </c>
      <c r="AM85" s="10">
        <f t="shared" si="54"/>
        <v>0</v>
      </c>
      <c r="AN85" s="10">
        <f t="shared" si="54"/>
        <v>0</v>
      </c>
      <c r="AO85" s="10">
        <f t="shared" si="54"/>
        <v>0</v>
      </c>
      <c r="AP85" s="10">
        <f t="shared" si="54"/>
        <v>0</v>
      </c>
      <c r="AQ85" s="10">
        <f t="shared" si="54"/>
        <v>0</v>
      </c>
      <c r="AR85" s="10">
        <f t="shared" si="54"/>
        <v>0</v>
      </c>
      <c r="AS85" s="10">
        <f t="shared" si="54"/>
        <v>0</v>
      </c>
    </row>
    <row r="86" spans="11:46" x14ac:dyDescent="0.2">
      <c r="K86" s="112" t="s">
        <v>26</v>
      </c>
      <c r="L86" s="113"/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U86" s="13">
        <f>$B$2+3</f>
        <v>42943</v>
      </c>
      <c r="V86" s="10">
        <f t="shared" si="55"/>
        <v>0</v>
      </c>
      <c r="W86" s="10">
        <f t="shared" si="54"/>
        <v>0</v>
      </c>
      <c r="X86" s="10">
        <f t="shared" si="54"/>
        <v>0</v>
      </c>
      <c r="Y86" s="10">
        <f t="shared" si="54"/>
        <v>0</v>
      </c>
      <c r="Z86" s="10">
        <f t="shared" si="54"/>
        <v>0</v>
      </c>
      <c r="AA86" s="10">
        <f t="shared" si="54"/>
        <v>0</v>
      </c>
      <c r="AB86" s="10">
        <f t="shared" si="54"/>
        <v>0</v>
      </c>
      <c r="AC86" s="10">
        <f t="shared" si="54"/>
        <v>0</v>
      </c>
      <c r="AD86" s="10">
        <f t="shared" si="54"/>
        <v>0</v>
      </c>
      <c r="AE86" s="10">
        <f t="shared" si="54"/>
        <v>0</v>
      </c>
      <c r="AF86" s="10">
        <f t="shared" si="54"/>
        <v>0</v>
      </c>
      <c r="AG86" s="10">
        <f t="shared" si="54"/>
        <v>0</v>
      </c>
      <c r="AH86" s="10">
        <f t="shared" si="54"/>
        <v>0</v>
      </c>
      <c r="AI86" s="10">
        <f t="shared" si="54"/>
        <v>0</v>
      </c>
      <c r="AJ86" s="10">
        <f t="shared" si="54"/>
        <v>0</v>
      </c>
      <c r="AK86" s="10">
        <f t="shared" si="54"/>
        <v>0</v>
      </c>
      <c r="AL86" s="10">
        <f t="shared" si="54"/>
        <v>0</v>
      </c>
      <c r="AM86" s="10">
        <f t="shared" si="54"/>
        <v>0</v>
      </c>
      <c r="AN86" s="10">
        <f t="shared" si="54"/>
        <v>0</v>
      </c>
      <c r="AO86" s="10">
        <f t="shared" si="54"/>
        <v>0</v>
      </c>
      <c r="AP86" s="10">
        <f t="shared" si="54"/>
        <v>0</v>
      </c>
      <c r="AQ86" s="10">
        <f t="shared" si="54"/>
        <v>0</v>
      </c>
      <c r="AR86" s="10">
        <f t="shared" si="54"/>
        <v>0</v>
      </c>
      <c r="AS86" s="10">
        <f t="shared" si="54"/>
        <v>0</v>
      </c>
    </row>
    <row r="87" spans="11:46" x14ac:dyDescent="0.2">
      <c r="K87" s="112" t="s">
        <v>27</v>
      </c>
      <c r="L87" s="113"/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U87" s="13">
        <f>$B$2+4</f>
        <v>42944</v>
      </c>
      <c r="V87" s="10">
        <f t="shared" si="55"/>
        <v>0</v>
      </c>
      <c r="W87" s="10">
        <f t="shared" si="54"/>
        <v>0</v>
      </c>
      <c r="X87" s="10">
        <f t="shared" si="54"/>
        <v>0</v>
      </c>
      <c r="Y87" s="10">
        <f t="shared" si="54"/>
        <v>0</v>
      </c>
      <c r="Z87" s="10">
        <f t="shared" si="54"/>
        <v>0</v>
      </c>
      <c r="AA87" s="10">
        <f t="shared" si="54"/>
        <v>0</v>
      </c>
      <c r="AB87" s="10">
        <f t="shared" si="54"/>
        <v>0</v>
      </c>
      <c r="AC87" s="10">
        <f t="shared" si="54"/>
        <v>0</v>
      </c>
      <c r="AD87" s="10">
        <f t="shared" si="54"/>
        <v>0</v>
      </c>
      <c r="AE87" s="10">
        <f t="shared" si="54"/>
        <v>0</v>
      </c>
      <c r="AF87" s="10">
        <f t="shared" si="54"/>
        <v>0</v>
      </c>
      <c r="AG87" s="10">
        <f t="shared" si="54"/>
        <v>0</v>
      </c>
      <c r="AH87" s="10">
        <f t="shared" si="54"/>
        <v>0</v>
      </c>
      <c r="AI87" s="10">
        <f t="shared" si="54"/>
        <v>0</v>
      </c>
      <c r="AJ87" s="10">
        <f t="shared" si="54"/>
        <v>0</v>
      </c>
      <c r="AK87" s="10">
        <f t="shared" si="54"/>
        <v>0</v>
      </c>
      <c r="AL87" s="10">
        <f t="shared" si="54"/>
        <v>0</v>
      </c>
      <c r="AM87" s="10">
        <f t="shared" si="54"/>
        <v>0</v>
      </c>
      <c r="AN87" s="10">
        <f t="shared" si="54"/>
        <v>0</v>
      </c>
      <c r="AO87" s="10">
        <f t="shared" si="54"/>
        <v>0</v>
      </c>
      <c r="AP87" s="10">
        <f t="shared" si="54"/>
        <v>0</v>
      </c>
      <c r="AQ87" s="10">
        <f t="shared" si="54"/>
        <v>0</v>
      </c>
      <c r="AR87" s="10">
        <f t="shared" si="54"/>
        <v>0</v>
      </c>
      <c r="AS87" s="10">
        <f t="shared" si="54"/>
        <v>0</v>
      </c>
    </row>
    <row r="88" spans="11:46" x14ac:dyDescent="0.2">
      <c r="K88" s="112" t="s">
        <v>28</v>
      </c>
      <c r="L88" s="113"/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U88" s="12">
        <f>$B$2+5</f>
        <v>42945</v>
      </c>
      <c r="V88" s="10">
        <f t="shared" si="55"/>
        <v>0</v>
      </c>
      <c r="W88" s="10">
        <f t="shared" si="54"/>
        <v>0</v>
      </c>
      <c r="X88" s="10">
        <f t="shared" si="54"/>
        <v>0</v>
      </c>
      <c r="Y88" s="10">
        <f t="shared" si="54"/>
        <v>0</v>
      </c>
      <c r="Z88" s="10">
        <f t="shared" si="54"/>
        <v>0</v>
      </c>
      <c r="AA88" s="10">
        <f t="shared" si="54"/>
        <v>0</v>
      </c>
      <c r="AB88" s="10">
        <f t="shared" si="54"/>
        <v>0</v>
      </c>
      <c r="AC88" s="10">
        <f t="shared" si="54"/>
        <v>0</v>
      </c>
      <c r="AD88" s="10">
        <f t="shared" si="54"/>
        <v>0</v>
      </c>
      <c r="AE88" s="10">
        <f t="shared" si="54"/>
        <v>0</v>
      </c>
      <c r="AF88" s="10">
        <f t="shared" si="54"/>
        <v>0</v>
      </c>
      <c r="AG88" s="10">
        <f t="shared" si="54"/>
        <v>0</v>
      </c>
      <c r="AH88" s="10">
        <f t="shared" si="54"/>
        <v>0</v>
      </c>
      <c r="AI88" s="10">
        <f t="shared" si="54"/>
        <v>0</v>
      </c>
      <c r="AJ88" s="10">
        <f t="shared" si="54"/>
        <v>0</v>
      </c>
      <c r="AK88" s="10">
        <f t="shared" si="54"/>
        <v>0</v>
      </c>
      <c r="AL88" s="10">
        <f t="shared" si="54"/>
        <v>0</v>
      </c>
      <c r="AM88" s="10">
        <f t="shared" si="54"/>
        <v>0</v>
      </c>
      <c r="AN88" s="10">
        <f t="shared" si="54"/>
        <v>0</v>
      </c>
      <c r="AO88" s="10">
        <f t="shared" si="54"/>
        <v>0</v>
      </c>
      <c r="AP88" s="10">
        <f t="shared" si="54"/>
        <v>0</v>
      </c>
      <c r="AQ88" s="10">
        <f t="shared" si="54"/>
        <v>0</v>
      </c>
      <c r="AR88" s="10">
        <f t="shared" si="54"/>
        <v>0</v>
      </c>
      <c r="AS88" s="10">
        <f t="shared" si="54"/>
        <v>0</v>
      </c>
    </row>
    <row r="89" spans="11:46" x14ac:dyDescent="0.2">
      <c r="K89" s="112" t="s">
        <v>29</v>
      </c>
      <c r="L89" s="113"/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U89" s="12">
        <f>$B$2+6</f>
        <v>42946</v>
      </c>
      <c r="V89" s="10">
        <f t="shared" si="55"/>
        <v>0</v>
      </c>
      <c r="W89" s="10">
        <f t="shared" si="54"/>
        <v>0</v>
      </c>
      <c r="X89" s="10">
        <f t="shared" si="54"/>
        <v>0</v>
      </c>
      <c r="Y89" s="10">
        <f t="shared" si="54"/>
        <v>0</v>
      </c>
      <c r="Z89" s="10">
        <f t="shared" si="54"/>
        <v>0</v>
      </c>
      <c r="AA89" s="10">
        <f t="shared" si="54"/>
        <v>0</v>
      </c>
      <c r="AB89" s="10">
        <f t="shared" si="54"/>
        <v>0</v>
      </c>
      <c r="AC89" s="10">
        <f t="shared" si="54"/>
        <v>0</v>
      </c>
      <c r="AD89" s="10">
        <f t="shared" si="54"/>
        <v>0</v>
      </c>
      <c r="AE89" s="10">
        <f t="shared" si="54"/>
        <v>0</v>
      </c>
      <c r="AF89" s="10">
        <f t="shared" si="54"/>
        <v>0</v>
      </c>
      <c r="AG89" s="10">
        <f t="shared" si="54"/>
        <v>0</v>
      </c>
      <c r="AH89" s="10">
        <f t="shared" si="54"/>
        <v>0</v>
      </c>
      <c r="AI89" s="10">
        <f t="shared" si="54"/>
        <v>0</v>
      </c>
      <c r="AJ89" s="10">
        <f t="shared" si="54"/>
        <v>0</v>
      </c>
      <c r="AK89" s="10">
        <f t="shared" si="54"/>
        <v>0</v>
      </c>
      <c r="AL89" s="10">
        <f t="shared" si="54"/>
        <v>0</v>
      </c>
      <c r="AM89" s="10">
        <f t="shared" si="54"/>
        <v>0</v>
      </c>
      <c r="AN89" s="10">
        <f t="shared" si="54"/>
        <v>0</v>
      </c>
      <c r="AO89" s="10">
        <f t="shared" si="54"/>
        <v>0</v>
      </c>
      <c r="AP89" s="10">
        <f t="shared" si="54"/>
        <v>0</v>
      </c>
      <c r="AQ89" s="10">
        <f t="shared" si="54"/>
        <v>0</v>
      </c>
      <c r="AR89" s="10">
        <f t="shared" si="54"/>
        <v>0</v>
      </c>
      <c r="AS89" s="10">
        <f t="shared" si="54"/>
        <v>0</v>
      </c>
    </row>
    <row r="90" spans="11:46" x14ac:dyDescent="0.2">
      <c r="K90" s="112" t="s">
        <v>30</v>
      </c>
      <c r="L90" s="113"/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1:46" x14ac:dyDescent="0.2">
      <c r="K91" s="112" t="s">
        <v>31</v>
      </c>
      <c r="L91" s="113"/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</row>
    <row r="92" spans="11:46" x14ac:dyDescent="0.2">
      <c r="K92" s="112" t="s">
        <v>32</v>
      </c>
      <c r="L92" s="113"/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</row>
    <row r="93" spans="11:46" x14ac:dyDescent="0.2">
      <c r="K93" s="112" t="s">
        <v>33</v>
      </c>
      <c r="L93" s="113"/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1:46" x14ac:dyDescent="0.2">
      <c r="K94" s="112" t="s">
        <v>34</v>
      </c>
      <c r="L94" s="113"/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1:46" x14ac:dyDescent="0.2">
      <c r="K95" s="112" t="s">
        <v>35</v>
      </c>
      <c r="L95" s="113"/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</sheetData>
  <mergeCells count="156">
    <mergeCell ref="K14:S14"/>
    <mergeCell ref="K15:L15"/>
    <mergeCell ref="V15:Y15"/>
    <mergeCell ref="Z15:AC15"/>
    <mergeCell ref="AD15:AG15"/>
    <mergeCell ref="AH15:AK15"/>
    <mergeCell ref="B2:C2"/>
    <mergeCell ref="D2:E2"/>
    <mergeCell ref="A8:D8"/>
    <mergeCell ref="A9:D9"/>
    <mergeCell ref="A10:D10"/>
    <mergeCell ref="A12:D12"/>
    <mergeCell ref="DF15:DI15"/>
    <mergeCell ref="DJ15:DM15"/>
    <mergeCell ref="K16:L16"/>
    <mergeCell ref="K17:L17"/>
    <mergeCell ref="K18:L18"/>
    <mergeCell ref="K19:L19"/>
    <mergeCell ref="CH15:CK15"/>
    <mergeCell ref="CL15:CO15"/>
    <mergeCell ref="CP15:CS15"/>
    <mergeCell ref="CT15:CW15"/>
    <mergeCell ref="CX15:DA15"/>
    <mergeCell ref="DB15:DE15"/>
    <mergeCell ref="BJ15:BM15"/>
    <mergeCell ref="BN15:BQ15"/>
    <mergeCell ref="BR15:BU15"/>
    <mergeCell ref="BV15:BY15"/>
    <mergeCell ref="BZ15:CC15"/>
    <mergeCell ref="CD15:CG15"/>
    <mergeCell ref="AL15:AO15"/>
    <mergeCell ref="AP15:AS15"/>
    <mergeCell ref="AT15:AW15"/>
    <mergeCell ref="AX15:BA15"/>
    <mergeCell ref="BB15:BE15"/>
    <mergeCell ref="BF15:BI15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38:L38"/>
    <mergeCell ref="K39:L39"/>
    <mergeCell ref="K42:S42"/>
    <mergeCell ref="K43:L43"/>
    <mergeCell ref="V43:Y43"/>
    <mergeCell ref="Z43:AC43"/>
    <mergeCell ref="K32:L32"/>
    <mergeCell ref="K33:L33"/>
    <mergeCell ref="K34:L34"/>
    <mergeCell ref="K35:L35"/>
    <mergeCell ref="K36:L36"/>
    <mergeCell ref="K37:L37"/>
    <mergeCell ref="CX43:DA43"/>
    <mergeCell ref="DB43:DE43"/>
    <mergeCell ref="DF43:DI43"/>
    <mergeCell ref="DJ43:DM43"/>
    <mergeCell ref="K44:L44"/>
    <mergeCell ref="K45:L45"/>
    <mergeCell ref="BZ43:CC43"/>
    <mergeCell ref="CD43:CG43"/>
    <mergeCell ref="CH43:CK43"/>
    <mergeCell ref="CL43:CO43"/>
    <mergeCell ref="CP43:CS43"/>
    <mergeCell ref="CT43:CW43"/>
    <mergeCell ref="BB43:BE43"/>
    <mergeCell ref="BF43:BI43"/>
    <mergeCell ref="BJ43:BM43"/>
    <mergeCell ref="BN43:BQ43"/>
    <mergeCell ref="BR43:BU43"/>
    <mergeCell ref="BV43:BY43"/>
    <mergeCell ref="AD43:AG43"/>
    <mergeCell ref="AH43:AK43"/>
    <mergeCell ref="AL43:AO43"/>
    <mergeCell ref="AP43:AS43"/>
    <mergeCell ref="AT43:AW43"/>
    <mergeCell ref="AX43:BA43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64:L64"/>
    <mergeCell ref="K65:L65"/>
    <mergeCell ref="K66:L66"/>
    <mergeCell ref="K67:L67"/>
    <mergeCell ref="K70:S70"/>
    <mergeCell ref="K71:L71"/>
    <mergeCell ref="K58:L58"/>
    <mergeCell ref="K59:L59"/>
    <mergeCell ref="K60:L60"/>
    <mergeCell ref="K61:L61"/>
    <mergeCell ref="K62:L62"/>
    <mergeCell ref="K63:L63"/>
    <mergeCell ref="AT71:AW71"/>
    <mergeCell ref="AX71:BA71"/>
    <mergeCell ref="BB71:BE71"/>
    <mergeCell ref="BF71:BI71"/>
    <mergeCell ref="BJ71:BM71"/>
    <mergeCell ref="BN71:BQ71"/>
    <mergeCell ref="V71:Y71"/>
    <mergeCell ref="Z71:AC71"/>
    <mergeCell ref="AD71:AG71"/>
    <mergeCell ref="AH71:AK71"/>
    <mergeCell ref="AL71:AO71"/>
    <mergeCell ref="AP71:AS71"/>
    <mergeCell ref="CP71:CS71"/>
    <mergeCell ref="CT71:CW71"/>
    <mergeCell ref="CX71:DA71"/>
    <mergeCell ref="DB71:DE71"/>
    <mergeCell ref="DF71:DI71"/>
    <mergeCell ref="DJ71:DM71"/>
    <mergeCell ref="BR71:BU71"/>
    <mergeCell ref="BV71:BY71"/>
    <mergeCell ref="BZ71:CC71"/>
    <mergeCell ref="CD71:CG71"/>
    <mergeCell ref="CH71:CK71"/>
    <mergeCell ref="CL71:CO71"/>
    <mergeCell ref="K78:L78"/>
    <mergeCell ref="K79:L79"/>
    <mergeCell ref="K80:L80"/>
    <mergeCell ref="K81:L81"/>
    <mergeCell ref="K82:L82"/>
    <mergeCell ref="K83:L83"/>
    <mergeCell ref="K72:L72"/>
    <mergeCell ref="K73:L73"/>
    <mergeCell ref="K74:L74"/>
    <mergeCell ref="K75:L75"/>
    <mergeCell ref="K76:L76"/>
    <mergeCell ref="K77:L77"/>
    <mergeCell ref="K90:L90"/>
    <mergeCell ref="K91:L91"/>
    <mergeCell ref="K92:L92"/>
    <mergeCell ref="K93:L93"/>
    <mergeCell ref="K94:L94"/>
    <mergeCell ref="K95:L95"/>
    <mergeCell ref="K84:L84"/>
    <mergeCell ref="K85:L85"/>
    <mergeCell ref="K86:L86"/>
    <mergeCell ref="K87:L87"/>
    <mergeCell ref="K88:L88"/>
    <mergeCell ref="K89:L89"/>
  </mergeCells>
  <conditionalFormatting sqref="M72:S95">
    <cfRule type="cellIs" dxfId="6" priority="1" operator="greaterThan">
      <formula>0</formula>
    </cfRule>
    <cfRule type="cellIs" dxfId="5" priority="6" operator="lessThan">
      <formula>-1</formula>
    </cfRule>
    <cfRule type="cellIs" dxfId="4" priority="7" operator="lessThan">
      <formula>0</formula>
    </cfRule>
  </conditionalFormatting>
  <conditionalFormatting sqref="V83:AS89">
    <cfRule type="cellIs" dxfId="3" priority="4" operator="lessThan">
      <formula>-1</formula>
    </cfRule>
    <cfRule type="cellIs" dxfId="2" priority="5" operator="lessThan">
      <formula>0</formula>
    </cfRule>
  </conditionalFormatting>
  <conditionalFormatting sqref="V73:DM79">
    <cfRule type="cellIs" dxfId="1" priority="2" operator="lessThan">
      <formula>-1</formula>
    </cfRule>
    <cfRule type="cellIs" dxfId="0" priority="3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rgb="FF99CCFF"/>
  </sheetPr>
  <dimension ref="A1:U99"/>
  <sheetViews>
    <sheetView showGridLines="0" zoomScale="75" zoomScaleNormal="75" workbookViewId="0">
      <pane xSplit="1" ySplit="3" topLeftCell="B4" activePane="bottomRight" state="frozen"/>
      <selection activeCell="S95" sqref="S95"/>
      <selection pane="topRight" activeCell="S95" sqref="S95"/>
      <selection pane="bottomLeft" activeCell="S95" sqref="S95"/>
      <selection pane="bottomRight" activeCell="C99" sqref="B4:C99"/>
    </sheetView>
  </sheetViews>
  <sheetFormatPr defaultRowHeight="12.75" x14ac:dyDescent="0.2"/>
  <cols>
    <col min="1" max="1" width="7.5703125" style="69" bestFit="1" customWidth="1"/>
    <col min="2" max="2" width="14" style="34" bestFit="1" customWidth="1"/>
    <col min="3" max="3" width="10" style="34" bestFit="1" customWidth="1"/>
    <col min="4" max="4" width="7.5703125" style="69" bestFit="1" customWidth="1"/>
    <col min="5" max="5" width="14" style="34" bestFit="1" customWidth="1"/>
    <col min="6" max="6" width="10" style="34" bestFit="1" customWidth="1"/>
    <col min="7" max="7" width="7.5703125" style="34" bestFit="1" customWidth="1"/>
    <col min="8" max="8" width="14" style="34" bestFit="1" customWidth="1"/>
    <col min="9" max="9" width="10" style="34" bestFit="1" customWidth="1"/>
    <col min="10" max="10" width="7.5703125" style="33" bestFit="1" customWidth="1"/>
    <col min="11" max="11" width="14" style="33" bestFit="1" customWidth="1"/>
    <col min="12" max="12" width="10" style="33" bestFit="1" customWidth="1"/>
    <col min="13" max="13" width="7.5703125" style="33" bestFit="1" customWidth="1"/>
    <col min="14" max="14" width="14" style="33" bestFit="1" customWidth="1"/>
    <col min="15" max="15" width="10" style="33" bestFit="1" customWidth="1"/>
    <col min="16" max="16" width="9.140625" style="33"/>
    <col min="17" max="17" width="14" style="33" bestFit="1" customWidth="1"/>
    <col min="18" max="18" width="10" style="33" bestFit="1" customWidth="1"/>
    <col min="19" max="19" width="9.140625" style="33"/>
    <col min="20" max="20" width="14" style="33" bestFit="1" customWidth="1"/>
    <col min="21" max="21" width="10" style="33" bestFit="1" customWidth="1"/>
    <col min="22" max="16384" width="9.140625" style="33"/>
  </cols>
  <sheetData>
    <row r="1" spans="1:21" s="35" customFormat="1" x14ac:dyDescent="0.2">
      <c r="A1" s="137">
        <f>Сводная!E7</f>
        <v>42940</v>
      </c>
      <c r="B1" s="137"/>
      <c r="C1" s="137"/>
      <c r="D1" s="137"/>
      <c r="E1" s="137"/>
      <c r="F1" s="137"/>
      <c r="G1" s="137"/>
      <c r="H1" s="137"/>
      <c r="I1" s="137"/>
    </row>
    <row r="2" spans="1:21" s="35" customFormat="1" x14ac:dyDescent="0.2">
      <c r="A2" s="140" t="s">
        <v>69</v>
      </c>
      <c r="B2" s="140"/>
      <c r="C2" s="140"/>
      <c r="D2" s="141" t="s">
        <v>57</v>
      </c>
      <c r="E2" s="141"/>
      <c r="F2" s="141"/>
      <c r="G2" s="142" t="s">
        <v>70</v>
      </c>
      <c r="H2" s="142"/>
      <c r="I2" s="142"/>
      <c r="J2" s="138" t="s">
        <v>66</v>
      </c>
      <c r="K2" s="138"/>
      <c r="L2" s="138"/>
      <c r="M2" s="139" t="s">
        <v>71</v>
      </c>
      <c r="N2" s="139"/>
      <c r="O2" s="139"/>
      <c r="P2" s="135" t="s">
        <v>100</v>
      </c>
      <c r="Q2" s="135"/>
      <c r="R2" s="135"/>
      <c r="S2" s="136" t="s">
        <v>101</v>
      </c>
      <c r="T2" s="136"/>
      <c r="U2" s="136"/>
    </row>
    <row r="3" spans="1:21" s="35" customFormat="1" x14ac:dyDescent="0.2">
      <c r="A3" s="57" t="s">
        <v>44</v>
      </c>
      <c r="B3" s="83" t="s">
        <v>48</v>
      </c>
      <c r="C3" s="83" t="s">
        <v>43</v>
      </c>
      <c r="D3" s="57" t="s">
        <v>44</v>
      </c>
      <c r="E3" s="83" t="s">
        <v>48</v>
      </c>
      <c r="F3" s="83" t="s">
        <v>43</v>
      </c>
      <c r="G3" s="57" t="s">
        <v>44</v>
      </c>
      <c r="H3" s="83" t="s">
        <v>48</v>
      </c>
      <c r="I3" s="83" t="s">
        <v>43</v>
      </c>
      <c r="J3" s="57" t="s">
        <v>44</v>
      </c>
      <c r="K3" s="83" t="s">
        <v>48</v>
      </c>
      <c r="L3" s="83" t="s">
        <v>43</v>
      </c>
      <c r="M3" s="57" t="s">
        <v>44</v>
      </c>
      <c r="N3" s="83" t="s">
        <v>48</v>
      </c>
      <c r="O3" s="83" t="s">
        <v>43</v>
      </c>
      <c r="P3" s="57" t="s">
        <v>44</v>
      </c>
      <c r="Q3" s="83" t="s">
        <v>48</v>
      </c>
      <c r="R3" s="83" t="s">
        <v>43</v>
      </c>
      <c r="S3" s="57" t="s">
        <v>44</v>
      </c>
      <c r="T3" s="83" t="s">
        <v>48</v>
      </c>
      <c r="U3" s="83" t="s">
        <v>43</v>
      </c>
    </row>
    <row r="4" spans="1:21" x14ac:dyDescent="0.2">
      <c r="A4" s="95">
        <v>0</v>
      </c>
      <c r="B4" s="108"/>
      <c r="C4" s="108"/>
      <c r="D4" s="101">
        <v>0</v>
      </c>
      <c r="E4" s="108"/>
      <c r="F4" s="108"/>
      <c r="G4" s="101">
        <v>0</v>
      </c>
      <c r="H4" s="108"/>
      <c r="I4" s="108"/>
      <c r="J4" s="101">
        <v>0</v>
      </c>
      <c r="K4" s="108"/>
      <c r="L4" s="108"/>
      <c r="M4" s="101">
        <v>0</v>
      </c>
      <c r="N4" s="108"/>
      <c r="O4" s="108"/>
      <c r="P4" s="101">
        <v>0</v>
      </c>
      <c r="Q4" s="108"/>
      <c r="R4" s="108"/>
      <c r="S4" s="101">
        <v>0</v>
      </c>
      <c r="T4" s="108"/>
      <c r="U4" s="108"/>
    </row>
    <row r="5" spans="1:21" x14ac:dyDescent="0.2">
      <c r="A5" s="95">
        <v>1.0416666666666666E-2</v>
      </c>
      <c r="B5" s="108"/>
      <c r="C5" s="108"/>
      <c r="D5" s="101">
        <v>1.0416666666666666E-2</v>
      </c>
      <c r="E5" s="108"/>
      <c r="F5" s="108"/>
      <c r="G5" s="101">
        <v>1.0416666666666666E-2</v>
      </c>
      <c r="H5" s="108"/>
      <c r="I5" s="108"/>
      <c r="J5" s="101">
        <v>1.0416666666666666E-2</v>
      </c>
      <c r="K5" s="108"/>
      <c r="L5" s="108"/>
      <c r="M5" s="101">
        <v>1.0416666666666666E-2</v>
      </c>
      <c r="N5" s="108"/>
      <c r="O5" s="108"/>
      <c r="P5" s="101">
        <v>1.0416666666666666E-2</v>
      </c>
      <c r="Q5" s="108"/>
      <c r="R5" s="108"/>
      <c r="S5" s="101">
        <v>1.0416666666666666E-2</v>
      </c>
      <c r="T5" s="108"/>
      <c r="U5" s="108"/>
    </row>
    <row r="6" spans="1:21" x14ac:dyDescent="0.2">
      <c r="A6" s="95">
        <v>2.0833333333333301E-2</v>
      </c>
      <c r="B6" s="108"/>
      <c r="C6" s="108"/>
      <c r="D6" s="101">
        <v>2.0833333333333301E-2</v>
      </c>
      <c r="E6" s="108"/>
      <c r="F6" s="108"/>
      <c r="G6" s="101">
        <v>2.0833333333333301E-2</v>
      </c>
      <c r="H6" s="108"/>
      <c r="I6" s="108"/>
      <c r="J6" s="101">
        <v>2.0833333333333301E-2</v>
      </c>
      <c r="K6" s="108"/>
      <c r="L6" s="108"/>
      <c r="M6" s="101">
        <v>2.0833333333333301E-2</v>
      </c>
      <c r="N6" s="108"/>
      <c r="O6" s="108"/>
      <c r="P6" s="101">
        <v>2.0833333333333301E-2</v>
      </c>
      <c r="Q6" s="108"/>
      <c r="R6" s="108"/>
      <c r="S6" s="101">
        <v>2.0833333333333301E-2</v>
      </c>
      <c r="T6" s="108"/>
      <c r="U6" s="108"/>
    </row>
    <row r="7" spans="1:21" x14ac:dyDescent="0.2">
      <c r="A7" s="95">
        <v>3.125E-2</v>
      </c>
      <c r="B7" s="108"/>
      <c r="C7" s="108"/>
      <c r="D7" s="101">
        <v>3.125E-2</v>
      </c>
      <c r="E7" s="108"/>
      <c r="F7" s="108"/>
      <c r="G7" s="101">
        <v>3.125E-2</v>
      </c>
      <c r="H7" s="108"/>
      <c r="I7" s="108"/>
      <c r="J7" s="101">
        <v>3.125E-2</v>
      </c>
      <c r="K7" s="108"/>
      <c r="L7" s="108"/>
      <c r="M7" s="101">
        <v>3.125E-2</v>
      </c>
      <c r="N7" s="108"/>
      <c r="O7" s="108"/>
      <c r="P7" s="101">
        <v>3.125E-2</v>
      </c>
      <c r="Q7" s="108"/>
      <c r="R7" s="108"/>
      <c r="S7" s="101">
        <v>3.125E-2</v>
      </c>
      <c r="T7" s="108"/>
      <c r="U7" s="108"/>
    </row>
    <row r="8" spans="1:21" x14ac:dyDescent="0.2">
      <c r="A8" s="95">
        <v>4.1666666666666699E-2</v>
      </c>
      <c r="B8" s="108"/>
      <c r="C8" s="108"/>
      <c r="D8" s="101">
        <v>4.1666666666666699E-2</v>
      </c>
      <c r="E8" s="108"/>
      <c r="F8" s="108"/>
      <c r="G8" s="101">
        <v>4.1666666666666699E-2</v>
      </c>
      <c r="H8" s="108"/>
      <c r="I8" s="108"/>
      <c r="J8" s="101">
        <v>4.1666666666666699E-2</v>
      </c>
      <c r="K8" s="108"/>
      <c r="L8" s="108"/>
      <c r="M8" s="101">
        <v>4.1666666666666699E-2</v>
      </c>
      <c r="N8" s="108"/>
      <c r="O8" s="108"/>
      <c r="P8" s="101">
        <v>4.1666666666666699E-2</v>
      </c>
      <c r="Q8" s="108"/>
      <c r="R8" s="108"/>
      <c r="S8" s="101">
        <v>4.1666666666666699E-2</v>
      </c>
      <c r="T8" s="108"/>
      <c r="U8" s="108"/>
    </row>
    <row r="9" spans="1:21" x14ac:dyDescent="0.2">
      <c r="A9" s="95">
        <v>5.2083333333333301E-2</v>
      </c>
      <c r="B9" s="108"/>
      <c r="C9" s="108"/>
      <c r="D9" s="101">
        <v>5.2083333333333301E-2</v>
      </c>
      <c r="E9" s="108"/>
      <c r="F9" s="108"/>
      <c r="G9" s="101">
        <v>5.2083333333333301E-2</v>
      </c>
      <c r="H9" s="108"/>
      <c r="I9" s="108"/>
      <c r="J9" s="101">
        <v>5.2083333333333301E-2</v>
      </c>
      <c r="K9" s="108"/>
      <c r="L9" s="108"/>
      <c r="M9" s="101">
        <v>5.2083333333333301E-2</v>
      </c>
      <c r="N9" s="108"/>
      <c r="O9" s="108"/>
      <c r="P9" s="101">
        <v>5.2083333333333301E-2</v>
      </c>
      <c r="Q9" s="108"/>
      <c r="R9" s="108"/>
      <c r="S9" s="101">
        <v>5.2083333333333301E-2</v>
      </c>
      <c r="T9" s="108"/>
      <c r="U9" s="108"/>
    </row>
    <row r="10" spans="1:21" x14ac:dyDescent="0.2">
      <c r="A10" s="95">
        <v>6.25E-2</v>
      </c>
      <c r="B10" s="108"/>
      <c r="C10" s="108"/>
      <c r="D10" s="101">
        <v>6.25E-2</v>
      </c>
      <c r="E10" s="108"/>
      <c r="F10" s="108"/>
      <c r="G10" s="101">
        <v>6.25E-2</v>
      </c>
      <c r="H10" s="108"/>
      <c r="I10" s="108"/>
      <c r="J10" s="101">
        <v>6.25E-2</v>
      </c>
      <c r="K10" s="108"/>
      <c r="L10" s="108"/>
      <c r="M10" s="101">
        <v>6.25E-2</v>
      </c>
      <c r="N10" s="108"/>
      <c r="O10" s="108"/>
      <c r="P10" s="101">
        <v>6.25E-2</v>
      </c>
      <c r="Q10" s="108"/>
      <c r="R10" s="108"/>
      <c r="S10" s="101">
        <v>6.25E-2</v>
      </c>
      <c r="T10" s="108"/>
      <c r="U10" s="108"/>
    </row>
    <row r="11" spans="1:21" x14ac:dyDescent="0.2">
      <c r="A11" s="95">
        <v>7.2916666666666699E-2</v>
      </c>
      <c r="B11" s="108"/>
      <c r="C11" s="108"/>
      <c r="D11" s="101">
        <v>7.2916666666666699E-2</v>
      </c>
      <c r="E11" s="108"/>
      <c r="F11" s="108"/>
      <c r="G11" s="101">
        <v>7.2916666666666699E-2</v>
      </c>
      <c r="H11" s="108"/>
      <c r="I11" s="108"/>
      <c r="J11" s="101">
        <v>7.2916666666666699E-2</v>
      </c>
      <c r="K11" s="108"/>
      <c r="L11" s="108"/>
      <c r="M11" s="101">
        <v>7.2916666666666699E-2</v>
      </c>
      <c r="N11" s="108"/>
      <c r="O11" s="108"/>
      <c r="P11" s="101">
        <v>7.2916666666666699E-2</v>
      </c>
      <c r="Q11" s="108"/>
      <c r="R11" s="108"/>
      <c r="S11" s="101">
        <v>7.2916666666666699E-2</v>
      </c>
      <c r="T11" s="108"/>
      <c r="U11" s="108"/>
    </row>
    <row r="12" spans="1:21" x14ac:dyDescent="0.2">
      <c r="A12" s="95">
        <v>8.3333333333333301E-2</v>
      </c>
      <c r="B12" s="108"/>
      <c r="C12" s="108"/>
      <c r="D12" s="101">
        <v>8.3333333333333301E-2</v>
      </c>
      <c r="E12" s="108"/>
      <c r="F12" s="108"/>
      <c r="G12" s="101">
        <v>8.3333333333333301E-2</v>
      </c>
      <c r="H12" s="108"/>
      <c r="I12" s="108"/>
      <c r="J12" s="101">
        <v>8.3333333333333301E-2</v>
      </c>
      <c r="K12" s="108"/>
      <c r="L12" s="108"/>
      <c r="M12" s="101">
        <v>8.3333333333333301E-2</v>
      </c>
      <c r="N12" s="108"/>
      <c r="O12" s="108"/>
      <c r="P12" s="101">
        <v>8.3333333333333301E-2</v>
      </c>
      <c r="Q12" s="108"/>
      <c r="R12" s="108"/>
      <c r="S12" s="101">
        <v>8.3333333333333301E-2</v>
      </c>
      <c r="T12" s="108"/>
      <c r="U12" s="108"/>
    </row>
    <row r="13" spans="1:21" x14ac:dyDescent="0.2">
      <c r="A13" s="95">
        <v>9.375E-2</v>
      </c>
      <c r="B13" s="108"/>
      <c r="C13" s="108"/>
      <c r="D13" s="101">
        <v>9.375E-2</v>
      </c>
      <c r="E13" s="108"/>
      <c r="F13" s="108"/>
      <c r="G13" s="101">
        <v>9.375E-2</v>
      </c>
      <c r="H13" s="108"/>
      <c r="I13" s="108"/>
      <c r="J13" s="101">
        <v>9.375E-2</v>
      </c>
      <c r="K13" s="108"/>
      <c r="L13" s="108"/>
      <c r="M13" s="101">
        <v>9.375E-2</v>
      </c>
      <c r="N13" s="108"/>
      <c r="O13" s="108"/>
      <c r="P13" s="101">
        <v>9.375E-2</v>
      </c>
      <c r="Q13" s="108"/>
      <c r="R13" s="108"/>
      <c r="S13" s="101">
        <v>9.375E-2</v>
      </c>
      <c r="T13" s="108"/>
      <c r="U13" s="108"/>
    </row>
    <row r="14" spans="1:21" x14ac:dyDescent="0.2">
      <c r="A14" s="95">
        <v>0.104166666666667</v>
      </c>
      <c r="B14" s="108"/>
      <c r="C14" s="108"/>
      <c r="D14" s="101">
        <v>0.104166666666667</v>
      </c>
      <c r="E14" s="108"/>
      <c r="F14" s="108"/>
      <c r="G14" s="101">
        <v>0.104166666666667</v>
      </c>
      <c r="H14" s="108"/>
      <c r="I14" s="108"/>
      <c r="J14" s="101">
        <v>0.104166666666667</v>
      </c>
      <c r="K14" s="108"/>
      <c r="L14" s="108"/>
      <c r="M14" s="101">
        <v>0.104166666666667</v>
      </c>
      <c r="N14" s="108"/>
      <c r="O14" s="108"/>
      <c r="P14" s="101">
        <v>0.104166666666667</v>
      </c>
      <c r="Q14" s="108"/>
      <c r="R14" s="108"/>
      <c r="S14" s="101">
        <v>0.104166666666667</v>
      </c>
      <c r="T14" s="108"/>
      <c r="U14" s="108"/>
    </row>
    <row r="15" spans="1:21" x14ac:dyDescent="0.2">
      <c r="A15" s="95">
        <v>0.114583333333333</v>
      </c>
      <c r="B15" s="108"/>
      <c r="C15" s="108"/>
      <c r="D15" s="101">
        <v>0.114583333333333</v>
      </c>
      <c r="E15" s="108"/>
      <c r="F15" s="108"/>
      <c r="G15" s="101">
        <v>0.114583333333333</v>
      </c>
      <c r="H15" s="108"/>
      <c r="I15" s="108"/>
      <c r="J15" s="101">
        <v>0.114583333333333</v>
      </c>
      <c r="K15" s="108"/>
      <c r="L15" s="108"/>
      <c r="M15" s="101">
        <v>0.114583333333333</v>
      </c>
      <c r="N15" s="108"/>
      <c r="O15" s="108"/>
      <c r="P15" s="101">
        <v>0.114583333333333</v>
      </c>
      <c r="Q15" s="108"/>
      <c r="R15" s="108"/>
      <c r="S15" s="101">
        <v>0.114583333333333</v>
      </c>
      <c r="T15" s="108"/>
      <c r="U15" s="108"/>
    </row>
    <row r="16" spans="1:21" x14ac:dyDescent="0.2">
      <c r="A16" s="95">
        <v>0.125</v>
      </c>
      <c r="B16" s="108"/>
      <c r="C16" s="108"/>
      <c r="D16" s="101">
        <v>0.125</v>
      </c>
      <c r="E16" s="108"/>
      <c r="F16" s="108"/>
      <c r="G16" s="101">
        <v>0.125</v>
      </c>
      <c r="H16" s="108"/>
      <c r="I16" s="108"/>
      <c r="J16" s="101">
        <v>0.125</v>
      </c>
      <c r="K16" s="108"/>
      <c r="L16" s="108"/>
      <c r="M16" s="101">
        <v>0.125</v>
      </c>
      <c r="N16" s="108"/>
      <c r="O16" s="108"/>
      <c r="P16" s="101">
        <v>0.125</v>
      </c>
      <c r="Q16" s="108"/>
      <c r="R16" s="108"/>
      <c r="S16" s="101">
        <v>0.125</v>
      </c>
      <c r="T16" s="108"/>
      <c r="U16" s="108"/>
    </row>
    <row r="17" spans="1:21" x14ac:dyDescent="0.2">
      <c r="A17" s="95">
        <v>0.13541666666666699</v>
      </c>
      <c r="B17" s="108"/>
      <c r="C17" s="108"/>
      <c r="D17" s="101">
        <v>0.13541666666666699</v>
      </c>
      <c r="E17" s="108"/>
      <c r="F17" s="108"/>
      <c r="G17" s="101">
        <v>0.13541666666666699</v>
      </c>
      <c r="H17" s="108"/>
      <c r="I17" s="108"/>
      <c r="J17" s="101">
        <v>0.13541666666666699</v>
      </c>
      <c r="K17" s="108"/>
      <c r="L17" s="108"/>
      <c r="M17" s="101">
        <v>0.13541666666666699</v>
      </c>
      <c r="N17" s="108"/>
      <c r="O17" s="108"/>
      <c r="P17" s="101">
        <v>0.13541666666666699</v>
      </c>
      <c r="Q17" s="108"/>
      <c r="R17" s="108"/>
      <c r="S17" s="101">
        <v>0.13541666666666699</v>
      </c>
      <c r="T17" s="108"/>
      <c r="U17" s="108"/>
    </row>
    <row r="18" spans="1:21" x14ac:dyDescent="0.2">
      <c r="A18" s="95">
        <v>0.14583333333333301</v>
      </c>
      <c r="B18" s="108"/>
      <c r="C18" s="108"/>
      <c r="D18" s="101">
        <v>0.14583333333333301</v>
      </c>
      <c r="E18" s="108"/>
      <c r="F18" s="108"/>
      <c r="G18" s="101">
        <v>0.14583333333333301</v>
      </c>
      <c r="H18" s="108"/>
      <c r="I18" s="108"/>
      <c r="J18" s="101">
        <v>0.14583333333333301</v>
      </c>
      <c r="K18" s="108"/>
      <c r="L18" s="108"/>
      <c r="M18" s="101">
        <v>0.14583333333333301</v>
      </c>
      <c r="N18" s="108"/>
      <c r="O18" s="108"/>
      <c r="P18" s="101">
        <v>0.14583333333333301</v>
      </c>
      <c r="Q18" s="108"/>
      <c r="R18" s="108"/>
      <c r="S18" s="101">
        <v>0.14583333333333301</v>
      </c>
      <c r="T18" s="108"/>
      <c r="U18" s="108"/>
    </row>
    <row r="19" spans="1:21" x14ac:dyDescent="0.2">
      <c r="A19" s="95">
        <v>0.15625</v>
      </c>
      <c r="B19" s="108"/>
      <c r="C19" s="108"/>
      <c r="D19" s="101">
        <v>0.15625</v>
      </c>
      <c r="E19" s="108"/>
      <c r="F19" s="108"/>
      <c r="G19" s="101">
        <v>0.15625</v>
      </c>
      <c r="H19" s="108"/>
      <c r="I19" s="108"/>
      <c r="J19" s="101">
        <v>0.15625</v>
      </c>
      <c r="K19" s="108"/>
      <c r="L19" s="108"/>
      <c r="M19" s="101">
        <v>0.15625</v>
      </c>
      <c r="N19" s="108"/>
      <c r="O19" s="108"/>
      <c r="P19" s="101">
        <v>0.15625</v>
      </c>
      <c r="Q19" s="108"/>
      <c r="R19" s="108"/>
      <c r="S19" s="101">
        <v>0.15625</v>
      </c>
      <c r="T19" s="108"/>
      <c r="U19" s="108"/>
    </row>
    <row r="20" spans="1:21" x14ac:dyDescent="0.2">
      <c r="A20" s="95">
        <v>0.16666666666666699</v>
      </c>
      <c r="B20" s="108"/>
      <c r="C20" s="108"/>
      <c r="D20" s="101">
        <v>0.16666666666666699</v>
      </c>
      <c r="E20" s="108"/>
      <c r="F20" s="108"/>
      <c r="G20" s="101">
        <v>0.16666666666666699</v>
      </c>
      <c r="H20" s="108"/>
      <c r="I20" s="108"/>
      <c r="J20" s="101">
        <v>0.16666666666666699</v>
      </c>
      <c r="K20" s="108"/>
      <c r="L20" s="108"/>
      <c r="M20" s="101">
        <v>0.16666666666666699</v>
      </c>
      <c r="N20" s="108"/>
      <c r="O20" s="108"/>
      <c r="P20" s="101">
        <v>0.16666666666666699</v>
      </c>
      <c r="Q20" s="108"/>
      <c r="R20" s="108"/>
      <c r="S20" s="101">
        <v>0.16666666666666699</v>
      </c>
      <c r="T20" s="108"/>
      <c r="U20" s="108"/>
    </row>
    <row r="21" spans="1:21" x14ac:dyDescent="0.2">
      <c r="A21" s="95">
        <v>0.17708333333333301</v>
      </c>
      <c r="B21" s="108"/>
      <c r="C21" s="108"/>
      <c r="D21" s="101">
        <v>0.17708333333333301</v>
      </c>
      <c r="E21" s="108"/>
      <c r="F21" s="108"/>
      <c r="G21" s="101">
        <v>0.17708333333333301</v>
      </c>
      <c r="H21" s="108"/>
      <c r="I21" s="108"/>
      <c r="J21" s="101">
        <v>0.17708333333333301</v>
      </c>
      <c r="K21" s="108"/>
      <c r="L21" s="108"/>
      <c r="M21" s="101">
        <v>0.17708333333333301</v>
      </c>
      <c r="N21" s="108"/>
      <c r="O21" s="108"/>
      <c r="P21" s="101">
        <v>0.17708333333333301</v>
      </c>
      <c r="Q21" s="108"/>
      <c r="R21" s="108"/>
      <c r="S21" s="101">
        <v>0.17708333333333301</v>
      </c>
      <c r="T21" s="108"/>
      <c r="U21" s="108"/>
    </row>
    <row r="22" spans="1:21" x14ac:dyDescent="0.2">
      <c r="A22" s="95">
        <v>0.1875</v>
      </c>
      <c r="B22" s="108"/>
      <c r="C22" s="108"/>
      <c r="D22" s="101">
        <v>0.1875</v>
      </c>
      <c r="E22" s="108"/>
      <c r="F22" s="108"/>
      <c r="G22" s="101">
        <v>0.1875</v>
      </c>
      <c r="H22" s="108"/>
      <c r="I22" s="108"/>
      <c r="J22" s="101">
        <v>0.1875</v>
      </c>
      <c r="K22" s="108"/>
      <c r="L22" s="108"/>
      <c r="M22" s="101">
        <v>0.1875</v>
      </c>
      <c r="N22" s="108"/>
      <c r="O22" s="108"/>
      <c r="P22" s="101">
        <v>0.1875</v>
      </c>
      <c r="Q22" s="108"/>
      <c r="R22" s="108"/>
      <c r="S22" s="101">
        <v>0.1875</v>
      </c>
      <c r="T22" s="108"/>
      <c r="U22" s="108"/>
    </row>
    <row r="23" spans="1:21" x14ac:dyDescent="0.2">
      <c r="A23" s="95">
        <v>0.19791666666666699</v>
      </c>
      <c r="B23" s="108"/>
      <c r="C23" s="108"/>
      <c r="D23" s="101">
        <v>0.19791666666666699</v>
      </c>
      <c r="E23" s="108"/>
      <c r="F23" s="108"/>
      <c r="G23" s="101">
        <v>0.19791666666666699</v>
      </c>
      <c r="H23" s="108"/>
      <c r="I23" s="108"/>
      <c r="J23" s="101">
        <v>0.19791666666666699</v>
      </c>
      <c r="K23" s="108"/>
      <c r="L23" s="108"/>
      <c r="M23" s="101">
        <v>0.19791666666666699</v>
      </c>
      <c r="N23" s="108"/>
      <c r="O23" s="108"/>
      <c r="P23" s="101">
        <v>0.19791666666666699</v>
      </c>
      <c r="Q23" s="108"/>
      <c r="R23" s="108"/>
      <c r="S23" s="101">
        <v>0.19791666666666699</v>
      </c>
      <c r="T23" s="108"/>
      <c r="U23" s="108"/>
    </row>
    <row r="24" spans="1:21" x14ac:dyDescent="0.2">
      <c r="A24" s="95">
        <v>0.20833333333333301</v>
      </c>
      <c r="B24" s="108"/>
      <c r="C24" s="108"/>
      <c r="D24" s="101">
        <v>0.20833333333333301</v>
      </c>
      <c r="E24" s="108"/>
      <c r="F24" s="108"/>
      <c r="G24" s="101">
        <v>0.20833333333333301</v>
      </c>
      <c r="H24" s="108"/>
      <c r="I24" s="108"/>
      <c r="J24" s="101">
        <v>0.20833333333333301</v>
      </c>
      <c r="K24" s="108"/>
      <c r="L24" s="108"/>
      <c r="M24" s="101">
        <v>0.20833333333333301</v>
      </c>
      <c r="N24" s="108"/>
      <c r="O24" s="108"/>
      <c r="P24" s="101">
        <v>0.20833333333333301</v>
      </c>
      <c r="Q24" s="108"/>
      <c r="R24" s="108"/>
      <c r="S24" s="101">
        <v>0.20833333333333301</v>
      </c>
      <c r="T24" s="108"/>
      <c r="U24" s="108"/>
    </row>
    <row r="25" spans="1:21" x14ac:dyDescent="0.2">
      <c r="A25" s="95">
        <v>0.21875</v>
      </c>
      <c r="B25" s="108"/>
      <c r="C25" s="108"/>
      <c r="D25" s="101">
        <v>0.21875</v>
      </c>
      <c r="E25" s="108"/>
      <c r="F25" s="108"/>
      <c r="G25" s="101">
        <v>0.21875</v>
      </c>
      <c r="H25" s="108"/>
      <c r="I25" s="108"/>
      <c r="J25" s="101">
        <v>0.21875</v>
      </c>
      <c r="K25" s="108"/>
      <c r="L25" s="108"/>
      <c r="M25" s="101">
        <v>0.21875</v>
      </c>
      <c r="N25" s="108"/>
      <c r="O25" s="108"/>
      <c r="P25" s="101">
        <v>0.21875</v>
      </c>
      <c r="Q25" s="108"/>
      <c r="R25" s="108"/>
      <c r="S25" s="101">
        <v>0.21875</v>
      </c>
      <c r="T25" s="108"/>
      <c r="U25" s="108"/>
    </row>
    <row r="26" spans="1:21" x14ac:dyDescent="0.2">
      <c r="A26" s="95">
        <v>0.22916666666666699</v>
      </c>
      <c r="B26" s="108"/>
      <c r="C26" s="108"/>
      <c r="D26" s="101">
        <v>0.22916666666666699</v>
      </c>
      <c r="E26" s="108"/>
      <c r="F26" s="108"/>
      <c r="G26" s="101">
        <v>0.22916666666666699</v>
      </c>
      <c r="H26" s="108"/>
      <c r="I26" s="108"/>
      <c r="J26" s="101">
        <v>0.22916666666666699</v>
      </c>
      <c r="K26" s="108"/>
      <c r="L26" s="108"/>
      <c r="M26" s="101">
        <v>0.22916666666666699</v>
      </c>
      <c r="N26" s="108"/>
      <c r="O26" s="108"/>
      <c r="P26" s="101">
        <v>0.22916666666666699</v>
      </c>
      <c r="Q26" s="108"/>
      <c r="R26" s="108"/>
      <c r="S26" s="101">
        <v>0.22916666666666699</v>
      </c>
      <c r="T26" s="108"/>
      <c r="U26" s="108"/>
    </row>
    <row r="27" spans="1:21" x14ac:dyDescent="0.2">
      <c r="A27" s="95">
        <v>0.23958333333333301</v>
      </c>
      <c r="B27" s="108"/>
      <c r="C27" s="108"/>
      <c r="D27" s="101">
        <v>0.23958333333333301</v>
      </c>
      <c r="E27" s="108"/>
      <c r="F27" s="108"/>
      <c r="G27" s="101">
        <v>0.23958333333333301</v>
      </c>
      <c r="H27" s="108"/>
      <c r="I27" s="108"/>
      <c r="J27" s="101">
        <v>0.23958333333333301</v>
      </c>
      <c r="K27" s="108"/>
      <c r="L27" s="108"/>
      <c r="M27" s="101">
        <v>0.23958333333333301</v>
      </c>
      <c r="N27" s="108"/>
      <c r="O27" s="108"/>
      <c r="P27" s="101">
        <v>0.23958333333333301</v>
      </c>
      <c r="Q27" s="108"/>
      <c r="R27" s="108"/>
      <c r="S27" s="101">
        <v>0.23958333333333301</v>
      </c>
      <c r="T27" s="108"/>
      <c r="U27" s="108"/>
    </row>
    <row r="28" spans="1:21" x14ac:dyDescent="0.2">
      <c r="A28" s="88">
        <v>0.25</v>
      </c>
      <c r="B28" s="108"/>
      <c r="C28" s="108"/>
      <c r="D28" s="101">
        <v>0.25</v>
      </c>
      <c r="E28" s="108"/>
      <c r="F28" s="108"/>
      <c r="G28" s="101">
        <v>0.25</v>
      </c>
      <c r="H28" s="108"/>
      <c r="I28" s="108"/>
      <c r="J28" s="101">
        <v>0.25</v>
      </c>
      <c r="K28" s="108"/>
      <c r="L28" s="108"/>
      <c r="M28" s="101">
        <v>0.25</v>
      </c>
      <c r="N28" s="108"/>
      <c r="O28" s="108"/>
      <c r="P28" s="101">
        <v>0.25</v>
      </c>
      <c r="Q28" s="108"/>
      <c r="R28" s="108"/>
      <c r="S28" s="101">
        <v>0.25</v>
      </c>
      <c r="T28" s="108"/>
      <c r="U28" s="108"/>
    </row>
    <row r="29" spans="1:21" x14ac:dyDescent="0.2">
      <c r="A29" s="88">
        <v>0.26041666666666702</v>
      </c>
      <c r="B29" s="108"/>
      <c r="C29" s="108"/>
      <c r="D29" s="101">
        <v>0.26041666666666702</v>
      </c>
      <c r="E29" s="108"/>
      <c r="F29" s="108"/>
      <c r="G29" s="101">
        <v>0.26041666666666702</v>
      </c>
      <c r="H29" s="108"/>
      <c r="I29" s="108"/>
      <c r="J29" s="101">
        <v>0.26041666666666702</v>
      </c>
      <c r="K29" s="108"/>
      <c r="L29" s="108"/>
      <c r="M29" s="101">
        <v>0.26041666666666702</v>
      </c>
      <c r="N29" s="108"/>
      <c r="O29" s="108"/>
      <c r="P29" s="101">
        <v>0.26041666666666702</v>
      </c>
      <c r="Q29" s="108"/>
      <c r="R29" s="108"/>
      <c r="S29" s="101">
        <v>0.26041666666666702</v>
      </c>
      <c r="T29" s="108"/>
      <c r="U29" s="108"/>
    </row>
    <row r="30" spans="1:21" x14ac:dyDescent="0.2">
      <c r="A30" s="88">
        <v>0.27083333333333298</v>
      </c>
      <c r="B30" s="108"/>
      <c r="C30" s="108"/>
      <c r="D30" s="101">
        <v>0.27083333333333298</v>
      </c>
      <c r="E30" s="108"/>
      <c r="F30" s="108"/>
      <c r="G30" s="101">
        <v>0.27083333333333298</v>
      </c>
      <c r="H30" s="108"/>
      <c r="I30" s="108"/>
      <c r="J30" s="101">
        <v>0.27083333333333298</v>
      </c>
      <c r="K30" s="108"/>
      <c r="L30" s="108"/>
      <c r="M30" s="101">
        <v>0.27083333333333298</v>
      </c>
      <c r="N30" s="108"/>
      <c r="O30" s="108"/>
      <c r="P30" s="101">
        <v>0.27083333333333298</v>
      </c>
      <c r="Q30" s="108"/>
      <c r="R30" s="108"/>
      <c r="S30" s="101">
        <v>0.27083333333333298</v>
      </c>
      <c r="T30" s="108"/>
      <c r="U30" s="108"/>
    </row>
    <row r="31" spans="1:21" x14ac:dyDescent="0.2">
      <c r="A31" s="88">
        <v>0.28125</v>
      </c>
      <c r="B31" s="108"/>
      <c r="C31" s="108"/>
      <c r="D31" s="101">
        <v>0.28125</v>
      </c>
      <c r="E31" s="108"/>
      <c r="F31" s="108"/>
      <c r="G31" s="101">
        <v>0.28125</v>
      </c>
      <c r="H31" s="108"/>
      <c r="I31" s="108"/>
      <c r="J31" s="101">
        <v>0.28125</v>
      </c>
      <c r="K31" s="108"/>
      <c r="L31" s="108"/>
      <c r="M31" s="101">
        <v>0.28125</v>
      </c>
      <c r="N31" s="108"/>
      <c r="O31" s="108"/>
      <c r="P31" s="101">
        <v>0.28125</v>
      </c>
      <c r="Q31" s="108"/>
      <c r="R31" s="108"/>
      <c r="S31" s="101">
        <v>0.28125</v>
      </c>
      <c r="T31" s="108"/>
      <c r="U31" s="108"/>
    </row>
    <row r="32" spans="1:21" x14ac:dyDescent="0.2">
      <c r="A32" s="87">
        <v>0.29166666666666702</v>
      </c>
      <c r="B32" s="108"/>
      <c r="C32" s="108"/>
      <c r="D32" s="101">
        <v>0.29166666666666702</v>
      </c>
      <c r="E32" s="108"/>
      <c r="F32" s="108"/>
      <c r="G32" s="101">
        <v>0.29166666666666702</v>
      </c>
      <c r="H32" s="108"/>
      <c r="I32" s="108"/>
      <c r="J32" s="101">
        <v>0.29166666666666702</v>
      </c>
      <c r="K32" s="108"/>
      <c r="L32" s="108"/>
      <c r="M32" s="101">
        <v>0.29166666666666702</v>
      </c>
      <c r="N32" s="108"/>
      <c r="O32" s="108"/>
      <c r="P32" s="101">
        <v>0.29166666666666702</v>
      </c>
      <c r="Q32" s="108"/>
      <c r="R32" s="108"/>
      <c r="S32" s="101">
        <v>0.29166666666666702</v>
      </c>
      <c r="T32" s="108"/>
      <c r="U32" s="108"/>
    </row>
    <row r="33" spans="1:21" x14ac:dyDescent="0.2">
      <c r="A33" s="87">
        <v>0.30208333333333298</v>
      </c>
      <c r="B33" s="108"/>
      <c r="C33" s="108"/>
      <c r="D33" s="101">
        <v>0.30208333333333298</v>
      </c>
      <c r="E33" s="108"/>
      <c r="F33" s="108"/>
      <c r="G33" s="101">
        <v>0.30208333333333298</v>
      </c>
      <c r="H33" s="108"/>
      <c r="I33" s="108"/>
      <c r="J33" s="101">
        <v>0.30208333333333298</v>
      </c>
      <c r="K33" s="108"/>
      <c r="L33" s="108"/>
      <c r="M33" s="101">
        <v>0.30208333333333298</v>
      </c>
      <c r="N33" s="108"/>
      <c r="O33" s="108"/>
      <c r="P33" s="101">
        <v>0.30208333333333298</v>
      </c>
      <c r="Q33" s="108"/>
      <c r="R33" s="108"/>
      <c r="S33" s="101">
        <v>0.30208333333333298</v>
      </c>
      <c r="T33" s="108"/>
      <c r="U33" s="108"/>
    </row>
    <row r="34" spans="1:21" x14ac:dyDescent="0.2">
      <c r="A34" s="87">
        <v>0.3125</v>
      </c>
      <c r="B34" s="108"/>
      <c r="C34" s="108"/>
      <c r="D34" s="101">
        <v>0.3125</v>
      </c>
      <c r="E34" s="108"/>
      <c r="F34" s="108"/>
      <c r="G34" s="101">
        <v>0.3125</v>
      </c>
      <c r="H34" s="108"/>
      <c r="I34" s="108"/>
      <c r="J34" s="101">
        <v>0.3125</v>
      </c>
      <c r="K34" s="108"/>
      <c r="L34" s="108"/>
      <c r="M34" s="101">
        <v>0.3125</v>
      </c>
      <c r="N34" s="108"/>
      <c r="O34" s="108"/>
      <c r="P34" s="101">
        <v>0.3125</v>
      </c>
      <c r="Q34" s="108"/>
      <c r="R34" s="108"/>
      <c r="S34" s="101">
        <v>0.3125</v>
      </c>
      <c r="T34" s="108"/>
      <c r="U34" s="108"/>
    </row>
    <row r="35" spans="1:21" x14ac:dyDescent="0.2">
      <c r="A35" s="87">
        <v>0.32291666666666702</v>
      </c>
      <c r="B35" s="108"/>
      <c r="C35" s="108"/>
      <c r="D35" s="101">
        <v>0.32291666666666702</v>
      </c>
      <c r="E35" s="108"/>
      <c r="F35" s="108"/>
      <c r="G35" s="101">
        <v>0.32291666666666702</v>
      </c>
      <c r="H35" s="108"/>
      <c r="I35" s="108"/>
      <c r="J35" s="101">
        <v>0.32291666666666702</v>
      </c>
      <c r="K35" s="108"/>
      <c r="L35" s="108"/>
      <c r="M35" s="101">
        <v>0.32291666666666702</v>
      </c>
      <c r="N35" s="108"/>
      <c r="O35" s="108"/>
      <c r="P35" s="101">
        <v>0.32291666666666702</v>
      </c>
      <c r="Q35" s="108"/>
      <c r="R35" s="108"/>
      <c r="S35" s="101">
        <v>0.32291666666666702</v>
      </c>
      <c r="T35" s="108"/>
      <c r="U35" s="108"/>
    </row>
    <row r="36" spans="1:21" x14ac:dyDescent="0.2">
      <c r="A36" s="87">
        <v>0.33333333333333298</v>
      </c>
      <c r="B36" s="108"/>
      <c r="C36" s="108"/>
      <c r="D36" s="101">
        <v>0.33333333333333298</v>
      </c>
      <c r="E36" s="108"/>
      <c r="F36" s="108"/>
      <c r="G36" s="101">
        <v>0.33333333333333298</v>
      </c>
      <c r="H36" s="108"/>
      <c r="I36" s="108"/>
      <c r="J36" s="101">
        <v>0.33333333333333298</v>
      </c>
      <c r="K36" s="108"/>
      <c r="L36" s="108"/>
      <c r="M36" s="101">
        <v>0.33333333333333298</v>
      </c>
      <c r="N36" s="108"/>
      <c r="O36" s="108"/>
      <c r="P36" s="101">
        <v>0.33333333333333298</v>
      </c>
      <c r="Q36" s="108"/>
      <c r="R36" s="108"/>
      <c r="S36" s="101">
        <v>0.33333333333333298</v>
      </c>
      <c r="T36" s="108"/>
      <c r="U36" s="108"/>
    </row>
    <row r="37" spans="1:21" x14ac:dyDescent="0.2">
      <c r="A37" s="87">
        <v>0.34375</v>
      </c>
      <c r="B37" s="108"/>
      <c r="C37" s="108"/>
      <c r="D37" s="101">
        <v>0.34375</v>
      </c>
      <c r="E37" s="108"/>
      <c r="F37" s="108"/>
      <c r="G37" s="101">
        <v>0.34375</v>
      </c>
      <c r="H37" s="108"/>
      <c r="I37" s="108"/>
      <c r="J37" s="101">
        <v>0.34375</v>
      </c>
      <c r="K37" s="108"/>
      <c r="L37" s="108"/>
      <c r="M37" s="101">
        <v>0.34375</v>
      </c>
      <c r="N37" s="108"/>
      <c r="O37" s="108"/>
      <c r="P37" s="101">
        <v>0.34375</v>
      </c>
      <c r="Q37" s="108"/>
      <c r="R37" s="108"/>
      <c r="S37" s="101">
        <v>0.34375</v>
      </c>
      <c r="T37" s="108"/>
      <c r="U37" s="108"/>
    </row>
    <row r="38" spans="1:21" x14ac:dyDescent="0.2">
      <c r="A38" s="87">
        <v>0.35416666666666702</v>
      </c>
      <c r="B38" s="108"/>
      <c r="C38" s="108"/>
      <c r="D38" s="101">
        <v>0.35416666666666702</v>
      </c>
      <c r="E38" s="108"/>
      <c r="F38" s="108"/>
      <c r="G38" s="101">
        <v>0.35416666666666702</v>
      </c>
      <c r="H38" s="108"/>
      <c r="I38" s="108"/>
      <c r="J38" s="101">
        <v>0.35416666666666702</v>
      </c>
      <c r="K38" s="108"/>
      <c r="L38" s="108"/>
      <c r="M38" s="101">
        <v>0.35416666666666702</v>
      </c>
      <c r="N38" s="108"/>
      <c r="O38" s="108"/>
      <c r="P38" s="101">
        <v>0.35416666666666702</v>
      </c>
      <c r="Q38" s="108"/>
      <c r="R38" s="108"/>
      <c r="S38" s="101">
        <v>0.35416666666666702</v>
      </c>
      <c r="T38" s="108"/>
      <c r="U38" s="108"/>
    </row>
    <row r="39" spans="1:21" x14ac:dyDescent="0.2">
      <c r="A39" s="87">
        <v>0.36458333333333298</v>
      </c>
      <c r="B39" s="108"/>
      <c r="C39" s="108"/>
      <c r="D39" s="101">
        <v>0.36458333333333298</v>
      </c>
      <c r="E39" s="108"/>
      <c r="F39" s="108"/>
      <c r="G39" s="101">
        <v>0.36458333333333298</v>
      </c>
      <c r="H39" s="108"/>
      <c r="I39" s="108"/>
      <c r="J39" s="101">
        <v>0.36458333333333298</v>
      </c>
      <c r="K39" s="108"/>
      <c r="L39" s="108"/>
      <c r="M39" s="101">
        <v>0.36458333333333298</v>
      </c>
      <c r="N39" s="108"/>
      <c r="O39" s="108"/>
      <c r="P39" s="101">
        <v>0.36458333333333298</v>
      </c>
      <c r="Q39" s="108"/>
      <c r="R39" s="108"/>
      <c r="S39" s="101">
        <v>0.36458333333333298</v>
      </c>
      <c r="T39" s="108"/>
      <c r="U39" s="108"/>
    </row>
    <row r="40" spans="1:21" x14ac:dyDescent="0.2">
      <c r="A40" s="87">
        <v>0.375</v>
      </c>
      <c r="B40" s="108"/>
      <c r="C40" s="108"/>
      <c r="D40" s="101">
        <v>0.375</v>
      </c>
      <c r="E40" s="108"/>
      <c r="F40" s="108"/>
      <c r="G40" s="101">
        <v>0.375</v>
      </c>
      <c r="H40" s="108"/>
      <c r="I40" s="108"/>
      <c r="J40" s="101">
        <v>0.375</v>
      </c>
      <c r="K40" s="108"/>
      <c r="L40" s="108"/>
      <c r="M40" s="101">
        <v>0.375</v>
      </c>
      <c r="N40" s="108"/>
      <c r="O40" s="108"/>
      <c r="P40" s="101">
        <v>0.375</v>
      </c>
      <c r="Q40" s="108"/>
      <c r="R40" s="108"/>
      <c r="S40" s="101">
        <v>0.375</v>
      </c>
      <c r="T40" s="108"/>
      <c r="U40" s="108"/>
    </row>
    <row r="41" spans="1:21" x14ac:dyDescent="0.2">
      <c r="A41" s="87">
        <v>0.38541666666666702</v>
      </c>
      <c r="B41" s="108"/>
      <c r="C41" s="108"/>
      <c r="D41" s="101">
        <v>0.38541666666666702</v>
      </c>
      <c r="E41" s="108"/>
      <c r="F41" s="108"/>
      <c r="G41" s="101">
        <v>0.38541666666666702</v>
      </c>
      <c r="H41" s="108"/>
      <c r="I41" s="108"/>
      <c r="J41" s="101">
        <v>0.38541666666666702</v>
      </c>
      <c r="K41" s="108"/>
      <c r="L41" s="108"/>
      <c r="M41" s="101">
        <v>0.38541666666666702</v>
      </c>
      <c r="N41" s="108"/>
      <c r="O41" s="108"/>
      <c r="P41" s="101">
        <v>0.38541666666666702</v>
      </c>
      <c r="Q41" s="108"/>
      <c r="R41" s="108"/>
      <c r="S41" s="101">
        <v>0.38541666666666702</v>
      </c>
      <c r="T41" s="108"/>
      <c r="U41" s="108"/>
    </row>
    <row r="42" spans="1:21" x14ac:dyDescent="0.2">
      <c r="A42" s="87">
        <v>0.39583333333333298</v>
      </c>
      <c r="B42" s="108"/>
      <c r="C42" s="108"/>
      <c r="D42" s="101">
        <v>0.39583333333333298</v>
      </c>
      <c r="E42" s="108"/>
      <c r="F42" s="108"/>
      <c r="G42" s="101">
        <v>0.39583333333333298</v>
      </c>
      <c r="H42" s="108"/>
      <c r="I42" s="108"/>
      <c r="J42" s="101">
        <v>0.39583333333333298</v>
      </c>
      <c r="K42" s="108"/>
      <c r="L42" s="108"/>
      <c r="M42" s="101">
        <v>0.39583333333333298</v>
      </c>
      <c r="N42" s="108"/>
      <c r="O42" s="108"/>
      <c r="P42" s="101">
        <v>0.39583333333333298</v>
      </c>
      <c r="Q42" s="108"/>
      <c r="R42" s="108"/>
      <c r="S42" s="101">
        <v>0.39583333333333298</v>
      </c>
      <c r="T42" s="108"/>
      <c r="U42" s="108"/>
    </row>
    <row r="43" spans="1:21" x14ac:dyDescent="0.2">
      <c r="A43" s="87">
        <v>0.40625</v>
      </c>
      <c r="B43" s="108"/>
      <c r="C43" s="108"/>
      <c r="D43" s="101">
        <v>0.40625</v>
      </c>
      <c r="E43" s="108"/>
      <c r="F43" s="108"/>
      <c r="G43" s="101">
        <v>0.40625</v>
      </c>
      <c r="H43" s="108"/>
      <c r="I43" s="108"/>
      <c r="J43" s="101">
        <v>0.40625</v>
      </c>
      <c r="K43" s="108"/>
      <c r="L43" s="108"/>
      <c r="M43" s="101">
        <v>0.40625</v>
      </c>
      <c r="N43" s="108"/>
      <c r="O43" s="108"/>
      <c r="P43" s="101">
        <v>0.40625</v>
      </c>
      <c r="Q43" s="108"/>
      <c r="R43" s="108"/>
      <c r="S43" s="101">
        <v>0.40625</v>
      </c>
      <c r="T43" s="108"/>
      <c r="U43" s="108"/>
    </row>
    <row r="44" spans="1:21" x14ac:dyDescent="0.2">
      <c r="A44" s="85">
        <v>0.41666666666666702</v>
      </c>
      <c r="B44" s="108"/>
      <c r="C44" s="108"/>
      <c r="D44" s="101">
        <v>0.41666666666666702</v>
      </c>
      <c r="E44" s="108"/>
      <c r="F44" s="108"/>
      <c r="G44" s="101">
        <v>0.41666666666666702</v>
      </c>
      <c r="H44" s="108"/>
      <c r="I44" s="108"/>
      <c r="J44" s="101">
        <v>0.41666666666666702</v>
      </c>
      <c r="K44" s="108"/>
      <c r="L44" s="108"/>
      <c r="M44" s="101">
        <v>0.41666666666666702</v>
      </c>
      <c r="N44" s="108"/>
      <c r="O44" s="108"/>
      <c r="P44" s="101">
        <v>0.41666666666666702</v>
      </c>
      <c r="Q44" s="108"/>
      <c r="R44" s="108"/>
      <c r="S44" s="101">
        <v>0.41666666666666702</v>
      </c>
      <c r="T44" s="108"/>
      <c r="U44" s="108"/>
    </row>
    <row r="45" spans="1:21" x14ac:dyDescent="0.2">
      <c r="A45" s="85">
        <v>0.42708333333333298</v>
      </c>
      <c r="B45" s="108"/>
      <c r="C45" s="108"/>
      <c r="D45" s="101">
        <v>0.42708333333333298</v>
      </c>
      <c r="E45" s="108"/>
      <c r="F45" s="108"/>
      <c r="G45" s="101">
        <v>0.42708333333333298</v>
      </c>
      <c r="H45" s="108"/>
      <c r="I45" s="108"/>
      <c r="J45" s="101">
        <v>0.42708333333333298</v>
      </c>
      <c r="K45" s="108"/>
      <c r="L45" s="108"/>
      <c r="M45" s="101">
        <v>0.42708333333333298</v>
      </c>
      <c r="N45" s="108"/>
      <c r="O45" s="108"/>
      <c r="P45" s="101">
        <v>0.42708333333333298</v>
      </c>
      <c r="Q45" s="108"/>
      <c r="R45" s="108"/>
      <c r="S45" s="101">
        <v>0.42708333333333298</v>
      </c>
      <c r="T45" s="108"/>
      <c r="U45" s="108"/>
    </row>
    <row r="46" spans="1:21" x14ac:dyDescent="0.2">
      <c r="A46" s="85">
        <v>0.4375</v>
      </c>
      <c r="B46" s="108"/>
      <c r="C46" s="108"/>
      <c r="D46" s="101">
        <v>0.4375</v>
      </c>
      <c r="E46" s="108"/>
      <c r="F46" s="108"/>
      <c r="G46" s="101">
        <v>0.4375</v>
      </c>
      <c r="H46" s="108"/>
      <c r="I46" s="108"/>
      <c r="J46" s="101">
        <v>0.4375</v>
      </c>
      <c r="K46" s="108"/>
      <c r="L46" s="108"/>
      <c r="M46" s="101">
        <v>0.4375</v>
      </c>
      <c r="N46" s="108"/>
      <c r="O46" s="108"/>
      <c r="P46" s="101">
        <v>0.4375</v>
      </c>
      <c r="Q46" s="108"/>
      <c r="R46" s="108"/>
      <c r="S46" s="101">
        <v>0.4375</v>
      </c>
      <c r="T46" s="108"/>
      <c r="U46" s="108"/>
    </row>
    <row r="47" spans="1:21" x14ac:dyDescent="0.2">
      <c r="A47" s="85">
        <v>0.44791666666666702</v>
      </c>
      <c r="B47" s="108"/>
      <c r="C47" s="108"/>
      <c r="D47" s="101">
        <v>0.44791666666666702</v>
      </c>
      <c r="E47" s="108"/>
      <c r="F47" s="108"/>
      <c r="G47" s="101">
        <v>0.44791666666666702</v>
      </c>
      <c r="H47" s="108"/>
      <c r="I47" s="108"/>
      <c r="J47" s="101">
        <v>0.44791666666666702</v>
      </c>
      <c r="K47" s="108"/>
      <c r="L47" s="108"/>
      <c r="M47" s="101">
        <v>0.44791666666666702</v>
      </c>
      <c r="N47" s="108"/>
      <c r="O47" s="108"/>
      <c r="P47" s="101">
        <v>0.44791666666666702</v>
      </c>
      <c r="Q47" s="108"/>
      <c r="R47" s="108"/>
      <c r="S47" s="101">
        <v>0.44791666666666702</v>
      </c>
      <c r="T47" s="108"/>
      <c r="U47" s="108"/>
    </row>
    <row r="48" spans="1:21" x14ac:dyDescent="0.2">
      <c r="A48" s="85">
        <v>0.45833333333333298</v>
      </c>
      <c r="B48" s="108"/>
      <c r="C48" s="108"/>
      <c r="D48" s="101">
        <v>0.45833333333333298</v>
      </c>
      <c r="E48" s="108"/>
      <c r="F48" s="108"/>
      <c r="G48" s="101">
        <v>0.45833333333333298</v>
      </c>
      <c r="H48" s="108"/>
      <c r="I48" s="108"/>
      <c r="J48" s="101">
        <v>0.45833333333333298</v>
      </c>
      <c r="K48" s="108"/>
      <c r="L48" s="108"/>
      <c r="M48" s="101">
        <v>0.45833333333333298</v>
      </c>
      <c r="N48" s="108"/>
      <c r="O48" s="108"/>
      <c r="P48" s="101">
        <v>0.45833333333333298</v>
      </c>
      <c r="Q48" s="108"/>
      <c r="R48" s="108"/>
      <c r="S48" s="101">
        <v>0.45833333333333298</v>
      </c>
      <c r="T48" s="108"/>
      <c r="U48" s="108"/>
    </row>
    <row r="49" spans="1:21" x14ac:dyDescent="0.2">
      <c r="A49" s="85">
        <v>0.46875</v>
      </c>
      <c r="B49" s="108"/>
      <c r="C49" s="108"/>
      <c r="D49" s="101">
        <v>0.46875</v>
      </c>
      <c r="E49" s="108"/>
      <c r="F49" s="108"/>
      <c r="G49" s="101">
        <v>0.46875</v>
      </c>
      <c r="H49" s="108"/>
      <c r="I49" s="108"/>
      <c r="J49" s="101">
        <v>0.46875</v>
      </c>
      <c r="K49" s="108"/>
      <c r="L49" s="108"/>
      <c r="M49" s="101">
        <v>0.46875</v>
      </c>
      <c r="N49" s="108"/>
      <c r="O49" s="108"/>
      <c r="P49" s="101">
        <v>0.46875</v>
      </c>
      <c r="Q49" s="108"/>
      <c r="R49" s="108"/>
      <c r="S49" s="101">
        <v>0.46875</v>
      </c>
      <c r="T49" s="108"/>
      <c r="U49" s="108"/>
    </row>
    <row r="50" spans="1:21" x14ac:dyDescent="0.2">
      <c r="A50" s="85">
        <v>0.47916666666666702</v>
      </c>
      <c r="B50" s="108"/>
      <c r="C50" s="108"/>
      <c r="D50" s="101">
        <v>0.47916666666666702</v>
      </c>
      <c r="E50" s="108"/>
      <c r="F50" s="108"/>
      <c r="G50" s="101">
        <v>0.47916666666666702</v>
      </c>
      <c r="H50" s="108"/>
      <c r="I50" s="108"/>
      <c r="J50" s="101">
        <v>0.47916666666666702</v>
      </c>
      <c r="K50" s="108"/>
      <c r="L50" s="108"/>
      <c r="M50" s="101">
        <v>0.47916666666666702</v>
      </c>
      <c r="N50" s="108"/>
      <c r="O50" s="108"/>
      <c r="P50" s="101">
        <v>0.47916666666666702</v>
      </c>
      <c r="Q50" s="108"/>
      <c r="R50" s="108"/>
      <c r="S50" s="101">
        <v>0.47916666666666702</v>
      </c>
      <c r="T50" s="108"/>
      <c r="U50" s="108"/>
    </row>
    <row r="51" spans="1:21" x14ac:dyDescent="0.2">
      <c r="A51" s="85">
        <v>0.48958333333333298</v>
      </c>
      <c r="B51" s="108"/>
      <c r="C51" s="108"/>
      <c r="D51" s="101">
        <v>0.48958333333333298</v>
      </c>
      <c r="E51" s="108"/>
      <c r="F51" s="108"/>
      <c r="G51" s="101">
        <v>0.48958333333333298</v>
      </c>
      <c r="H51" s="108"/>
      <c r="I51" s="108"/>
      <c r="J51" s="101">
        <v>0.48958333333333298</v>
      </c>
      <c r="K51" s="108"/>
      <c r="L51" s="108"/>
      <c r="M51" s="101">
        <v>0.48958333333333298</v>
      </c>
      <c r="N51" s="108"/>
      <c r="O51" s="108"/>
      <c r="P51" s="101">
        <v>0.48958333333333298</v>
      </c>
      <c r="Q51" s="108"/>
      <c r="R51" s="108"/>
      <c r="S51" s="101">
        <v>0.48958333333333298</v>
      </c>
      <c r="T51" s="108"/>
      <c r="U51" s="108"/>
    </row>
    <row r="52" spans="1:21" x14ac:dyDescent="0.2">
      <c r="A52" s="85">
        <v>0.5</v>
      </c>
      <c r="B52" s="108"/>
      <c r="C52" s="108"/>
      <c r="D52" s="101">
        <v>0.5</v>
      </c>
      <c r="E52" s="108"/>
      <c r="F52" s="108"/>
      <c r="G52" s="101">
        <v>0.5</v>
      </c>
      <c r="H52" s="108"/>
      <c r="I52" s="108"/>
      <c r="J52" s="101">
        <v>0.5</v>
      </c>
      <c r="K52" s="108"/>
      <c r="L52" s="108"/>
      <c r="M52" s="101">
        <v>0.5</v>
      </c>
      <c r="N52" s="108"/>
      <c r="O52" s="108"/>
      <c r="P52" s="101">
        <v>0.5</v>
      </c>
      <c r="Q52" s="108"/>
      <c r="R52" s="108"/>
      <c r="S52" s="101">
        <v>0.5</v>
      </c>
      <c r="T52" s="108"/>
      <c r="U52" s="108"/>
    </row>
    <row r="53" spans="1:21" x14ac:dyDescent="0.2">
      <c r="A53" s="85">
        <v>0.51041666666666696</v>
      </c>
      <c r="B53" s="108"/>
      <c r="C53" s="108"/>
      <c r="D53" s="101">
        <v>0.51041666666666696</v>
      </c>
      <c r="E53" s="108"/>
      <c r="F53" s="108"/>
      <c r="G53" s="101">
        <v>0.51041666666666696</v>
      </c>
      <c r="H53" s="108"/>
      <c r="I53" s="108"/>
      <c r="J53" s="101">
        <v>0.51041666666666696</v>
      </c>
      <c r="K53" s="108"/>
      <c r="L53" s="108"/>
      <c r="M53" s="101">
        <v>0.51041666666666696</v>
      </c>
      <c r="N53" s="108"/>
      <c r="O53" s="108"/>
      <c r="P53" s="101">
        <v>0.51041666666666696</v>
      </c>
      <c r="Q53" s="108"/>
      <c r="R53" s="108"/>
      <c r="S53" s="101">
        <v>0.51041666666666696</v>
      </c>
      <c r="T53" s="108"/>
      <c r="U53" s="108"/>
    </row>
    <row r="54" spans="1:21" x14ac:dyDescent="0.2">
      <c r="A54" s="85">
        <v>0.52083333333333304</v>
      </c>
      <c r="B54" s="108"/>
      <c r="C54" s="108"/>
      <c r="D54" s="101">
        <v>0.52083333333333304</v>
      </c>
      <c r="E54" s="108"/>
      <c r="F54" s="108"/>
      <c r="G54" s="101">
        <v>0.52083333333333304</v>
      </c>
      <c r="H54" s="108"/>
      <c r="I54" s="108"/>
      <c r="J54" s="101">
        <v>0.52083333333333304</v>
      </c>
      <c r="K54" s="108"/>
      <c r="L54" s="108"/>
      <c r="M54" s="101">
        <v>0.52083333333333304</v>
      </c>
      <c r="N54" s="108"/>
      <c r="O54" s="108"/>
      <c r="P54" s="101">
        <v>0.52083333333333304</v>
      </c>
      <c r="Q54" s="108"/>
      <c r="R54" s="108"/>
      <c r="S54" s="101">
        <v>0.52083333333333304</v>
      </c>
      <c r="T54" s="108"/>
      <c r="U54" s="108"/>
    </row>
    <row r="55" spans="1:21" x14ac:dyDescent="0.2">
      <c r="A55" s="85">
        <v>0.53125</v>
      </c>
      <c r="B55" s="108"/>
      <c r="C55" s="108"/>
      <c r="D55" s="101">
        <v>0.53125</v>
      </c>
      <c r="E55" s="108"/>
      <c r="F55" s="108"/>
      <c r="G55" s="101">
        <v>0.53125</v>
      </c>
      <c r="H55" s="108"/>
      <c r="I55" s="108"/>
      <c r="J55" s="101">
        <v>0.53125</v>
      </c>
      <c r="K55" s="108"/>
      <c r="L55" s="108"/>
      <c r="M55" s="101">
        <v>0.53125</v>
      </c>
      <c r="N55" s="108"/>
      <c r="O55" s="108"/>
      <c r="P55" s="101">
        <v>0.53125</v>
      </c>
      <c r="Q55" s="108"/>
      <c r="R55" s="108"/>
      <c r="S55" s="101">
        <v>0.53125</v>
      </c>
      <c r="T55" s="108"/>
      <c r="U55" s="108"/>
    </row>
    <row r="56" spans="1:21" x14ac:dyDescent="0.2">
      <c r="A56" s="85">
        <v>0.54166666666666696</v>
      </c>
      <c r="B56" s="108"/>
      <c r="C56" s="108"/>
      <c r="D56" s="101">
        <v>0.54166666666666696</v>
      </c>
      <c r="E56" s="108"/>
      <c r="F56" s="108"/>
      <c r="G56" s="101">
        <v>0.54166666666666696</v>
      </c>
      <c r="H56" s="108"/>
      <c r="I56" s="108"/>
      <c r="J56" s="101">
        <v>0.54166666666666696</v>
      </c>
      <c r="K56" s="108"/>
      <c r="L56" s="108"/>
      <c r="M56" s="101">
        <v>0.54166666666666696</v>
      </c>
      <c r="N56" s="108"/>
      <c r="O56" s="108"/>
      <c r="P56" s="101">
        <v>0.54166666666666696</v>
      </c>
      <c r="Q56" s="108"/>
      <c r="R56" s="108"/>
      <c r="S56" s="101">
        <v>0.54166666666666696</v>
      </c>
      <c r="T56" s="108"/>
      <c r="U56" s="108"/>
    </row>
    <row r="57" spans="1:21" x14ac:dyDescent="0.2">
      <c r="A57" s="85">
        <v>0.55208333333333304</v>
      </c>
      <c r="B57" s="108"/>
      <c r="C57" s="108"/>
      <c r="D57" s="101">
        <v>0.55208333333333304</v>
      </c>
      <c r="E57" s="108"/>
      <c r="F57" s="108"/>
      <c r="G57" s="101">
        <v>0.55208333333333304</v>
      </c>
      <c r="H57" s="108"/>
      <c r="I57" s="108"/>
      <c r="J57" s="101">
        <v>0.55208333333333304</v>
      </c>
      <c r="K57" s="108"/>
      <c r="L57" s="108"/>
      <c r="M57" s="101">
        <v>0.55208333333333304</v>
      </c>
      <c r="N57" s="108"/>
      <c r="O57" s="108"/>
      <c r="P57" s="101">
        <v>0.55208333333333304</v>
      </c>
      <c r="Q57" s="108"/>
      <c r="R57" s="108"/>
      <c r="S57" s="101">
        <v>0.55208333333333304</v>
      </c>
      <c r="T57" s="108"/>
      <c r="U57" s="108"/>
    </row>
    <row r="58" spans="1:21" x14ac:dyDescent="0.2">
      <c r="A58" s="85">
        <v>0.5625</v>
      </c>
      <c r="B58" s="108"/>
      <c r="C58" s="108"/>
      <c r="D58" s="101">
        <v>0.5625</v>
      </c>
      <c r="E58" s="108"/>
      <c r="F58" s="108"/>
      <c r="G58" s="101">
        <v>0.5625</v>
      </c>
      <c r="H58" s="108"/>
      <c r="I58" s="108"/>
      <c r="J58" s="101">
        <v>0.5625</v>
      </c>
      <c r="K58" s="108"/>
      <c r="L58" s="108"/>
      <c r="M58" s="101">
        <v>0.5625</v>
      </c>
      <c r="N58" s="108"/>
      <c r="O58" s="108"/>
      <c r="P58" s="101">
        <v>0.5625</v>
      </c>
      <c r="Q58" s="108"/>
      <c r="R58" s="108"/>
      <c r="S58" s="101">
        <v>0.5625</v>
      </c>
      <c r="T58" s="108"/>
      <c r="U58" s="108"/>
    </row>
    <row r="59" spans="1:21" x14ac:dyDescent="0.2">
      <c r="A59" s="85">
        <v>0.57291666666666696</v>
      </c>
      <c r="B59" s="108"/>
      <c r="C59" s="108"/>
      <c r="D59" s="101">
        <v>0.57291666666666696</v>
      </c>
      <c r="E59" s="108"/>
      <c r="F59" s="108"/>
      <c r="G59" s="101">
        <v>0.57291666666666696</v>
      </c>
      <c r="H59" s="108"/>
      <c r="I59" s="108"/>
      <c r="J59" s="101">
        <v>0.57291666666666696</v>
      </c>
      <c r="K59" s="108"/>
      <c r="L59" s="108"/>
      <c r="M59" s="101">
        <v>0.57291666666666696</v>
      </c>
      <c r="N59" s="108"/>
      <c r="O59" s="108"/>
      <c r="P59" s="101">
        <v>0.57291666666666696</v>
      </c>
      <c r="Q59" s="108"/>
      <c r="R59" s="108"/>
      <c r="S59" s="101">
        <v>0.57291666666666696</v>
      </c>
      <c r="T59" s="108"/>
      <c r="U59" s="108"/>
    </row>
    <row r="60" spans="1:21" x14ac:dyDescent="0.2">
      <c r="A60" s="85">
        <v>0.58333333333333304</v>
      </c>
      <c r="B60" s="108"/>
      <c r="C60" s="108"/>
      <c r="D60" s="101">
        <v>0.58333333333333304</v>
      </c>
      <c r="E60" s="108"/>
      <c r="F60" s="108"/>
      <c r="G60" s="101">
        <v>0.58333333333333304</v>
      </c>
      <c r="H60" s="108"/>
      <c r="I60" s="108"/>
      <c r="J60" s="101">
        <v>0.58333333333333304</v>
      </c>
      <c r="K60" s="108"/>
      <c r="L60" s="108"/>
      <c r="M60" s="101">
        <v>0.58333333333333304</v>
      </c>
      <c r="N60" s="108"/>
      <c r="O60" s="108"/>
      <c r="P60" s="101">
        <v>0.58333333333333304</v>
      </c>
      <c r="Q60" s="108"/>
      <c r="R60" s="108"/>
      <c r="S60" s="101">
        <v>0.58333333333333304</v>
      </c>
      <c r="T60" s="108"/>
      <c r="U60" s="108"/>
    </row>
    <row r="61" spans="1:21" x14ac:dyDescent="0.2">
      <c r="A61" s="85">
        <v>0.59375</v>
      </c>
      <c r="B61" s="108"/>
      <c r="C61" s="108"/>
      <c r="D61" s="101">
        <v>0.59375</v>
      </c>
      <c r="E61" s="108"/>
      <c r="F61" s="108"/>
      <c r="G61" s="101">
        <v>0.59375</v>
      </c>
      <c r="H61" s="108"/>
      <c r="I61" s="108"/>
      <c r="J61" s="101">
        <v>0.59375</v>
      </c>
      <c r="K61" s="108"/>
      <c r="L61" s="108"/>
      <c r="M61" s="101">
        <v>0.59375</v>
      </c>
      <c r="N61" s="108"/>
      <c r="O61" s="108"/>
      <c r="P61" s="101">
        <v>0.59375</v>
      </c>
      <c r="Q61" s="108"/>
      <c r="R61" s="108"/>
      <c r="S61" s="101">
        <v>0.59375</v>
      </c>
      <c r="T61" s="108"/>
      <c r="U61" s="108"/>
    </row>
    <row r="62" spans="1:21" x14ac:dyDescent="0.2">
      <c r="A62" s="85">
        <v>0.60416666666666696</v>
      </c>
      <c r="B62" s="108"/>
      <c r="C62" s="108"/>
      <c r="D62" s="101">
        <v>0.60416666666666696</v>
      </c>
      <c r="E62" s="108"/>
      <c r="F62" s="108"/>
      <c r="G62" s="101">
        <v>0.60416666666666696</v>
      </c>
      <c r="H62" s="108"/>
      <c r="I62" s="108"/>
      <c r="J62" s="101">
        <v>0.60416666666666696</v>
      </c>
      <c r="K62" s="108"/>
      <c r="L62" s="108"/>
      <c r="M62" s="101">
        <v>0.60416666666666696</v>
      </c>
      <c r="N62" s="108"/>
      <c r="O62" s="108"/>
      <c r="P62" s="101">
        <v>0.60416666666666696</v>
      </c>
      <c r="Q62" s="108"/>
      <c r="R62" s="108"/>
      <c r="S62" s="101">
        <v>0.60416666666666696</v>
      </c>
      <c r="T62" s="108"/>
      <c r="U62" s="108"/>
    </row>
    <row r="63" spans="1:21" x14ac:dyDescent="0.2">
      <c r="A63" s="85">
        <v>0.61458333333333304</v>
      </c>
      <c r="B63" s="108"/>
      <c r="C63" s="108"/>
      <c r="D63" s="101">
        <v>0.61458333333333304</v>
      </c>
      <c r="E63" s="108"/>
      <c r="F63" s="108"/>
      <c r="G63" s="101">
        <v>0.61458333333333304</v>
      </c>
      <c r="H63" s="108"/>
      <c r="I63" s="108"/>
      <c r="J63" s="101">
        <v>0.61458333333333304</v>
      </c>
      <c r="K63" s="108"/>
      <c r="L63" s="108"/>
      <c r="M63" s="101">
        <v>0.61458333333333304</v>
      </c>
      <c r="N63" s="108"/>
      <c r="O63" s="108"/>
      <c r="P63" s="101">
        <v>0.61458333333333304</v>
      </c>
      <c r="Q63" s="108"/>
      <c r="R63" s="108"/>
      <c r="S63" s="101">
        <v>0.61458333333333304</v>
      </c>
      <c r="T63" s="108"/>
      <c r="U63" s="108"/>
    </row>
    <row r="64" spans="1:21" x14ac:dyDescent="0.2">
      <c r="A64" s="85">
        <v>0.625</v>
      </c>
      <c r="B64" s="108"/>
      <c r="C64" s="108"/>
      <c r="D64" s="101">
        <v>0.625</v>
      </c>
      <c r="E64" s="108"/>
      <c r="F64" s="108"/>
      <c r="G64" s="101">
        <v>0.625</v>
      </c>
      <c r="H64" s="108"/>
      <c r="I64" s="108"/>
      <c r="J64" s="101">
        <v>0.625</v>
      </c>
      <c r="K64" s="108"/>
      <c r="L64" s="108"/>
      <c r="M64" s="101">
        <v>0.625</v>
      </c>
      <c r="N64" s="108"/>
      <c r="O64" s="108"/>
      <c r="P64" s="101">
        <v>0.625</v>
      </c>
      <c r="Q64" s="108"/>
      <c r="R64" s="108"/>
      <c r="S64" s="101">
        <v>0.625</v>
      </c>
      <c r="T64" s="108"/>
      <c r="U64" s="108"/>
    </row>
    <row r="65" spans="1:21" x14ac:dyDescent="0.2">
      <c r="A65" s="85">
        <v>0.63541666666666696</v>
      </c>
      <c r="B65" s="108"/>
      <c r="C65" s="108"/>
      <c r="D65" s="101">
        <v>0.63541666666666696</v>
      </c>
      <c r="E65" s="108"/>
      <c r="F65" s="108"/>
      <c r="G65" s="101">
        <v>0.63541666666666696</v>
      </c>
      <c r="H65" s="108"/>
      <c r="I65" s="108"/>
      <c r="J65" s="101">
        <v>0.63541666666666696</v>
      </c>
      <c r="K65" s="108"/>
      <c r="L65" s="108"/>
      <c r="M65" s="101">
        <v>0.63541666666666696</v>
      </c>
      <c r="N65" s="108"/>
      <c r="O65" s="108"/>
      <c r="P65" s="101">
        <v>0.63541666666666696</v>
      </c>
      <c r="Q65" s="108"/>
      <c r="R65" s="108"/>
      <c r="S65" s="101">
        <v>0.63541666666666696</v>
      </c>
      <c r="T65" s="108"/>
      <c r="U65" s="108"/>
    </row>
    <row r="66" spans="1:21" x14ac:dyDescent="0.2">
      <c r="A66" s="85">
        <v>0.64583333333333304</v>
      </c>
      <c r="B66" s="108"/>
      <c r="C66" s="108"/>
      <c r="D66" s="101">
        <v>0.64583333333333304</v>
      </c>
      <c r="E66" s="108"/>
      <c r="F66" s="108"/>
      <c r="G66" s="101">
        <v>0.64583333333333304</v>
      </c>
      <c r="H66" s="108"/>
      <c r="I66" s="108"/>
      <c r="J66" s="101">
        <v>0.64583333333333304</v>
      </c>
      <c r="K66" s="108"/>
      <c r="L66" s="108"/>
      <c r="M66" s="101">
        <v>0.64583333333333304</v>
      </c>
      <c r="N66" s="108"/>
      <c r="O66" s="108"/>
      <c r="P66" s="101">
        <v>0.64583333333333304</v>
      </c>
      <c r="Q66" s="108"/>
      <c r="R66" s="108"/>
      <c r="S66" s="101">
        <v>0.64583333333333304</v>
      </c>
      <c r="T66" s="108"/>
      <c r="U66" s="108"/>
    </row>
    <row r="67" spans="1:21" x14ac:dyDescent="0.2">
      <c r="A67" s="85">
        <v>0.65625</v>
      </c>
      <c r="B67" s="108"/>
      <c r="C67" s="108"/>
      <c r="D67" s="101">
        <v>0.65625</v>
      </c>
      <c r="E67" s="108"/>
      <c r="F67" s="108"/>
      <c r="G67" s="101">
        <v>0.65625</v>
      </c>
      <c r="H67" s="108"/>
      <c r="I67" s="108"/>
      <c r="J67" s="101">
        <v>0.65625</v>
      </c>
      <c r="K67" s="108"/>
      <c r="L67" s="108"/>
      <c r="M67" s="101">
        <v>0.65625</v>
      </c>
      <c r="N67" s="108"/>
      <c r="O67" s="108"/>
      <c r="P67" s="101">
        <v>0.65625</v>
      </c>
      <c r="Q67" s="108"/>
      <c r="R67" s="108"/>
      <c r="S67" s="101">
        <v>0.65625</v>
      </c>
      <c r="T67" s="108"/>
      <c r="U67" s="108"/>
    </row>
    <row r="68" spans="1:21" x14ac:dyDescent="0.2">
      <c r="A68" s="85">
        <v>0.66666666666666696</v>
      </c>
      <c r="B68" s="108"/>
      <c r="C68" s="108"/>
      <c r="D68" s="101">
        <v>0.66666666666666696</v>
      </c>
      <c r="E68" s="108"/>
      <c r="F68" s="108"/>
      <c r="G68" s="101">
        <v>0.66666666666666696</v>
      </c>
      <c r="H68" s="108"/>
      <c r="I68" s="108"/>
      <c r="J68" s="101">
        <v>0.66666666666666696</v>
      </c>
      <c r="K68" s="108"/>
      <c r="L68" s="108"/>
      <c r="M68" s="101">
        <v>0.66666666666666696</v>
      </c>
      <c r="N68" s="108"/>
      <c r="O68" s="108"/>
      <c r="P68" s="101">
        <v>0.66666666666666696</v>
      </c>
      <c r="Q68" s="108"/>
      <c r="R68" s="108"/>
      <c r="S68" s="101">
        <v>0.66666666666666696</v>
      </c>
      <c r="T68" s="108"/>
      <c r="U68" s="108"/>
    </row>
    <row r="69" spans="1:21" x14ac:dyDescent="0.2">
      <c r="A69" s="85">
        <v>0.67708333333333304</v>
      </c>
      <c r="B69" s="108"/>
      <c r="C69" s="108"/>
      <c r="D69" s="101">
        <v>0.67708333333333304</v>
      </c>
      <c r="E69" s="108"/>
      <c r="F69" s="108"/>
      <c r="G69" s="101">
        <v>0.67708333333333304</v>
      </c>
      <c r="H69" s="108"/>
      <c r="I69" s="108"/>
      <c r="J69" s="101">
        <v>0.67708333333333304</v>
      </c>
      <c r="K69" s="108"/>
      <c r="L69" s="108"/>
      <c r="M69" s="101">
        <v>0.67708333333333304</v>
      </c>
      <c r="N69" s="108"/>
      <c r="O69" s="108"/>
      <c r="P69" s="101">
        <v>0.67708333333333304</v>
      </c>
      <c r="Q69" s="108"/>
      <c r="R69" s="108"/>
      <c r="S69" s="101">
        <v>0.67708333333333304</v>
      </c>
      <c r="T69" s="108"/>
      <c r="U69" s="108"/>
    </row>
    <row r="70" spans="1:21" x14ac:dyDescent="0.2">
      <c r="A70" s="85">
        <v>0.6875</v>
      </c>
      <c r="B70" s="108"/>
      <c r="C70" s="108"/>
      <c r="D70" s="101">
        <v>0.6875</v>
      </c>
      <c r="E70" s="108"/>
      <c r="F70" s="108"/>
      <c r="G70" s="101">
        <v>0.6875</v>
      </c>
      <c r="H70" s="108"/>
      <c r="I70" s="108"/>
      <c r="J70" s="101">
        <v>0.6875</v>
      </c>
      <c r="K70" s="108"/>
      <c r="L70" s="108"/>
      <c r="M70" s="101">
        <v>0.6875</v>
      </c>
      <c r="N70" s="108"/>
      <c r="O70" s="108"/>
      <c r="P70" s="101">
        <v>0.6875</v>
      </c>
      <c r="Q70" s="108"/>
      <c r="R70" s="108"/>
      <c r="S70" s="101">
        <v>0.6875</v>
      </c>
      <c r="T70" s="108"/>
      <c r="U70" s="108"/>
    </row>
    <row r="71" spans="1:21" x14ac:dyDescent="0.2">
      <c r="A71" s="85">
        <v>0.69791666666666696</v>
      </c>
      <c r="B71" s="108"/>
      <c r="C71" s="108"/>
      <c r="D71" s="101">
        <v>0.69791666666666696</v>
      </c>
      <c r="E71" s="108"/>
      <c r="F71" s="108"/>
      <c r="G71" s="101">
        <v>0.69791666666666696</v>
      </c>
      <c r="H71" s="108"/>
      <c r="I71" s="108"/>
      <c r="J71" s="101">
        <v>0.69791666666666696</v>
      </c>
      <c r="K71" s="108"/>
      <c r="L71" s="108"/>
      <c r="M71" s="101">
        <v>0.69791666666666696</v>
      </c>
      <c r="N71" s="108"/>
      <c r="O71" s="108"/>
      <c r="P71" s="101">
        <v>0.69791666666666696</v>
      </c>
      <c r="Q71" s="108"/>
      <c r="R71" s="108"/>
      <c r="S71" s="101">
        <v>0.69791666666666696</v>
      </c>
      <c r="T71" s="108"/>
      <c r="U71" s="108"/>
    </row>
    <row r="72" spans="1:21" x14ac:dyDescent="0.2">
      <c r="A72" s="85">
        <v>0.70833333333333304</v>
      </c>
      <c r="B72" s="108"/>
      <c r="C72" s="108"/>
      <c r="D72" s="101">
        <v>0.70833333333333304</v>
      </c>
      <c r="E72" s="108"/>
      <c r="F72" s="108"/>
      <c r="G72" s="101">
        <v>0.70833333333333304</v>
      </c>
      <c r="H72" s="108"/>
      <c r="I72" s="108"/>
      <c r="J72" s="101">
        <v>0.70833333333333304</v>
      </c>
      <c r="K72" s="108"/>
      <c r="L72" s="108"/>
      <c r="M72" s="101">
        <v>0.70833333333333304</v>
      </c>
      <c r="N72" s="108"/>
      <c r="O72" s="108"/>
      <c r="P72" s="101">
        <v>0.70833333333333304</v>
      </c>
      <c r="Q72" s="108"/>
      <c r="R72" s="108"/>
      <c r="S72" s="101">
        <v>0.70833333333333304</v>
      </c>
      <c r="T72" s="108"/>
      <c r="U72" s="108"/>
    </row>
    <row r="73" spans="1:21" x14ac:dyDescent="0.2">
      <c r="A73" s="85">
        <v>0.71875</v>
      </c>
      <c r="B73" s="108"/>
      <c r="C73" s="108"/>
      <c r="D73" s="101">
        <v>0.71875</v>
      </c>
      <c r="E73" s="108"/>
      <c r="F73" s="108"/>
      <c r="G73" s="101">
        <v>0.71875</v>
      </c>
      <c r="H73" s="108"/>
      <c r="I73" s="108"/>
      <c r="J73" s="101">
        <v>0.71875</v>
      </c>
      <c r="K73" s="108"/>
      <c r="L73" s="108"/>
      <c r="M73" s="101">
        <v>0.71875</v>
      </c>
      <c r="N73" s="108"/>
      <c r="O73" s="108"/>
      <c r="P73" s="101">
        <v>0.71875</v>
      </c>
      <c r="Q73" s="108"/>
      <c r="R73" s="108"/>
      <c r="S73" s="101">
        <v>0.71875</v>
      </c>
      <c r="T73" s="108"/>
      <c r="U73" s="108"/>
    </row>
    <row r="74" spans="1:21" x14ac:dyDescent="0.2">
      <c r="A74" s="85">
        <v>0.72916666666666696</v>
      </c>
      <c r="B74" s="108"/>
      <c r="C74" s="108"/>
      <c r="D74" s="101">
        <v>0.72916666666666696</v>
      </c>
      <c r="E74" s="108"/>
      <c r="F74" s="108"/>
      <c r="G74" s="101">
        <v>0.72916666666666696</v>
      </c>
      <c r="H74" s="108"/>
      <c r="I74" s="108"/>
      <c r="J74" s="101">
        <v>0.72916666666666696</v>
      </c>
      <c r="K74" s="108"/>
      <c r="L74" s="108"/>
      <c r="M74" s="101">
        <v>0.72916666666666696</v>
      </c>
      <c r="N74" s="108"/>
      <c r="O74" s="108"/>
      <c r="P74" s="101">
        <v>0.72916666666666696</v>
      </c>
      <c r="Q74" s="108"/>
      <c r="R74" s="108"/>
      <c r="S74" s="101">
        <v>0.72916666666666696</v>
      </c>
      <c r="T74" s="108"/>
      <c r="U74" s="108"/>
    </row>
    <row r="75" spans="1:21" x14ac:dyDescent="0.2">
      <c r="A75" s="85">
        <v>0.73958333333333304</v>
      </c>
      <c r="B75" s="108"/>
      <c r="C75" s="108"/>
      <c r="D75" s="101">
        <v>0.73958333333333304</v>
      </c>
      <c r="E75" s="108"/>
      <c r="F75" s="108"/>
      <c r="G75" s="101">
        <v>0.73958333333333304</v>
      </c>
      <c r="H75" s="108"/>
      <c r="I75" s="108"/>
      <c r="J75" s="101">
        <v>0.73958333333333304</v>
      </c>
      <c r="K75" s="108"/>
      <c r="L75" s="108"/>
      <c r="M75" s="101">
        <v>0.73958333333333304</v>
      </c>
      <c r="N75" s="108"/>
      <c r="O75" s="108"/>
      <c r="P75" s="101">
        <v>0.73958333333333304</v>
      </c>
      <c r="Q75" s="108"/>
      <c r="R75" s="108"/>
      <c r="S75" s="101">
        <v>0.73958333333333304</v>
      </c>
      <c r="T75" s="108"/>
      <c r="U75" s="108"/>
    </row>
    <row r="76" spans="1:21" x14ac:dyDescent="0.2">
      <c r="A76" s="85">
        <v>0.75</v>
      </c>
      <c r="B76" s="108"/>
      <c r="C76" s="108"/>
      <c r="D76" s="101">
        <v>0.75</v>
      </c>
      <c r="E76" s="108"/>
      <c r="F76" s="108"/>
      <c r="G76" s="101">
        <v>0.75</v>
      </c>
      <c r="H76" s="108"/>
      <c r="I76" s="108"/>
      <c r="J76" s="101">
        <v>0.75</v>
      </c>
      <c r="K76" s="108"/>
      <c r="L76" s="108"/>
      <c r="M76" s="101">
        <v>0.75</v>
      </c>
      <c r="N76" s="108"/>
      <c r="O76" s="108"/>
      <c r="P76" s="101">
        <v>0.75</v>
      </c>
      <c r="Q76" s="108"/>
      <c r="R76" s="108"/>
      <c r="S76" s="101">
        <v>0.75</v>
      </c>
      <c r="T76" s="108"/>
      <c r="U76" s="108"/>
    </row>
    <row r="77" spans="1:21" x14ac:dyDescent="0.2">
      <c r="A77" s="85">
        <v>0.76041666666666696</v>
      </c>
      <c r="B77" s="108"/>
      <c r="C77" s="108"/>
      <c r="D77" s="101">
        <v>0.76041666666666696</v>
      </c>
      <c r="E77" s="108"/>
      <c r="F77" s="108"/>
      <c r="G77" s="101">
        <v>0.76041666666666696</v>
      </c>
      <c r="H77" s="108"/>
      <c r="I77" s="108"/>
      <c r="J77" s="101">
        <v>0.76041666666666696</v>
      </c>
      <c r="K77" s="108"/>
      <c r="L77" s="108"/>
      <c r="M77" s="101">
        <v>0.76041666666666696</v>
      </c>
      <c r="N77" s="108"/>
      <c r="O77" s="108"/>
      <c r="P77" s="101">
        <v>0.76041666666666696</v>
      </c>
      <c r="Q77" s="108"/>
      <c r="R77" s="108"/>
      <c r="S77" s="101">
        <v>0.76041666666666696</v>
      </c>
      <c r="T77" s="108"/>
      <c r="U77" s="108"/>
    </row>
    <row r="78" spans="1:21" x14ac:dyDescent="0.2">
      <c r="A78" s="85">
        <v>0.77083333333333304</v>
      </c>
      <c r="B78" s="108"/>
      <c r="C78" s="108"/>
      <c r="D78" s="101">
        <v>0.77083333333333304</v>
      </c>
      <c r="E78" s="108"/>
      <c r="F78" s="108"/>
      <c r="G78" s="101">
        <v>0.77083333333333304</v>
      </c>
      <c r="H78" s="108"/>
      <c r="I78" s="108"/>
      <c r="J78" s="101">
        <v>0.77083333333333304</v>
      </c>
      <c r="K78" s="108"/>
      <c r="L78" s="108"/>
      <c r="M78" s="101">
        <v>0.77083333333333304</v>
      </c>
      <c r="N78" s="108"/>
      <c r="O78" s="108"/>
      <c r="P78" s="101">
        <v>0.77083333333333304</v>
      </c>
      <c r="Q78" s="108"/>
      <c r="R78" s="108"/>
      <c r="S78" s="101">
        <v>0.77083333333333304</v>
      </c>
      <c r="T78" s="108"/>
      <c r="U78" s="108"/>
    </row>
    <row r="79" spans="1:21" x14ac:dyDescent="0.2">
      <c r="A79" s="85">
        <v>0.78125</v>
      </c>
      <c r="B79" s="108"/>
      <c r="C79" s="108"/>
      <c r="D79" s="101">
        <v>0.78125</v>
      </c>
      <c r="E79" s="108"/>
      <c r="F79" s="108"/>
      <c r="G79" s="101">
        <v>0.78125</v>
      </c>
      <c r="H79" s="108"/>
      <c r="I79" s="108"/>
      <c r="J79" s="101">
        <v>0.78125</v>
      </c>
      <c r="K79" s="108"/>
      <c r="L79" s="108"/>
      <c r="M79" s="101">
        <v>0.78125</v>
      </c>
      <c r="N79" s="108"/>
      <c r="O79" s="108"/>
      <c r="P79" s="101">
        <v>0.78125</v>
      </c>
      <c r="Q79" s="108"/>
      <c r="R79" s="108"/>
      <c r="S79" s="101">
        <v>0.78125</v>
      </c>
      <c r="T79" s="108"/>
      <c r="U79" s="108"/>
    </row>
    <row r="80" spans="1:21" x14ac:dyDescent="0.2">
      <c r="A80" s="85">
        <v>0.79166666666666696</v>
      </c>
      <c r="B80" s="108"/>
      <c r="C80" s="108"/>
      <c r="D80" s="101">
        <v>0.79166666666666696</v>
      </c>
      <c r="E80" s="108"/>
      <c r="F80" s="108"/>
      <c r="G80" s="101">
        <v>0.79166666666666696</v>
      </c>
      <c r="H80" s="108"/>
      <c r="I80" s="108"/>
      <c r="J80" s="101">
        <v>0.79166666666666696</v>
      </c>
      <c r="K80" s="108"/>
      <c r="L80" s="108"/>
      <c r="M80" s="101">
        <v>0.79166666666666696</v>
      </c>
      <c r="N80" s="108"/>
      <c r="O80" s="108"/>
      <c r="P80" s="101">
        <v>0.79166666666666696</v>
      </c>
      <c r="Q80" s="108"/>
      <c r="R80" s="108"/>
      <c r="S80" s="101">
        <v>0.79166666666666696</v>
      </c>
      <c r="T80" s="108"/>
      <c r="U80" s="108"/>
    </row>
    <row r="81" spans="1:21" x14ac:dyDescent="0.2">
      <c r="A81" s="85">
        <v>0.80208333333333304</v>
      </c>
      <c r="B81" s="108"/>
      <c r="C81" s="108"/>
      <c r="D81" s="101">
        <v>0.80208333333333304</v>
      </c>
      <c r="E81" s="108"/>
      <c r="F81" s="108"/>
      <c r="G81" s="101">
        <v>0.80208333333333304</v>
      </c>
      <c r="H81" s="108"/>
      <c r="I81" s="108"/>
      <c r="J81" s="101">
        <v>0.80208333333333304</v>
      </c>
      <c r="K81" s="108"/>
      <c r="L81" s="108"/>
      <c r="M81" s="101">
        <v>0.80208333333333304</v>
      </c>
      <c r="N81" s="108"/>
      <c r="O81" s="108"/>
      <c r="P81" s="101">
        <v>0.80208333333333304</v>
      </c>
      <c r="Q81" s="108"/>
      <c r="R81" s="108"/>
      <c r="S81" s="101">
        <v>0.80208333333333304</v>
      </c>
      <c r="T81" s="108"/>
      <c r="U81" s="108"/>
    </row>
    <row r="82" spans="1:21" x14ac:dyDescent="0.2">
      <c r="A82" s="85">
        <v>0.8125</v>
      </c>
      <c r="B82" s="108"/>
      <c r="C82" s="108"/>
      <c r="D82" s="101">
        <v>0.8125</v>
      </c>
      <c r="E82" s="108"/>
      <c r="F82" s="108"/>
      <c r="G82" s="101">
        <v>0.8125</v>
      </c>
      <c r="H82" s="108"/>
      <c r="I82" s="108"/>
      <c r="J82" s="101">
        <v>0.8125</v>
      </c>
      <c r="K82" s="108"/>
      <c r="L82" s="108"/>
      <c r="M82" s="101">
        <v>0.8125</v>
      </c>
      <c r="N82" s="108"/>
      <c r="O82" s="108"/>
      <c r="P82" s="101">
        <v>0.8125</v>
      </c>
      <c r="Q82" s="108"/>
      <c r="R82" s="108"/>
      <c r="S82" s="101">
        <v>0.8125</v>
      </c>
      <c r="T82" s="108"/>
      <c r="U82" s="108"/>
    </row>
    <row r="83" spans="1:21" x14ac:dyDescent="0.2">
      <c r="A83" s="85">
        <v>0.82291666666666696</v>
      </c>
      <c r="B83" s="108"/>
      <c r="C83" s="108"/>
      <c r="D83" s="101">
        <v>0.82291666666666696</v>
      </c>
      <c r="E83" s="108"/>
      <c r="F83" s="108"/>
      <c r="G83" s="101">
        <v>0.82291666666666696</v>
      </c>
      <c r="H83" s="108"/>
      <c r="I83" s="108"/>
      <c r="J83" s="101">
        <v>0.82291666666666696</v>
      </c>
      <c r="K83" s="108"/>
      <c r="L83" s="108"/>
      <c r="M83" s="101">
        <v>0.82291666666666696</v>
      </c>
      <c r="N83" s="108"/>
      <c r="O83" s="108"/>
      <c r="P83" s="101">
        <v>0.82291666666666696</v>
      </c>
      <c r="Q83" s="108"/>
      <c r="R83" s="108"/>
      <c r="S83" s="101">
        <v>0.82291666666666696</v>
      </c>
      <c r="T83" s="108"/>
      <c r="U83" s="108"/>
    </row>
    <row r="84" spans="1:21" x14ac:dyDescent="0.2">
      <c r="A84" s="85">
        <v>0.83333333333333304</v>
      </c>
      <c r="B84" s="108"/>
      <c r="C84" s="108"/>
      <c r="D84" s="101">
        <v>0.83333333333333304</v>
      </c>
      <c r="E84" s="108"/>
      <c r="F84" s="108"/>
      <c r="G84" s="101">
        <v>0.83333333333333304</v>
      </c>
      <c r="H84" s="108"/>
      <c r="I84" s="108"/>
      <c r="J84" s="101">
        <v>0.83333333333333304</v>
      </c>
      <c r="K84" s="108"/>
      <c r="L84" s="108"/>
      <c r="M84" s="101">
        <v>0.83333333333333304</v>
      </c>
      <c r="N84" s="108"/>
      <c r="O84" s="108"/>
      <c r="P84" s="101">
        <v>0.83333333333333304</v>
      </c>
      <c r="Q84" s="108"/>
      <c r="R84" s="108"/>
      <c r="S84" s="101">
        <v>0.83333333333333304</v>
      </c>
      <c r="T84" s="108"/>
      <c r="U84" s="108"/>
    </row>
    <row r="85" spans="1:21" x14ac:dyDescent="0.2">
      <c r="A85" s="85">
        <v>0.84375</v>
      </c>
      <c r="B85" s="108"/>
      <c r="C85" s="108"/>
      <c r="D85" s="101">
        <v>0.84375</v>
      </c>
      <c r="E85" s="108"/>
      <c r="F85" s="108"/>
      <c r="G85" s="101">
        <v>0.84375</v>
      </c>
      <c r="H85" s="108"/>
      <c r="I85" s="108"/>
      <c r="J85" s="101">
        <v>0.84375</v>
      </c>
      <c r="K85" s="108"/>
      <c r="L85" s="108"/>
      <c r="M85" s="101">
        <v>0.84375</v>
      </c>
      <c r="N85" s="108"/>
      <c r="O85" s="108"/>
      <c r="P85" s="101">
        <v>0.84375</v>
      </c>
      <c r="Q85" s="108"/>
      <c r="R85" s="108"/>
      <c r="S85" s="101">
        <v>0.84375</v>
      </c>
      <c r="T85" s="108"/>
      <c r="U85" s="108"/>
    </row>
    <row r="86" spans="1:21" x14ac:dyDescent="0.2">
      <c r="A86" s="85">
        <v>0.85416666666666696</v>
      </c>
      <c r="B86" s="108"/>
      <c r="C86" s="108"/>
      <c r="D86" s="101">
        <v>0.85416666666666696</v>
      </c>
      <c r="E86" s="108"/>
      <c r="F86" s="108"/>
      <c r="G86" s="101">
        <v>0.85416666666666696</v>
      </c>
      <c r="H86" s="108"/>
      <c r="I86" s="108"/>
      <c r="J86" s="101">
        <v>0.85416666666666696</v>
      </c>
      <c r="K86" s="108"/>
      <c r="L86" s="108"/>
      <c r="M86" s="101">
        <v>0.85416666666666696</v>
      </c>
      <c r="N86" s="108"/>
      <c r="O86" s="108"/>
      <c r="P86" s="101">
        <v>0.85416666666666696</v>
      </c>
      <c r="Q86" s="108"/>
      <c r="R86" s="108"/>
      <c r="S86" s="101">
        <v>0.85416666666666696</v>
      </c>
      <c r="T86" s="108"/>
      <c r="U86" s="108"/>
    </row>
    <row r="87" spans="1:21" x14ac:dyDescent="0.2">
      <c r="A87" s="85">
        <v>0.86458333333333304</v>
      </c>
      <c r="B87" s="108"/>
      <c r="C87" s="108"/>
      <c r="D87" s="101">
        <v>0.86458333333333304</v>
      </c>
      <c r="E87" s="108"/>
      <c r="F87" s="108"/>
      <c r="G87" s="101">
        <v>0.86458333333333304</v>
      </c>
      <c r="H87" s="108"/>
      <c r="I87" s="108"/>
      <c r="J87" s="101">
        <v>0.86458333333333304</v>
      </c>
      <c r="K87" s="108"/>
      <c r="L87" s="108"/>
      <c r="M87" s="101">
        <v>0.86458333333333304</v>
      </c>
      <c r="N87" s="108"/>
      <c r="O87" s="108"/>
      <c r="P87" s="101">
        <v>0.86458333333333304</v>
      </c>
      <c r="Q87" s="108"/>
      <c r="R87" s="108"/>
      <c r="S87" s="101">
        <v>0.86458333333333304</v>
      </c>
      <c r="T87" s="108"/>
      <c r="U87" s="108"/>
    </row>
    <row r="88" spans="1:21" x14ac:dyDescent="0.2">
      <c r="A88" s="85">
        <v>0.875</v>
      </c>
      <c r="B88" s="108"/>
      <c r="C88" s="108"/>
      <c r="D88" s="101">
        <v>0.875</v>
      </c>
      <c r="E88" s="108"/>
      <c r="F88" s="108"/>
      <c r="G88" s="101">
        <v>0.875</v>
      </c>
      <c r="H88" s="108"/>
      <c r="I88" s="108"/>
      <c r="J88" s="101">
        <v>0.875</v>
      </c>
      <c r="K88" s="108"/>
      <c r="L88" s="108"/>
      <c r="M88" s="101">
        <v>0.875</v>
      </c>
      <c r="N88" s="108"/>
      <c r="O88" s="108"/>
      <c r="P88" s="101">
        <v>0.875</v>
      </c>
      <c r="Q88" s="108"/>
      <c r="R88" s="108"/>
      <c r="S88" s="101">
        <v>0.875</v>
      </c>
      <c r="T88" s="108"/>
      <c r="U88" s="108"/>
    </row>
    <row r="89" spans="1:21" x14ac:dyDescent="0.2">
      <c r="A89" s="85">
        <v>0.88541666666666696</v>
      </c>
      <c r="B89" s="108"/>
      <c r="C89" s="108"/>
      <c r="D89" s="101">
        <v>0.88541666666666696</v>
      </c>
      <c r="E89" s="108"/>
      <c r="F89" s="108"/>
      <c r="G89" s="101">
        <v>0.88541666666666696</v>
      </c>
      <c r="H89" s="108"/>
      <c r="I89" s="108"/>
      <c r="J89" s="101">
        <v>0.88541666666666696</v>
      </c>
      <c r="K89" s="108"/>
      <c r="L89" s="108"/>
      <c r="M89" s="101">
        <v>0.88541666666666696</v>
      </c>
      <c r="N89" s="108"/>
      <c r="O89" s="108"/>
      <c r="P89" s="101">
        <v>0.88541666666666696</v>
      </c>
      <c r="Q89" s="108"/>
      <c r="R89" s="108"/>
      <c r="S89" s="101">
        <v>0.88541666666666696</v>
      </c>
      <c r="T89" s="108"/>
      <c r="U89" s="108"/>
    </row>
    <row r="90" spans="1:21" x14ac:dyDescent="0.2">
      <c r="A90" s="85">
        <v>0.89583333333333304</v>
      </c>
      <c r="B90" s="108"/>
      <c r="C90" s="108"/>
      <c r="D90" s="101">
        <v>0.89583333333333304</v>
      </c>
      <c r="E90" s="108"/>
      <c r="F90" s="108"/>
      <c r="G90" s="101">
        <v>0.89583333333333304</v>
      </c>
      <c r="H90" s="108"/>
      <c r="I90" s="108"/>
      <c r="J90" s="101">
        <v>0.89583333333333304</v>
      </c>
      <c r="K90" s="108"/>
      <c r="L90" s="108"/>
      <c r="M90" s="101">
        <v>0.89583333333333304</v>
      </c>
      <c r="N90" s="108"/>
      <c r="O90" s="108"/>
      <c r="P90" s="101">
        <v>0.89583333333333304</v>
      </c>
      <c r="Q90" s="108"/>
      <c r="R90" s="108"/>
      <c r="S90" s="101">
        <v>0.89583333333333304</v>
      </c>
      <c r="T90" s="108"/>
      <c r="U90" s="108"/>
    </row>
    <row r="91" spans="1:21" x14ac:dyDescent="0.2">
      <c r="A91" s="85">
        <v>0.90625</v>
      </c>
      <c r="B91" s="108"/>
      <c r="C91" s="108"/>
      <c r="D91" s="101">
        <v>0.90625</v>
      </c>
      <c r="E91" s="108"/>
      <c r="F91" s="108"/>
      <c r="G91" s="101">
        <v>0.90625</v>
      </c>
      <c r="H91" s="108"/>
      <c r="I91" s="108"/>
      <c r="J91" s="101">
        <v>0.90625</v>
      </c>
      <c r="K91" s="108"/>
      <c r="L91" s="108"/>
      <c r="M91" s="101">
        <v>0.90625</v>
      </c>
      <c r="N91" s="108"/>
      <c r="O91" s="108"/>
      <c r="P91" s="101">
        <v>0.90625</v>
      </c>
      <c r="Q91" s="108"/>
      <c r="R91" s="108"/>
      <c r="S91" s="101">
        <v>0.90625</v>
      </c>
      <c r="T91" s="108"/>
      <c r="U91" s="108"/>
    </row>
    <row r="92" spans="1:21" x14ac:dyDescent="0.2">
      <c r="A92" s="85">
        <v>0.91666666666666696</v>
      </c>
      <c r="B92" s="108"/>
      <c r="C92" s="108"/>
      <c r="D92" s="101">
        <v>0.91666666666666696</v>
      </c>
      <c r="E92" s="108"/>
      <c r="F92" s="108"/>
      <c r="G92" s="101">
        <v>0.91666666666666696</v>
      </c>
      <c r="H92" s="108"/>
      <c r="I92" s="108"/>
      <c r="J92" s="101">
        <v>0.91666666666666696</v>
      </c>
      <c r="K92" s="108"/>
      <c r="L92" s="108"/>
      <c r="M92" s="101">
        <v>0.91666666666666696</v>
      </c>
      <c r="N92" s="108"/>
      <c r="O92" s="108"/>
      <c r="P92" s="101">
        <v>0.91666666666666696</v>
      </c>
      <c r="Q92" s="108"/>
      <c r="R92" s="108"/>
      <c r="S92" s="101">
        <v>0.91666666666666696</v>
      </c>
      <c r="T92" s="108"/>
      <c r="U92" s="108"/>
    </row>
    <row r="93" spans="1:21" x14ac:dyDescent="0.2">
      <c r="A93" s="85">
        <v>0.92708333333333304</v>
      </c>
      <c r="B93" s="108"/>
      <c r="C93" s="108"/>
      <c r="D93" s="101">
        <v>0.92708333333333304</v>
      </c>
      <c r="E93" s="108"/>
      <c r="F93" s="108"/>
      <c r="G93" s="101">
        <v>0.92708333333333304</v>
      </c>
      <c r="H93" s="108"/>
      <c r="I93" s="108"/>
      <c r="J93" s="101">
        <v>0.92708333333333304</v>
      </c>
      <c r="K93" s="108"/>
      <c r="L93" s="108"/>
      <c r="M93" s="101">
        <v>0.92708333333333304</v>
      </c>
      <c r="N93" s="108"/>
      <c r="O93" s="108"/>
      <c r="P93" s="101">
        <v>0.92708333333333304</v>
      </c>
      <c r="Q93" s="108"/>
      <c r="R93" s="108"/>
      <c r="S93" s="101">
        <v>0.92708333333333304</v>
      </c>
      <c r="T93" s="108"/>
      <c r="U93" s="108"/>
    </row>
    <row r="94" spans="1:21" x14ac:dyDescent="0.2">
      <c r="A94" s="85">
        <v>0.9375</v>
      </c>
      <c r="B94" s="108"/>
      <c r="C94" s="108"/>
      <c r="D94" s="101">
        <v>0.9375</v>
      </c>
      <c r="E94" s="108"/>
      <c r="F94" s="108"/>
      <c r="G94" s="101">
        <v>0.9375</v>
      </c>
      <c r="H94" s="108"/>
      <c r="I94" s="108"/>
      <c r="J94" s="101">
        <v>0.9375</v>
      </c>
      <c r="K94" s="108"/>
      <c r="L94" s="108"/>
      <c r="M94" s="101">
        <v>0.9375</v>
      </c>
      <c r="N94" s="108"/>
      <c r="O94" s="108"/>
      <c r="P94" s="101">
        <v>0.9375</v>
      </c>
      <c r="Q94" s="108"/>
      <c r="R94" s="108"/>
      <c r="S94" s="101">
        <v>0.9375</v>
      </c>
      <c r="T94" s="108"/>
      <c r="U94" s="108"/>
    </row>
    <row r="95" spans="1:21" x14ac:dyDescent="0.2">
      <c r="A95" s="85">
        <v>0.94791666666666696</v>
      </c>
      <c r="B95" s="108"/>
      <c r="C95" s="108"/>
      <c r="D95" s="101">
        <v>0.94791666666666696</v>
      </c>
      <c r="E95" s="108"/>
      <c r="F95" s="108"/>
      <c r="G95" s="101">
        <v>0.94791666666666696</v>
      </c>
      <c r="H95" s="108"/>
      <c r="I95" s="108"/>
      <c r="J95" s="101">
        <v>0.94791666666666696</v>
      </c>
      <c r="K95" s="108"/>
      <c r="L95" s="108"/>
      <c r="M95" s="101">
        <v>0.94791666666666696</v>
      </c>
      <c r="N95" s="108"/>
      <c r="O95" s="108"/>
      <c r="P95" s="101">
        <v>0.94791666666666696</v>
      </c>
      <c r="Q95" s="108"/>
      <c r="R95" s="108"/>
      <c r="S95" s="101">
        <v>0.94791666666666696</v>
      </c>
      <c r="T95" s="108"/>
      <c r="U95" s="108"/>
    </row>
    <row r="96" spans="1:21" x14ac:dyDescent="0.2">
      <c r="A96" s="85">
        <v>0.95833333333333304</v>
      </c>
      <c r="B96" s="108"/>
      <c r="C96" s="108"/>
      <c r="D96" s="101">
        <v>0.95833333333333304</v>
      </c>
      <c r="E96" s="108"/>
      <c r="F96" s="108"/>
      <c r="G96" s="101">
        <v>0.95833333333333304</v>
      </c>
      <c r="H96" s="108"/>
      <c r="I96" s="108"/>
      <c r="J96" s="101">
        <v>0.95833333333333304</v>
      </c>
      <c r="K96" s="108"/>
      <c r="L96" s="108"/>
      <c r="M96" s="101">
        <v>0.95833333333333304</v>
      </c>
      <c r="N96" s="108"/>
      <c r="O96" s="108"/>
      <c r="P96" s="101">
        <v>0.95833333333333304</v>
      </c>
      <c r="Q96" s="108"/>
      <c r="R96" s="108"/>
      <c r="S96" s="101">
        <v>0.95833333333333304</v>
      </c>
      <c r="T96" s="108"/>
      <c r="U96" s="108"/>
    </row>
    <row r="97" spans="1:21" x14ac:dyDescent="0.2">
      <c r="A97" s="85">
        <v>0.96875</v>
      </c>
      <c r="B97" s="108"/>
      <c r="C97" s="108"/>
      <c r="D97" s="101">
        <v>0.96875</v>
      </c>
      <c r="E97" s="108"/>
      <c r="F97" s="108"/>
      <c r="G97" s="101">
        <v>0.96875</v>
      </c>
      <c r="H97" s="108"/>
      <c r="I97" s="108"/>
      <c r="J97" s="101">
        <v>0.96875</v>
      </c>
      <c r="K97" s="108"/>
      <c r="L97" s="108"/>
      <c r="M97" s="101">
        <v>0.96875</v>
      </c>
      <c r="N97" s="108"/>
      <c r="O97" s="108"/>
      <c r="P97" s="101">
        <v>0.96875</v>
      </c>
      <c r="Q97" s="108"/>
      <c r="R97" s="108"/>
      <c r="S97" s="101">
        <v>0.96875</v>
      </c>
      <c r="T97" s="108"/>
      <c r="U97" s="108"/>
    </row>
    <row r="98" spans="1:21" x14ac:dyDescent="0.2">
      <c r="A98" s="85">
        <v>0.97916666666666696</v>
      </c>
      <c r="B98" s="108"/>
      <c r="C98" s="108"/>
      <c r="D98" s="101">
        <v>0.97916666666666696</v>
      </c>
      <c r="E98" s="108"/>
      <c r="F98" s="108"/>
      <c r="G98" s="101">
        <v>0.97916666666666696</v>
      </c>
      <c r="H98" s="108"/>
      <c r="I98" s="108"/>
      <c r="J98" s="101">
        <v>0.97916666666666696</v>
      </c>
      <c r="K98" s="108"/>
      <c r="L98" s="108"/>
      <c r="M98" s="101">
        <v>0.97916666666666696</v>
      </c>
      <c r="N98" s="108"/>
      <c r="O98" s="108"/>
      <c r="P98" s="101">
        <v>0.97916666666666696</v>
      </c>
      <c r="Q98" s="108"/>
      <c r="R98" s="108"/>
      <c r="S98" s="101">
        <v>0.97916666666666696</v>
      </c>
      <c r="T98" s="108"/>
      <c r="U98" s="108"/>
    </row>
    <row r="99" spans="1:21" x14ac:dyDescent="0.2">
      <c r="A99" s="85">
        <v>0.98958333333333304</v>
      </c>
      <c r="B99" s="108"/>
      <c r="C99" s="108"/>
      <c r="D99" s="101">
        <v>0.98958333333333304</v>
      </c>
      <c r="E99" s="108"/>
      <c r="F99" s="108"/>
      <c r="G99" s="101">
        <v>0.98958333333333304</v>
      </c>
      <c r="H99" s="108"/>
      <c r="I99" s="108"/>
      <c r="J99" s="101">
        <v>0.98958333333333304</v>
      </c>
      <c r="K99" s="108"/>
      <c r="L99" s="108"/>
      <c r="M99" s="101">
        <v>0.98958333333333304</v>
      </c>
      <c r="N99" s="108"/>
      <c r="O99" s="108"/>
      <c r="P99" s="101">
        <v>0.98958333333333304</v>
      </c>
      <c r="Q99" s="108"/>
      <c r="R99" s="108"/>
      <c r="S99" s="101">
        <v>0.98958333333333304</v>
      </c>
      <c r="T99" s="108"/>
      <c r="U99" s="108"/>
    </row>
  </sheetData>
  <mergeCells count="8">
    <mergeCell ref="P2:R2"/>
    <mergeCell ref="S2:U2"/>
    <mergeCell ref="A1:I1"/>
    <mergeCell ref="J2:L2"/>
    <mergeCell ref="M2:O2"/>
    <mergeCell ref="A2:C2"/>
    <mergeCell ref="D2:F2"/>
    <mergeCell ref="G2:I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rgb="FF99CCFF"/>
  </sheetPr>
  <dimension ref="A1:U99"/>
  <sheetViews>
    <sheetView showGridLines="0" zoomScale="75" zoomScaleNormal="75" workbookViewId="0">
      <pane xSplit="1" ySplit="3" topLeftCell="B4" activePane="bottomRight" state="frozen"/>
      <selection activeCell="C99" sqref="B4:C99"/>
      <selection pane="topRight" activeCell="C99" sqref="B4:C99"/>
      <selection pane="bottomLeft" activeCell="C99" sqref="B4:C99"/>
      <selection pane="bottomRight" activeCell="C99" sqref="B4:C99"/>
    </sheetView>
  </sheetViews>
  <sheetFormatPr defaultRowHeight="12.75" x14ac:dyDescent="0.2"/>
  <cols>
    <col min="1" max="1" width="7.5703125" style="69" bestFit="1" customWidth="1"/>
    <col min="2" max="2" width="14" style="34" bestFit="1" customWidth="1"/>
    <col min="3" max="3" width="10" style="34" bestFit="1" customWidth="1"/>
    <col min="4" max="4" width="7.5703125" style="69" bestFit="1" customWidth="1"/>
    <col min="5" max="5" width="14" style="34" bestFit="1" customWidth="1"/>
    <col min="6" max="6" width="10" style="34" bestFit="1" customWidth="1"/>
    <col min="7" max="7" width="7.5703125" style="34" bestFit="1" customWidth="1"/>
    <col min="8" max="8" width="14" style="34" bestFit="1" customWidth="1"/>
    <col min="9" max="9" width="10" style="34" bestFit="1" customWidth="1"/>
    <col min="10" max="10" width="7.5703125" style="33" bestFit="1" customWidth="1"/>
    <col min="11" max="11" width="14" style="33" bestFit="1" customWidth="1"/>
    <col min="12" max="12" width="10" style="33" bestFit="1" customWidth="1"/>
    <col min="13" max="13" width="7.5703125" style="33" bestFit="1" customWidth="1"/>
    <col min="14" max="14" width="14" style="33" bestFit="1" customWidth="1"/>
    <col min="15" max="15" width="10" style="33" bestFit="1" customWidth="1"/>
    <col min="16" max="16" width="9.140625" style="33"/>
    <col min="17" max="17" width="14" style="33" bestFit="1" customWidth="1"/>
    <col min="18" max="18" width="10" style="33" bestFit="1" customWidth="1"/>
    <col min="19" max="19" width="9.140625" style="33"/>
    <col min="20" max="20" width="14" style="33" bestFit="1" customWidth="1"/>
    <col min="21" max="21" width="10" style="33" bestFit="1" customWidth="1"/>
    <col min="22" max="16384" width="9.140625" style="33"/>
  </cols>
  <sheetData>
    <row r="1" spans="1:21" s="35" customFormat="1" x14ac:dyDescent="0.2">
      <c r="A1" s="143">
        <f>Сводная!F7</f>
        <v>42941</v>
      </c>
      <c r="B1" s="143"/>
      <c r="C1" s="143"/>
      <c r="D1" s="143"/>
      <c r="E1" s="143"/>
      <c r="F1" s="143"/>
      <c r="G1" s="143"/>
      <c r="H1" s="143"/>
      <c r="I1" s="143"/>
    </row>
    <row r="2" spans="1:21" s="35" customFormat="1" x14ac:dyDescent="0.2">
      <c r="A2" s="140" t="s">
        <v>69</v>
      </c>
      <c r="B2" s="140"/>
      <c r="C2" s="140"/>
      <c r="D2" s="141" t="s">
        <v>57</v>
      </c>
      <c r="E2" s="141"/>
      <c r="F2" s="141"/>
      <c r="G2" s="142" t="s">
        <v>70</v>
      </c>
      <c r="H2" s="142"/>
      <c r="I2" s="142"/>
      <c r="J2" s="138" t="s">
        <v>66</v>
      </c>
      <c r="K2" s="138"/>
      <c r="L2" s="138"/>
      <c r="M2" s="139" t="s">
        <v>71</v>
      </c>
      <c r="N2" s="139"/>
      <c r="O2" s="139"/>
      <c r="P2" s="135" t="s">
        <v>100</v>
      </c>
      <c r="Q2" s="135"/>
      <c r="R2" s="135"/>
      <c r="S2" s="136" t="s">
        <v>101</v>
      </c>
      <c r="T2" s="136"/>
      <c r="U2" s="136"/>
    </row>
    <row r="3" spans="1:21" s="35" customFormat="1" x14ac:dyDescent="0.2">
      <c r="A3" s="57" t="s">
        <v>44</v>
      </c>
      <c r="B3" s="83" t="s">
        <v>48</v>
      </c>
      <c r="C3" s="83" t="s">
        <v>43</v>
      </c>
      <c r="D3" s="57" t="s">
        <v>44</v>
      </c>
      <c r="E3" s="83" t="s">
        <v>48</v>
      </c>
      <c r="F3" s="83" t="s">
        <v>43</v>
      </c>
      <c r="G3" s="57" t="s">
        <v>44</v>
      </c>
      <c r="H3" s="83" t="s">
        <v>48</v>
      </c>
      <c r="I3" s="83" t="s">
        <v>43</v>
      </c>
      <c r="J3" s="57" t="s">
        <v>44</v>
      </c>
      <c r="K3" s="83" t="s">
        <v>48</v>
      </c>
      <c r="L3" s="83" t="s">
        <v>43</v>
      </c>
      <c r="M3" s="57" t="s">
        <v>44</v>
      </c>
      <c r="N3" s="83" t="s">
        <v>48</v>
      </c>
      <c r="O3" s="83" t="s">
        <v>43</v>
      </c>
      <c r="P3" s="57" t="s">
        <v>44</v>
      </c>
      <c r="Q3" s="83" t="s">
        <v>48</v>
      </c>
      <c r="R3" s="83" t="s">
        <v>43</v>
      </c>
      <c r="S3" s="57" t="s">
        <v>44</v>
      </c>
      <c r="T3" s="83" t="s">
        <v>48</v>
      </c>
      <c r="U3" s="83" t="s">
        <v>43</v>
      </c>
    </row>
    <row r="4" spans="1:21" x14ac:dyDescent="0.2">
      <c r="A4" s="96">
        <v>0</v>
      </c>
      <c r="B4" s="108"/>
      <c r="C4" s="108"/>
      <c r="D4" s="101">
        <v>0</v>
      </c>
      <c r="E4" s="108"/>
      <c r="F4" s="108"/>
      <c r="G4" s="101">
        <v>0</v>
      </c>
      <c r="H4" s="108"/>
      <c r="I4" s="108"/>
      <c r="J4" s="101">
        <v>0</v>
      </c>
      <c r="K4" s="108"/>
      <c r="L4" s="108"/>
      <c r="M4" s="101">
        <v>0</v>
      </c>
      <c r="N4" s="108"/>
      <c r="O4" s="108"/>
      <c r="P4" s="101">
        <v>0</v>
      </c>
      <c r="Q4" s="108"/>
      <c r="R4" s="108"/>
      <c r="S4" s="101">
        <v>0</v>
      </c>
      <c r="T4" s="108"/>
      <c r="U4" s="108"/>
    </row>
    <row r="5" spans="1:21" x14ac:dyDescent="0.2">
      <c r="A5" s="96">
        <v>1.0416666666666666E-2</v>
      </c>
      <c r="B5" s="108"/>
      <c r="C5" s="108"/>
      <c r="D5" s="101">
        <v>1.0416666666666666E-2</v>
      </c>
      <c r="E5" s="108"/>
      <c r="F5" s="108"/>
      <c r="G5" s="101">
        <v>1.0416666666666666E-2</v>
      </c>
      <c r="H5" s="108"/>
      <c r="I5" s="108"/>
      <c r="J5" s="101">
        <v>1.0416666666666666E-2</v>
      </c>
      <c r="K5" s="108"/>
      <c r="L5" s="108"/>
      <c r="M5" s="101">
        <v>1.0416666666666666E-2</v>
      </c>
      <c r="N5" s="108"/>
      <c r="O5" s="108"/>
      <c r="P5" s="101">
        <v>1.0416666666666666E-2</v>
      </c>
      <c r="Q5" s="108"/>
      <c r="R5" s="108"/>
      <c r="S5" s="101">
        <v>1.0416666666666666E-2</v>
      </c>
      <c r="T5" s="108"/>
      <c r="U5" s="108"/>
    </row>
    <row r="6" spans="1:21" x14ac:dyDescent="0.2">
      <c r="A6" s="96">
        <v>2.0833333333333332E-2</v>
      </c>
      <c r="B6" s="108"/>
      <c r="C6" s="108"/>
      <c r="D6" s="101">
        <v>2.0833333333333332E-2</v>
      </c>
      <c r="E6" s="108"/>
      <c r="F6" s="108"/>
      <c r="G6" s="101">
        <v>2.0833333333333332E-2</v>
      </c>
      <c r="H6" s="108"/>
      <c r="I6" s="108"/>
      <c r="J6" s="101">
        <v>2.0833333333333332E-2</v>
      </c>
      <c r="K6" s="108"/>
      <c r="L6" s="108"/>
      <c r="M6" s="101">
        <v>2.0833333333333332E-2</v>
      </c>
      <c r="N6" s="108"/>
      <c r="O6" s="108"/>
      <c r="P6" s="101">
        <v>2.0833333333333332E-2</v>
      </c>
      <c r="Q6" s="108"/>
      <c r="R6" s="108"/>
      <c r="S6" s="101">
        <v>2.0833333333333332E-2</v>
      </c>
      <c r="T6" s="108"/>
      <c r="U6" s="108"/>
    </row>
    <row r="7" spans="1:21" x14ac:dyDescent="0.2">
      <c r="A7" s="96">
        <v>3.125E-2</v>
      </c>
      <c r="B7" s="108"/>
      <c r="C7" s="108"/>
      <c r="D7" s="101">
        <v>3.125E-2</v>
      </c>
      <c r="E7" s="108"/>
      <c r="F7" s="108"/>
      <c r="G7" s="101">
        <v>3.125E-2</v>
      </c>
      <c r="H7" s="108"/>
      <c r="I7" s="108"/>
      <c r="J7" s="101">
        <v>3.125E-2</v>
      </c>
      <c r="K7" s="108"/>
      <c r="L7" s="108"/>
      <c r="M7" s="101">
        <v>3.125E-2</v>
      </c>
      <c r="N7" s="108"/>
      <c r="O7" s="108"/>
      <c r="P7" s="101">
        <v>3.125E-2</v>
      </c>
      <c r="Q7" s="108"/>
      <c r="R7" s="108"/>
      <c r="S7" s="101">
        <v>3.125E-2</v>
      </c>
      <c r="T7" s="108"/>
      <c r="U7" s="108"/>
    </row>
    <row r="8" spans="1:21" x14ac:dyDescent="0.2">
      <c r="A8" s="96">
        <v>4.1666666666666664E-2</v>
      </c>
      <c r="B8" s="108"/>
      <c r="C8" s="108"/>
      <c r="D8" s="101">
        <v>4.1666666666666664E-2</v>
      </c>
      <c r="E8" s="108"/>
      <c r="F8" s="108"/>
      <c r="G8" s="101">
        <v>4.1666666666666664E-2</v>
      </c>
      <c r="H8" s="108"/>
      <c r="I8" s="108"/>
      <c r="J8" s="101">
        <v>4.1666666666666664E-2</v>
      </c>
      <c r="K8" s="108"/>
      <c r="L8" s="108"/>
      <c r="M8" s="101">
        <v>4.1666666666666664E-2</v>
      </c>
      <c r="N8" s="108"/>
      <c r="O8" s="108"/>
      <c r="P8" s="101">
        <v>4.1666666666666664E-2</v>
      </c>
      <c r="Q8" s="108"/>
      <c r="R8" s="108"/>
      <c r="S8" s="101">
        <v>4.1666666666666664E-2</v>
      </c>
      <c r="T8" s="108"/>
      <c r="U8" s="108"/>
    </row>
    <row r="9" spans="1:21" x14ac:dyDescent="0.2">
      <c r="A9" s="96">
        <v>5.2083333333333336E-2</v>
      </c>
      <c r="B9" s="108"/>
      <c r="C9" s="108"/>
      <c r="D9" s="101">
        <v>5.2083333333333336E-2</v>
      </c>
      <c r="E9" s="108"/>
      <c r="F9" s="108"/>
      <c r="G9" s="101">
        <v>5.2083333333333336E-2</v>
      </c>
      <c r="H9" s="108"/>
      <c r="I9" s="108"/>
      <c r="J9" s="101">
        <v>5.2083333333333336E-2</v>
      </c>
      <c r="K9" s="108"/>
      <c r="L9" s="108"/>
      <c r="M9" s="101">
        <v>5.2083333333333336E-2</v>
      </c>
      <c r="N9" s="108"/>
      <c r="O9" s="108"/>
      <c r="P9" s="101">
        <v>5.2083333333333336E-2</v>
      </c>
      <c r="Q9" s="108"/>
      <c r="R9" s="108"/>
      <c r="S9" s="101">
        <v>5.2083333333333336E-2</v>
      </c>
      <c r="T9" s="108"/>
      <c r="U9" s="108"/>
    </row>
    <row r="10" spans="1:21" x14ac:dyDescent="0.2">
      <c r="A10" s="96">
        <v>6.25E-2</v>
      </c>
      <c r="B10" s="108"/>
      <c r="C10" s="108"/>
      <c r="D10" s="101">
        <v>6.25E-2</v>
      </c>
      <c r="E10" s="108"/>
      <c r="F10" s="108"/>
      <c r="G10" s="101">
        <v>6.25E-2</v>
      </c>
      <c r="H10" s="108"/>
      <c r="I10" s="108"/>
      <c r="J10" s="101">
        <v>6.25E-2</v>
      </c>
      <c r="K10" s="108"/>
      <c r="L10" s="108"/>
      <c r="M10" s="101">
        <v>6.25E-2</v>
      </c>
      <c r="N10" s="108"/>
      <c r="O10" s="108"/>
      <c r="P10" s="101">
        <v>6.25E-2</v>
      </c>
      <c r="Q10" s="108"/>
      <c r="R10" s="108"/>
      <c r="S10" s="101">
        <v>6.25E-2</v>
      </c>
      <c r="T10" s="108"/>
      <c r="U10" s="108"/>
    </row>
    <row r="11" spans="1:21" x14ac:dyDescent="0.2">
      <c r="A11" s="96">
        <v>7.2916666666666671E-2</v>
      </c>
      <c r="B11" s="108"/>
      <c r="C11" s="108"/>
      <c r="D11" s="101">
        <v>7.2916666666666671E-2</v>
      </c>
      <c r="E11" s="108"/>
      <c r="F11" s="108"/>
      <c r="G11" s="101">
        <v>7.2916666666666671E-2</v>
      </c>
      <c r="H11" s="108"/>
      <c r="I11" s="108"/>
      <c r="J11" s="101">
        <v>7.2916666666666671E-2</v>
      </c>
      <c r="K11" s="108"/>
      <c r="L11" s="108"/>
      <c r="M11" s="101">
        <v>7.2916666666666671E-2</v>
      </c>
      <c r="N11" s="108"/>
      <c r="O11" s="108"/>
      <c r="P11" s="101">
        <v>7.2916666666666671E-2</v>
      </c>
      <c r="Q11" s="108"/>
      <c r="R11" s="108"/>
      <c r="S11" s="101">
        <v>7.2916666666666671E-2</v>
      </c>
      <c r="T11" s="108"/>
      <c r="U11" s="108"/>
    </row>
    <row r="12" spans="1:21" x14ac:dyDescent="0.2">
      <c r="A12" s="96">
        <v>8.3333333333333329E-2</v>
      </c>
      <c r="B12" s="108"/>
      <c r="C12" s="108"/>
      <c r="D12" s="101">
        <v>8.3333333333333329E-2</v>
      </c>
      <c r="E12" s="108"/>
      <c r="F12" s="108"/>
      <c r="G12" s="101">
        <v>8.3333333333333329E-2</v>
      </c>
      <c r="H12" s="108"/>
      <c r="I12" s="108"/>
      <c r="J12" s="101">
        <v>8.3333333333333329E-2</v>
      </c>
      <c r="K12" s="108"/>
      <c r="L12" s="108"/>
      <c r="M12" s="101">
        <v>8.3333333333333329E-2</v>
      </c>
      <c r="N12" s="108"/>
      <c r="O12" s="108"/>
      <c r="P12" s="101">
        <v>8.3333333333333329E-2</v>
      </c>
      <c r="Q12" s="108"/>
      <c r="R12" s="108"/>
      <c r="S12" s="101">
        <v>8.3333333333333329E-2</v>
      </c>
      <c r="T12" s="108"/>
      <c r="U12" s="108"/>
    </row>
    <row r="13" spans="1:21" x14ac:dyDescent="0.2">
      <c r="A13" s="96">
        <v>9.375E-2</v>
      </c>
      <c r="B13" s="108"/>
      <c r="C13" s="108"/>
      <c r="D13" s="101">
        <v>9.375E-2</v>
      </c>
      <c r="E13" s="108"/>
      <c r="F13" s="108"/>
      <c r="G13" s="101">
        <v>9.375E-2</v>
      </c>
      <c r="H13" s="108"/>
      <c r="I13" s="108"/>
      <c r="J13" s="101">
        <v>9.375E-2</v>
      </c>
      <c r="K13" s="108"/>
      <c r="L13" s="108"/>
      <c r="M13" s="101">
        <v>9.375E-2</v>
      </c>
      <c r="N13" s="108"/>
      <c r="O13" s="108"/>
      <c r="P13" s="101">
        <v>9.375E-2</v>
      </c>
      <c r="Q13" s="108"/>
      <c r="R13" s="108"/>
      <c r="S13" s="101">
        <v>9.375E-2</v>
      </c>
      <c r="T13" s="108"/>
      <c r="U13" s="108"/>
    </row>
    <row r="14" spans="1:21" x14ac:dyDescent="0.2">
      <c r="A14" s="96">
        <v>0.10416666666666667</v>
      </c>
      <c r="B14" s="108"/>
      <c r="C14" s="108"/>
      <c r="D14" s="101">
        <v>0.10416666666666667</v>
      </c>
      <c r="E14" s="108"/>
      <c r="F14" s="108"/>
      <c r="G14" s="101">
        <v>0.10416666666666667</v>
      </c>
      <c r="H14" s="108"/>
      <c r="I14" s="108"/>
      <c r="J14" s="101">
        <v>0.10416666666666667</v>
      </c>
      <c r="K14" s="108"/>
      <c r="L14" s="108"/>
      <c r="M14" s="101">
        <v>0.10416666666666667</v>
      </c>
      <c r="N14" s="108"/>
      <c r="O14" s="108"/>
      <c r="P14" s="101">
        <v>0.10416666666666667</v>
      </c>
      <c r="Q14" s="108"/>
      <c r="R14" s="108"/>
      <c r="S14" s="101">
        <v>0.10416666666666667</v>
      </c>
      <c r="T14" s="108"/>
      <c r="U14" s="108"/>
    </row>
    <row r="15" spans="1:21" x14ac:dyDescent="0.2">
      <c r="A15" s="96">
        <v>0.11458333333333333</v>
      </c>
      <c r="B15" s="108"/>
      <c r="C15" s="108"/>
      <c r="D15" s="101">
        <v>0.11458333333333333</v>
      </c>
      <c r="E15" s="108"/>
      <c r="F15" s="108"/>
      <c r="G15" s="101">
        <v>0.11458333333333333</v>
      </c>
      <c r="H15" s="108"/>
      <c r="I15" s="108"/>
      <c r="J15" s="101">
        <v>0.11458333333333333</v>
      </c>
      <c r="K15" s="108"/>
      <c r="L15" s="108"/>
      <c r="M15" s="101">
        <v>0.11458333333333333</v>
      </c>
      <c r="N15" s="108"/>
      <c r="O15" s="108"/>
      <c r="P15" s="101">
        <v>0.11458333333333333</v>
      </c>
      <c r="Q15" s="108"/>
      <c r="R15" s="108"/>
      <c r="S15" s="101">
        <v>0.11458333333333333</v>
      </c>
      <c r="T15" s="108"/>
      <c r="U15" s="108"/>
    </row>
    <row r="16" spans="1:21" x14ac:dyDescent="0.2">
      <c r="A16" s="96">
        <v>0.125</v>
      </c>
      <c r="B16" s="108"/>
      <c r="C16" s="108"/>
      <c r="D16" s="101">
        <v>0.125</v>
      </c>
      <c r="E16" s="108"/>
      <c r="F16" s="108"/>
      <c r="G16" s="101">
        <v>0.125</v>
      </c>
      <c r="H16" s="108"/>
      <c r="I16" s="108"/>
      <c r="J16" s="101">
        <v>0.125</v>
      </c>
      <c r="K16" s="108"/>
      <c r="L16" s="108"/>
      <c r="M16" s="101">
        <v>0.125</v>
      </c>
      <c r="N16" s="108"/>
      <c r="O16" s="108"/>
      <c r="P16" s="101">
        <v>0.125</v>
      </c>
      <c r="Q16" s="108"/>
      <c r="R16" s="108"/>
      <c r="S16" s="101">
        <v>0.125</v>
      </c>
      <c r="T16" s="108"/>
      <c r="U16" s="108"/>
    </row>
    <row r="17" spans="1:21" x14ac:dyDescent="0.2">
      <c r="A17" s="96">
        <v>0.13541666666666666</v>
      </c>
      <c r="B17" s="108"/>
      <c r="C17" s="108"/>
      <c r="D17" s="101">
        <v>0.13541666666666666</v>
      </c>
      <c r="E17" s="108"/>
      <c r="F17" s="108"/>
      <c r="G17" s="101">
        <v>0.13541666666666666</v>
      </c>
      <c r="H17" s="108"/>
      <c r="I17" s="108"/>
      <c r="J17" s="101">
        <v>0.13541666666666666</v>
      </c>
      <c r="K17" s="108"/>
      <c r="L17" s="108"/>
      <c r="M17" s="101">
        <v>0.13541666666666666</v>
      </c>
      <c r="N17" s="108"/>
      <c r="O17" s="108"/>
      <c r="P17" s="101">
        <v>0.13541666666666666</v>
      </c>
      <c r="Q17" s="108"/>
      <c r="R17" s="108"/>
      <c r="S17" s="101">
        <v>0.13541666666666666</v>
      </c>
      <c r="T17" s="108"/>
      <c r="U17" s="108"/>
    </row>
    <row r="18" spans="1:21" x14ac:dyDescent="0.2">
      <c r="A18" s="96">
        <v>0.14583333333333334</v>
      </c>
      <c r="B18" s="108"/>
      <c r="C18" s="108"/>
      <c r="D18" s="101">
        <v>0.14583333333333334</v>
      </c>
      <c r="E18" s="108"/>
      <c r="F18" s="108"/>
      <c r="G18" s="101">
        <v>0.14583333333333334</v>
      </c>
      <c r="H18" s="108"/>
      <c r="I18" s="108"/>
      <c r="J18" s="101">
        <v>0.14583333333333334</v>
      </c>
      <c r="K18" s="108"/>
      <c r="L18" s="108"/>
      <c r="M18" s="101">
        <v>0.14583333333333334</v>
      </c>
      <c r="N18" s="108"/>
      <c r="O18" s="108"/>
      <c r="P18" s="101">
        <v>0.14583333333333334</v>
      </c>
      <c r="Q18" s="108"/>
      <c r="R18" s="108"/>
      <c r="S18" s="101">
        <v>0.14583333333333334</v>
      </c>
      <c r="T18" s="108"/>
      <c r="U18" s="108"/>
    </row>
    <row r="19" spans="1:21" x14ac:dyDescent="0.2">
      <c r="A19" s="96">
        <v>0.15625</v>
      </c>
      <c r="B19" s="108"/>
      <c r="C19" s="108"/>
      <c r="D19" s="101">
        <v>0.15625</v>
      </c>
      <c r="E19" s="108"/>
      <c r="F19" s="108"/>
      <c r="G19" s="101">
        <v>0.15625</v>
      </c>
      <c r="H19" s="108"/>
      <c r="I19" s="108"/>
      <c r="J19" s="101">
        <v>0.15625</v>
      </c>
      <c r="K19" s="108"/>
      <c r="L19" s="108"/>
      <c r="M19" s="101">
        <v>0.15625</v>
      </c>
      <c r="N19" s="108"/>
      <c r="O19" s="108"/>
      <c r="P19" s="101">
        <v>0.15625</v>
      </c>
      <c r="Q19" s="108"/>
      <c r="R19" s="108"/>
      <c r="S19" s="101">
        <v>0.15625</v>
      </c>
      <c r="T19" s="108"/>
      <c r="U19" s="108"/>
    </row>
    <row r="20" spans="1:21" x14ac:dyDescent="0.2">
      <c r="A20" s="96">
        <v>0.16666666666666666</v>
      </c>
      <c r="B20" s="108"/>
      <c r="C20" s="108"/>
      <c r="D20" s="101">
        <v>0.16666666666666666</v>
      </c>
      <c r="E20" s="108"/>
      <c r="F20" s="108"/>
      <c r="G20" s="101">
        <v>0.16666666666666666</v>
      </c>
      <c r="H20" s="108"/>
      <c r="I20" s="108"/>
      <c r="J20" s="101">
        <v>0.16666666666666666</v>
      </c>
      <c r="K20" s="108"/>
      <c r="L20" s="108"/>
      <c r="M20" s="101">
        <v>0.16666666666666666</v>
      </c>
      <c r="N20" s="108"/>
      <c r="O20" s="108"/>
      <c r="P20" s="101">
        <v>0.16666666666666666</v>
      </c>
      <c r="Q20" s="108"/>
      <c r="R20" s="108"/>
      <c r="S20" s="101">
        <v>0.16666666666666666</v>
      </c>
      <c r="T20" s="108"/>
      <c r="U20" s="108"/>
    </row>
    <row r="21" spans="1:21" x14ac:dyDescent="0.2">
      <c r="A21" s="96">
        <v>0.17708333333333334</v>
      </c>
      <c r="B21" s="108"/>
      <c r="C21" s="108"/>
      <c r="D21" s="101">
        <v>0.17708333333333334</v>
      </c>
      <c r="E21" s="108"/>
      <c r="F21" s="108"/>
      <c r="G21" s="101">
        <v>0.17708333333333334</v>
      </c>
      <c r="H21" s="108"/>
      <c r="I21" s="108"/>
      <c r="J21" s="101">
        <v>0.17708333333333334</v>
      </c>
      <c r="K21" s="108"/>
      <c r="L21" s="108"/>
      <c r="M21" s="101">
        <v>0.17708333333333334</v>
      </c>
      <c r="N21" s="108"/>
      <c r="O21" s="108"/>
      <c r="P21" s="101">
        <v>0.17708333333333334</v>
      </c>
      <c r="Q21" s="108"/>
      <c r="R21" s="108"/>
      <c r="S21" s="101">
        <v>0.17708333333333334</v>
      </c>
      <c r="T21" s="108"/>
      <c r="U21" s="108"/>
    </row>
    <row r="22" spans="1:21" x14ac:dyDescent="0.2">
      <c r="A22" s="96">
        <v>0.1875</v>
      </c>
      <c r="B22" s="108"/>
      <c r="C22" s="108"/>
      <c r="D22" s="101">
        <v>0.1875</v>
      </c>
      <c r="E22" s="108"/>
      <c r="F22" s="108"/>
      <c r="G22" s="101">
        <v>0.1875</v>
      </c>
      <c r="H22" s="108"/>
      <c r="I22" s="108"/>
      <c r="J22" s="101">
        <v>0.1875</v>
      </c>
      <c r="K22" s="108"/>
      <c r="L22" s="108"/>
      <c r="M22" s="101">
        <v>0.1875</v>
      </c>
      <c r="N22" s="108"/>
      <c r="O22" s="108"/>
      <c r="P22" s="101">
        <v>0.1875</v>
      </c>
      <c r="Q22" s="108"/>
      <c r="R22" s="108"/>
      <c r="S22" s="101">
        <v>0.1875</v>
      </c>
      <c r="T22" s="108"/>
      <c r="U22" s="108"/>
    </row>
    <row r="23" spans="1:21" x14ac:dyDescent="0.2">
      <c r="A23" s="96">
        <v>0.19791666666666666</v>
      </c>
      <c r="B23" s="108"/>
      <c r="C23" s="108"/>
      <c r="D23" s="101">
        <v>0.19791666666666666</v>
      </c>
      <c r="E23" s="108"/>
      <c r="F23" s="108"/>
      <c r="G23" s="101">
        <v>0.19791666666666666</v>
      </c>
      <c r="H23" s="108"/>
      <c r="I23" s="108"/>
      <c r="J23" s="101">
        <v>0.19791666666666666</v>
      </c>
      <c r="K23" s="108"/>
      <c r="L23" s="108"/>
      <c r="M23" s="101">
        <v>0.19791666666666666</v>
      </c>
      <c r="N23" s="108"/>
      <c r="O23" s="108"/>
      <c r="P23" s="101">
        <v>0.19791666666666666</v>
      </c>
      <c r="Q23" s="108"/>
      <c r="R23" s="108"/>
      <c r="S23" s="101">
        <v>0.19791666666666666</v>
      </c>
      <c r="T23" s="108"/>
      <c r="U23" s="108"/>
    </row>
    <row r="24" spans="1:21" x14ac:dyDescent="0.2">
      <c r="A24" s="96">
        <v>0.20833333333333334</v>
      </c>
      <c r="B24" s="108"/>
      <c r="C24" s="108"/>
      <c r="D24" s="101">
        <v>0.20833333333333334</v>
      </c>
      <c r="E24" s="108"/>
      <c r="F24" s="108"/>
      <c r="G24" s="101">
        <v>0.20833333333333334</v>
      </c>
      <c r="H24" s="108"/>
      <c r="I24" s="108"/>
      <c r="J24" s="101">
        <v>0.20833333333333334</v>
      </c>
      <c r="K24" s="108"/>
      <c r="L24" s="108"/>
      <c r="M24" s="101">
        <v>0.20833333333333334</v>
      </c>
      <c r="N24" s="108"/>
      <c r="O24" s="108"/>
      <c r="P24" s="101">
        <v>0.20833333333333334</v>
      </c>
      <c r="Q24" s="108"/>
      <c r="R24" s="108"/>
      <c r="S24" s="101">
        <v>0.20833333333333334</v>
      </c>
      <c r="T24" s="108"/>
      <c r="U24" s="108"/>
    </row>
    <row r="25" spans="1:21" x14ac:dyDescent="0.2">
      <c r="A25" s="96">
        <v>0.21875</v>
      </c>
      <c r="B25" s="108"/>
      <c r="C25" s="108"/>
      <c r="D25" s="101">
        <v>0.21875</v>
      </c>
      <c r="E25" s="108"/>
      <c r="F25" s="108"/>
      <c r="G25" s="101">
        <v>0.21875</v>
      </c>
      <c r="H25" s="108"/>
      <c r="I25" s="108"/>
      <c r="J25" s="101">
        <v>0.21875</v>
      </c>
      <c r="K25" s="108"/>
      <c r="L25" s="108"/>
      <c r="M25" s="101">
        <v>0.21875</v>
      </c>
      <c r="N25" s="108"/>
      <c r="O25" s="108"/>
      <c r="P25" s="101">
        <v>0.21875</v>
      </c>
      <c r="Q25" s="108"/>
      <c r="R25" s="108"/>
      <c r="S25" s="101">
        <v>0.21875</v>
      </c>
      <c r="T25" s="108"/>
      <c r="U25" s="108"/>
    </row>
    <row r="26" spans="1:21" x14ac:dyDescent="0.2">
      <c r="A26" s="96">
        <v>0.22916666666666666</v>
      </c>
      <c r="B26" s="108"/>
      <c r="C26" s="108"/>
      <c r="D26" s="101">
        <v>0.22916666666666666</v>
      </c>
      <c r="E26" s="108"/>
      <c r="F26" s="108"/>
      <c r="G26" s="101">
        <v>0.22916666666666666</v>
      </c>
      <c r="H26" s="108"/>
      <c r="I26" s="108"/>
      <c r="J26" s="101">
        <v>0.22916666666666666</v>
      </c>
      <c r="K26" s="108"/>
      <c r="L26" s="108"/>
      <c r="M26" s="101">
        <v>0.22916666666666666</v>
      </c>
      <c r="N26" s="108"/>
      <c r="O26" s="108"/>
      <c r="P26" s="101">
        <v>0.22916666666666666</v>
      </c>
      <c r="Q26" s="108"/>
      <c r="R26" s="108"/>
      <c r="S26" s="101">
        <v>0.22916666666666666</v>
      </c>
      <c r="T26" s="108"/>
      <c r="U26" s="108"/>
    </row>
    <row r="27" spans="1:21" x14ac:dyDescent="0.2">
      <c r="A27" s="96">
        <v>0.23958333333333334</v>
      </c>
      <c r="B27" s="108"/>
      <c r="C27" s="108"/>
      <c r="D27" s="101">
        <v>0.23958333333333334</v>
      </c>
      <c r="E27" s="108"/>
      <c r="F27" s="108"/>
      <c r="G27" s="101">
        <v>0.23958333333333334</v>
      </c>
      <c r="H27" s="108"/>
      <c r="I27" s="108"/>
      <c r="J27" s="101">
        <v>0.23958333333333334</v>
      </c>
      <c r="K27" s="108"/>
      <c r="L27" s="108"/>
      <c r="M27" s="101">
        <v>0.23958333333333334</v>
      </c>
      <c r="N27" s="108"/>
      <c r="O27" s="108"/>
      <c r="P27" s="101">
        <v>0.23958333333333334</v>
      </c>
      <c r="Q27" s="108"/>
      <c r="R27" s="108"/>
      <c r="S27" s="101">
        <v>0.23958333333333334</v>
      </c>
      <c r="T27" s="108"/>
      <c r="U27" s="108"/>
    </row>
    <row r="28" spans="1:21" x14ac:dyDescent="0.2">
      <c r="A28" s="89">
        <v>0.25</v>
      </c>
      <c r="B28" s="108"/>
      <c r="C28" s="108"/>
      <c r="D28" s="101">
        <v>0.25</v>
      </c>
      <c r="E28" s="108"/>
      <c r="F28" s="108"/>
      <c r="G28" s="101">
        <v>0.25</v>
      </c>
      <c r="H28" s="108"/>
      <c r="I28" s="108"/>
      <c r="J28" s="101">
        <v>0.25</v>
      </c>
      <c r="K28" s="108"/>
      <c r="L28" s="108"/>
      <c r="M28" s="101">
        <v>0.25</v>
      </c>
      <c r="N28" s="108"/>
      <c r="O28" s="108"/>
      <c r="P28" s="101">
        <v>0.25</v>
      </c>
      <c r="Q28" s="108"/>
      <c r="R28" s="108"/>
      <c r="S28" s="101">
        <v>0.25</v>
      </c>
      <c r="T28" s="108"/>
      <c r="U28" s="108"/>
    </row>
    <row r="29" spans="1:21" x14ac:dyDescent="0.2">
      <c r="A29" s="89">
        <v>0.26041666666666669</v>
      </c>
      <c r="B29" s="108"/>
      <c r="C29" s="108"/>
      <c r="D29" s="101">
        <v>0.26041666666666669</v>
      </c>
      <c r="E29" s="108"/>
      <c r="F29" s="108"/>
      <c r="G29" s="101">
        <v>0.26041666666666669</v>
      </c>
      <c r="H29" s="108"/>
      <c r="I29" s="108"/>
      <c r="J29" s="101">
        <v>0.26041666666666669</v>
      </c>
      <c r="K29" s="108"/>
      <c r="L29" s="108"/>
      <c r="M29" s="101">
        <v>0.26041666666666669</v>
      </c>
      <c r="N29" s="108"/>
      <c r="O29" s="108"/>
      <c r="P29" s="101">
        <v>0.26041666666666669</v>
      </c>
      <c r="Q29" s="108"/>
      <c r="R29" s="108"/>
      <c r="S29" s="101">
        <v>0.26041666666666669</v>
      </c>
      <c r="T29" s="108"/>
      <c r="U29" s="108"/>
    </row>
    <row r="30" spans="1:21" x14ac:dyDescent="0.2">
      <c r="A30" s="89">
        <v>0.27083333333333331</v>
      </c>
      <c r="B30" s="108"/>
      <c r="C30" s="108"/>
      <c r="D30" s="101">
        <v>0.27083333333333331</v>
      </c>
      <c r="E30" s="108"/>
      <c r="F30" s="108"/>
      <c r="G30" s="101">
        <v>0.27083333333333331</v>
      </c>
      <c r="H30" s="108"/>
      <c r="I30" s="108"/>
      <c r="J30" s="101">
        <v>0.27083333333333331</v>
      </c>
      <c r="K30" s="108"/>
      <c r="L30" s="108"/>
      <c r="M30" s="101">
        <v>0.27083333333333331</v>
      </c>
      <c r="N30" s="108"/>
      <c r="O30" s="108"/>
      <c r="P30" s="101">
        <v>0.27083333333333331</v>
      </c>
      <c r="Q30" s="108"/>
      <c r="R30" s="108"/>
      <c r="S30" s="101">
        <v>0.27083333333333331</v>
      </c>
      <c r="T30" s="108"/>
      <c r="U30" s="108"/>
    </row>
    <row r="31" spans="1:21" x14ac:dyDescent="0.2">
      <c r="A31" s="89">
        <v>0.28125</v>
      </c>
      <c r="B31" s="108"/>
      <c r="C31" s="108"/>
      <c r="D31" s="101">
        <v>0.28125</v>
      </c>
      <c r="E31" s="108"/>
      <c r="F31" s="108"/>
      <c r="G31" s="101">
        <v>0.28125</v>
      </c>
      <c r="H31" s="108"/>
      <c r="I31" s="108"/>
      <c r="J31" s="101">
        <v>0.28125</v>
      </c>
      <c r="K31" s="108"/>
      <c r="L31" s="108"/>
      <c r="M31" s="101">
        <v>0.28125</v>
      </c>
      <c r="N31" s="108"/>
      <c r="O31" s="108"/>
      <c r="P31" s="101">
        <v>0.28125</v>
      </c>
      <c r="Q31" s="108"/>
      <c r="R31" s="108"/>
      <c r="S31" s="101">
        <v>0.28125</v>
      </c>
      <c r="T31" s="108"/>
      <c r="U31" s="108"/>
    </row>
    <row r="32" spans="1:21" x14ac:dyDescent="0.2">
      <c r="A32" s="86">
        <v>0.29166666666666669</v>
      </c>
      <c r="B32" s="108"/>
      <c r="C32" s="108"/>
      <c r="D32" s="101">
        <v>0.29166666666666669</v>
      </c>
      <c r="E32" s="108"/>
      <c r="F32" s="108"/>
      <c r="G32" s="101">
        <v>0.29166666666666669</v>
      </c>
      <c r="H32" s="108"/>
      <c r="I32" s="108"/>
      <c r="J32" s="101">
        <v>0.29166666666666669</v>
      </c>
      <c r="K32" s="108"/>
      <c r="L32" s="108"/>
      <c r="M32" s="101">
        <v>0.29166666666666669</v>
      </c>
      <c r="N32" s="108"/>
      <c r="O32" s="108"/>
      <c r="P32" s="101">
        <v>0.29166666666666669</v>
      </c>
      <c r="Q32" s="108"/>
      <c r="R32" s="108"/>
      <c r="S32" s="101">
        <v>0.29166666666666669</v>
      </c>
      <c r="T32" s="108"/>
      <c r="U32" s="108"/>
    </row>
    <row r="33" spans="1:21" x14ac:dyDescent="0.2">
      <c r="A33" s="86">
        <v>0.30208333333333331</v>
      </c>
      <c r="B33" s="108"/>
      <c r="C33" s="108"/>
      <c r="D33" s="101">
        <v>0.30208333333333331</v>
      </c>
      <c r="E33" s="108"/>
      <c r="F33" s="108"/>
      <c r="G33" s="101">
        <v>0.30208333333333331</v>
      </c>
      <c r="H33" s="108"/>
      <c r="I33" s="108"/>
      <c r="J33" s="101">
        <v>0.30208333333333331</v>
      </c>
      <c r="K33" s="108"/>
      <c r="L33" s="108"/>
      <c r="M33" s="101">
        <v>0.30208333333333331</v>
      </c>
      <c r="N33" s="108"/>
      <c r="O33" s="108"/>
      <c r="P33" s="101">
        <v>0.30208333333333331</v>
      </c>
      <c r="Q33" s="108"/>
      <c r="R33" s="108"/>
      <c r="S33" s="101">
        <v>0.30208333333333331</v>
      </c>
      <c r="T33" s="108"/>
      <c r="U33" s="108"/>
    </row>
    <row r="34" spans="1:21" x14ac:dyDescent="0.2">
      <c r="A34" s="86">
        <v>0.3125</v>
      </c>
      <c r="B34" s="108"/>
      <c r="C34" s="108"/>
      <c r="D34" s="101">
        <v>0.3125</v>
      </c>
      <c r="E34" s="108"/>
      <c r="F34" s="108"/>
      <c r="G34" s="101">
        <v>0.3125</v>
      </c>
      <c r="H34" s="108"/>
      <c r="I34" s="108"/>
      <c r="J34" s="101">
        <v>0.3125</v>
      </c>
      <c r="K34" s="108"/>
      <c r="L34" s="108"/>
      <c r="M34" s="101">
        <v>0.3125</v>
      </c>
      <c r="N34" s="108"/>
      <c r="O34" s="108"/>
      <c r="P34" s="101">
        <v>0.3125</v>
      </c>
      <c r="Q34" s="108"/>
      <c r="R34" s="108"/>
      <c r="S34" s="101">
        <v>0.3125</v>
      </c>
      <c r="T34" s="108"/>
      <c r="U34" s="108"/>
    </row>
    <row r="35" spans="1:21" x14ac:dyDescent="0.2">
      <c r="A35" s="86">
        <v>0.32291666666666669</v>
      </c>
      <c r="B35" s="108"/>
      <c r="C35" s="108"/>
      <c r="D35" s="101">
        <v>0.32291666666666669</v>
      </c>
      <c r="E35" s="108"/>
      <c r="F35" s="108"/>
      <c r="G35" s="101">
        <v>0.32291666666666669</v>
      </c>
      <c r="H35" s="108"/>
      <c r="I35" s="108"/>
      <c r="J35" s="101">
        <v>0.32291666666666669</v>
      </c>
      <c r="K35" s="108"/>
      <c r="L35" s="108"/>
      <c r="M35" s="101">
        <v>0.32291666666666669</v>
      </c>
      <c r="N35" s="108"/>
      <c r="O35" s="108"/>
      <c r="P35" s="101">
        <v>0.32291666666666669</v>
      </c>
      <c r="Q35" s="108"/>
      <c r="R35" s="108"/>
      <c r="S35" s="101">
        <v>0.32291666666666669</v>
      </c>
      <c r="T35" s="108"/>
      <c r="U35" s="108"/>
    </row>
    <row r="36" spans="1:21" x14ac:dyDescent="0.2">
      <c r="A36" s="86">
        <v>0.33333333333333331</v>
      </c>
      <c r="B36" s="108"/>
      <c r="C36" s="108"/>
      <c r="D36" s="101">
        <v>0.33333333333333331</v>
      </c>
      <c r="E36" s="108"/>
      <c r="F36" s="108"/>
      <c r="G36" s="101">
        <v>0.33333333333333331</v>
      </c>
      <c r="H36" s="108"/>
      <c r="I36" s="108"/>
      <c r="J36" s="101">
        <v>0.33333333333333331</v>
      </c>
      <c r="K36" s="108"/>
      <c r="L36" s="108"/>
      <c r="M36" s="101">
        <v>0.33333333333333331</v>
      </c>
      <c r="N36" s="108"/>
      <c r="O36" s="108"/>
      <c r="P36" s="101">
        <v>0.33333333333333331</v>
      </c>
      <c r="Q36" s="108"/>
      <c r="R36" s="108"/>
      <c r="S36" s="101">
        <v>0.33333333333333331</v>
      </c>
      <c r="T36" s="108"/>
      <c r="U36" s="108"/>
    </row>
    <row r="37" spans="1:21" x14ac:dyDescent="0.2">
      <c r="A37" s="86">
        <v>0.34375</v>
      </c>
      <c r="B37" s="108"/>
      <c r="C37" s="108"/>
      <c r="D37" s="101">
        <v>0.34375</v>
      </c>
      <c r="E37" s="108"/>
      <c r="F37" s="108"/>
      <c r="G37" s="101">
        <v>0.34375</v>
      </c>
      <c r="H37" s="108"/>
      <c r="I37" s="108"/>
      <c r="J37" s="101">
        <v>0.34375</v>
      </c>
      <c r="K37" s="108"/>
      <c r="L37" s="108"/>
      <c r="M37" s="101">
        <v>0.34375</v>
      </c>
      <c r="N37" s="108"/>
      <c r="O37" s="108"/>
      <c r="P37" s="101">
        <v>0.34375</v>
      </c>
      <c r="Q37" s="108"/>
      <c r="R37" s="108"/>
      <c r="S37" s="101">
        <v>0.34375</v>
      </c>
      <c r="T37" s="108"/>
      <c r="U37" s="108"/>
    </row>
    <row r="38" spans="1:21" x14ac:dyDescent="0.2">
      <c r="A38" s="86">
        <v>0.35416666666666669</v>
      </c>
      <c r="B38" s="108"/>
      <c r="C38" s="108"/>
      <c r="D38" s="101">
        <v>0.35416666666666669</v>
      </c>
      <c r="E38" s="108"/>
      <c r="F38" s="108"/>
      <c r="G38" s="101">
        <v>0.35416666666666669</v>
      </c>
      <c r="H38" s="108"/>
      <c r="I38" s="108"/>
      <c r="J38" s="101">
        <v>0.35416666666666669</v>
      </c>
      <c r="K38" s="108"/>
      <c r="L38" s="108"/>
      <c r="M38" s="101">
        <v>0.35416666666666669</v>
      </c>
      <c r="N38" s="108"/>
      <c r="O38" s="108"/>
      <c r="P38" s="101">
        <v>0.35416666666666669</v>
      </c>
      <c r="Q38" s="108"/>
      <c r="R38" s="108"/>
      <c r="S38" s="101">
        <v>0.35416666666666669</v>
      </c>
      <c r="T38" s="108"/>
      <c r="U38" s="108"/>
    </row>
    <row r="39" spans="1:21" x14ac:dyDescent="0.2">
      <c r="A39" s="86">
        <v>0.36458333333333331</v>
      </c>
      <c r="B39" s="108"/>
      <c r="C39" s="108"/>
      <c r="D39" s="101">
        <v>0.36458333333333331</v>
      </c>
      <c r="E39" s="108"/>
      <c r="F39" s="108"/>
      <c r="G39" s="101">
        <v>0.36458333333333331</v>
      </c>
      <c r="H39" s="108"/>
      <c r="I39" s="108"/>
      <c r="J39" s="101">
        <v>0.36458333333333331</v>
      </c>
      <c r="K39" s="108"/>
      <c r="L39" s="108"/>
      <c r="M39" s="101">
        <v>0.36458333333333331</v>
      </c>
      <c r="N39" s="108"/>
      <c r="O39" s="108"/>
      <c r="P39" s="101">
        <v>0.36458333333333331</v>
      </c>
      <c r="Q39" s="108"/>
      <c r="R39" s="108"/>
      <c r="S39" s="101">
        <v>0.36458333333333331</v>
      </c>
      <c r="T39" s="108"/>
      <c r="U39" s="108"/>
    </row>
    <row r="40" spans="1:21" x14ac:dyDescent="0.2">
      <c r="A40" s="86">
        <v>0.375</v>
      </c>
      <c r="B40" s="108"/>
      <c r="C40" s="108"/>
      <c r="D40" s="101">
        <v>0.375</v>
      </c>
      <c r="E40" s="108"/>
      <c r="F40" s="108"/>
      <c r="G40" s="101">
        <v>0.375</v>
      </c>
      <c r="H40" s="108"/>
      <c r="I40" s="108"/>
      <c r="J40" s="101">
        <v>0.375</v>
      </c>
      <c r="K40" s="108"/>
      <c r="L40" s="108"/>
      <c r="M40" s="101">
        <v>0.375</v>
      </c>
      <c r="N40" s="108"/>
      <c r="O40" s="108"/>
      <c r="P40" s="101">
        <v>0.375</v>
      </c>
      <c r="Q40" s="108"/>
      <c r="R40" s="108"/>
      <c r="S40" s="101">
        <v>0.375</v>
      </c>
      <c r="T40" s="108"/>
      <c r="U40" s="108"/>
    </row>
    <row r="41" spans="1:21" x14ac:dyDescent="0.2">
      <c r="A41" s="86">
        <v>0.38541666666666669</v>
      </c>
      <c r="B41" s="108"/>
      <c r="C41" s="108"/>
      <c r="D41" s="101">
        <v>0.38541666666666669</v>
      </c>
      <c r="E41" s="108"/>
      <c r="F41" s="108"/>
      <c r="G41" s="101">
        <v>0.38541666666666669</v>
      </c>
      <c r="H41" s="108"/>
      <c r="I41" s="108"/>
      <c r="J41" s="101">
        <v>0.38541666666666669</v>
      </c>
      <c r="K41" s="108"/>
      <c r="L41" s="108"/>
      <c r="M41" s="101">
        <v>0.38541666666666669</v>
      </c>
      <c r="N41" s="108"/>
      <c r="O41" s="108"/>
      <c r="P41" s="101">
        <v>0.38541666666666669</v>
      </c>
      <c r="Q41" s="108"/>
      <c r="R41" s="108"/>
      <c r="S41" s="101">
        <v>0.38541666666666669</v>
      </c>
      <c r="T41" s="108"/>
      <c r="U41" s="108"/>
    </row>
    <row r="42" spans="1:21" x14ac:dyDescent="0.2">
      <c r="A42" s="86">
        <v>0.39583333333333331</v>
      </c>
      <c r="B42" s="108"/>
      <c r="C42" s="108"/>
      <c r="D42" s="101">
        <v>0.39583333333333331</v>
      </c>
      <c r="E42" s="108"/>
      <c r="F42" s="108"/>
      <c r="G42" s="101">
        <v>0.39583333333333331</v>
      </c>
      <c r="H42" s="108"/>
      <c r="I42" s="108"/>
      <c r="J42" s="101">
        <v>0.39583333333333331</v>
      </c>
      <c r="K42" s="108"/>
      <c r="L42" s="108"/>
      <c r="M42" s="101">
        <v>0.39583333333333331</v>
      </c>
      <c r="N42" s="108"/>
      <c r="O42" s="108"/>
      <c r="P42" s="101">
        <v>0.39583333333333331</v>
      </c>
      <c r="Q42" s="108"/>
      <c r="R42" s="108"/>
      <c r="S42" s="101">
        <v>0.39583333333333331</v>
      </c>
      <c r="T42" s="108"/>
      <c r="U42" s="108"/>
    </row>
    <row r="43" spans="1:21" x14ac:dyDescent="0.2">
      <c r="A43" s="86">
        <v>0.40625</v>
      </c>
      <c r="B43" s="108"/>
      <c r="C43" s="108"/>
      <c r="D43" s="101">
        <v>0.40625</v>
      </c>
      <c r="E43" s="108"/>
      <c r="F43" s="108"/>
      <c r="G43" s="101">
        <v>0.40625</v>
      </c>
      <c r="H43" s="108"/>
      <c r="I43" s="108"/>
      <c r="J43" s="101">
        <v>0.40625</v>
      </c>
      <c r="K43" s="108"/>
      <c r="L43" s="108"/>
      <c r="M43" s="101">
        <v>0.40625</v>
      </c>
      <c r="N43" s="108"/>
      <c r="O43" s="108"/>
      <c r="P43" s="101">
        <v>0.40625</v>
      </c>
      <c r="Q43" s="108"/>
      <c r="R43" s="108"/>
      <c r="S43" s="101">
        <v>0.40625</v>
      </c>
      <c r="T43" s="108"/>
      <c r="U43" s="108"/>
    </row>
    <row r="44" spans="1:21" x14ac:dyDescent="0.2">
      <c r="A44" s="86">
        <v>0.41666666666666669</v>
      </c>
      <c r="B44" s="108"/>
      <c r="C44" s="108"/>
      <c r="D44" s="101">
        <v>0.41666666666666669</v>
      </c>
      <c r="E44" s="108"/>
      <c r="F44" s="108"/>
      <c r="G44" s="101">
        <v>0.41666666666666669</v>
      </c>
      <c r="H44" s="108"/>
      <c r="I44" s="108"/>
      <c r="J44" s="101">
        <v>0.41666666666666669</v>
      </c>
      <c r="K44" s="108"/>
      <c r="L44" s="108"/>
      <c r="M44" s="101">
        <v>0.41666666666666669</v>
      </c>
      <c r="N44" s="108"/>
      <c r="O44" s="108"/>
      <c r="P44" s="101">
        <v>0.41666666666666669</v>
      </c>
      <c r="Q44" s="108"/>
      <c r="R44" s="108"/>
      <c r="S44" s="101">
        <v>0.41666666666666669</v>
      </c>
      <c r="T44" s="108"/>
      <c r="U44" s="108"/>
    </row>
    <row r="45" spans="1:21" x14ac:dyDescent="0.2">
      <c r="A45" s="86">
        <v>0.42708333333333331</v>
      </c>
      <c r="B45" s="108"/>
      <c r="C45" s="108"/>
      <c r="D45" s="101">
        <v>0.42708333333333331</v>
      </c>
      <c r="E45" s="108"/>
      <c r="F45" s="108"/>
      <c r="G45" s="101">
        <v>0.42708333333333331</v>
      </c>
      <c r="H45" s="108"/>
      <c r="I45" s="108"/>
      <c r="J45" s="101">
        <v>0.42708333333333331</v>
      </c>
      <c r="K45" s="108"/>
      <c r="L45" s="108"/>
      <c r="M45" s="101">
        <v>0.42708333333333331</v>
      </c>
      <c r="N45" s="108"/>
      <c r="O45" s="108"/>
      <c r="P45" s="101">
        <v>0.42708333333333331</v>
      </c>
      <c r="Q45" s="108"/>
      <c r="R45" s="108"/>
      <c r="S45" s="101">
        <v>0.42708333333333331</v>
      </c>
      <c r="T45" s="108"/>
      <c r="U45" s="108"/>
    </row>
    <row r="46" spans="1:21" x14ac:dyDescent="0.2">
      <c r="A46" s="86">
        <v>0.4375</v>
      </c>
      <c r="B46" s="108"/>
      <c r="C46" s="108"/>
      <c r="D46" s="101">
        <v>0.4375</v>
      </c>
      <c r="E46" s="108"/>
      <c r="F46" s="108"/>
      <c r="G46" s="101">
        <v>0.4375</v>
      </c>
      <c r="H46" s="108"/>
      <c r="I46" s="108"/>
      <c r="J46" s="101">
        <v>0.4375</v>
      </c>
      <c r="K46" s="108"/>
      <c r="L46" s="108"/>
      <c r="M46" s="101">
        <v>0.4375</v>
      </c>
      <c r="N46" s="108"/>
      <c r="O46" s="108"/>
      <c r="P46" s="101">
        <v>0.4375</v>
      </c>
      <c r="Q46" s="108"/>
      <c r="R46" s="108"/>
      <c r="S46" s="101">
        <v>0.4375</v>
      </c>
      <c r="T46" s="108"/>
      <c r="U46" s="108"/>
    </row>
    <row r="47" spans="1:21" x14ac:dyDescent="0.2">
      <c r="A47" s="86">
        <v>0.44791666666666669</v>
      </c>
      <c r="B47" s="108"/>
      <c r="C47" s="108"/>
      <c r="D47" s="101">
        <v>0.44791666666666669</v>
      </c>
      <c r="E47" s="108"/>
      <c r="F47" s="108"/>
      <c r="G47" s="101">
        <v>0.44791666666666669</v>
      </c>
      <c r="H47" s="108"/>
      <c r="I47" s="108"/>
      <c r="J47" s="101">
        <v>0.44791666666666669</v>
      </c>
      <c r="K47" s="108"/>
      <c r="L47" s="108"/>
      <c r="M47" s="101">
        <v>0.44791666666666669</v>
      </c>
      <c r="N47" s="108"/>
      <c r="O47" s="108"/>
      <c r="P47" s="101">
        <v>0.44791666666666669</v>
      </c>
      <c r="Q47" s="108"/>
      <c r="R47" s="108"/>
      <c r="S47" s="101">
        <v>0.44791666666666669</v>
      </c>
      <c r="T47" s="108"/>
      <c r="U47" s="108"/>
    </row>
    <row r="48" spans="1:21" x14ac:dyDescent="0.2">
      <c r="A48" s="86">
        <v>0.45833333333333331</v>
      </c>
      <c r="B48" s="108"/>
      <c r="C48" s="108"/>
      <c r="D48" s="101">
        <v>0.45833333333333331</v>
      </c>
      <c r="E48" s="108"/>
      <c r="F48" s="108"/>
      <c r="G48" s="101">
        <v>0.45833333333333331</v>
      </c>
      <c r="H48" s="108"/>
      <c r="I48" s="108"/>
      <c r="J48" s="101">
        <v>0.45833333333333331</v>
      </c>
      <c r="K48" s="108"/>
      <c r="L48" s="108"/>
      <c r="M48" s="101">
        <v>0.45833333333333331</v>
      </c>
      <c r="N48" s="108"/>
      <c r="O48" s="108"/>
      <c r="P48" s="101">
        <v>0.45833333333333331</v>
      </c>
      <c r="Q48" s="108"/>
      <c r="R48" s="108"/>
      <c r="S48" s="101">
        <v>0.45833333333333331</v>
      </c>
      <c r="T48" s="108"/>
      <c r="U48" s="108"/>
    </row>
    <row r="49" spans="1:21" x14ac:dyDescent="0.2">
      <c r="A49" s="86">
        <v>0.46875</v>
      </c>
      <c r="B49" s="108"/>
      <c r="C49" s="108"/>
      <c r="D49" s="101">
        <v>0.46875</v>
      </c>
      <c r="E49" s="108"/>
      <c r="F49" s="108"/>
      <c r="G49" s="101">
        <v>0.46875</v>
      </c>
      <c r="H49" s="108"/>
      <c r="I49" s="108"/>
      <c r="J49" s="101">
        <v>0.46875</v>
      </c>
      <c r="K49" s="108"/>
      <c r="L49" s="108"/>
      <c r="M49" s="101">
        <v>0.46875</v>
      </c>
      <c r="N49" s="108"/>
      <c r="O49" s="108"/>
      <c r="P49" s="101">
        <v>0.46875</v>
      </c>
      <c r="Q49" s="108"/>
      <c r="R49" s="108"/>
      <c r="S49" s="101">
        <v>0.46875</v>
      </c>
      <c r="T49" s="108"/>
      <c r="U49" s="108"/>
    </row>
    <row r="50" spans="1:21" x14ac:dyDescent="0.2">
      <c r="A50" s="86">
        <v>0.47916666666666669</v>
      </c>
      <c r="B50" s="108"/>
      <c r="C50" s="108"/>
      <c r="D50" s="101">
        <v>0.47916666666666669</v>
      </c>
      <c r="E50" s="108"/>
      <c r="F50" s="108"/>
      <c r="G50" s="101">
        <v>0.47916666666666669</v>
      </c>
      <c r="H50" s="108"/>
      <c r="I50" s="108"/>
      <c r="J50" s="101">
        <v>0.47916666666666669</v>
      </c>
      <c r="K50" s="108"/>
      <c r="L50" s="108"/>
      <c r="M50" s="101">
        <v>0.47916666666666669</v>
      </c>
      <c r="N50" s="108"/>
      <c r="O50" s="108"/>
      <c r="P50" s="101">
        <v>0.47916666666666669</v>
      </c>
      <c r="Q50" s="108"/>
      <c r="R50" s="108"/>
      <c r="S50" s="101">
        <v>0.47916666666666669</v>
      </c>
      <c r="T50" s="108"/>
      <c r="U50" s="108"/>
    </row>
    <row r="51" spans="1:21" x14ac:dyDescent="0.2">
      <c r="A51" s="86">
        <v>0.48958333333333331</v>
      </c>
      <c r="B51" s="108"/>
      <c r="C51" s="108"/>
      <c r="D51" s="101">
        <v>0.48958333333333331</v>
      </c>
      <c r="E51" s="108"/>
      <c r="F51" s="108"/>
      <c r="G51" s="101">
        <v>0.48958333333333331</v>
      </c>
      <c r="H51" s="108"/>
      <c r="I51" s="108"/>
      <c r="J51" s="101">
        <v>0.48958333333333331</v>
      </c>
      <c r="K51" s="108"/>
      <c r="L51" s="108"/>
      <c r="M51" s="101">
        <v>0.48958333333333331</v>
      </c>
      <c r="N51" s="108"/>
      <c r="O51" s="108"/>
      <c r="P51" s="101">
        <v>0.48958333333333331</v>
      </c>
      <c r="Q51" s="108"/>
      <c r="R51" s="108"/>
      <c r="S51" s="101">
        <v>0.48958333333333331</v>
      </c>
      <c r="T51" s="108"/>
      <c r="U51" s="108"/>
    </row>
    <row r="52" spans="1:21" x14ac:dyDescent="0.2">
      <c r="A52" s="86">
        <v>0.5</v>
      </c>
      <c r="B52" s="108"/>
      <c r="C52" s="108"/>
      <c r="D52" s="101">
        <v>0.5</v>
      </c>
      <c r="E52" s="108"/>
      <c r="F52" s="108"/>
      <c r="G52" s="101">
        <v>0.5</v>
      </c>
      <c r="H52" s="108"/>
      <c r="I52" s="108"/>
      <c r="J52" s="101">
        <v>0.5</v>
      </c>
      <c r="K52" s="108"/>
      <c r="L52" s="108"/>
      <c r="M52" s="101">
        <v>0.5</v>
      </c>
      <c r="N52" s="108"/>
      <c r="O52" s="108"/>
      <c r="P52" s="101">
        <v>0.5</v>
      </c>
      <c r="Q52" s="108"/>
      <c r="R52" s="108"/>
      <c r="S52" s="101">
        <v>0.5</v>
      </c>
      <c r="T52" s="108"/>
      <c r="U52" s="108"/>
    </row>
    <row r="53" spans="1:21" x14ac:dyDescent="0.2">
      <c r="A53" s="86">
        <v>0.51041666666666663</v>
      </c>
      <c r="B53" s="108"/>
      <c r="C53" s="108"/>
      <c r="D53" s="101">
        <v>0.51041666666666663</v>
      </c>
      <c r="E53" s="108"/>
      <c r="F53" s="108"/>
      <c r="G53" s="101">
        <v>0.51041666666666663</v>
      </c>
      <c r="H53" s="108"/>
      <c r="I53" s="108"/>
      <c r="J53" s="101">
        <v>0.51041666666666663</v>
      </c>
      <c r="K53" s="108"/>
      <c r="L53" s="108"/>
      <c r="M53" s="101">
        <v>0.51041666666666663</v>
      </c>
      <c r="N53" s="108"/>
      <c r="O53" s="108"/>
      <c r="P53" s="101">
        <v>0.51041666666666663</v>
      </c>
      <c r="Q53" s="108"/>
      <c r="R53" s="108"/>
      <c r="S53" s="101">
        <v>0.51041666666666663</v>
      </c>
      <c r="T53" s="108"/>
      <c r="U53" s="108"/>
    </row>
    <row r="54" spans="1:21" x14ac:dyDescent="0.2">
      <c r="A54" s="86">
        <v>0.52083333333333337</v>
      </c>
      <c r="B54" s="108"/>
      <c r="C54" s="108"/>
      <c r="D54" s="101">
        <v>0.52083333333333337</v>
      </c>
      <c r="E54" s="108"/>
      <c r="F54" s="108"/>
      <c r="G54" s="101">
        <v>0.52083333333333337</v>
      </c>
      <c r="H54" s="108"/>
      <c r="I54" s="108"/>
      <c r="J54" s="101">
        <v>0.52083333333333337</v>
      </c>
      <c r="K54" s="108"/>
      <c r="L54" s="108"/>
      <c r="M54" s="101">
        <v>0.52083333333333337</v>
      </c>
      <c r="N54" s="108"/>
      <c r="O54" s="108"/>
      <c r="P54" s="101">
        <v>0.52083333333333337</v>
      </c>
      <c r="Q54" s="108"/>
      <c r="R54" s="108"/>
      <c r="S54" s="101">
        <v>0.52083333333333337</v>
      </c>
      <c r="T54" s="108"/>
      <c r="U54" s="108"/>
    </row>
    <row r="55" spans="1:21" x14ac:dyDescent="0.2">
      <c r="A55" s="86">
        <v>0.53125</v>
      </c>
      <c r="B55" s="108"/>
      <c r="C55" s="108"/>
      <c r="D55" s="101">
        <v>0.53125</v>
      </c>
      <c r="E55" s="108"/>
      <c r="F55" s="108"/>
      <c r="G55" s="101">
        <v>0.53125</v>
      </c>
      <c r="H55" s="108"/>
      <c r="I55" s="108"/>
      <c r="J55" s="101">
        <v>0.53125</v>
      </c>
      <c r="K55" s="108"/>
      <c r="L55" s="108"/>
      <c r="M55" s="101">
        <v>0.53125</v>
      </c>
      <c r="N55" s="108"/>
      <c r="O55" s="108"/>
      <c r="P55" s="101">
        <v>0.53125</v>
      </c>
      <c r="Q55" s="108"/>
      <c r="R55" s="108"/>
      <c r="S55" s="101">
        <v>0.53125</v>
      </c>
      <c r="T55" s="108"/>
      <c r="U55" s="108"/>
    </row>
    <row r="56" spans="1:21" x14ac:dyDescent="0.2">
      <c r="A56" s="86">
        <v>0.54166666666666663</v>
      </c>
      <c r="B56" s="108"/>
      <c r="C56" s="108"/>
      <c r="D56" s="101">
        <v>0.54166666666666663</v>
      </c>
      <c r="E56" s="108"/>
      <c r="F56" s="108"/>
      <c r="G56" s="101">
        <v>0.54166666666666663</v>
      </c>
      <c r="H56" s="108"/>
      <c r="I56" s="108"/>
      <c r="J56" s="101">
        <v>0.54166666666666663</v>
      </c>
      <c r="K56" s="108"/>
      <c r="L56" s="108"/>
      <c r="M56" s="101">
        <v>0.54166666666666663</v>
      </c>
      <c r="N56" s="108"/>
      <c r="O56" s="108"/>
      <c r="P56" s="101">
        <v>0.54166666666666663</v>
      </c>
      <c r="Q56" s="108"/>
      <c r="R56" s="108"/>
      <c r="S56" s="101">
        <v>0.54166666666666663</v>
      </c>
      <c r="T56" s="108"/>
      <c r="U56" s="108"/>
    </row>
    <row r="57" spans="1:21" x14ac:dyDescent="0.2">
      <c r="A57" s="86">
        <v>0.55208333333333337</v>
      </c>
      <c r="B57" s="108"/>
      <c r="C57" s="108"/>
      <c r="D57" s="101">
        <v>0.55208333333333337</v>
      </c>
      <c r="E57" s="108"/>
      <c r="F57" s="108"/>
      <c r="G57" s="101">
        <v>0.55208333333333337</v>
      </c>
      <c r="H57" s="108"/>
      <c r="I57" s="108"/>
      <c r="J57" s="101">
        <v>0.55208333333333337</v>
      </c>
      <c r="K57" s="108"/>
      <c r="L57" s="108"/>
      <c r="M57" s="101">
        <v>0.55208333333333337</v>
      </c>
      <c r="N57" s="108"/>
      <c r="O57" s="108"/>
      <c r="P57" s="101">
        <v>0.55208333333333337</v>
      </c>
      <c r="Q57" s="108"/>
      <c r="R57" s="108"/>
      <c r="S57" s="101">
        <v>0.55208333333333337</v>
      </c>
      <c r="T57" s="108"/>
      <c r="U57" s="108"/>
    </row>
    <row r="58" spans="1:21" x14ac:dyDescent="0.2">
      <c r="A58" s="86">
        <v>0.5625</v>
      </c>
      <c r="B58" s="108"/>
      <c r="C58" s="108"/>
      <c r="D58" s="101">
        <v>0.5625</v>
      </c>
      <c r="E58" s="108"/>
      <c r="F58" s="108"/>
      <c r="G58" s="101">
        <v>0.5625</v>
      </c>
      <c r="H58" s="108"/>
      <c r="I58" s="108"/>
      <c r="J58" s="101">
        <v>0.5625</v>
      </c>
      <c r="K58" s="108"/>
      <c r="L58" s="108"/>
      <c r="M58" s="101">
        <v>0.5625</v>
      </c>
      <c r="N58" s="108"/>
      <c r="O58" s="108"/>
      <c r="P58" s="101">
        <v>0.5625</v>
      </c>
      <c r="Q58" s="108"/>
      <c r="R58" s="108"/>
      <c r="S58" s="101">
        <v>0.5625</v>
      </c>
      <c r="T58" s="108"/>
      <c r="U58" s="108"/>
    </row>
    <row r="59" spans="1:21" x14ac:dyDescent="0.2">
      <c r="A59" s="86">
        <v>0.57291666666666663</v>
      </c>
      <c r="B59" s="108"/>
      <c r="C59" s="108"/>
      <c r="D59" s="101">
        <v>0.57291666666666663</v>
      </c>
      <c r="E59" s="108"/>
      <c r="F59" s="108"/>
      <c r="G59" s="101">
        <v>0.57291666666666663</v>
      </c>
      <c r="H59" s="108"/>
      <c r="I59" s="108"/>
      <c r="J59" s="101">
        <v>0.57291666666666663</v>
      </c>
      <c r="K59" s="108"/>
      <c r="L59" s="108"/>
      <c r="M59" s="101">
        <v>0.57291666666666663</v>
      </c>
      <c r="N59" s="108"/>
      <c r="O59" s="108"/>
      <c r="P59" s="101">
        <v>0.57291666666666663</v>
      </c>
      <c r="Q59" s="108"/>
      <c r="R59" s="108"/>
      <c r="S59" s="101">
        <v>0.57291666666666663</v>
      </c>
      <c r="T59" s="108"/>
      <c r="U59" s="108"/>
    </row>
    <row r="60" spans="1:21" x14ac:dyDescent="0.2">
      <c r="A60" s="86">
        <v>0.58333333333333337</v>
      </c>
      <c r="B60" s="108"/>
      <c r="C60" s="108"/>
      <c r="D60" s="101">
        <v>0.58333333333333337</v>
      </c>
      <c r="E60" s="108"/>
      <c r="F60" s="108"/>
      <c r="G60" s="101">
        <v>0.58333333333333337</v>
      </c>
      <c r="H60" s="108"/>
      <c r="I60" s="108"/>
      <c r="J60" s="101">
        <v>0.58333333333333337</v>
      </c>
      <c r="K60" s="108"/>
      <c r="L60" s="108"/>
      <c r="M60" s="101">
        <v>0.58333333333333337</v>
      </c>
      <c r="N60" s="108"/>
      <c r="O60" s="108"/>
      <c r="P60" s="101">
        <v>0.58333333333333337</v>
      </c>
      <c r="Q60" s="108"/>
      <c r="R60" s="108"/>
      <c r="S60" s="101">
        <v>0.58333333333333337</v>
      </c>
      <c r="T60" s="108"/>
      <c r="U60" s="108"/>
    </row>
    <row r="61" spans="1:21" x14ac:dyDescent="0.2">
      <c r="A61" s="86">
        <v>0.59375</v>
      </c>
      <c r="B61" s="108"/>
      <c r="C61" s="108"/>
      <c r="D61" s="101">
        <v>0.59375</v>
      </c>
      <c r="E61" s="108"/>
      <c r="F61" s="108"/>
      <c r="G61" s="101">
        <v>0.59375</v>
      </c>
      <c r="H61" s="108"/>
      <c r="I61" s="108"/>
      <c r="J61" s="101">
        <v>0.59375</v>
      </c>
      <c r="K61" s="108"/>
      <c r="L61" s="108"/>
      <c r="M61" s="101">
        <v>0.59375</v>
      </c>
      <c r="N61" s="108"/>
      <c r="O61" s="108"/>
      <c r="P61" s="101">
        <v>0.59375</v>
      </c>
      <c r="Q61" s="108"/>
      <c r="R61" s="108"/>
      <c r="S61" s="101">
        <v>0.59375</v>
      </c>
      <c r="T61" s="108"/>
      <c r="U61" s="108"/>
    </row>
    <row r="62" spans="1:21" x14ac:dyDescent="0.2">
      <c r="A62" s="86">
        <v>0.60416666666666663</v>
      </c>
      <c r="B62" s="108"/>
      <c r="C62" s="108"/>
      <c r="D62" s="101">
        <v>0.60416666666666663</v>
      </c>
      <c r="E62" s="108"/>
      <c r="F62" s="108"/>
      <c r="G62" s="101">
        <v>0.60416666666666663</v>
      </c>
      <c r="H62" s="108"/>
      <c r="I62" s="108"/>
      <c r="J62" s="101">
        <v>0.60416666666666663</v>
      </c>
      <c r="K62" s="108"/>
      <c r="L62" s="108"/>
      <c r="M62" s="101">
        <v>0.60416666666666663</v>
      </c>
      <c r="N62" s="108"/>
      <c r="O62" s="108"/>
      <c r="P62" s="101">
        <v>0.60416666666666663</v>
      </c>
      <c r="Q62" s="108"/>
      <c r="R62" s="108"/>
      <c r="S62" s="101">
        <v>0.60416666666666663</v>
      </c>
      <c r="T62" s="108"/>
      <c r="U62" s="108"/>
    </row>
    <row r="63" spans="1:21" x14ac:dyDescent="0.2">
      <c r="A63" s="86">
        <v>0.61458333333333337</v>
      </c>
      <c r="B63" s="108"/>
      <c r="C63" s="108"/>
      <c r="D63" s="101">
        <v>0.61458333333333337</v>
      </c>
      <c r="E63" s="108"/>
      <c r="F63" s="108"/>
      <c r="G63" s="101">
        <v>0.61458333333333337</v>
      </c>
      <c r="H63" s="108"/>
      <c r="I63" s="108"/>
      <c r="J63" s="101">
        <v>0.61458333333333337</v>
      </c>
      <c r="K63" s="108"/>
      <c r="L63" s="108"/>
      <c r="M63" s="101">
        <v>0.61458333333333337</v>
      </c>
      <c r="N63" s="108"/>
      <c r="O63" s="108"/>
      <c r="P63" s="101">
        <v>0.61458333333333337</v>
      </c>
      <c r="Q63" s="108"/>
      <c r="R63" s="108"/>
      <c r="S63" s="101">
        <v>0.61458333333333337</v>
      </c>
      <c r="T63" s="108"/>
      <c r="U63" s="108"/>
    </row>
    <row r="64" spans="1:21" x14ac:dyDescent="0.2">
      <c r="A64" s="86">
        <v>0.625</v>
      </c>
      <c r="B64" s="108"/>
      <c r="C64" s="108"/>
      <c r="D64" s="101">
        <v>0.625</v>
      </c>
      <c r="E64" s="108"/>
      <c r="F64" s="108"/>
      <c r="G64" s="101">
        <v>0.625</v>
      </c>
      <c r="H64" s="108"/>
      <c r="I64" s="108"/>
      <c r="J64" s="101">
        <v>0.625</v>
      </c>
      <c r="K64" s="108"/>
      <c r="L64" s="108"/>
      <c r="M64" s="101">
        <v>0.625</v>
      </c>
      <c r="N64" s="108"/>
      <c r="O64" s="108"/>
      <c r="P64" s="101">
        <v>0.625</v>
      </c>
      <c r="Q64" s="108"/>
      <c r="R64" s="108"/>
      <c r="S64" s="101">
        <v>0.625</v>
      </c>
      <c r="T64" s="108"/>
      <c r="U64" s="108"/>
    </row>
    <row r="65" spans="1:21" x14ac:dyDescent="0.2">
      <c r="A65" s="86">
        <v>0.63541666666666663</v>
      </c>
      <c r="B65" s="108"/>
      <c r="C65" s="108"/>
      <c r="D65" s="101">
        <v>0.63541666666666663</v>
      </c>
      <c r="E65" s="108"/>
      <c r="F65" s="108"/>
      <c r="G65" s="101">
        <v>0.63541666666666663</v>
      </c>
      <c r="H65" s="108"/>
      <c r="I65" s="108"/>
      <c r="J65" s="101">
        <v>0.63541666666666663</v>
      </c>
      <c r="K65" s="108"/>
      <c r="L65" s="108"/>
      <c r="M65" s="101">
        <v>0.63541666666666663</v>
      </c>
      <c r="N65" s="108"/>
      <c r="O65" s="108"/>
      <c r="P65" s="101">
        <v>0.63541666666666663</v>
      </c>
      <c r="Q65" s="108"/>
      <c r="R65" s="108"/>
      <c r="S65" s="101">
        <v>0.63541666666666663</v>
      </c>
      <c r="T65" s="108"/>
      <c r="U65" s="108"/>
    </row>
    <row r="66" spans="1:21" x14ac:dyDescent="0.2">
      <c r="A66" s="86">
        <v>0.64583333333333337</v>
      </c>
      <c r="B66" s="108"/>
      <c r="C66" s="108"/>
      <c r="D66" s="101">
        <v>0.64583333333333337</v>
      </c>
      <c r="E66" s="108"/>
      <c r="F66" s="108"/>
      <c r="G66" s="101">
        <v>0.64583333333333337</v>
      </c>
      <c r="H66" s="108"/>
      <c r="I66" s="108"/>
      <c r="J66" s="101">
        <v>0.64583333333333337</v>
      </c>
      <c r="K66" s="108"/>
      <c r="L66" s="108"/>
      <c r="M66" s="101">
        <v>0.64583333333333337</v>
      </c>
      <c r="N66" s="108"/>
      <c r="O66" s="108"/>
      <c r="P66" s="101">
        <v>0.64583333333333337</v>
      </c>
      <c r="Q66" s="108"/>
      <c r="R66" s="108"/>
      <c r="S66" s="101">
        <v>0.64583333333333337</v>
      </c>
      <c r="T66" s="108"/>
      <c r="U66" s="108"/>
    </row>
    <row r="67" spans="1:21" x14ac:dyDescent="0.2">
      <c r="A67" s="86">
        <v>0.65625</v>
      </c>
      <c r="B67" s="108"/>
      <c r="C67" s="108"/>
      <c r="D67" s="101">
        <v>0.65625</v>
      </c>
      <c r="E67" s="108"/>
      <c r="F67" s="108"/>
      <c r="G67" s="101">
        <v>0.65625</v>
      </c>
      <c r="H67" s="108"/>
      <c r="I67" s="108"/>
      <c r="J67" s="101">
        <v>0.65625</v>
      </c>
      <c r="K67" s="108"/>
      <c r="L67" s="108"/>
      <c r="M67" s="101">
        <v>0.65625</v>
      </c>
      <c r="N67" s="108"/>
      <c r="O67" s="108"/>
      <c r="P67" s="101">
        <v>0.65625</v>
      </c>
      <c r="Q67" s="108"/>
      <c r="R67" s="108"/>
      <c r="S67" s="101">
        <v>0.65625</v>
      </c>
      <c r="T67" s="108"/>
      <c r="U67" s="108"/>
    </row>
    <row r="68" spans="1:21" x14ac:dyDescent="0.2">
      <c r="A68" s="86">
        <v>0.66666666666666663</v>
      </c>
      <c r="B68" s="108"/>
      <c r="C68" s="108"/>
      <c r="D68" s="101">
        <v>0.66666666666666663</v>
      </c>
      <c r="E68" s="108"/>
      <c r="F68" s="108"/>
      <c r="G68" s="101">
        <v>0.66666666666666663</v>
      </c>
      <c r="H68" s="108"/>
      <c r="I68" s="108"/>
      <c r="J68" s="101">
        <v>0.66666666666666663</v>
      </c>
      <c r="K68" s="108"/>
      <c r="L68" s="108"/>
      <c r="M68" s="101">
        <v>0.66666666666666663</v>
      </c>
      <c r="N68" s="108"/>
      <c r="O68" s="108"/>
      <c r="P68" s="101">
        <v>0.66666666666666663</v>
      </c>
      <c r="Q68" s="108"/>
      <c r="R68" s="108"/>
      <c r="S68" s="101">
        <v>0.66666666666666663</v>
      </c>
      <c r="T68" s="108"/>
      <c r="U68" s="108"/>
    </row>
    <row r="69" spans="1:21" x14ac:dyDescent="0.2">
      <c r="A69" s="86">
        <v>0.67708333333333337</v>
      </c>
      <c r="B69" s="108"/>
      <c r="C69" s="108"/>
      <c r="D69" s="101">
        <v>0.67708333333333337</v>
      </c>
      <c r="E69" s="108"/>
      <c r="F69" s="108"/>
      <c r="G69" s="101">
        <v>0.67708333333333337</v>
      </c>
      <c r="H69" s="108"/>
      <c r="I69" s="108"/>
      <c r="J69" s="101">
        <v>0.67708333333333337</v>
      </c>
      <c r="K69" s="108"/>
      <c r="L69" s="108"/>
      <c r="M69" s="101">
        <v>0.67708333333333337</v>
      </c>
      <c r="N69" s="108"/>
      <c r="O69" s="108"/>
      <c r="P69" s="101">
        <v>0.67708333333333337</v>
      </c>
      <c r="Q69" s="108"/>
      <c r="R69" s="108"/>
      <c r="S69" s="101">
        <v>0.67708333333333337</v>
      </c>
      <c r="T69" s="108"/>
      <c r="U69" s="108"/>
    </row>
    <row r="70" spans="1:21" x14ac:dyDescent="0.2">
      <c r="A70" s="86">
        <v>0.6875</v>
      </c>
      <c r="B70" s="108"/>
      <c r="C70" s="108"/>
      <c r="D70" s="101">
        <v>0.6875</v>
      </c>
      <c r="E70" s="108"/>
      <c r="F70" s="108"/>
      <c r="G70" s="101">
        <v>0.6875</v>
      </c>
      <c r="H70" s="108"/>
      <c r="I70" s="108"/>
      <c r="J70" s="101">
        <v>0.6875</v>
      </c>
      <c r="K70" s="108"/>
      <c r="L70" s="108"/>
      <c r="M70" s="101">
        <v>0.6875</v>
      </c>
      <c r="N70" s="108"/>
      <c r="O70" s="108"/>
      <c r="P70" s="101">
        <v>0.6875</v>
      </c>
      <c r="Q70" s="108"/>
      <c r="R70" s="108"/>
      <c r="S70" s="101">
        <v>0.6875</v>
      </c>
      <c r="T70" s="108"/>
      <c r="U70" s="108"/>
    </row>
    <row r="71" spans="1:21" x14ac:dyDescent="0.2">
      <c r="A71" s="86">
        <v>0.69791666666666663</v>
      </c>
      <c r="B71" s="108"/>
      <c r="C71" s="108"/>
      <c r="D71" s="101">
        <v>0.69791666666666663</v>
      </c>
      <c r="E71" s="108"/>
      <c r="F71" s="108"/>
      <c r="G71" s="101">
        <v>0.69791666666666663</v>
      </c>
      <c r="H71" s="108"/>
      <c r="I71" s="108"/>
      <c r="J71" s="101">
        <v>0.69791666666666663</v>
      </c>
      <c r="K71" s="108"/>
      <c r="L71" s="108"/>
      <c r="M71" s="101">
        <v>0.69791666666666663</v>
      </c>
      <c r="N71" s="108"/>
      <c r="O71" s="108"/>
      <c r="P71" s="101">
        <v>0.69791666666666663</v>
      </c>
      <c r="Q71" s="108"/>
      <c r="R71" s="108"/>
      <c r="S71" s="101">
        <v>0.69791666666666663</v>
      </c>
      <c r="T71" s="108"/>
      <c r="U71" s="108"/>
    </row>
    <row r="72" spans="1:21" x14ac:dyDescent="0.2">
      <c r="A72" s="86">
        <v>0.70833333333333337</v>
      </c>
      <c r="B72" s="108"/>
      <c r="C72" s="108"/>
      <c r="D72" s="101">
        <v>0.70833333333333337</v>
      </c>
      <c r="E72" s="108"/>
      <c r="F72" s="108"/>
      <c r="G72" s="101">
        <v>0.70833333333333337</v>
      </c>
      <c r="H72" s="108"/>
      <c r="I72" s="108"/>
      <c r="J72" s="101">
        <v>0.70833333333333337</v>
      </c>
      <c r="K72" s="108"/>
      <c r="L72" s="108"/>
      <c r="M72" s="101">
        <v>0.70833333333333337</v>
      </c>
      <c r="N72" s="108"/>
      <c r="O72" s="108"/>
      <c r="P72" s="101">
        <v>0.70833333333333337</v>
      </c>
      <c r="Q72" s="108"/>
      <c r="R72" s="108"/>
      <c r="S72" s="101">
        <v>0.70833333333333337</v>
      </c>
      <c r="T72" s="108"/>
      <c r="U72" s="108"/>
    </row>
    <row r="73" spans="1:21" x14ac:dyDescent="0.2">
      <c r="A73" s="86">
        <v>0.71875</v>
      </c>
      <c r="B73" s="108"/>
      <c r="C73" s="108"/>
      <c r="D73" s="101">
        <v>0.71875</v>
      </c>
      <c r="E73" s="108"/>
      <c r="F73" s="108"/>
      <c r="G73" s="101">
        <v>0.71875</v>
      </c>
      <c r="H73" s="108"/>
      <c r="I73" s="108"/>
      <c r="J73" s="101">
        <v>0.71875</v>
      </c>
      <c r="K73" s="108"/>
      <c r="L73" s="108"/>
      <c r="M73" s="101">
        <v>0.71875</v>
      </c>
      <c r="N73" s="108"/>
      <c r="O73" s="108"/>
      <c r="P73" s="101">
        <v>0.71875</v>
      </c>
      <c r="Q73" s="108"/>
      <c r="R73" s="108"/>
      <c r="S73" s="101">
        <v>0.71875</v>
      </c>
      <c r="T73" s="108"/>
      <c r="U73" s="108"/>
    </row>
    <row r="74" spans="1:21" x14ac:dyDescent="0.2">
      <c r="A74" s="86">
        <v>0.72916666666666663</v>
      </c>
      <c r="B74" s="108"/>
      <c r="C74" s="108"/>
      <c r="D74" s="101">
        <v>0.72916666666666663</v>
      </c>
      <c r="E74" s="108"/>
      <c r="F74" s="108"/>
      <c r="G74" s="101">
        <v>0.72916666666666663</v>
      </c>
      <c r="H74" s="108"/>
      <c r="I74" s="108"/>
      <c r="J74" s="101">
        <v>0.72916666666666663</v>
      </c>
      <c r="K74" s="108"/>
      <c r="L74" s="108"/>
      <c r="M74" s="101">
        <v>0.72916666666666663</v>
      </c>
      <c r="N74" s="108"/>
      <c r="O74" s="108"/>
      <c r="P74" s="101">
        <v>0.72916666666666663</v>
      </c>
      <c r="Q74" s="108"/>
      <c r="R74" s="108"/>
      <c r="S74" s="101">
        <v>0.72916666666666663</v>
      </c>
      <c r="T74" s="108"/>
      <c r="U74" s="108"/>
    </row>
    <row r="75" spans="1:21" x14ac:dyDescent="0.2">
      <c r="A75" s="86">
        <v>0.73958333333333337</v>
      </c>
      <c r="B75" s="108"/>
      <c r="C75" s="108"/>
      <c r="D75" s="101">
        <v>0.73958333333333337</v>
      </c>
      <c r="E75" s="108"/>
      <c r="F75" s="108"/>
      <c r="G75" s="101">
        <v>0.73958333333333337</v>
      </c>
      <c r="H75" s="108"/>
      <c r="I75" s="108"/>
      <c r="J75" s="101">
        <v>0.73958333333333337</v>
      </c>
      <c r="K75" s="108"/>
      <c r="L75" s="108"/>
      <c r="M75" s="101">
        <v>0.73958333333333337</v>
      </c>
      <c r="N75" s="108"/>
      <c r="O75" s="108"/>
      <c r="P75" s="101">
        <v>0.73958333333333337</v>
      </c>
      <c r="Q75" s="108"/>
      <c r="R75" s="108"/>
      <c r="S75" s="101">
        <v>0.73958333333333337</v>
      </c>
      <c r="T75" s="108"/>
      <c r="U75" s="108"/>
    </row>
    <row r="76" spans="1:21" x14ac:dyDescent="0.2">
      <c r="A76" s="86">
        <v>0.75</v>
      </c>
      <c r="B76" s="108"/>
      <c r="C76" s="108"/>
      <c r="D76" s="101">
        <v>0.75</v>
      </c>
      <c r="E76" s="108"/>
      <c r="F76" s="108"/>
      <c r="G76" s="101">
        <v>0.75</v>
      </c>
      <c r="H76" s="108"/>
      <c r="I76" s="108"/>
      <c r="J76" s="101">
        <v>0.75</v>
      </c>
      <c r="K76" s="108"/>
      <c r="L76" s="108"/>
      <c r="M76" s="101">
        <v>0.75</v>
      </c>
      <c r="N76" s="108"/>
      <c r="O76" s="108"/>
      <c r="P76" s="101">
        <v>0.75</v>
      </c>
      <c r="Q76" s="108"/>
      <c r="R76" s="108"/>
      <c r="S76" s="101">
        <v>0.75</v>
      </c>
      <c r="T76" s="108"/>
      <c r="U76" s="108"/>
    </row>
    <row r="77" spans="1:21" x14ac:dyDescent="0.2">
      <c r="A77" s="86">
        <v>0.76041666666666663</v>
      </c>
      <c r="B77" s="108"/>
      <c r="C77" s="108"/>
      <c r="D77" s="101">
        <v>0.76041666666666663</v>
      </c>
      <c r="E77" s="108"/>
      <c r="F77" s="108"/>
      <c r="G77" s="101">
        <v>0.76041666666666663</v>
      </c>
      <c r="H77" s="108"/>
      <c r="I77" s="108"/>
      <c r="J77" s="101">
        <v>0.76041666666666663</v>
      </c>
      <c r="K77" s="108"/>
      <c r="L77" s="108"/>
      <c r="M77" s="101">
        <v>0.76041666666666663</v>
      </c>
      <c r="N77" s="108"/>
      <c r="O77" s="108"/>
      <c r="P77" s="101">
        <v>0.76041666666666663</v>
      </c>
      <c r="Q77" s="108"/>
      <c r="R77" s="108"/>
      <c r="S77" s="101">
        <v>0.76041666666666663</v>
      </c>
      <c r="T77" s="108"/>
      <c r="U77" s="108"/>
    </row>
    <row r="78" spans="1:21" x14ac:dyDescent="0.2">
      <c r="A78" s="86">
        <v>0.77083333333333337</v>
      </c>
      <c r="B78" s="108"/>
      <c r="C78" s="108"/>
      <c r="D78" s="101">
        <v>0.77083333333333337</v>
      </c>
      <c r="E78" s="108"/>
      <c r="F78" s="108"/>
      <c r="G78" s="101">
        <v>0.77083333333333337</v>
      </c>
      <c r="H78" s="108"/>
      <c r="I78" s="108"/>
      <c r="J78" s="101">
        <v>0.77083333333333337</v>
      </c>
      <c r="K78" s="108"/>
      <c r="L78" s="108"/>
      <c r="M78" s="101">
        <v>0.77083333333333337</v>
      </c>
      <c r="N78" s="108"/>
      <c r="O78" s="108"/>
      <c r="P78" s="101">
        <v>0.77083333333333337</v>
      </c>
      <c r="Q78" s="108"/>
      <c r="R78" s="108"/>
      <c r="S78" s="101">
        <v>0.77083333333333337</v>
      </c>
      <c r="T78" s="108"/>
      <c r="U78" s="108"/>
    </row>
    <row r="79" spans="1:21" x14ac:dyDescent="0.2">
      <c r="A79" s="86">
        <v>0.78125</v>
      </c>
      <c r="B79" s="108"/>
      <c r="C79" s="108"/>
      <c r="D79" s="101">
        <v>0.78125</v>
      </c>
      <c r="E79" s="108"/>
      <c r="F79" s="108"/>
      <c r="G79" s="101">
        <v>0.78125</v>
      </c>
      <c r="H79" s="108"/>
      <c r="I79" s="108"/>
      <c r="J79" s="101">
        <v>0.78125</v>
      </c>
      <c r="K79" s="108"/>
      <c r="L79" s="108"/>
      <c r="M79" s="101">
        <v>0.78125</v>
      </c>
      <c r="N79" s="108"/>
      <c r="O79" s="108"/>
      <c r="P79" s="101">
        <v>0.78125</v>
      </c>
      <c r="Q79" s="108"/>
      <c r="R79" s="108"/>
      <c r="S79" s="101">
        <v>0.78125</v>
      </c>
      <c r="T79" s="108"/>
      <c r="U79" s="108"/>
    </row>
    <row r="80" spans="1:21" x14ac:dyDescent="0.2">
      <c r="A80" s="86">
        <v>0.79166666666666663</v>
      </c>
      <c r="B80" s="108"/>
      <c r="C80" s="108"/>
      <c r="D80" s="101">
        <v>0.79166666666666663</v>
      </c>
      <c r="E80" s="108"/>
      <c r="F80" s="108"/>
      <c r="G80" s="101">
        <v>0.79166666666666663</v>
      </c>
      <c r="H80" s="108"/>
      <c r="I80" s="108"/>
      <c r="J80" s="101">
        <v>0.79166666666666663</v>
      </c>
      <c r="K80" s="108"/>
      <c r="L80" s="108"/>
      <c r="M80" s="101">
        <v>0.79166666666666663</v>
      </c>
      <c r="N80" s="108"/>
      <c r="O80" s="108"/>
      <c r="P80" s="101">
        <v>0.79166666666666663</v>
      </c>
      <c r="Q80" s="108"/>
      <c r="R80" s="108"/>
      <c r="S80" s="101">
        <v>0.79166666666666663</v>
      </c>
      <c r="T80" s="108"/>
      <c r="U80" s="108"/>
    </row>
    <row r="81" spans="1:21" x14ac:dyDescent="0.2">
      <c r="A81" s="86">
        <v>0.80208333333333337</v>
      </c>
      <c r="B81" s="108"/>
      <c r="C81" s="108"/>
      <c r="D81" s="101">
        <v>0.80208333333333337</v>
      </c>
      <c r="E81" s="108"/>
      <c r="F81" s="108"/>
      <c r="G81" s="101">
        <v>0.80208333333333337</v>
      </c>
      <c r="H81" s="108"/>
      <c r="I81" s="108"/>
      <c r="J81" s="101">
        <v>0.80208333333333337</v>
      </c>
      <c r="K81" s="108"/>
      <c r="L81" s="108"/>
      <c r="M81" s="101">
        <v>0.80208333333333337</v>
      </c>
      <c r="N81" s="108"/>
      <c r="O81" s="108"/>
      <c r="P81" s="101">
        <v>0.80208333333333337</v>
      </c>
      <c r="Q81" s="108"/>
      <c r="R81" s="108"/>
      <c r="S81" s="101">
        <v>0.80208333333333337</v>
      </c>
      <c r="T81" s="108"/>
      <c r="U81" s="108"/>
    </row>
    <row r="82" spans="1:21" x14ac:dyDescent="0.2">
      <c r="A82" s="86">
        <v>0.8125</v>
      </c>
      <c r="B82" s="108"/>
      <c r="C82" s="108"/>
      <c r="D82" s="101">
        <v>0.8125</v>
      </c>
      <c r="E82" s="108"/>
      <c r="F82" s="108"/>
      <c r="G82" s="101">
        <v>0.8125</v>
      </c>
      <c r="H82" s="108"/>
      <c r="I82" s="108"/>
      <c r="J82" s="101">
        <v>0.8125</v>
      </c>
      <c r="K82" s="108"/>
      <c r="L82" s="108"/>
      <c r="M82" s="101">
        <v>0.8125</v>
      </c>
      <c r="N82" s="108"/>
      <c r="O82" s="108"/>
      <c r="P82" s="101">
        <v>0.8125</v>
      </c>
      <c r="Q82" s="108"/>
      <c r="R82" s="108"/>
      <c r="S82" s="101">
        <v>0.8125</v>
      </c>
      <c r="T82" s="108"/>
      <c r="U82" s="108"/>
    </row>
    <row r="83" spans="1:21" x14ac:dyDescent="0.2">
      <c r="A83" s="86">
        <v>0.82291666666666663</v>
      </c>
      <c r="B83" s="108"/>
      <c r="C83" s="108"/>
      <c r="D83" s="101">
        <v>0.82291666666666663</v>
      </c>
      <c r="E83" s="108"/>
      <c r="F83" s="108"/>
      <c r="G83" s="101">
        <v>0.82291666666666663</v>
      </c>
      <c r="H83" s="108"/>
      <c r="I83" s="108"/>
      <c r="J83" s="101">
        <v>0.82291666666666663</v>
      </c>
      <c r="K83" s="108"/>
      <c r="L83" s="108"/>
      <c r="M83" s="101">
        <v>0.82291666666666663</v>
      </c>
      <c r="N83" s="108"/>
      <c r="O83" s="108"/>
      <c r="P83" s="101">
        <v>0.82291666666666663</v>
      </c>
      <c r="Q83" s="108"/>
      <c r="R83" s="108"/>
      <c r="S83" s="101">
        <v>0.82291666666666663</v>
      </c>
      <c r="T83" s="108"/>
      <c r="U83" s="108"/>
    </row>
    <row r="84" spans="1:21" x14ac:dyDescent="0.2">
      <c r="A84" s="86">
        <v>0.83333333333333337</v>
      </c>
      <c r="B84" s="108"/>
      <c r="C84" s="108"/>
      <c r="D84" s="101">
        <v>0.83333333333333337</v>
      </c>
      <c r="E84" s="108"/>
      <c r="F84" s="108"/>
      <c r="G84" s="101">
        <v>0.83333333333333337</v>
      </c>
      <c r="H84" s="108"/>
      <c r="I84" s="108"/>
      <c r="J84" s="101">
        <v>0.83333333333333337</v>
      </c>
      <c r="K84" s="108"/>
      <c r="L84" s="108"/>
      <c r="M84" s="101">
        <v>0.83333333333333337</v>
      </c>
      <c r="N84" s="108"/>
      <c r="O84" s="108"/>
      <c r="P84" s="101">
        <v>0.83333333333333337</v>
      </c>
      <c r="Q84" s="108"/>
      <c r="R84" s="108"/>
      <c r="S84" s="101">
        <v>0.83333333333333337</v>
      </c>
      <c r="T84" s="108"/>
      <c r="U84" s="108"/>
    </row>
    <row r="85" spans="1:21" x14ac:dyDescent="0.2">
      <c r="A85" s="86">
        <v>0.84375</v>
      </c>
      <c r="B85" s="108"/>
      <c r="C85" s="108"/>
      <c r="D85" s="101">
        <v>0.84375</v>
      </c>
      <c r="E85" s="108"/>
      <c r="F85" s="108"/>
      <c r="G85" s="101">
        <v>0.84375</v>
      </c>
      <c r="H85" s="108"/>
      <c r="I85" s="108"/>
      <c r="J85" s="101">
        <v>0.84375</v>
      </c>
      <c r="K85" s="108"/>
      <c r="L85" s="108"/>
      <c r="M85" s="101">
        <v>0.84375</v>
      </c>
      <c r="N85" s="108"/>
      <c r="O85" s="108"/>
      <c r="P85" s="101">
        <v>0.84375</v>
      </c>
      <c r="Q85" s="108"/>
      <c r="R85" s="108"/>
      <c r="S85" s="101">
        <v>0.84375</v>
      </c>
      <c r="T85" s="108"/>
      <c r="U85" s="108"/>
    </row>
    <row r="86" spans="1:21" x14ac:dyDescent="0.2">
      <c r="A86" s="86">
        <v>0.85416666666666663</v>
      </c>
      <c r="B86" s="108"/>
      <c r="C86" s="108"/>
      <c r="D86" s="101">
        <v>0.85416666666666663</v>
      </c>
      <c r="E86" s="108"/>
      <c r="F86" s="108"/>
      <c r="G86" s="101">
        <v>0.85416666666666663</v>
      </c>
      <c r="H86" s="108"/>
      <c r="I86" s="108"/>
      <c r="J86" s="101">
        <v>0.85416666666666663</v>
      </c>
      <c r="K86" s="108"/>
      <c r="L86" s="108"/>
      <c r="M86" s="101">
        <v>0.85416666666666663</v>
      </c>
      <c r="N86" s="108"/>
      <c r="O86" s="108"/>
      <c r="P86" s="101">
        <v>0.85416666666666663</v>
      </c>
      <c r="Q86" s="108"/>
      <c r="R86" s="108"/>
      <c r="S86" s="101">
        <v>0.85416666666666663</v>
      </c>
      <c r="T86" s="108"/>
      <c r="U86" s="108"/>
    </row>
    <row r="87" spans="1:21" x14ac:dyDescent="0.2">
      <c r="A87" s="86">
        <v>0.86458333333333337</v>
      </c>
      <c r="B87" s="108"/>
      <c r="C87" s="108"/>
      <c r="D87" s="101">
        <v>0.86458333333333337</v>
      </c>
      <c r="E87" s="108"/>
      <c r="F87" s="108"/>
      <c r="G87" s="101">
        <v>0.86458333333333337</v>
      </c>
      <c r="H87" s="108"/>
      <c r="I87" s="108"/>
      <c r="J87" s="101">
        <v>0.86458333333333337</v>
      </c>
      <c r="K87" s="108"/>
      <c r="L87" s="108"/>
      <c r="M87" s="101">
        <v>0.86458333333333337</v>
      </c>
      <c r="N87" s="108"/>
      <c r="O87" s="108"/>
      <c r="P87" s="101">
        <v>0.86458333333333337</v>
      </c>
      <c r="Q87" s="108"/>
      <c r="R87" s="108"/>
      <c r="S87" s="101">
        <v>0.86458333333333337</v>
      </c>
      <c r="T87" s="108"/>
      <c r="U87" s="108"/>
    </row>
    <row r="88" spans="1:21" x14ac:dyDescent="0.2">
      <c r="A88" s="86">
        <v>0.875</v>
      </c>
      <c r="B88" s="108"/>
      <c r="C88" s="108"/>
      <c r="D88" s="101">
        <v>0.875</v>
      </c>
      <c r="E88" s="108"/>
      <c r="F88" s="108"/>
      <c r="G88" s="101">
        <v>0.875</v>
      </c>
      <c r="H88" s="108"/>
      <c r="I88" s="108"/>
      <c r="J88" s="101">
        <v>0.875</v>
      </c>
      <c r="K88" s="108"/>
      <c r="L88" s="108"/>
      <c r="M88" s="101">
        <v>0.875</v>
      </c>
      <c r="N88" s="108"/>
      <c r="O88" s="108"/>
      <c r="P88" s="101">
        <v>0.875</v>
      </c>
      <c r="Q88" s="108"/>
      <c r="R88" s="108"/>
      <c r="S88" s="101">
        <v>0.875</v>
      </c>
      <c r="T88" s="108"/>
      <c r="U88" s="108"/>
    </row>
    <row r="89" spans="1:21" x14ac:dyDescent="0.2">
      <c r="A89" s="86">
        <v>0.88541666666666663</v>
      </c>
      <c r="B89" s="108"/>
      <c r="C89" s="108"/>
      <c r="D89" s="101">
        <v>0.88541666666666663</v>
      </c>
      <c r="E89" s="108"/>
      <c r="F89" s="108"/>
      <c r="G89" s="101">
        <v>0.88541666666666663</v>
      </c>
      <c r="H89" s="108"/>
      <c r="I89" s="108"/>
      <c r="J89" s="101">
        <v>0.88541666666666663</v>
      </c>
      <c r="K89" s="108"/>
      <c r="L89" s="108"/>
      <c r="M89" s="101">
        <v>0.88541666666666663</v>
      </c>
      <c r="N89" s="108"/>
      <c r="O89" s="108"/>
      <c r="P89" s="101">
        <v>0.88541666666666663</v>
      </c>
      <c r="Q89" s="108"/>
      <c r="R89" s="108"/>
      <c r="S89" s="101">
        <v>0.88541666666666663</v>
      </c>
      <c r="T89" s="108"/>
      <c r="U89" s="108"/>
    </row>
    <row r="90" spans="1:21" x14ac:dyDescent="0.2">
      <c r="A90" s="86">
        <v>0.89583333333333337</v>
      </c>
      <c r="B90" s="108"/>
      <c r="C90" s="108"/>
      <c r="D90" s="101">
        <v>0.89583333333333337</v>
      </c>
      <c r="E90" s="108"/>
      <c r="F90" s="108"/>
      <c r="G90" s="101">
        <v>0.89583333333333337</v>
      </c>
      <c r="H90" s="108"/>
      <c r="I90" s="108"/>
      <c r="J90" s="101">
        <v>0.89583333333333337</v>
      </c>
      <c r="K90" s="108"/>
      <c r="L90" s="108"/>
      <c r="M90" s="101">
        <v>0.89583333333333337</v>
      </c>
      <c r="N90" s="108"/>
      <c r="O90" s="108"/>
      <c r="P90" s="101">
        <v>0.89583333333333337</v>
      </c>
      <c r="Q90" s="108"/>
      <c r="R90" s="108"/>
      <c r="S90" s="101">
        <v>0.89583333333333337</v>
      </c>
      <c r="T90" s="108"/>
      <c r="U90" s="108"/>
    </row>
    <row r="91" spans="1:21" x14ac:dyDescent="0.2">
      <c r="A91" s="86">
        <v>0.90625</v>
      </c>
      <c r="B91" s="108"/>
      <c r="C91" s="108"/>
      <c r="D91" s="101">
        <v>0.90625</v>
      </c>
      <c r="E91" s="108"/>
      <c r="F91" s="108"/>
      <c r="G91" s="101">
        <v>0.90625</v>
      </c>
      <c r="H91" s="108"/>
      <c r="I91" s="108"/>
      <c r="J91" s="101">
        <v>0.90625</v>
      </c>
      <c r="K91" s="108"/>
      <c r="L91" s="108"/>
      <c r="M91" s="101">
        <v>0.90625</v>
      </c>
      <c r="N91" s="108"/>
      <c r="O91" s="108"/>
      <c r="P91" s="101">
        <v>0.90625</v>
      </c>
      <c r="Q91" s="108"/>
      <c r="R91" s="108"/>
      <c r="S91" s="101">
        <v>0.90625</v>
      </c>
      <c r="T91" s="108"/>
      <c r="U91" s="108"/>
    </row>
    <row r="92" spans="1:21" x14ac:dyDescent="0.2">
      <c r="A92" s="86">
        <v>0.91666666666666663</v>
      </c>
      <c r="B92" s="108"/>
      <c r="C92" s="108"/>
      <c r="D92" s="101">
        <v>0.91666666666666663</v>
      </c>
      <c r="E92" s="108"/>
      <c r="F92" s="108"/>
      <c r="G92" s="101">
        <v>0.91666666666666663</v>
      </c>
      <c r="H92" s="108"/>
      <c r="I92" s="108"/>
      <c r="J92" s="101">
        <v>0.91666666666666663</v>
      </c>
      <c r="K92" s="108"/>
      <c r="L92" s="108"/>
      <c r="M92" s="101">
        <v>0.91666666666666663</v>
      </c>
      <c r="N92" s="108"/>
      <c r="O92" s="108"/>
      <c r="P92" s="101">
        <v>0.91666666666666663</v>
      </c>
      <c r="Q92" s="108"/>
      <c r="R92" s="108"/>
      <c r="S92" s="101">
        <v>0.91666666666666663</v>
      </c>
      <c r="T92" s="108"/>
      <c r="U92" s="108"/>
    </row>
    <row r="93" spans="1:21" x14ac:dyDescent="0.2">
      <c r="A93" s="86">
        <v>0.92708333333333337</v>
      </c>
      <c r="B93" s="108"/>
      <c r="C93" s="108"/>
      <c r="D93" s="101">
        <v>0.92708333333333337</v>
      </c>
      <c r="E93" s="108"/>
      <c r="F93" s="108"/>
      <c r="G93" s="101">
        <v>0.92708333333333337</v>
      </c>
      <c r="H93" s="108"/>
      <c r="I93" s="108"/>
      <c r="J93" s="101">
        <v>0.92708333333333337</v>
      </c>
      <c r="K93" s="108"/>
      <c r="L93" s="108"/>
      <c r="M93" s="101">
        <v>0.92708333333333337</v>
      </c>
      <c r="N93" s="108"/>
      <c r="O93" s="108"/>
      <c r="P93" s="101">
        <v>0.92708333333333337</v>
      </c>
      <c r="Q93" s="108"/>
      <c r="R93" s="108"/>
      <c r="S93" s="101">
        <v>0.92708333333333337</v>
      </c>
      <c r="T93" s="108"/>
      <c r="U93" s="108"/>
    </row>
    <row r="94" spans="1:21" x14ac:dyDescent="0.2">
      <c r="A94" s="86">
        <v>0.9375</v>
      </c>
      <c r="B94" s="108"/>
      <c r="C94" s="108"/>
      <c r="D94" s="101">
        <v>0.9375</v>
      </c>
      <c r="E94" s="108"/>
      <c r="F94" s="108"/>
      <c r="G94" s="101">
        <v>0.9375</v>
      </c>
      <c r="H94" s="108"/>
      <c r="I94" s="108"/>
      <c r="J94" s="101">
        <v>0.9375</v>
      </c>
      <c r="K94" s="108"/>
      <c r="L94" s="108"/>
      <c r="M94" s="101">
        <v>0.9375</v>
      </c>
      <c r="N94" s="108"/>
      <c r="O94" s="108"/>
      <c r="P94" s="101">
        <v>0.9375</v>
      </c>
      <c r="Q94" s="108"/>
      <c r="R94" s="108"/>
      <c r="S94" s="101">
        <v>0.9375</v>
      </c>
      <c r="T94" s="108"/>
      <c r="U94" s="108"/>
    </row>
    <row r="95" spans="1:21" x14ac:dyDescent="0.2">
      <c r="A95" s="86">
        <v>0.94791666666666663</v>
      </c>
      <c r="B95" s="108"/>
      <c r="C95" s="108"/>
      <c r="D95" s="101">
        <v>0.94791666666666663</v>
      </c>
      <c r="E95" s="108"/>
      <c r="F95" s="108"/>
      <c r="G95" s="101">
        <v>0.94791666666666663</v>
      </c>
      <c r="H95" s="108"/>
      <c r="I95" s="108"/>
      <c r="J95" s="101">
        <v>0.94791666666666663</v>
      </c>
      <c r="K95" s="108"/>
      <c r="L95" s="108"/>
      <c r="M95" s="101">
        <v>0.94791666666666663</v>
      </c>
      <c r="N95" s="108"/>
      <c r="O95" s="108"/>
      <c r="P95" s="101">
        <v>0.94791666666666663</v>
      </c>
      <c r="Q95" s="108"/>
      <c r="R95" s="108"/>
      <c r="S95" s="101">
        <v>0.94791666666666663</v>
      </c>
      <c r="T95" s="108"/>
      <c r="U95" s="108"/>
    </row>
    <row r="96" spans="1:21" x14ac:dyDescent="0.2">
      <c r="A96" s="86">
        <v>0.95833333333333337</v>
      </c>
      <c r="B96" s="108"/>
      <c r="C96" s="108"/>
      <c r="D96" s="101">
        <v>0.95833333333333337</v>
      </c>
      <c r="E96" s="108"/>
      <c r="F96" s="108"/>
      <c r="G96" s="101">
        <v>0.95833333333333337</v>
      </c>
      <c r="H96" s="108"/>
      <c r="I96" s="108"/>
      <c r="J96" s="101">
        <v>0.95833333333333337</v>
      </c>
      <c r="K96" s="108"/>
      <c r="L96" s="108"/>
      <c r="M96" s="101">
        <v>0.95833333333333337</v>
      </c>
      <c r="N96" s="108"/>
      <c r="O96" s="108"/>
      <c r="P96" s="101">
        <v>0.95833333333333337</v>
      </c>
      <c r="Q96" s="108"/>
      <c r="R96" s="108"/>
      <c r="S96" s="101">
        <v>0.95833333333333337</v>
      </c>
      <c r="T96" s="108"/>
      <c r="U96" s="108"/>
    </row>
    <row r="97" spans="1:21" x14ac:dyDescent="0.2">
      <c r="A97" s="86">
        <v>0.96875</v>
      </c>
      <c r="B97" s="108"/>
      <c r="C97" s="108"/>
      <c r="D97" s="101">
        <v>0.96875</v>
      </c>
      <c r="E97" s="108"/>
      <c r="F97" s="108"/>
      <c r="G97" s="101">
        <v>0.96875</v>
      </c>
      <c r="H97" s="108"/>
      <c r="I97" s="108"/>
      <c r="J97" s="101">
        <v>0.96875</v>
      </c>
      <c r="K97" s="108"/>
      <c r="L97" s="108"/>
      <c r="M97" s="101">
        <v>0.96875</v>
      </c>
      <c r="N97" s="108"/>
      <c r="O97" s="108"/>
      <c r="P97" s="101">
        <v>0.96875</v>
      </c>
      <c r="Q97" s="108"/>
      <c r="R97" s="108"/>
      <c r="S97" s="101">
        <v>0.96875</v>
      </c>
      <c r="T97" s="108"/>
      <c r="U97" s="108"/>
    </row>
    <row r="98" spans="1:21" x14ac:dyDescent="0.2">
      <c r="A98" s="86">
        <v>0.97916666666666663</v>
      </c>
      <c r="B98" s="108"/>
      <c r="C98" s="108"/>
      <c r="D98" s="101">
        <v>0.97916666666666663</v>
      </c>
      <c r="E98" s="108"/>
      <c r="F98" s="108"/>
      <c r="G98" s="101">
        <v>0.97916666666666663</v>
      </c>
      <c r="H98" s="108"/>
      <c r="I98" s="108"/>
      <c r="J98" s="101">
        <v>0.97916666666666663</v>
      </c>
      <c r="K98" s="108"/>
      <c r="L98" s="108"/>
      <c r="M98" s="101">
        <v>0.97916666666666663</v>
      </c>
      <c r="N98" s="108"/>
      <c r="O98" s="108"/>
      <c r="P98" s="101">
        <v>0.97916666666666663</v>
      </c>
      <c r="Q98" s="108"/>
      <c r="R98" s="108"/>
      <c r="S98" s="101">
        <v>0.97916666666666663</v>
      </c>
      <c r="T98" s="108"/>
      <c r="U98" s="108"/>
    </row>
    <row r="99" spans="1:21" x14ac:dyDescent="0.2">
      <c r="A99" s="86">
        <v>0.98958333333333337</v>
      </c>
      <c r="B99" s="108"/>
      <c r="C99" s="108"/>
      <c r="D99" s="101">
        <v>0.98958333333333337</v>
      </c>
      <c r="E99" s="108"/>
      <c r="F99" s="108"/>
      <c r="G99" s="101">
        <v>0.98958333333333337</v>
      </c>
      <c r="H99" s="108"/>
      <c r="I99" s="108"/>
      <c r="J99" s="101">
        <v>0.98958333333333337</v>
      </c>
      <c r="K99" s="108"/>
      <c r="L99" s="108"/>
      <c r="M99" s="101">
        <v>0.98958333333333337</v>
      </c>
      <c r="N99" s="108"/>
      <c r="O99" s="108"/>
      <c r="P99" s="101">
        <v>0.98958333333333337</v>
      </c>
      <c r="Q99" s="108"/>
      <c r="R99" s="108"/>
      <c r="S99" s="101">
        <v>0.98958333333333337</v>
      </c>
      <c r="T99" s="108"/>
      <c r="U99" s="108"/>
    </row>
  </sheetData>
  <mergeCells count="8">
    <mergeCell ref="P2:R2"/>
    <mergeCell ref="S2:U2"/>
    <mergeCell ref="A1:I1"/>
    <mergeCell ref="J2:L2"/>
    <mergeCell ref="M2:O2"/>
    <mergeCell ref="A2:C2"/>
    <mergeCell ref="D2:F2"/>
    <mergeCell ref="G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rgb="FF99CCFF"/>
  </sheetPr>
  <dimension ref="A1:U99"/>
  <sheetViews>
    <sheetView showGridLines="0" zoomScale="75" zoomScaleNormal="75" workbookViewId="0">
      <pane xSplit="1" ySplit="3" topLeftCell="B4" activePane="bottomRight" state="frozen"/>
      <selection activeCell="C99" sqref="B4:C99"/>
      <selection pane="topRight" activeCell="C99" sqref="B4:C99"/>
      <selection pane="bottomLeft" activeCell="C99" sqref="B4:C99"/>
      <selection pane="bottomRight" activeCell="C99" sqref="B4:C99"/>
    </sheetView>
  </sheetViews>
  <sheetFormatPr defaultRowHeight="12.75" x14ac:dyDescent="0.2"/>
  <cols>
    <col min="1" max="1" width="7.5703125" style="69" bestFit="1" customWidth="1"/>
    <col min="2" max="2" width="14" style="34" bestFit="1" customWidth="1"/>
    <col min="3" max="3" width="10" style="34" bestFit="1" customWidth="1"/>
    <col min="4" max="4" width="7.5703125" style="69" bestFit="1" customWidth="1"/>
    <col min="5" max="5" width="14" style="34" bestFit="1" customWidth="1"/>
    <col min="6" max="6" width="10" style="34" bestFit="1" customWidth="1"/>
    <col min="7" max="7" width="7.5703125" style="34" bestFit="1" customWidth="1"/>
    <col min="8" max="8" width="14" style="34" bestFit="1" customWidth="1"/>
    <col min="9" max="9" width="10" style="34" bestFit="1" customWidth="1"/>
    <col min="10" max="10" width="7.5703125" style="33" bestFit="1" customWidth="1"/>
    <col min="11" max="11" width="14" style="33" bestFit="1" customWidth="1"/>
    <col min="12" max="12" width="10" style="33" bestFit="1" customWidth="1"/>
    <col min="13" max="13" width="7.5703125" style="33" bestFit="1" customWidth="1"/>
    <col min="14" max="14" width="14" style="33" bestFit="1" customWidth="1"/>
    <col min="15" max="15" width="10" style="33" bestFit="1" customWidth="1"/>
    <col min="16" max="16" width="9.140625" style="33"/>
    <col min="17" max="17" width="14" style="33" bestFit="1" customWidth="1"/>
    <col min="18" max="18" width="10" style="33" bestFit="1" customWidth="1"/>
    <col min="19" max="19" width="9.140625" style="33"/>
    <col min="20" max="20" width="14" style="33" bestFit="1" customWidth="1"/>
    <col min="21" max="21" width="10" style="33" bestFit="1" customWidth="1"/>
    <col min="22" max="16384" width="9.140625" style="33"/>
  </cols>
  <sheetData>
    <row r="1" spans="1:21" s="35" customFormat="1" x14ac:dyDescent="0.2">
      <c r="A1" s="143">
        <f>Сводная!G7</f>
        <v>42942</v>
      </c>
      <c r="B1" s="143"/>
      <c r="C1" s="143"/>
      <c r="D1" s="143"/>
      <c r="E1" s="143"/>
      <c r="F1" s="143"/>
      <c r="G1" s="143"/>
      <c r="H1" s="143"/>
      <c r="I1" s="143"/>
    </row>
    <row r="2" spans="1:21" s="35" customFormat="1" x14ac:dyDescent="0.2">
      <c r="A2" s="140" t="s">
        <v>69</v>
      </c>
      <c r="B2" s="140"/>
      <c r="C2" s="140"/>
      <c r="D2" s="141" t="s">
        <v>57</v>
      </c>
      <c r="E2" s="141"/>
      <c r="F2" s="141"/>
      <c r="G2" s="142" t="s">
        <v>70</v>
      </c>
      <c r="H2" s="142"/>
      <c r="I2" s="142"/>
      <c r="J2" s="138" t="s">
        <v>66</v>
      </c>
      <c r="K2" s="138"/>
      <c r="L2" s="138"/>
      <c r="M2" s="139" t="s">
        <v>71</v>
      </c>
      <c r="N2" s="139"/>
      <c r="O2" s="139"/>
      <c r="P2" s="135" t="s">
        <v>100</v>
      </c>
      <c r="Q2" s="135"/>
      <c r="R2" s="135"/>
      <c r="S2" s="136" t="s">
        <v>101</v>
      </c>
      <c r="T2" s="136"/>
      <c r="U2" s="136"/>
    </row>
    <row r="3" spans="1:21" s="35" customFormat="1" x14ac:dyDescent="0.2">
      <c r="A3" s="57" t="s">
        <v>44</v>
      </c>
      <c r="B3" s="83" t="s">
        <v>48</v>
      </c>
      <c r="C3" s="83" t="s">
        <v>43</v>
      </c>
      <c r="D3" s="57" t="s">
        <v>44</v>
      </c>
      <c r="E3" s="83" t="s">
        <v>48</v>
      </c>
      <c r="F3" s="83" t="s">
        <v>43</v>
      </c>
      <c r="G3" s="57" t="s">
        <v>44</v>
      </c>
      <c r="H3" s="83" t="s">
        <v>48</v>
      </c>
      <c r="I3" s="83" t="s">
        <v>43</v>
      </c>
      <c r="J3" s="57" t="s">
        <v>44</v>
      </c>
      <c r="K3" s="83" t="s">
        <v>48</v>
      </c>
      <c r="L3" s="83" t="s">
        <v>43</v>
      </c>
      <c r="M3" s="57" t="s">
        <v>44</v>
      </c>
      <c r="N3" s="83" t="s">
        <v>48</v>
      </c>
      <c r="O3" s="83" t="s">
        <v>43</v>
      </c>
      <c r="P3" s="57" t="s">
        <v>44</v>
      </c>
      <c r="Q3" s="83" t="s">
        <v>48</v>
      </c>
      <c r="R3" s="83" t="s">
        <v>43</v>
      </c>
      <c r="S3" s="57" t="s">
        <v>44</v>
      </c>
      <c r="T3" s="83" t="s">
        <v>48</v>
      </c>
      <c r="U3" s="83" t="s">
        <v>43</v>
      </c>
    </row>
    <row r="4" spans="1:21" x14ac:dyDescent="0.2">
      <c r="A4" s="97">
        <v>0</v>
      </c>
      <c r="B4" s="108"/>
      <c r="C4" s="108"/>
      <c r="D4" s="101">
        <v>0</v>
      </c>
      <c r="E4" s="108"/>
      <c r="F4" s="108"/>
      <c r="G4" s="101">
        <v>0</v>
      </c>
      <c r="H4" s="108"/>
      <c r="I4" s="108"/>
      <c r="J4" s="101">
        <v>0</v>
      </c>
      <c r="K4" s="108"/>
      <c r="L4" s="108"/>
      <c r="M4" s="101">
        <v>0</v>
      </c>
      <c r="N4" s="108"/>
      <c r="O4" s="108"/>
      <c r="P4" s="101">
        <v>0</v>
      </c>
      <c r="Q4" s="108"/>
      <c r="R4" s="108"/>
      <c r="S4" s="101">
        <v>0</v>
      </c>
      <c r="T4" s="108"/>
      <c r="U4" s="108"/>
    </row>
    <row r="5" spans="1:21" x14ac:dyDescent="0.2">
      <c r="A5" s="97">
        <v>1.0416666666666666E-2</v>
      </c>
      <c r="B5" s="108"/>
      <c r="C5" s="108"/>
      <c r="D5" s="101">
        <v>1.0416666666666666E-2</v>
      </c>
      <c r="E5" s="108"/>
      <c r="F5" s="108"/>
      <c r="G5" s="101">
        <v>1.0416666666666666E-2</v>
      </c>
      <c r="H5" s="108"/>
      <c r="I5" s="108"/>
      <c r="J5" s="101">
        <v>1.0416666666666666E-2</v>
      </c>
      <c r="K5" s="108"/>
      <c r="L5" s="108"/>
      <c r="M5" s="101">
        <v>1.0416666666666666E-2</v>
      </c>
      <c r="N5" s="108"/>
      <c r="O5" s="108"/>
      <c r="P5" s="101">
        <v>1.0416666666666666E-2</v>
      </c>
      <c r="Q5" s="108"/>
      <c r="R5" s="108"/>
      <c r="S5" s="101">
        <v>1.0416666666666666E-2</v>
      </c>
      <c r="T5" s="108"/>
      <c r="U5" s="108"/>
    </row>
    <row r="6" spans="1:21" x14ac:dyDescent="0.2">
      <c r="A6" s="97">
        <v>2.0833333333333332E-2</v>
      </c>
      <c r="B6" s="108"/>
      <c r="C6" s="108"/>
      <c r="D6" s="101">
        <v>2.0833333333333332E-2</v>
      </c>
      <c r="E6" s="108"/>
      <c r="F6" s="108"/>
      <c r="G6" s="101">
        <v>2.0833333333333332E-2</v>
      </c>
      <c r="H6" s="108"/>
      <c r="I6" s="108"/>
      <c r="J6" s="101">
        <v>2.0833333333333332E-2</v>
      </c>
      <c r="K6" s="108"/>
      <c r="L6" s="108"/>
      <c r="M6" s="101">
        <v>2.0833333333333332E-2</v>
      </c>
      <c r="N6" s="108"/>
      <c r="O6" s="108"/>
      <c r="P6" s="101">
        <v>2.0833333333333332E-2</v>
      </c>
      <c r="Q6" s="108"/>
      <c r="R6" s="108"/>
      <c r="S6" s="101">
        <v>2.0833333333333332E-2</v>
      </c>
      <c r="T6" s="108"/>
      <c r="U6" s="108"/>
    </row>
    <row r="7" spans="1:21" x14ac:dyDescent="0.2">
      <c r="A7" s="97">
        <v>3.125E-2</v>
      </c>
      <c r="B7" s="108"/>
      <c r="C7" s="108"/>
      <c r="D7" s="101">
        <v>3.125E-2</v>
      </c>
      <c r="E7" s="108"/>
      <c r="F7" s="108"/>
      <c r="G7" s="101">
        <v>3.125E-2</v>
      </c>
      <c r="H7" s="108"/>
      <c r="I7" s="108"/>
      <c r="J7" s="101">
        <v>3.125E-2</v>
      </c>
      <c r="K7" s="108"/>
      <c r="L7" s="108"/>
      <c r="M7" s="101">
        <v>3.125E-2</v>
      </c>
      <c r="N7" s="108"/>
      <c r="O7" s="108"/>
      <c r="P7" s="101">
        <v>3.125E-2</v>
      </c>
      <c r="Q7" s="108"/>
      <c r="R7" s="108"/>
      <c r="S7" s="101">
        <v>3.125E-2</v>
      </c>
      <c r="T7" s="108"/>
      <c r="U7" s="108"/>
    </row>
    <row r="8" spans="1:21" x14ac:dyDescent="0.2">
      <c r="A8" s="97">
        <v>4.1666666666666664E-2</v>
      </c>
      <c r="B8" s="108"/>
      <c r="C8" s="108"/>
      <c r="D8" s="101">
        <v>4.1666666666666664E-2</v>
      </c>
      <c r="E8" s="108"/>
      <c r="F8" s="108"/>
      <c r="G8" s="101">
        <v>4.1666666666666664E-2</v>
      </c>
      <c r="H8" s="108"/>
      <c r="I8" s="108"/>
      <c r="J8" s="101">
        <v>4.1666666666666664E-2</v>
      </c>
      <c r="K8" s="108"/>
      <c r="L8" s="108"/>
      <c r="M8" s="101">
        <v>4.1666666666666664E-2</v>
      </c>
      <c r="N8" s="108"/>
      <c r="O8" s="108"/>
      <c r="P8" s="101">
        <v>4.1666666666666664E-2</v>
      </c>
      <c r="Q8" s="108"/>
      <c r="R8" s="108"/>
      <c r="S8" s="101">
        <v>4.1666666666666664E-2</v>
      </c>
      <c r="T8" s="108"/>
      <c r="U8" s="108"/>
    </row>
    <row r="9" spans="1:21" x14ac:dyDescent="0.2">
      <c r="A9" s="97">
        <v>5.2083333333333336E-2</v>
      </c>
      <c r="B9" s="108"/>
      <c r="C9" s="108"/>
      <c r="D9" s="101">
        <v>5.2083333333333336E-2</v>
      </c>
      <c r="E9" s="108"/>
      <c r="F9" s="108"/>
      <c r="G9" s="101">
        <v>5.2083333333333336E-2</v>
      </c>
      <c r="H9" s="108"/>
      <c r="I9" s="108"/>
      <c r="J9" s="101">
        <v>5.2083333333333336E-2</v>
      </c>
      <c r="K9" s="108"/>
      <c r="L9" s="108"/>
      <c r="M9" s="101">
        <v>5.2083333333333336E-2</v>
      </c>
      <c r="N9" s="108"/>
      <c r="O9" s="108"/>
      <c r="P9" s="101">
        <v>5.2083333333333336E-2</v>
      </c>
      <c r="Q9" s="108"/>
      <c r="R9" s="108"/>
      <c r="S9" s="101">
        <v>5.2083333333333336E-2</v>
      </c>
      <c r="T9" s="108"/>
      <c r="U9" s="108"/>
    </row>
    <row r="10" spans="1:21" x14ac:dyDescent="0.2">
      <c r="A10" s="97">
        <v>6.25E-2</v>
      </c>
      <c r="B10" s="108"/>
      <c r="C10" s="108"/>
      <c r="D10" s="101">
        <v>6.25E-2</v>
      </c>
      <c r="E10" s="108"/>
      <c r="F10" s="108"/>
      <c r="G10" s="101">
        <v>6.25E-2</v>
      </c>
      <c r="H10" s="108"/>
      <c r="I10" s="108"/>
      <c r="J10" s="101">
        <v>6.25E-2</v>
      </c>
      <c r="K10" s="108"/>
      <c r="L10" s="108"/>
      <c r="M10" s="101">
        <v>6.25E-2</v>
      </c>
      <c r="N10" s="108"/>
      <c r="O10" s="108"/>
      <c r="P10" s="101">
        <v>6.25E-2</v>
      </c>
      <c r="Q10" s="108"/>
      <c r="R10" s="108"/>
      <c r="S10" s="101">
        <v>6.25E-2</v>
      </c>
      <c r="T10" s="108"/>
      <c r="U10" s="108"/>
    </row>
    <row r="11" spans="1:21" x14ac:dyDescent="0.2">
      <c r="A11" s="97">
        <v>7.2916666666666671E-2</v>
      </c>
      <c r="B11" s="108"/>
      <c r="C11" s="108"/>
      <c r="D11" s="101">
        <v>7.2916666666666671E-2</v>
      </c>
      <c r="E11" s="108"/>
      <c r="F11" s="108"/>
      <c r="G11" s="101">
        <v>7.2916666666666671E-2</v>
      </c>
      <c r="H11" s="108"/>
      <c r="I11" s="108"/>
      <c r="J11" s="101">
        <v>7.2916666666666671E-2</v>
      </c>
      <c r="K11" s="108"/>
      <c r="L11" s="108"/>
      <c r="M11" s="101">
        <v>7.2916666666666671E-2</v>
      </c>
      <c r="N11" s="108"/>
      <c r="O11" s="108"/>
      <c r="P11" s="101">
        <v>7.2916666666666671E-2</v>
      </c>
      <c r="Q11" s="108"/>
      <c r="R11" s="108"/>
      <c r="S11" s="101">
        <v>7.2916666666666671E-2</v>
      </c>
      <c r="T11" s="108"/>
      <c r="U11" s="108"/>
    </row>
    <row r="12" spans="1:21" x14ac:dyDescent="0.2">
      <c r="A12" s="97">
        <v>8.3333333333333329E-2</v>
      </c>
      <c r="B12" s="108"/>
      <c r="C12" s="108"/>
      <c r="D12" s="101">
        <v>8.3333333333333329E-2</v>
      </c>
      <c r="E12" s="108"/>
      <c r="F12" s="108"/>
      <c r="G12" s="101">
        <v>8.3333333333333329E-2</v>
      </c>
      <c r="H12" s="108"/>
      <c r="I12" s="108"/>
      <c r="J12" s="101">
        <v>8.3333333333333329E-2</v>
      </c>
      <c r="K12" s="108"/>
      <c r="L12" s="108"/>
      <c r="M12" s="101">
        <v>8.3333333333333329E-2</v>
      </c>
      <c r="N12" s="108"/>
      <c r="O12" s="108"/>
      <c r="P12" s="101">
        <v>8.3333333333333329E-2</v>
      </c>
      <c r="Q12" s="108"/>
      <c r="R12" s="108"/>
      <c r="S12" s="101">
        <v>8.3333333333333329E-2</v>
      </c>
      <c r="T12" s="108"/>
      <c r="U12" s="108"/>
    </row>
    <row r="13" spans="1:21" x14ac:dyDescent="0.2">
      <c r="A13" s="97">
        <v>9.375E-2</v>
      </c>
      <c r="B13" s="108"/>
      <c r="C13" s="108"/>
      <c r="D13" s="101">
        <v>9.375E-2</v>
      </c>
      <c r="E13" s="108"/>
      <c r="F13" s="108"/>
      <c r="G13" s="101">
        <v>9.375E-2</v>
      </c>
      <c r="H13" s="108"/>
      <c r="I13" s="108"/>
      <c r="J13" s="101">
        <v>9.375E-2</v>
      </c>
      <c r="K13" s="108"/>
      <c r="L13" s="108"/>
      <c r="M13" s="101">
        <v>9.375E-2</v>
      </c>
      <c r="N13" s="108"/>
      <c r="O13" s="108"/>
      <c r="P13" s="101">
        <v>9.375E-2</v>
      </c>
      <c r="Q13" s="108"/>
      <c r="R13" s="108"/>
      <c r="S13" s="101">
        <v>9.375E-2</v>
      </c>
      <c r="T13" s="108"/>
      <c r="U13" s="108"/>
    </row>
    <row r="14" spans="1:21" x14ac:dyDescent="0.2">
      <c r="A14" s="97">
        <v>0.10416666666666667</v>
      </c>
      <c r="B14" s="108"/>
      <c r="C14" s="108"/>
      <c r="D14" s="101">
        <v>0.10416666666666667</v>
      </c>
      <c r="E14" s="108"/>
      <c r="F14" s="108"/>
      <c r="G14" s="101">
        <v>0.10416666666666667</v>
      </c>
      <c r="H14" s="108"/>
      <c r="I14" s="108"/>
      <c r="J14" s="101">
        <v>0.10416666666666667</v>
      </c>
      <c r="K14" s="108"/>
      <c r="L14" s="108"/>
      <c r="M14" s="101">
        <v>0.10416666666666667</v>
      </c>
      <c r="N14" s="108"/>
      <c r="O14" s="108"/>
      <c r="P14" s="101">
        <v>0.10416666666666667</v>
      </c>
      <c r="Q14" s="108"/>
      <c r="R14" s="108"/>
      <c r="S14" s="101">
        <v>0.10416666666666667</v>
      </c>
      <c r="T14" s="108"/>
      <c r="U14" s="108"/>
    </row>
    <row r="15" spans="1:21" x14ac:dyDescent="0.2">
      <c r="A15" s="97">
        <v>0.11458333333333333</v>
      </c>
      <c r="B15" s="108"/>
      <c r="C15" s="108"/>
      <c r="D15" s="101">
        <v>0.11458333333333333</v>
      </c>
      <c r="E15" s="108"/>
      <c r="F15" s="108"/>
      <c r="G15" s="101">
        <v>0.11458333333333333</v>
      </c>
      <c r="H15" s="108"/>
      <c r="I15" s="108"/>
      <c r="J15" s="101">
        <v>0.11458333333333333</v>
      </c>
      <c r="K15" s="108"/>
      <c r="L15" s="108"/>
      <c r="M15" s="101">
        <v>0.11458333333333333</v>
      </c>
      <c r="N15" s="108"/>
      <c r="O15" s="108"/>
      <c r="P15" s="101">
        <v>0.11458333333333333</v>
      </c>
      <c r="Q15" s="108"/>
      <c r="R15" s="108"/>
      <c r="S15" s="101">
        <v>0.11458333333333333</v>
      </c>
      <c r="T15" s="108"/>
      <c r="U15" s="108"/>
    </row>
    <row r="16" spans="1:21" x14ac:dyDescent="0.2">
      <c r="A16" s="97">
        <v>0.125</v>
      </c>
      <c r="B16" s="108"/>
      <c r="C16" s="108"/>
      <c r="D16" s="101">
        <v>0.125</v>
      </c>
      <c r="E16" s="108"/>
      <c r="F16" s="108"/>
      <c r="G16" s="101">
        <v>0.125</v>
      </c>
      <c r="H16" s="108"/>
      <c r="I16" s="108"/>
      <c r="J16" s="101">
        <v>0.125</v>
      </c>
      <c r="K16" s="108"/>
      <c r="L16" s="108"/>
      <c r="M16" s="101">
        <v>0.125</v>
      </c>
      <c r="N16" s="108"/>
      <c r="O16" s="108"/>
      <c r="P16" s="101">
        <v>0.125</v>
      </c>
      <c r="Q16" s="108"/>
      <c r="R16" s="108"/>
      <c r="S16" s="101">
        <v>0.125</v>
      </c>
      <c r="T16" s="108"/>
      <c r="U16" s="108"/>
    </row>
    <row r="17" spans="1:21" x14ac:dyDescent="0.2">
      <c r="A17" s="97">
        <v>0.13541666666666666</v>
      </c>
      <c r="B17" s="108"/>
      <c r="C17" s="108"/>
      <c r="D17" s="101">
        <v>0.13541666666666666</v>
      </c>
      <c r="E17" s="108"/>
      <c r="F17" s="108"/>
      <c r="G17" s="101">
        <v>0.13541666666666666</v>
      </c>
      <c r="H17" s="108"/>
      <c r="I17" s="108"/>
      <c r="J17" s="101">
        <v>0.13541666666666666</v>
      </c>
      <c r="K17" s="108"/>
      <c r="L17" s="108"/>
      <c r="M17" s="101">
        <v>0.13541666666666666</v>
      </c>
      <c r="N17" s="108"/>
      <c r="O17" s="108"/>
      <c r="P17" s="101">
        <v>0.13541666666666666</v>
      </c>
      <c r="Q17" s="108"/>
      <c r="R17" s="108"/>
      <c r="S17" s="101">
        <v>0.13541666666666666</v>
      </c>
      <c r="T17" s="108"/>
      <c r="U17" s="108"/>
    </row>
    <row r="18" spans="1:21" x14ac:dyDescent="0.2">
      <c r="A18" s="97">
        <v>0.14583333333333334</v>
      </c>
      <c r="B18" s="108"/>
      <c r="C18" s="108"/>
      <c r="D18" s="101">
        <v>0.14583333333333334</v>
      </c>
      <c r="E18" s="108"/>
      <c r="F18" s="108"/>
      <c r="G18" s="101">
        <v>0.14583333333333334</v>
      </c>
      <c r="H18" s="108"/>
      <c r="I18" s="108"/>
      <c r="J18" s="101">
        <v>0.14583333333333334</v>
      </c>
      <c r="K18" s="108"/>
      <c r="L18" s="108"/>
      <c r="M18" s="101">
        <v>0.14583333333333334</v>
      </c>
      <c r="N18" s="108"/>
      <c r="O18" s="108"/>
      <c r="P18" s="101">
        <v>0.14583333333333334</v>
      </c>
      <c r="Q18" s="108"/>
      <c r="R18" s="108"/>
      <c r="S18" s="101">
        <v>0.14583333333333334</v>
      </c>
      <c r="T18" s="108"/>
      <c r="U18" s="108"/>
    </row>
    <row r="19" spans="1:21" x14ac:dyDescent="0.2">
      <c r="A19" s="97">
        <v>0.15625</v>
      </c>
      <c r="B19" s="108"/>
      <c r="C19" s="108"/>
      <c r="D19" s="101">
        <v>0.15625</v>
      </c>
      <c r="E19" s="108"/>
      <c r="F19" s="108"/>
      <c r="G19" s="101">
        <v>0.15625</v>
      </c>
      <c r="H19" s="108"/>
      <c r="I19" s="108"/>
      <c r="J19" s="101">
        <v>0.15625</v>
      </c>
      <c r="K19" s="108"/>
      <c r="L19" s="108"/>
      <c r="M19" s="101">
        <v>0.15625</v>
      </c>
      <c r="N19" s="108"/>
      <c r="O19" s="108"/>
      <c r="P19" s="101">
        <v>0.15625</v>
      </c>
      <c r="Q19" s="108"/>
      <c r="R19" s="108"/>
      <c r="S19" s="101">
        <v>0.15625</v>
      </c>
      <c r="T19" s="108"/>
      <c r="U19" s="108"/>
    </row>
    <row r="20" spans="1:21" x14ac:dyDescent="0.2">
      <c r="A20" s="97">
        <v>0.16666666666666666</v>
      </c>
      <c r="B20" s="108"/>
      <c r="C20" s="108"/>
      <c r="D20" s="101">
        <v>0.16666666666666666</v>
      </c>
      <c r="E20" s="108"/>
      <c r="F20" s="108"/>
      <c r="G20" s="101">
        <v>0.16666666666666666</v>
      </c>
      <c r="H20" s="108"/>
      <c r="I20" s="108"/>
      <c r="J20" s="101">
        <v>0.16666666666666666</v>
      </c>
      <c r="K20" s="108"/>
      <c r="L20" s="108"/>
      <c r="M20" s="101">
        <v>0.16666666666666666</v>
      </c>
      <c r="N20" s="108"/>
      <c r="O20" s="108"/>
      <c r="P20" s="101">
        <v>0.16666666666666666</v>
      </c>
      <c r="Q20" s="108"/>
      <c r="R20" s="108"/>
      <c r="S20" s="101">
        <v>0.16666666666666666</v>
      </c>
      <c r="T20" s="108"/>
      <c r="U20" s="108"/>
    </row>
    <row r="21" spans="1:21" x14ac:dyDescent="0.2">
      <c r="A21" s="97">
        <v>0.17708333333333334</v>
      </c>
      <c r="B21" s="108"/>
      <c r="C21" s="108"/>
      <c r="D21" s="101">
        <v>0.17708333333333334</v>
      </c>
      <c r="E21" s="108"/>
      <c r="F21" s="108"/>
      <c r="G21" s="101">
        <v>0.17708333333333334</v>
      </c>
      <c r="H21" s="108"/>
      <c r="I21" s="108"/>
      <c r="J21" s="101">
        <v>0.17708333333333334</v>
      </c>
      <c r="K21" s="108"/>
      <c r="L21" s="108"/>
      <c r="M21" s="101">
        <v>0.17708333333333334</v>
      </c>
      <c r="N21" s="108"/>
      <c r="O21" s="108"/>
      <c r="P21" s="101">
        <v>0.17708333333333334</v>
      </c>
      <c r="Q21" s="108"/>
      <c r="R21" s="108"/>
      <c r="S21" s="101">
        <v>0.17708333333333334</v>
      </c>
      <c r="T21" s="108"/>
      <c r="U21" s="108"/>
    </row>
    <row r="22" spans="1:21" x14ac:dyDescent="0.2">
      <c r="A22" s="97">
        <v>0.1875</v>
      </c>
      <c r="B22" s="108"/>
      <c r="C22" s="108"/>
      <c r="D22" s="101">
        <v>0.1875</v>
      </c>
      <c r="E22" s="108"/>
      <c r="F22" s="108"/>
      <c r="G22" s="101">
        <v>0.1875</v>
      </c>
      <c r="H22" s="108"/>
      <c r="I22" s="108"/>
      <c r="J22" s="101">
        <v>0.1875</v>
      </c>
      <c r="K22" s="108"/>
      <c r="L22" s="108"/>
      <c r="M22" s="101">
        <v>0.1875</v>
      </c>
      <c r="N22" s="108"/>
      <c r="O22" s="108"/>
      <c r="P22" s="101">
        <v>0.1875</v>
      </c>
      <c r="Q22" s="108"/>
      <c r="R22" s="108"/>
      <c r="S22" s="101">
        <v>0.1875</v>
      </c>
      <c r="T22" s="108"/>
      <c r="U22" s="108"/>
    </row>
    <row r="23" spans="1:21" x14ac:dyDescent="0.2">
      <c r="A23" s="97">
        <v>0.19791666666666666</v>
      </c>
      <c r="B23" s="108"/>
      <c r="C23" s="108"/>
      <c r="D23" s="101">
        <v>0.19791666666666666</v>
      </c>
      <c r="E23" s="108"/>
      <c r="F23" s="108"/>
      <c r="G23" s="101">
        <v>0.19791666666666666</v>
      </c>
      <c r="H23" s="108"/>
      <c r="I23" s="108"/>
      <c r="J23" s="101">
        <v>0.19791666666666666</v>
      </c>
      <c r="K23" s="108"/>
      <c r="L23" s="108"/>
      <c r="M23" s="101">
        <v>0.19791666666666666</v>
      </c>
      <c r="N23" s="108"/>
      <c r="O23" s="108"/>
      <c r="P23" s="101">
        <v>0.19791666666666666</v>
      </c>
      <c r="Q23" s="108"/>
      <c r="R23" s="108"/>
      <c r="S23" s="101">
        <v>0.19791666666666666</v>
      </c>
      <c r="T23" s="108"/>
      <c r="U23" s="108"/>
    </row>
    <row r="24" spans="1:21" x14ac:dyDescent="0.2">
      <c r="A24" s="97">
        <v>0.20833333333333334</v>
      </c>
      <c r="B24" s="108"/>
      <c r="C24" s="108"/>
      <c r="D24" s="101">
        <v>0.20833333333333334</v>
      </c>
      <c r="E24" s="108"/>
      <c r="F24" s="108"/>
      <c r="G24" s="101">
        <v>0.20833333333333334</v>
      </c>
      <c r="H24" s="108"/>
      <c r="I24" s="108"/>
      <c r="J24" s="101">
        <v>0.20833333333333334</v>
      </c>
      <c r="K24" s="108"/>
      <c r="L24" s="108"/>
      <c r="M24" s="101">
        <v>0.20833333333333334</v>
      </c>
      <c r="N24" s="108"/>
      <c r="O24" s="108"/>
      <c r="P24" s="101">
        <v>0.20833333333333334</v>
      </c>
      <c r="Q24" s="108"/>
      <c r="R24" s="108"/>
      <c r="S24" s="101">
        <v>0.20833333333333334</v>
      </c>
      <c r="T24" s="108"/>
      <c r="U24" s="108"/>
    </row>
    <row r="25" spans="1:21" x14ac:dyDescent="0.2">
      <c r="A25" s="97">
        <v>0.21875</v>
      </c>
      <c r="B25" s="108"/>
      <c r="C25" s="108"/>
      <c r="D25" s="101">
        <v>0.21875</v>
      </c>
      <c r="E25" s="108"/>
      <c r="F25" s="108"/>
      <c r="G25" s="101">
        <v>0.21875</v>
      </c>
      <c r="H25" s="108"/>
      <c r="I25" s="108"/>
      <c r="J25" s="101">
        <v>0.21875</v>
      </c>
      <c r="K25" s="108"/>
      <c r="L25" s="108"/>
      <c r="M25" s="101">
        <v>0.21875</v>
      </c>
      <c r="N25" s="108"/>
      <c r="O25" s="108"/>
      <c r="P25" s="101">
        <v>0.21875</v>
      </c>
      <c r="Q25" s="108"/>
      <c r="R25" s="108"/>
      <c r="S25" s="101">
        <v>0.21875</v>
      </c>
      <c r="T25" s="108"/>
      <c r="U25" s="108"/>
    </row>
    <row r="26" spans="1:21" x14ac:dyDescent="0.2">
      <c r="A26" s="97">
        <v>0.22916666666666666</v>
      </c>
      <c r="B26" s="108"/>
      <c r="C26" s="108"/>
      <c r="D26" s="101">
        <v>0.22916666666666666</v>
      </c>
      <c r="E26" s="108"/>
      <c r="F26" s="108"/>
      <c r="G26" s="101">
        <v>0.22916666666666666</v>
      </c>
      <c r="H26" s="108"/>
      <c r="I26" s="108"/>
      <c r="J26" s="101">
        <v>0.22916666666666666</v>
      </c>
      <c r="K26" s="108"/>
      <c r="L26" s="108"/>
      <c r="M26" s="101">
        <v>0.22916666666666666</v>
      </c>
      <c r="N26" s="108"/>
      <c r="O26" s="108"/>
      <c r="P26" s="101">
        <v>0.22916666666666666</v>
      </c>
      <c r="Q26" s="108"/>
      <c r="R26" s="108"/>
      <c r="S26" s="101">
        <v>0.22916666666666666</v>
      </c>
      <c r="T26" s="108"/>
      <c r="U26" s="108"/>
    </row>
    <row r="27" spans="1:21" x14ac:dyDescent="0.2">
      <c r="A27" s="97">
        <v>0.23958333333333334</v>
      </c>
      <c r="B27" s="108"/>
      <c r="C27" s="108"/>
      <c r="D27" s="101">
        <v>0.23958333333333334</v>
      </c>
      <c r="E27" s="108"/>
      <c r="F27" s="108"/>
      <c r="G27" s="101">
        <v>0.23958333333333334</v>
      </c>
      <c r="H27" s="108"/>
      <c r="I27" s="108"/>
      <c r="J27" s="101">
        <v>0.23958333333333334</v>
      </c>
      <c r="K27" s="108"/>
      <c r="L27" s="108"/>
      <c r="M27" s="101">
        <v>0.23958333333333334</v>
      </c>
      <c r="N27" s="108"/>
      <c r="O27" s="108"/>
      <c r="P27" s="101">
        <v>0.23958333333333334</v>
      </c>
      <c r="Q27" s="108"/>
      <c r="R27" s="108"/>
      <c r="S27" s="101">
        <v>0.23958333333333334</v>
      </c>
      <c r="T27" s="108"/>
      <c r="U27" s="108"/>
    </row>
    <row r="28" spans="1:21" x14ac:dyDescent="0.2">
      <c r="A28" s="90">
        <v>0.25</v>
      </c>
      <c r="B28" s="108"/>
      <c r="C28" s="108"/>
      <c r="D28" s="101">
        <v>0.25</v>
      </c>
      <c r="E28" s="108"/>
      <c r="F28" s="108"/>
      <c r="G28" s="101">
        <v>0.25</v>
      </c>
      <c r="H28" s="108"/>
      <c r="I28" s="108"/>
      <c r="J28" s="101">
        <v>0.25</v>
      </c>
      <c r="K28" s="108"/>
      <c r="L28" s="108"/>
      <c r="M28" s="101">
        <v>0.25</v>
      </c>
      <c r="N28" s="108"/>
      <c r="O28" s="108"/>
      <c r="P28" s="101">
        <v>0.25</v>
      </c>
      <c r="Q28" s="108"/>
      <c r="R28" s="108"/>
      <c r="S28" s="101">
        <v>0.25</v>
      </c>
      <c r="T28" s="108"/>
      <c r="U28" s="108"/>
    </row>
    <row r="29" spans="1:21" x14ac:dyDescent="0.2">
      <c r="A29" s="90">
        <v>0.26041666666666669</v>
      </c>
      <c r="B29" s="108"/>
      <c r="C29" s="108"/>
      <c r="D29" s="101">
        <v>0.26041666666666669</v>
      </c>
      <c r="E29" s="108"/>
      <c r="F29" s="108"/>
      <c r="G29" s="101">
        <v>0.26041666666666669</v>
      </c>
      <c r="H29" s="108"/>
      <c r="I29" s="108"/>
      <c r="J29" s="101">
        <v>0.26041666666666669</v>
      </c>
      <c r="K29" s="108"/>
      <c r="L29" s="108"/>
      <c r="M29" s="101">
        <v>0.26041666666666669</v>
      </c>
      <c r="N29" s="108"/>
      <c r="O29" s="108"/>
      <c r="P29" s="101">
        <v>0.26041666666666669</v>
      </c>
      <c r="Q29" s="108"/>
      <c r="R29" s="108"/>
      <c r="S29" s="101">
        <v>0.26041666666666669</v>
      </c>
      <c r="T29" s="108"/>
      <c r="U29" s="108"/>
    </row>
    <row r="30" spans="1:21" x14ac:dyDescent="0.2">
      <c r="A30" s="90">
        <v>0.27083333333333331</v>
      </c>
      <c r="B30" s="108"/>
      <c r="C30" s="108"/>
      <c r="D30" s="101">
        <v>0.27083333333333331</v>
      </c>
      <c r="E30" s="108"/>
      <c r="F30" s="108"/>
      <c r="G30" s="101">
        <v>0.27083333333333331</v>
      </c>
      <c r="H30" s="108"/>
      <c r="I30" s="108"/>
      <c r="J30" s="101">
        <v>0.27083333333333331</v>
      </c>
      <c r="K30" s="108"/>
      <c r="L30" s="108"/>
      <c r="M30" s="101">
        <v>0.27083333333333331</v>
      </c>
      <c r="N30" s="108"/>
      <c r="O30" s="108"/>
      <c r="P30" s="101">
        <v>0.27083333333333331</v>
      </c>
      <c r="Q30" s="108"/>
      <c r="R30" s="108"/>
      <c r="S30" s="101">
        <v>0.27083333333333331</v>
      </c>
      <c r="T30" s="108"/>
      <c r="U30" s="108"/>
    </row>
    <row r="31" spans="1:21" x14ac:dyDescent="0.2">
      <c r="A31" s="90">
        <v>0.28125</v>
      </c>
      <c r="B31" s="108"/>
      <c r="C31" s="108"/>
      <c r="D31" s="101">
        <v>0.28125</v>
      </c>
      <c r="E31" s="108"/>
      <c r="F31" s="108"/>
      <c r="G31" s="101">
        <v>0.28125</v>
      </c>
      <c r="H31" s="108"/>
      <c r="I31" s="108"/>
      <c r="J31" s="101">
        <v>0.28125</v>
      </c>
      <c r="K31" s="108"/>
      <c r="L31" s="108"/>
      <c r="M31" s="101">
        <v>0.28125</v>
      </c>
      <c r="N31" s="108"/>
      <c r="O31" s="108"/>
      <c r="P31" s="101">
        <v>0.28125</v>
      </c>
      <c r="Q31" s="108"/>
      <c r="R31" s="108"/>
      <c r="S31" s="101">
        <v>0.28125</v>
      </c>
      <c r="T31" s="108"/>
      <c r="U31" s="108"/>
    </row>
    <row r="32" spans="1:21" x14ac:dyDescent="0.2">
      <c r="A32" s="84">
        <v>0.29166666666666669</v>
      </c>
      <c r="B32" s="108"/>
      <c r="C32" s="108"/>
      <c r="D32" s="101">
        <v>0.29166666666666669</v>
      </c>
      <c r="E32" s="108"/>
      <c r="F32" s="108"/>
      <c r="G32" s="101">
        <v>0.29166666666666669</v>
      </c>
      <c r="H32" s="108"/>
      <c r="I32" s="108"/>
      <c r="J32" s="101">
        <v>0.29166666666666669</v>
      </c>
      <c r="K32" s="108"/>
      <c r="L32" s="108"/>
      <c r="M32" s="101">
        <v>0.29166666666666669</v>
      </c>
      <c r="N32" s="108"/>
      <c r="O32" s="108"/>
      <c r="P32" s="101">
        <v>0.29166666666666669</v>
      </c>
      <c r="Q32" s="108"/>
      <c r="R32" s="108"/>
      <c r="S32" s="101">
        <v>0.29166666666666669</v>
      </c>
      <c r="T32" s="108"/>
      <c r="U32" s="108"/>
    </row>
    <row r="33" spans="1:21" x14ac:dyDescent="0.2">
      <c r="A33" s="84">
        <v>0.30208333333333331</v>
      </c>
      <c r="B33" s="108"/>
      <c r="C33" s="108"/>
      <c r="D33" s="101">
        <v>0.30208333333333331</v>
      </c>
      <c r="E33" s="108"/>
      <c r="F33" s="108"/>
      <c r="G33" s="101">
        <v>0.30208333333333331</v>
      </c>
      <c r="H33" s="108"/>
      <c r="I33" s="108"/>
      <c r="J33" s="101">
        <v>0.30208333333333331</v>
      </c>
      <c r="K33" s="108"/>
      <c r="L33" s="108"/>
      <c r="M33" s="101">
        <v>0.30208333333333331</v>
      </c>
      <c r="N33" s="108"/>
      <c r="O33" s="108"/>
      <c r="P33" s="101">
        <v>0.30208333333333331</v>
      </c>
      <c r="Q33" s="108"/>
      <c r="R33" s="108"/>
      <c r="S33" s="101">
        <v>0.30208333333333331</v>
      </c>
      <c r="T33" s="108"/>
      <c r="U33" s="108"/>
    </row>
    <row r="34" spans="1:21" x14ac:dyDescent="0.2">
      <c r="A34" s="84">
        <v>0.3125</v>
      </c>
      <c r="B34" s="108"/>
      <c r="C34" s="108"/>
      <c r="D34" s="101">
        <v>0.3125</v>
      </c>
      <c r="E34" s="108"/>
      <c r="F34" s="108"/>
      <c r="G34" s="101">
        <v>0.3125</v>
      </c>
      <c r="H34" s="108"/>
      <c r="I34" s="108"/>
      <c r="J34" s="101">
        <v>0.3125</v>
      </c>
      <c r="K34" s="108"/>
      <c r="L34" s="108"/>
      <c r="M34" s="101">
        <v>0.3125</v>
      </c>
      <c r="N34" s="108"/>
      <c r="O34" s="108"/>
      <c r="P34" s="101">
        <v>0.3125</v>
      </c>
      <c r="Q34" s="108"/>
      <c r="R34" s="108"/>
      <c r="S34" s="101">
        <v>0.3125</v>
      </c>
      <c r="T34" s="108"/>
      <c r="U34" s="108"/>
    </row>
    <row r="35" spans="1:21" x14ac:dyDescent="0.2">
      <c r="A35" s="84">
        <v>0.32291666666666669</v>
      </c>
      <c r="B35" s="108"/>
      <c r="C35" s="108"/>
      <c r="D35" s="101">
        <v>0.32291666666666669</v>
      </c>
      <c r="E35" s="108"/>
      <c r="F35" s="108"/>
      <c r="G35" s="101">
        <v>0.32291666666666669</v>
      </c>
      <c r="H35" s="108"/>
      <c r="I35" s="108"/>
      <c r="J35" s="101">
        <v>0.32291666666666669</v>
      </c>
      <c r="K35" s="108"/>
      <c r="L35" s="108"/>
      <c r="M35" s="101">
        <v>0.32291666666666669</v>
      </c>
      <c r="N35" s="108"/>
      <c r="O35" s="108"/>
      <c r="P35" s="101">
        <v>0.32291666666666669</v>
      </c>
      <c r="Q35" s="108"/>
      <c r="R35" s="108"/>
      <c r="S35" s="101">
        <v>0.32291666666666669</v>
      </c>
      <c r="T35" s="108"/>
      <c r="U35" s="108"/>
    </row>
    <row r="36" spans="1:21" x14ac:dyDescent="0.2">
      <c r="A36" s="84">
        <v>0.33333333333333331</v>
      </c>
      <c r="B36" s="108"/>
      <c r="C36" s="108"/>
      <c r="D36" s="101">
        <v>0.33333333333333331</v>
      </c>
      <c r="E36" s="108"/>
      <c r="F36" s="108"/>
      <c r="G36" s="101">
        <v>0.33333333333333331</v>
      </c>
      <c r="H36" s="108"/>
      <c r="I36" s="108"/>
      <c r="J36" s="101">
        <v>0.33333333333333331</v>
      </c>
      <c r="K36" s="108"/>
      <c r="L36" s="108"/>
      <c r="M36" s="101">
        <v>0.33333333333333331</v>
      </c>
      <c r="N36" s="108"/>
      <c r="O36" s="108"/>
      <c r="P36" s="101">
        <v>0.33333333333333331</v>
      </c>
      <c r="Q36" s="108"/>
      <c r="R36" s="108"/>
      <c r="S36" s="101">
        <v>0.33333333333333331</v>
      </c>
      <c r="T36" s="108"/>
      <c r="U36" s="108"/>
    </row>
    <row r="37" spans="1:21" x14ac:dyDescent="0.2">
      <c r="A37" s="84">
        <v>0.34375</v>
      </c>
      <c r="B37" s="108"/>
      <c r="C37" s="108"/>
      <c r="D37" s="101">
        <v>0.34375</v>
      </c>
      <c r="E37" s="108"/>
      <c r="F37" s="108"/>
      <c r="G37" s="101">
        <v>0.34375</v>
      </c>
      <c r="H37" s="108"/>
      <c r="I37" s="108"/>
      <c r="J37" s="101">
        <v>0.34375</v>
      </c>
      <c r="K37" s="108"/>
      <c r="L37" s="108"/>
      <c r="M37" s="101">
        <v>0.34375</v>
      </c>
      <c r="N37" s="108"/>
      <c r="O37" s="108"/>
      <c r="P37" s="101">
        <v>0.34375</v>
      </c>
      <c r="Q37" s="108"/>
      <c r="R37" s="108"/>
      <c r="S37" s="101">
        <v>0.34375</v>
      </c>
      <c r="T37" s="108"/>
      <c r="U37" s="108"/>
    </row>
    <row r="38" spans="1:21" x14ac:dyDescent="0.2">
      <c r="A38" s="84">
        <v>0.35416666666666669</v>
      </c>
      <c r="B38" s="108"/>
      <c r="C38" s="108"/>
      <c r="D38" s="101">
        <v>0.35416666666666669</v>
      </c>
      <c r="E38" s="108"/>
      <c r="F38" s="108"/>
      <c r="G38" s="101">
        <v>0.35416666666666669</v>
      </c>
      <c r="H38" s="108"/>
      <c r="I38" s="108"/>
      <c r="J38" s="101">
        <v>0.35416666666666669</v>
      </c>
      <c r="K38" s="108"/>
      <c r="L38" s="108"/>
      <c r="M38" s="101">
        <v>0.35416666666666669</v>
      </c>
      <c r="N38" s="108"/>
      <c r="O38" s="108"/>
      <c r="P38" s="101">
        <v>0.35416666666666669</v>
      </c>
      <c r="Q38" s="108"/>
      <c r="R38" s="108"/>
      <c r="S38" s="101">
        <v>0.35416666666666669</v>
      </c>
      <c r="T38" s="108"/>
      <c r="U38" s="108"/>
    </row>
    <row r="39" spans="1:21" x14ac:dyDescent="0.2">
      <c r="A39" s="84">
        <v>0.36458333333333331</v>
      </c>
      <c r="B39" s="108"/>
      <c r="C39" s="108"/>
      <c r="D39" s="101">
        <v>0.36458333333333331</v>
      </c>
      <c r="E39" s="108"/>
      <c r="F39" s="108"/>
      <c r="G39" s="101">
        <v>0.36458333333333331</v>
      </c>
      <c r="H39" s="108"/>
      <c r="I39" s="108"/>
      <c r="J39" s="101">
        <v>0.36458333333333331</v>
      </c>
      <c r="K39" s="108"/>
      <c r="L39" s="108"/>
      <c r="M39" s="101">
        <v>0.36458333333333331</v>
      </c>
      <c r="N39" s="108"/>
      <c r="O39" s="108"/>
      <c r="P39" s="101">
        <v>0.36458333333333331</v>
      </c>
      <c r="Q39" s="108"/>
      <c r="R39" s="108"/>
      <c r="S39" s="101">
        <v>0.36458333333333331</v>
      </c>
      <c r="T39" s="108"/>
      <c r="U39" s="108"/>
    </row>
    <row r="40" spans="1:21" x14ac:dyDescent="0.2">
      <c r="A40" s="84">
        <v>0.375</v>
      </c>
      <c r="B40" s="108"/>
      <c r="C40" s="108"/>
      <c r="D40" s="101">
        <v>0.375</v>
      </c>
      <c r="E40" s="108"/>
      <c r="F40" s="108"/>
      <c r="G40" s="101">
        <v>0.375</v>
      </c>
      <c r="H40" s="108"/>
      <c r="I40" s="108"/>
      <c r="J40" s="101">
        <v>0.375</v>
      </c>
      <c r="K40" s="108"/>
      <c r="L40" s="108"/>
      <c r="M40" s="101">
        <v>0.375</v>
      </c>
      <c r="N40" s="108"/>
      <c r="O40" s="108"/>
      <c r="P40" s="101">
        <v>0.375</v>
      </c>
      <c r="Q40" s="108"/>
      <c r="R40" s="108"/>
      <c r="S40" s="101">
        <v>0.375</v>
      </c>
      <c r="T40" s="108"/>
      <c r="U40" s="108"/>
    </row>
    <row r="41" spans="1:21" x14ac:dyDescent="0.2">
      <c r="A41" s="84">
        <v>0.38541666666666669</v>
      </c>
      <c r="B41" s="108"/>
      <c r="C41" s="108"/>
      <c r="D41" s="101">
        <v>0.38541666666666669</v>
      </c>
      <c r="E41" s="108"/>
      <c r="F41" s="108"/>
      <c r="G41" s="101">
        <v>0.38541666666666669</v>
      </c>
      <c r="H41" s="108"/>
      <c r="I41" s="108"/>
      <c r="J41" s="101">
        <v>0.38541666666666669</v>
      </c>
      <c r="K41" s="108"/>
      <c r="L41" s="108"/>
      <c r="M41" s="101">
        <v>0.38541666666666669</v>
      </c>
      <c r="N41" s="108"/>
      <c r="O41" s="108"/>
      <c r="P41" s="101">
        <v>0.38541666666666669</v>
      </c>
      <c r="Q41" s="108"/>
      <c r="R41" s="108"/>
      <c r="S41" s="101">
        <v>0.38541666666666669</v>
      </c>
      <c r="T41" s="108"/>
      <c r="U41" s="108"/>
    </row>
    <row r="42" spans="1:21" x14ac:dyDescent="0.2">
      <c r="A42" s="84">
        <v>0.39583333333333331</v>
      </c>
      <c r="B42" s="108"/>
      <c r="C42" s="108"/>
      <c r="D42" s="101">
        <v>0.39583333333333331</v>
      </c>
      <c r="E42" s="108"/>
      <c r="F42" s="108"/>
      <c r="G42" s="101">
        <v>0.39583333333333331</v>
      </c>
      <c r="H42" s="108"/>
      <c r="I42" s="108"/>
      <c r="J42" s="101">
        <v>0.39583333333333331</v>
      </c>
      <c r="K42" s="108"/>
      <c r="L42" s="108"/>
      <c r="M42" s="101">
        <v>0.39583333333333331</v>
      </c>
      <c r="N42" s="108"/>
      <c r="O42" s="108"/>
      <c r="P42" s="101">
        <v>0.39583333333333331</v>
      </c>
      <c r="Q42" s="108"/>
      <c r="R42" s="108"/>
      <c r="S42" s="101">
        <v>0.39583333333333331</v>
      </c>
      <c r="T42" s="108"/>
      <c r="U42" s="108"/>
    </row>
    <row r="43" spans="1:21" x14ac:dyDescent="0.2">
      <c r="A43" s="84">
        <v>0.40625</v>
      </c>
      <c r="B43" s="108"/>
      <c r="C43" s="108"/>
      <c r="D43" s="101">
        <v>0.40625</v>
      </c>
      <c r="E43" s="108"/>
      <c r="F43" s="108"/>
      <c r="G43" s="101">
        <v>0.40625</v>
      </c>
      <c r="H43" s="108"/>
      <c r="I43" s="108"/>
      <c r="J43" s="101">
        <v>0.40625</v>
      </c>
      <c r="K43" s="108"/>
      <c r="L43" s="108"/>
      <c r="M43" s="101">
        <v>0.40625</v>
      </c>
      <c r="N43" s="108"/>
      <c r="O43" s="108"/>
      <c r="P43" s="101">
        <v>0.40625</v>
      </c>
      <c r="Q43" s="108"/>
      <c r="R43" s="108"/>
      <c r="S43" s="101">
        <v>0.40625</v>
      </c>
      <c r="T43" s="108"/>
      <c r="U43" s="108"/>
    </row>
    <row r="44" spans="1:21" x14ac:dyDescent="0.2">
      <c r="A44" s="84">
        <v>0.41666666666666669</v>
      </c>
      <c r="B44" s="108"/>
      <c r="C44" s="108"/>
      <c r="D44" s="101">
        <v>0.41666666666666669</v>
      </c>
      <c r="E44" s="108"/>
      <c r="F44" s="108"/>
      <c r="G44" s="101">
        <v>0.41666666666666669</v>
      </c>
      <c r="H44" s="108"/>
      <c r="I44" s="108"/>
      <c r="J44" s="101">
        <v>0.41666666666666669</v>
      </c>
      <c r="K44" s="108"/>
      <c r="L44" s="108"/>
      <c r="M44" s="101">
        <v>0.41666666666666669</v>
      </c>
      <c r="N44" s="108"/>
      <c r="O44" s="108"/>
      <c r="P44" s="101">
        <v>0.41666666666666669</v>
      </c>
      <c r="Q44" s="108"/>
      <c r="R44" s="108"/>
      <c r="S44" s="101">
        <v>0.41666666666666669</v>
      </c>
      <c r="T44" s="108"/>
      <c r="U44" s="108"/>
    </row>
    <row r="45" spans="1:21" x14ac:dyDescent="0.2">
      <c r="A45" s="84">
        <v>0.42708333333333331</v>
      </c>
      <c r="B45" s="108"/>
      <c r="C45" s="108"/>
      <c r="D45" s="101">
        <v>0.42708333333333331</v>
      </c>
      <c r="E45" s="108"/>
      <c r="F45" s="108"/>
      <c r="G45" s="101">
        <v>0.42708333333333331</v>
      </c>
      <c r="H45" s="108"/>
      <c r="I45" s="108"/>
      <c r="J45" s="101">
        <v>0.42708333333333331</v>
      </c>
      <c r="K45" s="108"/>
      <c r="L45" s="108"/>
      <c r="M45" s="101">
        <v>0.42708333333333331</v>
      </c>
      <c r="N45" s="108"/>
      <c r="O45" s="108"/>
      <c r="P45" s="101">
        <v>0.42708333333333331</v>
      </c>
      <c r="Q45" s="108"/>
      <c r="R45" s="108"/>
      <c r="S45" s="101">
        <v>0.42708333333333331</v>
      </c>
      <c r="T45" s="108"/>
      <c r="U45" s="108"/>
    </row>
    <row r="46" spans="1:21" x14ac:dyDescent="0.2">
      <c r="A46" s="84">
        <v>0.4375</v>
      </c>
      <c r="B46" s="108"/>
      <c r="C46" s="108"/>
      <c r="D46" s="101">
        <v>0.4375</v>
      </c>
      <c r="E46" s="108"/>
      <c r="F46" s="108"/>
      <c r="G46" s="101">
        <v>0.4375</v>
      </c>
      <c r="H46" s="108"/>
      <c r="I46" s="108"/>
      <c r="J46" s="101">
        <v>0.4375</v>
      </c>
      <c r="K46" s="108"/>
      <c r="L46" s="108"/>
      <c r="M46" s="101">
        <v>0.4375</v>
      </c>
      <c r="N46" s="108"/>
      <c r="O46" s="108"/>
      <c r="P46" s="101">
        <v>0.4375</v>
      </c>
      <c r="Q46" s="108"/>
      <c r="R46" s="108"/>
      <c r="S46" s="101">
        <v>0.4375</v>
      </c>
      <c r="T46" s="108"/>
      <c r="U46" s="108"/>
    </row>
    <row r="47" spans="1:21" x14ac:dyDescent="0.2">
      <c r="A47" s="84">
        <v>0.44791666666666669</v>
      </c>
      <c r="B47" s="108"/>
      <c r="C47" s="108"/>
      <c r="D47" s="101">
        <v>0.44791666666666669</v>
      </c>
      <c r="E47" s="108"/>
      <c r="F47" s="108"/>
      <c r="G47" s="101">
        <v>0.44791666666666669</v>
      </c>
      <c r="H47" s="108"/>
      <c r="I47" s="108"/>
      <c r="J47" s="101">
        <v>0.44791666666666669</v>
      </c>
      <c r="K47" s="108"/>
      <c r="L47" s="108"/>
      <c r="M47" s="101">
        <v>0.44791666666666669</v>
      </c>
      <c r="N47" s="108"/>
      <c r="O47" s="108"/>
      <c r="P47" s="101">
        <v>0.44791666666666669</v>
      </c>
      <c r="Q47" s="108"/>
      <c r="R47" s="108"/>
      <c r="S47" s="101">
        <v>0.44791666666666669</v>
      </c>
      <c r="T47" s="108"/>
      <c r="U47" s="108"/>
    </row>
    <row r="48" spans="1:21" x14ac:dyDescent="0.2">
      <c r="A48" s="84">
        <v>0.45833333333333331</v>
      </c>
      <c r="B48" s="108"/>
      <c r="C48" s="108"/>
      <c r="D48" s="101">
        <v>0.45833333333333331</v>
      </c>
      <c r="E48" s="108"/>
      <c r="F48" s="108"/>
      <c r="G48" s="101">
        <v>0.45833333333333331</v>
      </c>
      <c r="H48" s="108"/>
      <c r="I48" s="108"/>
      <c r="J48" s="101">
        <v>0.45833333333333331</v>
      </c>
      <c r="K48" s="108"/>
      <c r="L48" s="108"/>
      <c r="M48" s="101">
        <v>0.45833333333333331</v>
      </c>
      <c r="N48" s="108"/>
      <c r="O48" s="108"/>
      <c r="P48" s="101">
        <v>0.45833333333333331</v>
      </c>
      <c r="Q48" s="108"/>
      <c r="R48" s="108"/>
      <c r="S48" s="101">
        <v>0.45833333333333331</v>
      </c>
      <c r="T48" s="108"/>
      <c r="U48" s="108"/>
    </row>
    <row r="49" spans="1:21" x14ac:dyDescent="0.2">
      <c r="A49" s="84">
        <v>0.46875</v>
      </c>
      <c r="B49" s="108"/>
      <c r="C49" s="108"/>
      <c r="D49" s="101">
        <v>0.46875</v>
      </c>
      <c r="E49" s="108"/>
      <c r="F49" s="108"/>
      <c r="G49" s="101">
        <v>0.46875</v>
      </c>
      <c r="H49" s="108"/>
      <c r="I49" s="108"/>
      <c r="J49" s="101">
        <v>0.46875</v>
      </c>
      <c r="K49" s="108"/>
      <c r="L49" s="108"/>
      <c r="M49" s="101">
        <v>0.46875</v>
      </c>
      <c r="N49" s="108"/>
      <c r="O49" s="108"/>
      <c r="P49" s="101">
        <v>0.46875</v>
      </c>
      <c r="Q49" s="108"/>
      <c r="R49" s="108"/>
      <c r="S49" s="101">
        <v>0.46875</v>
      </c>
      <c r="T49" s="108"/>
      <c r="U49" s="108"/>
    </row>
    <row r="50" spans="1:21" x14ac:dyDescent="0.2">
      <c r="A50" s="84">
        <v>0.47916666666666669</v>
      </c>
      <c r="B50" s="108"/>
      <c r="C50" s="108"/>
      <c r="D50" s="101">
        <v>0.47916666666666669</v>
      </c>
      <c r="E50" s="108"/>
      <c r="F50" s="108"/>
      <c r="G50" s="101">
        <v>0.47916666666666669</v>
      </c>
      <c r="H50" s="108"/>
      <c r="I50" s="108"/>
      <c r="J50" s="101">
        <v>0.47916666666666669</v>
      </c>
      <c r="K50" s="108"/>
      <c r="L50" s="108"/>
      <c r="M50" s="101">
        <v>0.47916666666666669</v>
      </c>
      <c r="N50" s="108"/>
      <c r="O50" s="108"/>
      <c r="P50" s="101">
        <v>0.47916666666666669</v>
      </c>
      <c r="Q50" s="108"/>
      <c r="R50" s="108"/>
      <c r="S50" s="101">
        <v>0.47916666666666669</v>
      </c>
      <c r="T50" s="108"/>
      <c r="U50" s="108"/>
    </row>
    <row r="51" spans="1:21" x14ac:dyDescent="0.2">
      <c r="A51" s="84">
        <v>0.48958333333333331</v>
      </c>
      <c r="B51" s="108"/>
      <c r="C51" s="108"/>
      <c r="D51" s="101">
        <v>0.48958333333333331</v>
      </c>
      <c r="E51" s="108"/>
      <c r="F51" s="108"/>
      <c r="G51" s="101">
        <v>0.48958333333333331</v>
      </c>
      <c r="H51" s="108"/>
      <c r="I51" s="108"/>
      <c r="J51" s="101">
        <v>0.48958333333333331</v>
      </c>
      <c r="K51" s="108"/>
      <c r="L51" s="108"/>
      <c r="M51" s="101">
        <v>0.48958333333333331</v>
      </c>
      <c r="N51" s="108"/>
      <c r="O51" s="108"/>
      <c r="P51" s="101">
        <v>0.48958333333333331</v>
      </c>
      <c r="Q51" s="108"/>
      <c r="R51" s="108"/>
      <c r="S51" s="101">
        <v>0.48958333333333331</v>
      </c>
      <c r="T51" s="108"/>
      <c r="U51" s="108"/>
    </row>
    <row r="52" spans="1:21" x14ac:dyDescent="0.2">
      <c r="A52" s="82">
        <v>0.5</v>
      </c>
      <c r="B52" s="108"/>
      <c r="C52" s="108"/>
      <c r="D52" s="101">
        <v>0.5</v>
      </c>
      <c r="E52" s="108"/>
      <c r="F52" s="108"/>
      <c r="G52" s="101">
        <v>0.5</v>
      </c>
      <c r="H52" s="108"/>
      <c r="I52" s="108"/>
      <c r="J52" s="101">
        <v>0.5</v>
      </c>
      <c r="K52" s="108"/>
      <c r="L52" s="108"/>
      <c r="M52" s="101">
        <v>0.5</v>
      </c>
      <c r="N52" s="108"/>
      <c r="O52" s="108"/>
      <c r="P52" s="101">
        <v>0.5</v>
      </c>
      <c r="Q52" s="108"/>
      <c r="R52" s="108"/>
      <c r="S52" s="101">
        <v>0.5</v>
      </c>
      <c r="T52" s="108"/>
      <c r="U52" s="108"/>
    </row>
    <row r="53" spans="1:21" x14ac:dyDescent="0.2">
      <c r="A53" s="82">
        <v>0.51041666666666663</v>
      </c>
      <c r="B53" s="108"/>
      <c r="C53" s="108"/>
      <c r="D53" s="101">
        <v>0.51041666666666663</v>
      </c>
      <c r="E53" s="108"/>
      <c r="F53" s="108"/>
      <c r="G53" s="101">
        <v>0.51041666666666663</v>
      </c>
      <c r="H53" s="108"/>
      <c r="I53" s="108"/>
      <c r="J53" s="101">
        <v>0.51041666666666663</v>
      </c>
      <c r="K53" s="108"/>
      <c r="L53" s="108"/>
      <c r="M53" s="101">
        <v>0.51041666666666663</v>
      </c>
      <c r="N53" s="108"/>
      <c r="O53" s="108"/>
      <c r="P53" s="101">
        <v>0.51041666666666663</v>
      </c>
      <c r="Q53" s="108"/>
      <c r="R53" s="108"/>
      <c r="S53" s="101">
        <v>0.51041666666666663</v>
      </c>
      <c r="T53" s="108"/>
      <c r="U53" s="108"/>
    </row>
    <row r="54" spans="1:21" x14ac:dyDescent="0.2">
      <c r="A54" s="82">
        <v>0.52083333333333337</v>
      </c>
      <c r="B54" s="108"/>
      <c r="C54" s="108"/>
      <c r="D54" s="101">
        <v>0.52083333333333337</v>
      </c>
      <c r="E54" s="108"/>
      <c r="F54" s="108"/>
      <c r="G54" s="101">
        <v>0.52083333333333337</v>
      </c>
      <c r="H54" s="108"/>
      <c r="I54" s="108"/>
      <c r="J54" s="101">
        <v>0.52083333333333337</v>
      </c>
      <c r="K54" s="108"/>
      <c r="L54" s="108"/>
      <c r="M54" s="101">
        <v>0.52083333333333337</v>
      </c>
      <c r="N54" s="108"/>
      <c r="O54" s="108"/>
      <c r="P54" s="101">
        <v>0.52083333333333337</v>
      </c>
      <c r="Q54" s="108"/>
      <c r="R54" s="108"/>
      <c r="S54" s="101">
        <v>0.52083333333333337</v>
      </c>
      <c r="T54" s="108"/>
      <c r="U54" s="108"/>
    </row>
    <row r="55" spans="1:21" x14ac:dyDescent="0.2">
      <c r="A55" s="82">
        <v>0.53125</v>
      </c>
      <c r="B55" s="108"/>
      <c r="C55" s="108"/>
      <c r="D55" s="101">
        <v>0.53125</v>
      </c>
      <c r="E55" s="108"/>
      <c r="F55" s="108"/>
      <c r="G55" s="101">
        <v>0.53125</v>
      </c>
      <c r="H55" s="108"/>
      <c r="I55" s="108"/>
      <c r="J55" s="101">
        <v>0.53125</v>
      </c>
      <c r="K55" s="108"/>
      <c r="L55" s="108"/>
      <c r="M55" s="101">
        <v>0.53125</v>
      </c>
      <c r="N55" s="108"/>
      <c r="O55" s="108"/>
      <c r="P55" s="101">
        <v>0.53125</v>
      </c>
      <c r="Q55" s="108"/>
      <c r="R55" s="108"/>
      <c r="S55" s="101">
        <v>0.53125</v>
      </c>
      <c r="T55" s="108"/>
      <c r="U55" s="108"/>
    </row>
    <row r="56" spans="1:21" x14ac:dyDescent="0.2">
      <c r="A56" s="82">
        <v>0.54166666666666663</v>
      </c>
      <c r="B56" s="108"/>
      <c r="C56" s="108"/>
      <c r="D56" s="101">
        <v>0.54166666666666663</v>
      </c>
      <c r="E56" s="108"/>
      <c r="F56" s="108"/>
      <c r="G56" s="101">
        <v>0.54166666666666663</v>
      </c>
      <c r="H56" s="108"/>
      <c r="I56" s="108"/>
      <c r="J56" s="101">
        <v>0.54166666666666663</v>
      </c>
      <c r="K56" s="108"/>
      <c r="L56" s="108"/>
      <c r="M56" s="101">
        <v>0.54166666666666663</v>
      </c>
      <c r="N56" s="108"/>
      <c r="O56" s="108"/>
      <c r="P56" s="101">
        <v>0.54166666666666663</v>
      </c>
      <c r="Q56" s="108"/>
      <c r="R56" s="108"/>
      <c r="S56" s="101">
        <v>0.54166666666666663</v>
      </c>
      <c r="T56" s="108"/>
      <c r="U56" s="108"/>
    </row>
    <row r="57" spans="1:21" x14ac:dyDescent="0.2">
      <c r="A57" s="82">
        <v>0.55208333333333337</v>
      </c>
      <c r="B57" s="108"/>
      <c r="C57" s="108"/>
      <c r="D57" s="101">
        <v>0.55208333333333337</v>
      </c>
      <c r="E57" s="108"/>
      <c r="F57" s="108"/>
      <c r="G57" s="101">
        <v>0.55208333333333337</v>
      </c>
      <c r="H57" s="108"/>
      <c r="I57" s="108"/>
      <c r="J57" s="101">
        <v>0.55208333333333337</v>
      </c>
      <c r="K57" s="108"/>
      <c r="L57" s="108"/>
      <c r="M57" s="101">
        <v>0.55208333333333337</v>
      </c>
      <c r="N57" s="108"/>
      <c r="O57" s="108"/>
      <c r="P57" s="101">
        <v>0.55208333333333337</v>
      </c>
      <c r="Q57" s="108"/>
      <c r="R57" s="108"/>
      <c r="S57" s="101">
        <v>0.55208333333333337</v>
      </c>
      <c r="T57" s="108"/>
      <c r="U57" s="108"/>
    </row>
    <row r="58" spans="1:21" x14ac:dyDescent="0.2">
      <c r="A58" s="82">
        <v>0.5625</v>
      </c>
      <c r="B58" s="108"/>
      <c r="C58" s="108"/>
      <c r="D58" s="101">
        <v>0.5625</v>
      </c>
      <c r="E58" s="108"/>
      <c r="F58" s="108"/>
      <c r="G58" s="101">
        <v>0.5625</v>
      </c>
      <c r="H58" s="108"/>
      <c r="I58" s="108"/>
      <c r="J58" s="101">
        <v>0.5625</v>
      </c>
      <c r="K58" s="108"/>
      <c r="L58" s="108"/>
      <c r="M58" s="101">
        <v>0.5625</v>
      </c>
      <c r="N58" s="108"/>
      <c r="O58" s="108"/>
      <c r="P58" s="101">
        <v>0.5625</v>
      </c>
      <c r="Q58" s="108"/>
      <c r="R58" s="108"/>
      <c r="S58" s="101">
        <v>0.5625</v>
      </c>
      <c r="T58" s="108"/>
      <c r="U58" s="108"/>
    </row>
    <row r="59" spans="1:21" x14ac:dyDescent="0.2">
      <c r="A59" s="82">
        <v>0.57291666666666663</v>
      </c>
      <c r="B59" s="108"/>
      <c r="C59" s="108"/>
      <c r="D59" s="101">
        <v>0.57291666666666663</v>
      </c>
      <c r="E59" s="108"/>
      <c r="F59" s="108"/>
      <c r="G59" s="101">
        <v>0.57291666666666663</v>
      </c>
      <c r="H59" s="108"/>
      <c r="I59" s="108"/>
      <c r="J59" s="101">
        <v>0.57291666666666663</v>
      </c>
      <c r="K59" s="108"/>
      <c r="L59" s="108"/>
      <c r="M59" s="101">
        <v>0.57291666666666663</v>
      </c>
      <c r="N59" s="108"/>
      <c r="O59" s="108"/>
      <c r="P59" s="101">
        <v>0.57291666666666663</v>
      </c>
      <c r="Q59" s="108"/>
      <c r="R59" s="108"/>
      <c r="S59" s="101">
        <v>0.57291666666666663</v>
      </c>
      <c r="T59" s="108"/>
      <c r="U59" s="108"/>
    </row>
    <row r="60" spans="1:21" x14ac:dyDescent="0.2">
      <c r="A60" s="82">
        <v>0.58333333333333337</v>
      </c>
      <c r="B60" s="108"/>
      <c r="C60" s="108"/>
      <c r="D60" s="101">
        <v>0.58333333333333337</v>
      </c>
      <c r="E60" s="108"/>
      <c r="F60" s="108"/>
      <c r="G60" s="101">
        <v>0.58333333333333337</v>
      </c>
      <c r="H60" s="108"/>
      <c r="I60" s="108"/>
      <c r="J60" s="101">
        <v>0.58333333333333337</v>
      </c>
      <c r="K60" s="108"/>
      <c r="L60" s="108"/>
      <c r="M60" s="101">
        <v>0.58333333333333337</v>
      </c>
      <c r="N60" s="108"/>
      <c r="O60" s="108"/>
      <c r="P60" s="101">
        <v>0.58333333333333337</v>
      </c>
      <c r="Q60" s="108"/>
      <c r="R60" s="108"/>
      <c r="S60" s="101">
        <v>0.58333333333333337</v>
      </c>
      <c r="T60" s="108"/>
      <c r="U60" s="108"/>
    </row>
    <row r="61" spans="1:21" x14ac:dyDescent="0.2">
      <c r="A61" s="82">
        <v>0.59375</v>
      </c>
      <c r="B61" s="108"/>
      <c r="C61" s="108"/>
      <c r="D61" s="101">
        <v>0.59375</v>
      </c>
      <c r="E61" s="108"/>
      <c r="F61" s="108"/>
      <c r="G61" s="101">
        <v>0.59375</v>
      </c>
      <c r="H61" s="108"/>
      <c r="I61" s="108"/>
      <c r="J61" s="101">
        <v>0.59375</v>
      </c>
      <c r="K61" s="108"/>
      <c r="L61" s="108"/>
      <c r="M61" s="101">
        <v>0.59375</v>
      </c>
      <c r="N61" s="108"/>
      <c r="O61" s="108"/>
      <c r="P61" s="101">
        <v>0.59375</v>
      </c>
      <c r="Q61" s="108"/>
      <c r="R61" s="108"/>
      <c r="S61" s="101">
        <v>0.59375</v>
      </c>
      <c r="T61" s="108"/>
      <c r="U61" s="108"/>
    </row>
    <row r="62" spans="1:21" x14ac:dyDescent="0.2">
      <c r="A62" s="82">
        <v>0.60416666666666663</v>
      </c>
      <c r="B62" s="108"/>
      <c r="C62" s="108"/>
      <c r="D62" s="101">
        <v>0.60416666666666663</v>
      </c>
      <c r="E62" s="108"/>
      <c r="F62" s="108"/>
      <c r="G62" s="101">
        <v>0.60416666666666663</v>
      </c>
      <c r="H62" s="108"/>
      <c r="I62" s="108"/>
      <c r="J62" s="101">
        <v>0.60416666666666663</v>
      </c>
      <c r="K62" s="108"/>
      <c r="L62" s="108"/>
      <c r="M62" s="101">
        <v>0.60416666666666663</v>
      </c>
      <c r="N62" s="108"/>
      <c r="O62" s="108"/>
      <c r="P62" s="101">
        <v>0.60416666666666663</v>
      </c>
      <c r="Q62" s="108"/>
      <c r="R62" s="108"/>
      <c r="S62" s="101">
        <v>0.60416666666666663</v>
      </c>
      <c r="T62" s="108"/>
      <c r="U62" s="108"/>
    </row>
    <row r="63" spans="1:21" x14ac:dyDescent="0.2">
      <c r="A63" s="82">
        <v>0.61458333333333337</v>
      </c>
      <c r="B63" s="108"/>
      <c r="C63" s="108"/>
      <c r="D63" s="101">
        <v>0.61458333333333337</v>
      </c>
      <c r="E63" s="108"/>
      <c r="F63" s="108"/>
      <c r="G63" s="101">
        <v>0.61458333333333337</v>
      </c>
      <c r="H63" s="108"/>
      <c r="I63" s="108"/>
      <c r="J63" s="101">
        <v>0.61458333333333337</v>
      </c>
      <c r="K63" s="108"/>
      <c r="L63" s="108"/>
      <c r="M63" s="101">
        <v>0.61458333333333337</v>
      </c>
      <c r="N63" s="108"/>
      <c r="O63" s="108"/>
      <c r="P63" s="101">
        <v>0.61458333333333337</v>
      </c>
      <c r="Q63" s="108"/>
      <c r="R63" s="108"/>
      <c r="S63" s="101">
        <v>0.61458333333333337</v>
      </c>
      <c r="T63" s="108"/>
      <c r="U63" s="108"/>
    </row>
    <row r="64" spans="1:21" x14ac:dyDescent="0.2">
      <c r="A64" s="82">
        <v>0.625</v>
      </c>
      <c r="B64" s="108"/>
      <c r="C64" s="108"/>
      <c r="D64" s="101">
        <v>0.625</v>
      </c>
      <c r="E64" s="108"/>
      <c r="F64" s="108"/>
      <c r="G64" s="101">
        <v>0.625</v>
      </c>
      <c r="H64" s="108"/>
      <c r="I64" s="108"/>
      <c r="J64" s="101">
        <v>0.625</v>
      </c>
      <c r="K64" s="108"/>
      <c r="L64" s="108"/>
      <c r="M64" s="101">
        <v>0.625</v>
      </c>
      <c r="N64" s="108"/>
      <c r="O64" s="108"/>
      <c r="P64" s="101">
        <v>0.625</v>
      </c>
      <c r="Q64" s="108"/>
      <c r="R64" s="108"/>
      <c r="S64" s="101">
        <v>0.625</v>
      </c>
      <c r="T64" s="108"/>
      <c r="U64" s="108"/>
    </row>
    <row r="65" spans="1:21" x14ac:dyDescent="0.2">
      <c r="A65" s="82">
        <v>0.63541666666666663</v>
      </c>
      <c r="B65" s="108"/>
      <c r="C65" s="108"/>
      <c r="D65" s="101">
        <v>0.63541666666666663</v>
      </c>
      <c r="E65" s="108"/>
      <c r="F65" s="108"/>
      <c r="G65" s="101">
        <v>0.63541666666666663</v>
      </c>
      <c r="H65" s="108"/>
      <c r="I65" s="108"/>
      <c r="J65" s="101">
        <v>0.63541666666666663</v>
      </c>
      <c r="K65" s="108"/>
      <c r="L65" s="108"/>
      <c r="M65" s="101">
        <v>0.63541666666666663</v>
      </c>
      <c r="N65" s="108"/>
      <c r="O65" s="108"/>
      <c r="P65" s="101">
        <v>0.63541666666666663</v>
      </c>
      <c r="Q65" s="108"/>
      <c r="R65" s="108"/>
      <c r="S65" s="101">
        <v>0.63541666666666663</v>
      </c>
      <c r="T65" s="108"/>
      <c r="U65" s="108"/>
    </row>
    <row r="66" spans="1:21" x14ac:dyDescent="0.2">
      <c r="A66" s="82">
        <v>0.64583333333333337</v>
      </c>
      <c r="B66" s="108"/>
      <c r="C66" s="108"/>
      <c r="D66" s="101">
        <v>0.64583333333333337</v>
      </c>
      <c r="E66" s="108"/>
      <c r="F66" s="108"/>
      <c r="G66" s="101">
        <v>0.64583333333333337</v>
      </c>
      <c r="H66" s="108"/>
      <c r="I66" s="108"/>
      <c r="J66" s="101">
        <v>0.64583333333333337</v>
      </c>
      <c r="K66" s="108"/>
      <c r="L66" s="108"/>
      <c r="M66" s="101">
        <v>0.64583333333333337</v>
      </c>
      <c r="N66" s="108"/>
      <c r="O66" s="108"/>
      <c r="P66" s="101">
        <v>0.64583333333333337</v>
      </c>
      <c r="Q66" s="108"/>
      <c r="R66" s="108"/>
      <c r="S66" s="101">
        <v>0.64583333333333337</v>
      </c>
      <c r="T66" s="108"/>
      <c r="U66" s="108"/>
    </row>
    <row r="67" spans="1:21" x14ac:dyDescent="0.2">
      <c r="A67" s="82">
        <v>0.65625</v>
      </c>
      <c r="B67" s="108"/>
      <c r="C67" s="108"/>
      <c r="D67" s="101">
        <v>0.65625</v>
      </c>
      <c r="E67" s="108"/>
      <c r="F67" s="108"/>
      <c r="G67" s="101">
        <v>0.65625</v>
      </c>
      <c r="H67" s="108"/>
      <c r="I67" s="108"/>
      <c r="J67" s="101">
        <v>0.65625</v>
      </c>
      <c r="K67" s="108"/>
      <c r="L67" s="108"/>
      <c r="M67" s="101">
        <v>0.65625</v>
      </c>
      <c r="N67" s="108"/>
      <c r="O67" s="108"/>
      <c r="P67" s="101">
        <v>0.65625</v>
      </c>
      <c r="Q67" s="108"/>
      <c r="R67" s="108"/>
      <c r="S67" s="101">
        <v>0.65625</v>
      </c>
      <c r="T67" s="108"/>
      <c r="U67" s="108"/>
    </row>
    <row r="68" spans="1:21" x14ac:dyDescent="0.2">
      <c r="A68" s="82">
        <v>0.66666666666666663</v>
      </c>
      <c r="B68" s="108"/>
      <c r="C68" s="108"/>
      <c r="D68" s="101">
        <v>0.66666666666666663</v>
      </c>
      <c r="E68" s="108"/>
      <c r="F68" s="108"/>
      <c r="G68" s="101">
        <v>0.66666666666666663</v>
      </c>
      <c r="H68" s="108"/>
      <c r="I68" s="108"/>
      <c r="J68" s="101">
        <v>0.66666666666666663</v>
      </c>
      <c r="K68" s="108"/>
      <c r="L68" s="108"/>
      <c r="M68" s="101">
        <v>0.66666666666666663</v>
      </c>
      <c r="N68" s="108"/>
      <c r="O68" s="108"/>
      <c r="P68" s="101">
        <v>0.66666666666666663</v>
      </c>
      <c r="Q68" s="108"/>
      <c r="R68" s="108"/>
      <c r="S68" s="101">
        <v>0.66666666666666663</v>
      </c>
      <c r="T68" s="108"/>
      <c r="U68" s="108"/>
    </row>
    <row r="69" spans="1:21" x14ac:dyDescent="0.2">
      <c r="A69" s="82">
        <v>0.67708333333333337</v>
      </c>
      <c r="B69" s="108"/>
      <c r="C69" s="108"/>
      <c r="D69" s="101">
        <v>0.67708333333333337</v>
      </c>
      <c r="E69" s="108"/>
      <c r="F69" s="108"/>
      <c r="G69" s="101">
        <v>0.67708333333333337</v>
      </c>
      <c r="H69" s="108"/>
      <c r="I69" s="108"/>
      <c r="J69" s="101">
        <v>0.67708333333333337</v>
      </c>
      <c r="K69" s="108"/>
      <c r="L69" s="108"/>
      <c r="M69" s="101">
        <v>0.67708333333333337</v>
      </c>
      <c r="N69" s="108"/>
      <c r="O69" s="108"/>
      <c r="P69" s="101">
        <v>0.67708333333333337</v>
      </c>
      <c r="Q69" s="108"/>
      <c r="R69" s="108"/>
      <c r="S69" s="101">
        <v>0.67708333333333337</v>
      </c>
      <c r="T69" s="108"/>
      <c r="U69" s="108"/>
    </row>
    <row r="70" spans="1:21" x14ac:dyDescent="0.2">
      <c r="A70" s="82">
        <v>0.6875</v>
      </c>
      <c r="B70" s="108"/>
      <c r="C70" s="108"/>
      <c r="D70" s="101">
        <v>0.6875</v>
      </c>
      <c r="E70" s="108"/>
      <c r="F70" s="108"/>
      <c r="G70" s="101">
        <v>0.6875</v>
      </c>
      <c r="H70" s="108"/>
      <c r="I70" s="108"/>
      <c r="J70" s="101">
        <v>0.6875</v>
      </c>
      <c r="K70" s="108"/>
      <c r="L70" s="108"/>
      <c r="M70" s="101">
        <v>0.6875</v>
      </c>
      <c r="N70" s="108"/>
      <c r="O70" s="108"/>
      <c r="P70" s="101">
        <v>0.6875</v>
      </c>
      <c r="Q70" s="108"/>
      <c r="R70" s="108"/>
      <c r="S70" s="101">
        <v>0.6875</v>
      </c>
      <c r="T70" s="108"/>
      <c r="U70" s="108"/>
    </row>
    <row r="71" spans="1:21" x14ac:dyDescent="0.2">
      <c r="A71" s="82">
        <v>0.69791666666666663</v>
      </c>
      <c r="B71" s="108"/>
      <c r="C71" s="108"/>
      <c r="D71" s="101">
        <v>0.69791666666666663</v>
      </c>
      <c r="E71" s="108"/>
      <c r="F71" s="108"/>
      <c r="G71" s="101">
        <v>0.69791666666666663</v>
      </c>
      <c r="H71" s="108"/>
      <c r="I71" s="108"/>
      <c r="J71" s="101">
        <v>0.69791666666666663</v>
      </c>
      <c r="K71" s="108"/>
      <c r="L71" s="108"/>
      <c r="M71" s="101">
        <v>0.69791666666666663</v>
      </c>
      <c r="N71" s="108"/>
      <c r="O71" s="108"/>
      <c r="P71" s="101">
        <v>0.69791666666666663</v>
      </c>
      <c r="Q71" s="108"/>
      <c r="R71" s="108"/>
      <c r="S71" s="101">
        <v>0.69791666666666663</v>
      </c>
      <c r="T71" s="108"/>
      <c r="U71" s="108"/>
    </row>
    <row r="72" spans="1:21" x14ac:dyDescent="0.2">
      <c r="A72" s="82">
        <v>0.70833333333333337</v>
      </c>
      <c r="B72" s="108"/>
      <c r="C72" s="108"/>
      <c r="D72" s="101">
        <v>0.70833333333333337</v>
      </c>
      <c r="E72" s="108"/>
      <c r="F72" s="108"/>
      <c r="G72" s="101">
        <v>0.70833333333333337</v>
      </c>
      <c r="H72" s="108"/>
      <c r="I72" s="108"/>
      <c r="J72" s="101">
        <v>0.70833333333333337</v>
      </c>
      <c r="K72" s="108"/>
      <c r="L72" s="108"/>
      <c r="M72" s="101">
        <v>0.70833333333333337</v>
      </c>
      <c r="N72" s="108"/>
      <c r="O72" s="108"/>
      <c r="P72" s="101">
        <v>0.70833333333333337</v>
      </c>
      <c r="Q72" s="108"/>
      <c r="R72" s="108"/>
      <c r="S72" s="101">
        <v>0.70833333333333337</v>
      </c>
      <c r="T72" s="108"/>
      <c r="U72" s="108"/>
    </row>
    <row r="73" spans="1:21" x14ac:dyDescent="0.2">
      <c r="A73" s="82">
        <v>0.71875</v>
      </c>
      <c r="B73" s="108"/>
      <c r="C73" s="108"/>
      <c r="D73" s="101">
        <v>0.71875</v>
      </c>
      <c r="E73" s="108"/>
      <c r="F73" s="108"/>
      <c r="G73" s="101">
        <v>0.71875</v>
      </c>
      <c r="H73" s="108"/>
      <c r="I73" s="108"/>
      <c r="J73" s="101">
        <v>0.71875</v>
      </c>
      <c r="K73" s="108"/>
      <c r="L73" s="108"/>
      <c r="M73" s="101">
        <v>0.71875</v>
      </c>
      <c r="N73" s="108"/>
      <c r="O73" s="108"/>
      <c r="P73" s="101">
        <v>0.71875</v>
      </c>
      <c r="Q73" s="108"/>
      <c r="R73" s="108"/>
      <c r="S73" s="101">
        <v>0.71875</v>
      </c>
      <c r="T73" s="108"/>
      <c r="U73" s="108"/>
    </row>
    <row r="74" spans="1:21" x14ac:dyDescent="0.2">
      <c r="A74" s="82">
        <v>0.72916666666666663</v>
      </c>
      <c r="B74" s="108"/>
      <c r="C74" s="108"/>
      <c r="D74" s="101">
        <v>0.72916666666666663</v>
      </c>
      <c r="E74" s="108"/>
      <c r="F74" s="108"/>
      <c r="G74" s="101">
        <v>0.72916666666666663</v>
      </c>
      <c r="H74" s="108"/>
      <c r="I74" s="108"/>
      <c r="J74" s="101">
        <v>0.72916666666666663</v>
      </c>
      <c r="K74" s="108"/>
      <c r="L74" s="108"/>
      <c r="M74" s="101">
        <v>0.72916666666666663</v>
      </c>
      <c r="N74" s="108"/>
      <c r="O74" s="108"/>
      <c r="P74" s="101">
        <v>0.72916666666666663</v>
      </c>
      <c r="Q74" s="108"/>
      <c r="R74" s="108"/>
      <c r="S74" s="101">
        <v>0.72916666666666663</v>
      </c>
      <c r="T74" s="108"/>
      <c r="U74" s="108"/>
    </row>
    <row r="75" spans="1:21" x14ac:dyDescent="0.2">
      <c r="A75" s="82">
        <v>0.73958333333333337</v>
      </c>
      <c r="B75" s="108"/>
      <c r="C75" s="108"/>
      <c r="D75" s="101">
        <v>0.73958333333333337</v>
      </c>
      <c r="E75" s="108"/>
      <c r="F75" s="108"/>
      <c r="G75" s="101">
        <v>0.73958333333333337</v>
      </c>
      <c r="H75" s="108"/>
      <c r="I75" s="108"/>
      <c r="J75" s="101">
        <v>0.73958333333333337</v>
      </c>
      <c r="K75" s="108"/>
      <c r="L75" s="108"/>
      <c r="M75" s="101">
        <v>0.73958333333333337</v>
      </c>
      <c r="N75" s="108"/>
      <c r="O75" s="108"/>
      <c r="P75" s="101">
        <v>0.73958333333333337</v>
      </c>
      <c r="Q75" s="108"/>
      <c r="R75" s="108"/>
      <c r="S75" s="101">
        <v>0.73958333333333337</v>
      </c>
      <c r="T75" s="108"/>
      <c r="U75" s="108"/>
    </row>
    <row r="76" spans="1:21" x14ac:dyDescent="0.2">
      <c r="A76" s="82">
        <v>0.75</v>
      </c>
      <c r="B76" s="108"/>
      <c r="C76" s="108"/>
      <c r="D76" s="101">
        <v>0.75</v>
      </c>
      <c r="E76" s="108"/>
      <c r="F76" s="108"/>
      <c r="G76" s="101">
        <v>0.75</v>
      </c>
      <c r="H76" s="108"/>
      <c r="I76" s="108"/>
      <c r="J76" s="101">
        <v>0.75</v>
      </c>
      <c r="K76" s="108"/>
      <c r="L76" s="108"/>
      <c r="M76" s="101">
        <v>0.75</v>
      </c>
      <c r="N76" s="108"/>
      <c r="O76" s="108"/>
      <c r="P76" s="101">
        <v>0.75</v>
      </c>
      <c r="Q76" s="108"/>
      <c r="R76" s="108"/>
      <c r="S76" s="101">
        <v>0.75</v>
      </c>
      <c r="T76" s="108"/>
      <c r="U76" s="108"/>
    </row>
    <row r="77" spans="1:21" x14ac:dyDescent="0.2">
      <c r="A77" s="82">
        <v>0.76041666666666663</v>
      </c>
      <c r="B77" s="108"/>
      <c r="C77" s="108"/>
      <c r="D77" s="101">
        <v>0.76041666666666663</v>
      </c>
      <c r="E77" s="108"/>
      <c r="F77" s="108"/>
      <c r="G77" s="101">
        <v>0.76041666666666663</v>
      </c>
      <c r="H77" s="108"/>
      <c r="I77" s="108"/>
      <c r="J77" s="101">
        <v>0.76041666666666663</v>
      </c>
      <c r="K77" s="108"/>
      <c r="L77" s="108"/>
      <c r="M77" s="101">
        <v>0.76041666666666663</v>
      </c>
      <c r="N77" s="108"/>
      <c r="O77" s="108"/>
      <c r="P77" s="101">
        <v>0.76041666666666663</v>
      </c>
      <c r="Q77" s="108"/>
      <c r="R77" s="108"/>
      <c r="S77" s="101">
        <v>0.76041666666666663</v>
      </c>
      <c r="T77" s="108"/>
      <c r="U77" s="108"/>
    </row>
    <row r="78" spans="1:21" x14ac:dyDescent="0.2">
      <c r="A78" s="82">
        <v>0.77083333333333337</v>
      </c>
      <c r="B78" s="108"/>
      <c r="C78" s="108"/>
      <c r="D78" s="101">
        <v>0.77083333333333337</v>
      </c>
      <c r="E78" s="108"/>
      <c r="F78" s="108"/>
      <c r="G78" s="101">
        <v>0.77083333333333337</v>
      </c>
      <c r="H78" s="108"/>
      <c r="I78" s="108"/>
      <c r="J78" s="101">
        <v>0.77083333333333337</v>
      </c>
      <c r="K78" s="108"/>
      <c r="L78" s="108"/>
      <c r="M78" s="101">
        <v>0.77083333333333337</v>
      </c>
      <c r="N78" s="108"/>
      <c r="O78" s="108"/>
      <c r="P78" s="101">
        <v>0.77083333333333337</v>
      </c>
      <c r="Q78" s="108"/>
      <c r="R78" s="108"/>
      <c r="S78" s="101">
        <v>0.77083333333333337</v>
      </c>
      <c r="T78" s="108"/>
      <c r="U78" s="108"/>
    </row>
    <row r="79" spans="1:21" x14ac:dyDescent="0.2">
      <c r="A79" s="82">
        <v>0.78125</v>
      </c>
      <c r="B79" s="108"/>
      <c r="C79" s="108"/>
      <c r="D79" s="101">
        <v>0.78125</v>
      </c>
      <c r="E79" s="108"/>
      <c r="F79" s="108"/>
      <c r="G79" s="101">
        <v>0.78125</v>
      </c>
      <c r="H79" s="108"/>
      <c r="I79" s="108"/>
      <c r="J79" s="101">
        <v>0.78125</v>
      </c>
      <c r="K79" s="108"/>
      <c r="L79" s="108"/>
      <c r="M79" s="101">
        <v>0.78125</v>
      </c>
      <c r="N79" s="108"/>
      <c r="O79" s="108"/>
      <c r="P79" s="101">
        <v>0.78125</v>
      </c>
      <c r="Q79" s="108"/>
      <c r="R79" s="108"/>
      <c r="S79" s="101">
        <v>0.78125</v>
      </c>
      <c r="T79" s="108"/>
      <c r="U79" s="108"/>
    </row>
    <row r="80" spans="1:21" x14ac:dyDescent="0.2">
      <c r="A80" s="82">
        <v>0.79166666666666663</v>
      </c>
      <c r="B80" s="108"/>
      <c r="C80" s="108"/>
      <c r="D80" s="101">
        <v>0.79166666666666663</v>
      </c>
      <c r="E80" s="108"/>
      <c r="F80" s="108"/>
      <c r="G80" s="101">
        <v>0.79166666666666663</v>
      </c>
      <c r="H80" s="108"/>
      <c r="I80" s="108"/>
      <c r="J80" s="101">
        <v>0.79166666666666663</v>
      </c>
      <c r="K80" s="108"/>
      <c r="L80" s="108"/>
      <c r="M80" s="101">
        <v>0.79166666666666663</v>
      </c>
      <c r="N80" s="108"/>
      <c r="O80" s="108"/>
      <c r="P80" s="101">
        <v>0.79166666666666663</v>
      </c>
      <c r="Q80" s="108"/>
      <c r="R80" s="108"/>
      <c r="S80" s="101">
        <v>0.79166666666666663</v>
      </c>
      <c r="T80" s="108"/>
      <c r="U80" s="108"/>
    </row>
    <row r="81" spans="1:21" x14ac:dyDescent="0.2">
      <c r="A81" s="82">
        <v>0.80208333333333337</v>
      </c>
      <c r="B81" s="108"/>
      <c r="C81" s="108"/>
      <c r="D81" s="101">
        <v>0.80208333333333337</v>
      </c>
      <c r="E81" s="108"/>
      <c r="F81" s="108"/>
      <c r="G81" s="101">
        <v>0.80208333333333337</v>
      </c>
      <c r="H81" s="108"/>
      <c r="I81" s="108"/>
      <c r="J81" s="101">
        <v>0.80208333333333337</v>
      </c>
      <c r="K81" s="108"/>
      <c r="L81" s="108"/>
      <c r="M81" s="101">
        <v>0.80208333333333337</v>
      </c>
      <c r="N81" s="108"/>
      <c r="O81" s="108"/>
      <c r="P81" s="101">
        <v>0.80208333333333337</v>
      </c>
      <c r="Q81" s="108"/>
      <c r="R81" s="108"/>
      <c r="S81" s="101">
        <v>0.80208333333333337</v>
      </c>
      <c r="T81" s="108"/>
      <c r="U81" s="108"/>
    </row>
    <row r="82" spans="1:21" x14ac:dyDescent="0.2">
      <c r="A82" s="82">
        <v>0.8125</v>
      </c>
      <c r="B82" s="108"/>
      <c r="C82" s="108"/>
      <c r="D82" s="101">
        <v>0.8125</v>
      </c>
      <c r="E82" s="108"/>
      <c r="F82" s="108"/>
      <c r="G82" s="101">
        <v>0.8125</v>
      </c>
      <c r="H82" s="108"/>
      <c r="I82" s="108"/>
      <c r="J82" s="101">
        <v>0.8125</v>
      </c>
      <c r="K82" s="108"/>
      <c r="L82" s="108"/>
      <c r="M82" s="101">
        <v>0.8125</v>
      </c>
      <c r="N82" s="108"/>
      <c r="O82" s="108"/>
      <c r="P82" s="101">
        <v>0.8125</v>
      </c>
      <c r="Q82" s="108"/>
      <c r="R82" s="108"/>
      <c r="S82" s="101">
        <v>0.8125</v>
      </c>
      <c r="T82" s="108"/>
      <c r="U82" s="108"/>
    </row>
    <row r="83" spans="1:21" x14ac:dyDescent="0.2">
      <c r="A83" s="82">
        <v>0.82291666666666663</v>
      </c>
      <c r="B83" s="108"/>
      <c r="C83" s="108"/>
      <c r="D83" s="101">
        <v>0.82291666666666663</v>
      </c>
      <c r="E83" s="108"/>
      <c r="F83" s="108"/>
      <c r="G83" s="101">
        <v>0.82291666666666663</v>
      </c>
      <c r="H83" s="108"/>
      <c r="I83" s="108"/>
      <c r="J83" s="101">
        <v>0.82291666666666663</v>
      </c>
      <c r="K83" s="108"/>
      <c r="L83" s="108"/>
      <c r="M83" s="101">
        <v>0.82291666666666663</v>
      </c>
      <c r="N83" s="108"/>
      <c r="O83" s="108"/>
      <c r="P83" s="101">
        <v>0.82291666666666663</v>
      </c>
      <c r="Q83" s="108"/>
      <c r="R83" s="108"/>
      <c r="S83" s="101">
        <v>0.82291666666666663</v>
      </c>
      <c r="T83" s="108"/>
      <c r="U83" s="108"/>
    </row>
    <row r="84" spans="1:21" x14ac:dyDescent="0.2">
      <c r="A84" s="82">
        <v>0.83333333333333337</v>
      </c>
      <c r="B84" s="108"/>
      <c r="C84" s="108"/>
      <c r="D84" s="101">
        <v>0.83333333333333337</v>
      </c>
      <c r="E84" s="108"/>
      <c r="F84" s="108"/>
      <c r="G84" s="101">
        <v>0.83333333333333337</v>
      </c>
      <c r="H84" s="108"/>
      <c r="I84" s="108"/>
      <c r="J84" s="101">
        <v>0.83333333333333337</v>
      </c>
      <c r="K84" s="108"/>
      <c r="L84" s="108"/>
      <c r="M84" s="101">
        <v>0.83333333333333337</v>
      </c>
      <c r="N84" s="108"/>
      <c r="O84" s="108"/>
      <c r="P84" s="101">
        <v>0.83333333333333337</v>
      </c>
      <c r="Q84" s="108"/>
      <c r="R84" s="108"/>
      <c r="S84" s="101">
        <v>0.83333333333333337</v>
      </c>
      <c r="T84" s="108"/>
      <c r="U84" s="108"/>
    </row>
    <row r="85" spans="1:21" x14ac:dyDescent="0.2">
      <c r="A85" s="82">
        <v>0.84375</v>
      </c>
      <c r="B85" s="108"/>
      <c r="C85" s="108"/>
      <c r="D85" s="101">
        <v>0.84375</v>
      </c>
      <c r="E85" s="108"/>
      <c r="F85" s="108"/>
      <c r="G85" s="101">
        <v>0.84375</v>
      </c>
      <c r="H85" s="108"/>
      <c r="I85" s="108"/>
      <c r="J85" s="101">
        <v>0.84375</v>
      </c>
      <c r="K85" s="108"/>
      <c r="L85" s="108"/>
      <c r="M85" s="101">
        <v>0.84375</v>
      </c>
      <c r="N85" s="108"/>
      <c r="O85" s="108"/>
      <c r="P85" s="101">
        <v>0.84375</v>
      </c>
      <c r="Q85" s="108"/>
      <c r="R85" s="108"/>
      <c r="S85" s="101">
        <v>0.84375</v>
      </c>
      <c r="T85" s="108"/>
      <c r="U85" s="108"/>
    </row>
    <row r="86" spans="1:21" x14ac:dyDescent="0.2">
      <c r="A86" s="82">
        <v>0.85416666666666663</v>
      </c>
      <c r="B86" s="108"/>
      <c r="C86" s="108"/>
      <c r="D86" s="101">
        <v>0.85416666666666663</v>
      </c>
      <c r="E86" s="108"/>
      <c r="F86" s="108"/>
      <c r="G86" s="101">
        <v>0.85416666666666663</v>
      </c>
      <c r="H86" s="108"/>
      <c r="I86" s="108"/>
      <c r="J86" s="101">
        <v>0.85416666666666663</v>
      </c>
      <c r="K86" s="108"/>
      <c r="L86" s="108"/>
      <c r="M86" s="101">
        <v>0.85416666666666663</v>
      </c>
      <c r="N86" s="108"/>
      <c r="O86" s="108"/>
      <c r="P86" s="101">
        <v>0.85416666666666663</v>
      </c>
      <c r="Q86" s="108"/>
      <c r="R86" s="108"/>
      <c r="S86" s="101">
        <v>0.85416666666666663</v>
      </c>
      <c r="T86" s="108"/>
      <c r="U86" s="108"/>
    </row>
    <row r="87" spans="1:21" x14ac:dyDescent="0.2">
      <c r="A87" s="82">
        <v>0.86458333333333337</v>
      </c>
      <c r="B87" s="108"/>
      <c r="C87" s="108"/>
      <c r="D87" s="101">
        <v>0.86458333333333337</v>
      </c>
      <c r="E87" s="108"/>
      <c r="F87" s="108"/>
      <c r="G87" s="101">
        <v>0.86458333333333337</v>
      </c>
      <c r="H87" s="108"/>
      <c r="I87" s="108"/>
      <c r="J87" s="101">
        <v>0.86458333333333337</v>
      </c>
      <c r="K87" s="108"/>
      <c r="L87" s="108"/>
      <c r="M87" s="101">
        <v>0.86458333333333337</v>
      </c>
      <c r="N87" s="108"/>
      <c r="O87" s="108"/>
      <c r="P87" s="101">
        <v>0.86458333333333337</v>
      </c>
      <c r="Q87" s="108"/>
      <c r="R87" s="108"/>
      <c r="S87" s="101">
        <v>0.86458333333333337</v>
      </c>
      <c r="T87" s="108"/>
      <c r="U87" s="108"/>
    </row>
    <row r="88" spans="1:21" x14ac:dyDescent="0.2">
      <c r="A88" s="82">
        <v>0.875</v>
      </c>
      <c r="B88" s="108"/>
      <c r="C88" s="108"/>
      <c r="D88" s="101">
        <v>0.875</v>
      </c>
      <c r="E88" s="108"/>
      <c r="F88" s="108"/>
      <c r="G88" s="101">
        <v>0.875</v>
      </c>
      <c r="H88" s="108"/>
      <c r="I88" s="108"/>
      <c r="J88" s="101">
        <v>0.875</v>
      </c>
      <c r="K88" s="108"/>
      <c r="L88" s="108"/>
      <c r="M88" s="101">
        <v>0.875</v>
      </c>
      <c r="N88" s="108"/>
      <c r="O88" s="108"/>
      <c r="P88" s="101">
        <v>0.875</v>
      </c>
      <c r="Q88" s="108"/>
      <c r="R88" s="108"/>
      <c r="S88" s="101">
        <v>0.875</v>
      </c>
      <c r="T88" s="108"/>
      <c r="U88" s="108"/>
    </row>
    <row r="89" spans="1:21" x14ac:dyDescent="0.2">
      <c r="A89" s="82">
        <v>0.88541666666666663</v>
      </c>
      <c r="B89" s="108"/>
      <c r="C89" s="108"/>
      <c r="D89" s="101">
        <v>0.88541666666666663</v>
      </c>
      <c r="E89" s="108"/>
      <c r="F89" s="108"/>
      <c r="G89" s="101">
        <v>0.88541666666666663</v>
      </c>
      <c r="H89" s="108"/>
      <c r="I89" s="108"/>
      <c r="J89" s="101">
        <v>0.88541666666666663</v>
      </c>
      <c r="K89" s="108"/>
      <c r="L89" s="108"/>
      <c r="M89" s="101">
        <v>0.88541666666666663</v>
      </c>
      <c r="N89" s="108"/>
      <c r="O89" s="108"/>
      <c r="P89" s="101">
        <v>0.88541666666666663</v>
      </c>
      <c r="Q89" s="108"/>
      <c r="R89" s="108"/>
      <c r="S89" s="101">
        <v>0.88541666666666663</v>
      </c>
      <c r="T89" s="108"/>
      <c r="U89" s="108"/>
    </row>
    <row r="90" spans="1:21" x14ac:dyDescent="0.2">
      <c r="A90" s="82">
        <v>0.89583333333333337</v>
      </c>
      <c r="B90" s="108"/>
      <c r="C90" s="108"/>
      <c r="D90" s="101">
        <v>0.89583333333333337</v>
      </c>
      <c r="E90" s="108"/>
      <c r="F90" s="108"/>
      <c r="G90" s="101">
        <v>0.89583333333333337</v>
      </c>
      <c r="H90" s="108"/>
      <c r="I90" s="108"/>
      <c r="J90" s="101">
        <v>0.89583333333333337</v>
      </c>
      <c r="K90" s="108"/>
      <c r="L90" s="108"/>
      <c r="M90" s="101">
        <v>0.89583333333333337</v>
      </c>
      <c r="N90" s="108"/>
      <c r="O90" s="108"/>
      <c r="P90" s="101">
        <v>0.89583333333333337</v>
      </c>
      <c r="Q90" s="108"/>
      <c r="R90" s="108"/>
      <c r="S90" s="101">
        <v>0.89583333333333337</v>
      </c>
      <c r="T90" s="108"/>
      <c r="U90" s="108"/>
    </row>
    <row r="91" spans="1:21" x14ac:dyDescent="0.2">
      <c r="A91" s="82">
        <v>0.90625</v>
      </c>
      <c r="B91" s="108"/>
      <c r="C91" s="108"/>
      <c r="D91" s="101">
        <v>0.90625</v>
      </c>
      <c r="E91" s="108"/>
      <c r="F91" s="108"/>
      <c r="G91" s="101">
        <v>0.90625</v>
      </c>
      <c r="H91" s="108"/>
      <c r="I91" s="108"/>
      <c r="J91" s="101">
        <v>0.90625</v>
      </c>
      <c r="K91" s="108"/>
      <c r="L91" s="108"/>
      <c r="M91" s="101">
        <v>0.90625</v>
      </c>
      <c r="N91" s="108"/>
      <c r="O91" s="108"/>
      <c r="P91" s="101">
        <v>0.90625</v>
      </c>
      <c r="Q91" s="108"/>
      <c r="R91" s="108"/>
      <c r="S91" s="101">
        <v>0.90625</v>
      </c>
      <c r="T91" s="108"/>
      <c r="U91" s="108"/>
    </row>
    <row r="92" spans="1:21" x14ac:dyDescent="0.2">
      <c r="A92" s="82">
        <v>0.91666666666666663</v>
      </c>
      <c r="B92" s="108"/>
      <c r="C92" s="108"/>
      <c r="D92" s="101">
        <v>0.91666666666666663</v>
      </c>
      <c r="E92" s="108"/>
      <c r="F92" s="108"/>
      <c r="G92" s="101">
        <v>0.91666666666666663</v>
      </c>
      <c r="H92" s="108"/>
      <c r="I92" s="108"/>
      <c r="J92" s="101">
        <v>0.91666666666666663</v>
      </c>
      <c r="K92" s="108"/>
      <c r="L92" s="108"/>
      <c r="M92" s="101">
        <v>0.91666666666666663</v>
      </c>
      <c r="N92" s="108"/>
      <c r="O92" s="108"/>
      <c r="P92" s="101">
        <v>0.91666666666666663</v>
      </c>
      <c r="Q92" s="108"/>
      <c r="R92" s="108"/>
      <c r="S92" s="101">
        <v>0.91666666666666663</v>
      </c>
      <c r="T92" s="108"/>
      <c r="U92" s="108"/>
    </row>
    <row r="93" spans="1:21" x14ac:dyDescent="0.2">
      <c r="A93" s="82">
        <v>0.92708333333333337</v>
      </c>
      <c r="B93" s="108"/>
      <c r="C93" s="108"/>
      <c r="D93" s="101">
        <v>0.92708333333333337</v>
      </c>
      <c r="E93" s="108"/>
      <c r="F93" s="108"/>
      <c r="G93" s="101">
        <v>0.92708333333333337</v>
      </c>
      <c r="H93" s="108"/>
      <c r="I93" s="108"/>
      <c r="J93" s="101">
        <v>0.92708333333333337</v>
      </c>
      <c r="K93" s="108"/>
      <c r="L93" s="108"/>
      <c r="M93" s="101">
        <v>0.92708333333333337</v>
      </c>
      <c r="N93" s="108"/>
      <c r="O93" s="108"/>
      <c r="P93" s="101">
        <v>0.92708333333333337</v>
      </c>
      <c r="Q93" s="108"/>
      <c r="R93" s="108"/>
      <c r="S93" s="101">
        <v>0.92708333333333337</v>
      </c>
      <c r="T93" s="108"/>
      <c r="U93" s="108"/>
    </row>
    <row r="94" spans="1:21" x14ac:dyDescent="0.2">
      <c r="A94" s="82">
        <v>0.9375</v>
      </c>
      <c r="B94" s="108"/>
      <c r="C94" s="108"/>
      <c r="D94" s="101">
        <v>0.9375</v>
      </c>
      <c r="E94" s="108"/>
      <c r="F94" s="108"/>
      <c r="G94" s="101">
        <v>0.9375</v>
      </c>
      <c r="H94" s="108"/>
      <c r="I94" s="108"/>
      <c r="J94" s="101">
        <v>0.9375</v>
      </c>
      <c r="K94" s="108"/>
      <c r="L94" s="108"/>
      <c r="M94" s="101">
        <v>0.9375</v>
      </c>
      <c r="N94" s="108"/>
      <c r="O94" s="108"/>
      <c r="P94" s="101">
        <v>0.9375</v>
      </c>
      <c r="Q94" s="108"/>
      <c r="R94" s="108"/>
      <c r="S94" s="101">
        <v>0.9375</v>
      </c>
      <c r="T94" s="108"/>
      <c r="U94" s="108"/>
    </row>
    <row r="95" spans="1:21" x14ac:dyDescent="0.2">
      <c r="A95" s="82">
        <v>0.94791666666666663</v>
      </c>
      <c r="B95" s="108"/>
      <c r="C95" s="108"/>
      <c r="D95" s="101">
        <v>0.94791666666666663</v>
      </c>
      <c r="E95" s="108"/>
      <c r="F95" s="108"/>
      <c r="G95" s="101">
        <v>0.94791666666666663</v>
      </c>
      <c r="H95" s="108"/>
      <c r="I95" s="108"/>
      <c r="J95" s="101">
        <v>0.94791666666666663</v>
      </c>
      <c r="K95" s="108"/>
      <c r="L95" s="108"/>
      <c r="M95" s="101">
        <v>0.94791666666666663</v>
      </c>
      <c r="N95" s="108"/>
      <c r="O95" s="108"/>
      <c r="P95" s="101">
        <v>0.94791666666666663</v>
      </c>
      <c r="Q95" s="108"/>
      <c r="R95" s="108"/>
      <c r="S95" s="101">
        <v>0.94791666666666663</v>
      </c>
      <c r="T95" s="108"/>
      <c r="U95" s="108"/>
    </row>
    <row r="96" spans="1:21" x14ac:dyDescent="0.2">
      <c r="A96" s="82">
        <v>0.95833333333333337</v>
      </c>
      <c r="B96" s="108"/>
      <c r="C96" s="108"/>
      <c r="D96" s="101">
        <v>0.95833333333333337</v>
      </c>
      <c r="E96" s="108"/>
      <c r="F96" s="108"/>
      <c r="G96" s="101">
        <v>0.95833333333333337</v>
      </c>
      <c r="H96" s="108"/>
      <c r="I96" s="108"/>
      <c r="J96" s="101">
        <v>0.95833333333333337</v>
      </c>
      <c r="K96" s="108"/>
      <c r="L96" s="108"/>
      <c r="M96" s="101">
        <v>0.95833333333333337</v>
      </c>
      <c r="N96" s="108"/>
      <c r="O96" s="108"/>
      <c r="P96" s="101">
        <v>0.95833333333333337</v>
      </c>
      <c r="Q96" s="108"/>
      <c r="R96" s="108"/>
      <c r="S96" s="101">
        <v>0.95833333333333337</v>
      </c>
      <c r="T96" s="108"/>
      <c r="U96" s="108"/>
    </row>
    <row r="97" spans="1:21" x14ac:dyDescent="0.2">
      <c r="A97" s="82">
        <v>0.96875</v>
      </c>
      <c r="B97" s="108"/>
      <c r="C97" s="108"/>
      <c r="D97" s="101">
        <v>0.96875</v>
      </c>
      <c r="E97" s="108"/>
      <c r="F97" s="108"/>
      <c r="G97" s="101">
        <v>0.96875</v>
      </c>
      <c r="H97" s="108"/>
      <c r="I97" s="108"/>
      <c r="J97" s="101">
        <v>0.96875</v>
      </c>
      <c r="K97" s="108"/>
      <c r="L97" s="108"/>
      <c r="M97" s="101">
        <v>0.96875</v>
      </c>
      <c r="N97" s="108"/>
      <c r="O97" s="108"/>
      <c r="P97" s="101">
        <v>0.96875</v>
      </c>
      <c r="Q97" s="108"/>
      <c r="R97" s="108"/>
      <c r="S97" s="101">
        <v>0.96875</v>
      </c>
      <c r="T97" s="108"/>
      <c r="U97" s="108"/>
    </row>
    <row r="98" spans="1:21" x14ac:dyDescent="0.2">
      <c r="A98" s="82">
        <v>0.97916666666666663</v>
      </c>
      <c r="B98" s="108"/>
      <c r="C98" s="108"/>
      <c r="D98" s="101">
        <v>0.97916666666666663</v>
      </c>
      <c r="E98" s="108"/>
      <c r="F98" s="108"/>
      <c r="G98" s="101">
        <v>0.97916666666666663</v>
      </c>
      <c r="H98" s="108"/>
      <c r="I98" s="108"/>
      <c r="J98" s="101">
        <v>0.97916666666666663</v>
      </c>
      <c r="K98" s="108"/>
      <c r="L98" s="108"/>
      <c r="M98" s="101">
        <v>0.97916666666666663</v>
      </c>
      <c r="N98" s="108"/>
      <c r="O98" s="108"/>
      <c r="P98" s="101">
        <v>0.97916666666666663</v>
      </c>
      <c r="Q98" s="108"/>
      <c r="R98" s="108"/>
      <c r="S98" s="101">
        <v>0.97916666666666663</v>
      </c>
      <c r="T98" s="108"/>
      <c r="U98" s="108"/>
    </row>
    <row r="99" spans="1:21" x14ac:dyDescent="0.2">
      <c r="A99" s="82">
        <v>0.98958333333333337</v>
      </c>
      <c r="B99" s="108"/>
      <c r="C99" s="108"/>
      <c r="D99" s="101">
        <v>0.98958333333333337</v>
      </c>
      <c r="E99" s="108"/>
      <c r="F99" s="108"/>
      <c r="G99" s="101">
        <v>0.98958333333333337</v>
      </c>
      <c r="H99" s="108"/>
      <c r="I99" s="108"/>
      <c r="J99" s="101">
        <v>0.98958333333333337</v>
      </c>
      <c r="K99" s="108"/>
      <c r="L99" s="108"/>
      <c r="M99" s="101">
        <v>0.98958333333333337</v>
      </c>
      <c r="N99" s="108"/>
      <c r="O99" s="108"/>
      <c r="P99" s="101">
        <v>0.98958333333333337</v>
      </c>
      <c r="Q99" s="108"/>
      <c r="R99" s="108"/>
      <c r="S99" s="101">
        <v>0.98958333333333337</v>
      </c>
      <c r="T99" s="108"/>
      <c r="U99" s="108"/>
    </row>
  </sheetData>
  <mergeCells count="8">
    <mergeCell ref="P2:R2"/>
    <mergeCell ref="S2:U2"/>
    <mergeCell ref="A1:I1"/>
    <mergeCell ref="J2:L2"/>
    <mergeCell ref="M2:O2"/>
    <mergeCell ref="A2:C2"/>
    <mergeCell ref="D2:F2"/>
    <mergeCell ref="G2: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rgb="FF99CCFF"/>
  </sheetPr>
  <dimension ref="A1:U99"/>
  <sheetViews>
    <sheetView showGridLines="0" zoomScale="75" zoomScaleNormal="75" workbookViewId="0">
      <pane xSplit="1" ySplit="3" topLeftCell="B4" activePane="bottomRight" state="frozen"/>
      <selection activeCell="C99" sqref="B4:C99"/>
      <selection pane="topRight" activeCell="C99" sqref="B4:C99"/>
      <selection pane="bottomLeft" activeCell="C99" sqref="B4:C99"/>
      <selection pane="bottomRight" activeCell="C99" sqref="B4:C99"/>
    </sheetView>
  </sheetViews>
  <sheetFormatPr defaultRowHeight="12.75" x14ac:dyDescent="0.2"/>
  <cols>
    <col min="1" max="1" width="7.5703125" style="69" bestFit="1" customWidth="1"/>
    <col min="2" max="2" width="14" style="34" bestFit="1" customWidth="1"/>
    <col min="3" max="3" width="10" style="34" bestFit="1" customWidth="1"/>
    <col min="4" max="4" width="7.5703125" style="69" bestFit="1" customWidth="1"/>
    <col min="5" max="5" width="14" style="34" bestFit="1" customWidth="1"/>
    <col min="6" max="6" width="10" style="34" bestFit="1" customWidth="1"/>
    <col min="7" max="7" width="7.5703125" style="34" bestFit="1" customWidth="1"/>
    <col min="8" max="8" width="14" style="34" bestFit="1" customWidth="1"/>
    <col min="9" max="9" width="10" style="34" bestFit="1" customWidth="1"/>
    <col min="10" max="10" width="7.5703125" style="33" bestFit="1" customWidth="1"/>
    <col min="11" max="11" width="14" style="33" bestFit="1" customWidth="1"/>
    <col min="12" max="12" width="10" style="33" bestFit="1" customWidth="1"/>
    <col min="13" max="13" width="7.5703125" style="33" bestFit="1" customWidth="1"/>
    <col min="14" max="14" width="14" style="33" bestFit="1" customWidth="1"/>
    <col min="15" max="15" width="10" style="33" bestFit="1" customWidth="1"/>
    <col min="16" max="16" width="9.140625" style="33"/>
    <col min="17" max="17" width="14" style="33" bestFit="1" customWidth="1"/>
    <col min="18" max="18" width="10" style="33" bestFit="1" customWidth="1"/>
    <col min="19" max="19" width="9.140625" style="33"/>
    <col min="20" max="20" width="14" style="33" bestFit="1" customWidth="1"/>
    <col min="21" max="21" width="10" style="33" bestFit="1" customWidth="1"/>
    <col min="22" max="16384" width="9.140625" style="33"/>
  </cols>
  <sheetData>
    <row r="1" spans="1:21" s="35" customFormat="1" x14ac:dyDescent="0.2">
      <c r="A1" s="143">
        <f>Сводная!H7</f>
        <v>42943</v>
      </c>
      <c r="B1" s="143"/>
      <c r="C1" s="143"/>
      <c r="D1" s="143"/>
      <c r="E1" s="143"/>
      <c r="F1" s="143"/>
      <c r="G1" s="143"/>
      <c r="H1" s="143"/>
      <c r="I1" s="143"/>
    </row>
    <row r="2" spans="1:21" s="35" customFormat="1" x14ac:dyDescent="0.2">
      <c r="A2" s="140" t="s">
        <v>69</v>
      </c>
      <c r="B2" s="140"/>
      <c r="C2" s="140"/>
      <c r="D2" s="141" t="s">
        <v>57</v>
      </c>
      <c r="E2" s="141"/>
      <c r="F2" s="141"/>
      <c r="G2" s="142" t="s">
        <v>70</v>
      </c>
      <c r="H2" s="142"/>
      <c r="I2" s="142"/>
      <c r="J2" s="138" t="s">
        <v>66</v>
      </c>
      <c r="K2" s="138"/>
      <c r="L2" s="138"/>
      <c r="M2" s="139" t="s">
        <v>71</v>
      </c>
      <c r="N2" s="139"/>
      <c r="O2" s="139"/>
      <c r="P2" s="135" t="s">
        <v>100</v>
      </c>
      <c r="Q2" s="135"/>
      <c r="R2" s="135"/>
      <c r="S2" s="136" t="s">
        <v>101</v>
      </c>
      <c r="T2" s="136"/>
      <c r="U2" s="136"/>
    </row>
    <row r="3" spans="1:21" s="35" customFormat="1" x14ac:dyDescent="0.2">
      <c r="A3" s="57" t="s">
        <v>44</v>
      </c>
      <c r="B3" s="83" t="s">
        <v>48</v>
      </c>
      <c r="C3" s="83" t="s">
        <v>43</v>
      </c>
      <c r="D3" s="57" t="s">
        <v>44</v>
      </c>
      <c r="E3" s="83" t="s">
        <v>48</v>
      </c>
      <c r="F3" s="83" t="s">
        <v>43</v>
      </c>
      <c r="G3" s="57" t="s">
        <v>44</v>
      </c>
      <c r="H3" s="83" t="s">
        <v>48</v>
      </c>
      <c r="I3" s="83" t="s">
        <v>43</v>
      </c>
      <c r="J3" s="57" t="s">
        <v>44</v>
      </c>
      <c r="K3" s="83" t="s">
        <v>48</v>
      </c>
      <c r="L3" s="83" t="s">
        <v>43</v>
      </c>
      <c r="M3" s="57" t="s">
        <v>44</v>
      </c>
      <c r="N3" s="83" t="s">
        <v>48</v>
      </c>
      <c r="O3" s="83" t="s">
        <v>43</v>
      </c>
      <c r="P3" s="57" t="s">
        <v>44</v>
      </c>
      <c r="Q3" s="83" t="s">
        <v>48</v>
      </c>
      <c r="R3" s="83" t="s">
        <v>43</v>
      </c>
      <c r="S3" s="57" t="s">
        <v>44</v>
      </c>
      <c r="T3" s="83" t="s">
        <v>48</v>
      </c>
      <c r="U3" s="83" t="s">
        <v>43</v>
      </c>
    </row>
    <row r="4" spans="1:21" x14ac:dyDescent="0.2">
      <c r="A4" s="98">
        <v>0</v>
      </c>
      <c r="B4" s="108"/>
      <c r="C4" s="108"/>
      <c r="D4" s="101">
        <v>0</v>
      </c>
      <c r="E4" s="108"/>
      <c r="F4" s="108"/>
      <c r="G4" s="101">
        <v>0</v>
      </c>
      <c r="H4" s="108"/>
      <c r="I4" s="108"/>
      <c r="J4" s="101">
        <v>0</v>
      </c>
      <c r="K4" s="108"/>
      <c r="L4" s="108"/>
      <c r="M4" s="101">
        <v>0</v>
      </c>
      <c r="N4" s="108"/>
      <c r="O4" s="108"/>
      <c r="P4" s="101">
        <v>0</v>
      </c>
      <c r="Q4" s="108"/>
      <c r="R4" s="108"/>
      <c r="S4" s="101">
        <v>0</v>
      </c>
      <c r="T4" s="108"/>
      <c r="U4" s="108"/>
    </row>
    <row r="5" spans="1:21" x14ac:dyDescent="0.2">
      <c r="A5" s="98">
        <v>1.0416666666666666E-2</v>
      </c>
      <c r="B5" s="108"/>
      <c r="C5" s="108"/>
      <c r="D5" s="101">
        <v>1.0416666666666666E-2</v>
      </c>
      <c r="E5" s="108"/>
      <c r="F5" s="108"/>
      <c r="G5" s="101">
        <v>1.0416666666666666E-2</v>
      </c>
      <c r="H5" s="108"/>
      <c r="I5" s="108"/>
      <c r="J5" s="101">
        <v>1.0416666666666666E-2</v>
      </c>
      <c r="K5" s="108"/>
      <c r="L5" s="108"/>
      <c r="M5" s="101">
        <v>1.0416666666666666E-2</v>
      </c>
      <c r="N5" s="108"/>
      <c r="O5" s="108"/>
      <c r="P5" s="101">
        <v>1.0416666666666666E-2</v>
      </c>
      <c r="Q5" s="108"/>
      <c r="R5" s="108"/>
      <c r="S5" s="101">
        <v>1.0416666666666666E-2</v>
      </c>
      <c r="T5" s="108"/>
      <c r="U5" s="108"/>
    </row>
    <row r="6" spans="1:21" x14ac:dyDescent="0.2">
      <c r="A6" s="98">
        <v>2.0833333333333332E-2</v>
      </c>
      <c r="B6" s="108"/>
      <c r="C6" s="108"/>
      <c r="D6" s="101">
        <v>2.0833333333333332E-2</v>
      </c>
      <c r="E6" s="108"/>
      <c r="F6" s="108"/>
      <c r="G6" s="101">
        <v>2.0833333333333332E-2</v>
      </c>
      <c r="H6" s="108"/>
      <c r="I6" s="108"/>
      <c r="J6" s="101">
        <v>2.0833333333333332E-2</v>
      </c>
      <c r="K6" s="108"/>
      <c r="L6" s="108"/>
      <c r="M6" s="101">
        <v>2.0833333333333332E-2</v>
      </c>
      <c r="N6" s="108"/>
      <c r="O6" s="108"/>
      <c r="P6" s="101">
        <v>2.0833333333333332E-2</v>
      </c>
      <c r="Q6" s="108"/>
      <c r="R6" s="108"/>
      <c r="S6" s="101">
        <v>2.0833333333333332E-2</v>
      </c>
      <c r="T6" s="108"/>
      <c r="U6" s="108"/>
    </row>
    <row r="7" spans="1:21" x14ac:dyDescent="0.2">
      <c r="A7" s="98">
        <v>3.125E-2</v>
      </c>
      <c r="B7" s="108"/>
      <c r="C7" s="108"/>
      <c r="D7" s="101">
        <v>3.125E-2</v>
      </c>
      <c r="E7" s="108"/>
      <c r="F7" s="108"/>
      <c r="G7" s="101">
        <v>3.125E-2</v>
      </c>
      <c r="H7" s="108"/>
      <c r="I7" s="108"/>
      <c r="J7" s="101">
        <v>3.125E-2</v>
      </c>
      <c r="K7" s="108"/>
      <c r="L7" s="108"/>
      <c r="M7" s="101">
        <v>3.125E-2</v>
      </c>
      <c r="N7" s="108"/>
      <c r="O7" s="108"/>
      <c r="P7" s="101">
        <v>3.125E-2</v>
      </c>
      <c r="Q7" s="108"/>
      <c r="R7" s="108"/>
      <c r="S7" s="101">
        <v>3.125E-2</v>
      </c>
      <c r="T7" s="108"/>
      <c r="U7" s="108"/>
    </row>
    <row r="8" spans="1:21" x14ac:dyDescent="0.2">
      <c r="A8" s="98">
        <v>4.1666666666666664E-2</v>
      </c>
      <c r="B8" s="108"/>
      <c r="C8" s="108"/>
      <c r="D8" s="101">
        <v>4.1666666666666664E-2</v>
      </c>
      <c r="E8" s="108"/>
      <c r="F8" s="108"/>
      <c r="G8" s="101">
        <v>4.1666666666666664E-2</v>
      </c>
      <c r="H8" s="108"/>
      <c r="I8" s="108"/>
      <c r="J8" s="101">
        <v>4.1666666666666664E-2</v>
      </c>
      <c r="K8" s="108"/>
      <c r="L8" s="108"/>
      <c r="M8" s="101">
        <v>4.1666666666666664E-2</v>
      </c>
      <c r="N8" s="108"/>
      <c r="O8" s="108"/>
      <c r="P8" s="101">
        <v>4.1666666666666664E-2</v>
      </c>
      <c r="Q8" s="108"/>
      <c r="R8" s="108"/>
      <c r="S8" s="101">
        <v>4.1666666666666664E-2</v>
      </c>
      <c r="T8" s="108"/>
      <c r="U8" s="108"/>
    </row>
    <row r="9" spans="1:21" x14ac:dyDescent="0.2">
      <c r="A9" s="98">
        <v>5.2083333333333336E-2</v>
      </c>
      <c r="B9" s="108"/>
      <c r="C9" s="108"/>
      <c r="D9" s="101">
        <v>5.2083333333333336E-2</v>
      </c>
      <c r="E9" s="108"/>
      <c r="F9" s="108"/>
      <c r="G9" s="101">
        <v>5.2083333333333336E-2</v>
      </c>
      <c r="H9" s="108"/>
      <c r="I9" s="108"/>
      <c r="J9" s="101">
        <v>5.2083333333333336E-2</v>
      </c>
      <c r="K9" s="108"/>
      <c r="L9" s="108"/>
      <c r="M9" s="101">
        <v>5.2083333333333336E-2</v>
      </c>
      <c r="N9" s="108"/>
      <c r="O9" s="108"/>
      <c r="P9" s="101">
        <v>5.2083333333333336E-2</v>
      </c>
      <c r="Q9" s="108"/>
      <c r="R9" s="108"/>
      <c r="S9" s="101">
        <v>5.2083333333333336E-2</v>
      </c>
      <c r="T9" s="108"/>
      <c r="U9" s="108"/>
    </row>
    <row r="10" spans="1:21" x14ac:dyDescent="0.2">
      <c r="A10" s="98">
        <v>6.25E-2</v>
      </c>
      <c r="B10" s="108"/>
      <c r="C10" s="108"/>
      <c r="D10" s="101">
        <v>6.25E-2</v>
      </c>
      <c r="E10" s="108"/>
      <c r="F10" s="108"/>
      <c r="G10" s="101">
        <v>6.25E-2</v>
      </c>
      <c r="H10" s="108"/>
      <c r="I10" s="108"/>
      <c r="J10" s="101">
        <v>6.25E-2</v>
      </c>
      <c r="K10" s="108"/>
      <c r="L10" s="108"/>
      <c r="M10" s="101">
        <v>6.25E-2</v>
      </c>
      <c r="N10" s="108"/>
      <c r="O10" s="108"/>
      <c r="P10" s="101">
        <v>6.25E-2</v>
      </c>
      <c r="Q10" s="108"/>
      <c r="R10" s="108"/>
      <c r="S10" s="101">
        <v>6.25E-2</v>
      </c>
      <c r="T10" s="108"/>
      <c r="U10" s="108"/>
    </row>
    <row r="11" spans="1:21" x14ac:dyDescent="0.2">
      <c r="A11" s="98">
        <v>7.2916666666666671E-2</v>
      </c>
      <c r="B11" s="108"/>
      <c r="C11" s="108"/>
      <c r="D11" s="101">
        <v>7.2916666666666671E-2</v>
      </c>
      <c r="E11" s="108"/>
      <c r="F11" s="108"/>
      <c r="G11" s="101">
        <v>7.2916666666666671E-2</v>
      </c>
      <c r="H11" s="108"/>
      <c r="I11" s="108"/>
      <c r="J11" s="101">
        <v>7.2916666666666671E-2</v>
      </c>
      <c r="K11" s="108"/>
      <c r="L11" s="108"/>
      <c r="M11" s="101">
        <v>7.2916666666666671E-2</v>
      </c>
      <c r="N11" s="108"/>
      <c r="O11" s="108"/>
      <c r="P11" s="101">
        <v>7.2916666666666671E-2</v>
      </c>
      <c r="Q11" s="108"/>
      <c r="R11" s="108"/>
      <c r="S11" s="101">
        <v>7.2916666666666671E-2</v>
      </c>
      <c r="T11" s="108"/>
      <c r="U11" s="108"/>
    </row>
    <row r="12" spans="1:21" x14ac:dyDescent="0.2">
      <c r="A12" s="98">
        <v>8.3333333333333329E-2</v>
      </c>
      <c r="B12" s="108"/>
      <c r="C12" s="108"/>
      <c r="D12" s="101">
        <v>8.3333333333333329E-2</v>
      </c>
      <c r="E12" s="108"/>
      <c r="F12" s="108"/>
      <c r="G12" s="101">
        <v>8.3333333333333329E-2</v>
      </c>
      <c r="H12" s="108"/>
      <c r="I12" s="108"/>
      <c r="J12" s="101">
        <v>8.3333333333333329E-2</v>
      </c>
      <c r="K12" s="108"/>
      <c r="L12" s="108"/>
      <c r="M12" s="101">
        <v>8.3333333333333329E-2</v>
      </c>
      <c r="N12" s="108"/>
      <c r="O12" s="108"/>
      <c r="P12" s="101">
        <v>8.3333333333333329E-2</v>
      </c>
      <c r="Q12" s="108"/>
      <c r="R12" s="108"/>
      <c r="S12" s="101">
        <v>8.3333333333333329E-2</v>
      </c>
      <c r="T12" s="108"/>
      <c r="U12" s="108"/>
    </row>
    <row r="13" spans="1:21" x14ac:dyDescent="0.2">
      <c r="A13" s="98">
        <v>9.375E-2</v>
      </c>
      <c r="B13" s="108"/>
      <c r="C13" s="108"/>
      <c r="D13" s="101">
        <v>9.375E-2</v>
      </c>
      <c r="E13" s="108"/>
      <c r="F13" s="108"/>
      <c r="G13" s="101">
        <v>9.375E-2</v>
      </c>
      <c r="H13" s="108"/>
      <c r="I13" s="108"/>
      <c r="J13" s="101">
        <v>9.375E-2</v>
      </c>
      <c r="K13" s="108"/>
      <c r="L13" s="108"/>
      <c r="M13" s="101">
        <v>9.375E-2</v>
      </c>
      <c r="N13" s="108"/>
      <c r="O13" s="108"/>
      <c r="P13" s="101">
        <v>9.375E-2</v>
      </c>
      <c r="Q13" s="108"/>
      <c r="R13" s="108"/>
      <c r="S13" s="101">
        <v>9.375E-2</v>
      </c>
      <c r="T13" s="108"/>
      <c r="U13" s="108"/>
    </row>
    <row r="14" spans="1:21" x14ac:dyDescent="0.2">
      <c r="A14" s="98">
        <v>0.10416666666666667</v>
      </c>
      <c r="B14" s="108"/>
      <c r="C14" s="108"/>
      <c r="D14" s="101">
        <v>0.10416666666666667</v>
      </c>
      <c r="E14" s="108"/>
      <c r="F14" s="108"/>
      <c r="G14" s="101">
        <v>0.10416666666666667</v>
      </c>
      <c r="H14" s="108"/>
      <c r="I14" s="108"/>
      <c r="J14" s="101">
        <v>0.10416666666666667</v>
      </c>
      <c r="K14" s="108"/>
      <c r="L14" s="108"/>
      <c r="M14" s="101">
        <v>0.10416666666666667</v>
      </c>
      <c r="N14" s="108"/>
      <c r="O14" s="108"/>
      <c r="P14" s="101">
        <v>0.10416666666666667</v>
      </c>
      <c r="Q14" s="108"/>
      <c r="R14" s="108"/>
      <c r="S14" s="101">
        <v>0.10416666666666667</v>
      </c>
      <c r="T14" s="108"/>
      <c r="U14" s="108"/>
    </row>
    <row r="15" spans="1:21" x14ac:dyDescent="0.2">
      <c r="A15" s="98">
        <v>0.11458333333333333</v>
      </c>
      <c r="B15" s="108"/>
      <c r="C15" s="108"/>
      <c r="D15" s="101">
        <v>0.11458333333333333</v>
      </c>
      <c r="E15" s="108"/>
      <c r="F15" s="108"/>
      <c r="G15" s="101">
        <v>0.11458333333333333</v>
      </c>
      <c r="H15" s="108"/>
      <c r="I15" s="108"/>
      <c r="J15" s="101">
        <v>0.11458333333333333</v>
      </c>
      <c r="K15" s="108"/>
      <c r="L15" s="108"/>
      <c r="M15" s="101">
        <v>0.11458333333333333</v>
      </c>
      <c r="N15" s="108"/>
      <c r="O15" s="108"/>
      <c r="P15" s="101">
        <v>0.11458333333333333</v>
      </c>
      <c r="Q15" s="108"/>
      <c r="R15" s="108"/>
      <c r="S15" s="101">
        <v>0.11458333333333333</v>
      </c>
      <c r="T15" s="108"/>
      <c r="U15" s="108"/>
    </row>
    <row r="16" spans="1:21" x14ac:dyDescent="0.2">
      <c r="A16" s="98">
        <v>0.125</v>
      </c>
      <c r="B16" s="108"/>
      <c r="C16" s="108"/>
      <c r="D16" s="101">
        <v>0.125</v>
      </c>
      <c r="E16" s="108"/>
      <c r="F16" s="108"/>
      <c r="G16" s="101">
        <v>0.125</v>
      </c>
      <c r="H16" s="108"/>
      <c r="I16" s="108"/>
      <c r="J16" s="101">
        <v>0.125</v>
      </c>
      <c r="K16" s="108"/>
      <c r="L16" s="108"/>
      <c r="M16" s="101">
        <v>0.125</v>
      </c>
      <c r="N16" s="108"/>
      <c r="O16" s="108"/>
      <c r="P16" s="101">
        <v>0.125</v>
      </c>
      <c r="Q16" s="108"/>
      <c r="R16" s="108"/>
      <c r="S16" s="101">
        <v>0.125</v>
      </c>
      <c r="T16" s="108"/>
      <c r="U16" s="108"/>
    </row>
    <row r="17" spans="1:21" x14ac:dyDescent="0.2">
      <c r="A17" s="98">
        <v>0.13541666666666666</v>
      </c>
      <c r="B17" s="108"/>
      <c r="C17" s="108"/>
      <c r="D17" s="101">
        <v>0.13541666666666666</v>
      </c>
      <c r="E17" s="108"/>
      <c r="F17" s="108"/>
      <c r="G17" s="101">
        <v>0.13541666666666666</v>
      </c>
      <c r="H17" s="108"/>
      <c r="I17" s="108"/>
      <c r="J17" s="101">
        <v>0.13541666666666666</v>
      </c>
      <c r="K17" s="108"/>
      <c r="L17" s="108"/>
      <c r="M17" s="101">
        <v>0.13541666666666666</v>
      </c>
      <c r="N17" s="108"/>
      <c r="O17" s="108"/>
      <c r="P17" s="101">
        <v>0.13541666666666666</v>
      </c>
      <c r="Q17" s="108"/>
      <c r="R17" s="108"/>
      <c r="S17" s="101">
        <v>0.13541666666666666</v>
      </c>
      <c r="T17" s="108"/>
      <c r="U17" s="108"/>
    </row>
    <row r="18" spans="1:21" x14ac:dyDescent="0.2">
      <c r="A18" s="98">
        <v>0.14583333333333334</v>
      </c>
      <c r="B18" s="108"/>
      <c r="C18" s="108"/>
      <c r="D18" s="101">
        <v>0.14583333333333334</v>
      </c>
      <c r="E18" s="108"/>
      <c r="F18" s="108"/>
      <c r="G18" s="101">
        <v>0.14583333333333334</v>
      </c>
      <c r="H18" s="108"/>
      <c r="I18" s="108"/>
      <c r="J18" s="101">
        <v>0.14583333333333334</v>
      </c>
      <c r="K18" s="108"/>
      <c r="L18" s="108"/>
      <c r="M18" s="101">
        <v>0.14583333333333334</v>
      </c>
      <c r="N18" s="108"/>
      <c r="O18" s="108"/>
      <c r="P18" s="101">
        <v>0.14583333333333334</v>
      </c>
      <c r="Q18" s="108"/>
      <c r="R18" s="108"/>
      <c r="S18" s="101">
        <v>0.14583333333333334</v>
      </c>
      <c r="T18" s="108"/>
      <c r="U18" s="108"/>
    </row>
    <row r="19" spans="1:21" x14ac:dyDescent="0.2">
      <c r="A19" s="98">
        <v>0.15625</v>
      </c>
      <c r="B19" s="108"/>
      <c r="C19" s="108"/>
      <c r="D19" s="101">
        <v>0.15625</v>
      </c>
      <c r="E19" s="108"/>
      <c r="F19" s="108"/>
      <c r="G19" s="101">
        <v>0.15625</v>
      </c>
      <c r="H19" s="108"/>
      <c r="I19" s="108"/>
      <c r="J19" s="101">
        <v>0.15625</v>
      </c>
      <c r="K19" s="108"/>
      <c r="L19" s="108"/>
      <c r="M19" s="101">
        <v>0.15625</v>
      </c>
      <c r="N19" s="108"/>
      <c r="O19" s="108"/>
      <c r="P19" s="101">
        <v>0.15625</v>
      </c>
      <c r="Q19" s="108"/>
      <c r="R19" s="108"/>
      <c r="S19" s="101">
        <v>0.15625</v>
      </c>
      <c r="T19" s="108"/>
      <c r="U19" s="108"/>
    </row>
    <row r="20" spans="1:21" x14ac:dyDescent="0.2">
      <c r="A20" s="98">
        <v>0.16666666666666666</v>
      </c>
      <c r="B20" s="108"/>
      <c r="C20" s="108"/>
      <c r="D20" s="101">
        <v>0.16666666666666666</v>
      </c>
      <c r="E20" s="108"/>
      <c r="F20" s="108"/>
      <c r="G20" s="101">
        <v>0.16666666666666666</v>
      </c>
      <c r="H20" s="108"/>
      <c r="I20" s="108"/>
      <c r="J20" s="101">
        <v>0.16666666666666666</v>
      </c>
      <c r="K20" s="108"/>
      <c r="L20" s="108"/>
      <c r="M20" s="101">
        <v>0.16666666666666666</v>
      </c>
      <c r="N20" s="108"/>
      <c r="O20" s="108"/>
      <c r="P20" s="101">
        <v>0.16666666666666666</v>
      </c>
      <c r="Q20" s="108"/>
      <c r="R20" s="108"/>
      <c r="S20" s="101">
        <v>0.16666666666666666</v>
      </c>
      <c r="T20" s="108"/>
      <c r="U20" s="108"/>
    </row>
    <row r="21" spans="1:21" x14ac:dyDescent="0.2">
      <c r="A21" s="98">
        <v>0.17708333333333334</v>
      </c>
      <c r="B21" s="108"/>
      <c r="C21" s="108"/>
      <c r="D21" s="101">
        <v>0.17708333333333334</v>
      </c>
      <c r="E21" s="108"/>
      <c r="F21" s="108"/>
      <c r="G21" s="101">
        <v>0.17708333333333334</v>
      </c>
      <c r="H21" s="108"/>
      <c r="I21" s="108"/>
      <c r="J21" s="101">
        <v>0.17708333333333334</v>
      </c>
      <c r="K21" s="108"/>
      <c r="L21" s="108"/>
      <c r="M21" s="101">
        <v>0.17708333333333334</v>
      </c>
      <c r="N21" s="108"/>
      <c r="O21" s="108"/>
      <c r="P21" s="101">
        <v>0.17708333333333334</v>
      </c>
      <c r="Q21" s="108"/>
      <c r="R21" s="108"/>
      <c r="S21" s="101">
        <v>0.17708333333333334</v>
      </c>
      <c r="T21" s="108"/>
      <c r="U21" s="108"/>
    </row>
    <row r="22" spans="1:21" x14ac:dyDescent="0.2">
      <c r="A22" s="98">
        <v>0.1875</v>
      </c>
      <c r="B22" s="108"/>
      <c r="C22" s="108"/>
      <c r="D22" s="101">
        <v>0.1875</v>
      </c>
      <c r="E22" s="108"/>
      <c r="F22" s="108"/>
      <c r="G22" s="101">
        <v>0.1875</v>
      </c>
      <c r="H22" s="108"/>
      <c r="I22" s="108"/>
      <c r="J22" s="101">
        <v>0.1875</v>
      </c>
      <c r="K22" s="108"/>
      <c r="L22" s="108"/>
      <c r="M22" s="101">
        <v>0.1875</v>
      </c>
      <c r="N22" s="108"/>
      <c r="O22" s="108"/>
      <c r="P22" s="101">
        <v>0.1875</v>
      </c>
      <c r="Q22" s="108"/>
      <c r="R22" s="108"/>
      <c r="S22" s="101">
        <v>0.1875</v>
      </c>
      <c r="T22" s="108"/>
      <c r="U22" s="108"/>
    </row>
    <row r="23" spans="1:21" x14ac:dyDescent="0.2">
      <c r="A23" s="98">
        <v>0.19791666666666666</v>
      </c>
      <c r="B23" s="108"/>
      <c r="C23" s="108"/>
      <c r="D23" s="101">
        <v>0.19791666666666666</v>
      </c>
      <c r="E23" s="108"/>
      <c r="F23" s="108"/>
      <c r="G23" s="101">
        <v>0.19791666666666666</v>
      </c>
      <c r="H23" s="108"/>
      <c r="I23" s="108"/>
      <c r="J23" s="101">
        <v>0.19791666666666666</v>
      </c>
      <c r="K23" s="108"/>
      <c r="L23" s="108"/>
      <c r="M23" s="101">
        <v>0.19791666666666666</v>
      </c>
      <c r="N23" s="108"/>
      <c r="O23" s="108"/>
      <c r="P23" s="101">
        <v>0.19791666666666666</v>
      </c>
      <c r="Q23" s="108"/>
      <c r="R23" s="108"/>
      <c r="S23" s="101">
        <v>0.19791666666666666</v>
      </c>
      <c r="T23" s="108"/>
      <c r="U23" s="108"/>
    </row>
    <row r="24" spans="1:21" x14ac:dyDescent="0.2">
      <c r="A24" s="98">
        <v>0.20833333333333334</v>
      </c>
      <c r="B24" s="108"/>
      <c r="C24" s="108"/>
      <c r="D24" s="101">
        <v>0.20833333333333334</v>
      </c>
      <c r="E24" s="108"/>
      <c r="F24" s="108"/>
      <c r="G24" s="101">
        <v>0.20833333333333334</v>
      </c>
      <c r="H24" s="108"/>
      <c r="I24" s="108"/>
      <c r="J24" s="101">
        <v>0.20833333333333334</v>
      </c>
      <c r="K24" s="108"/>
      <c r="L24" s="108"/>
      <c r="M24" s="101">
        <v>0.20833333333333334</v>
      </c>
      <c r="N24" s="108"/>
      <c r="O24" s="108"/>
      <c r="P24" s="101">
        <v>0.20833333333333334</v>
      </c>
      <c r="Q24" s="108"/>
      <c r="R24" s="108"/>
      <c r="S24" s="101">
        <v>0.20833333333333334</v>
      </c>
      <c r="T24" s="108"/>
      <c r="U24" s="108"/>
    </row>
    <row r="25" spans="1:21" x14ac:dyDescent="0.2">
      <c r="A25" s="98">
        <v>0.21875</v>
      </c>
      <c r="B25" s="108"/>
      <c r="C25" s="108"/>
      <c r="D25" s="101">
        <v>0.21875</v>
      </c>
      <c r="E25" s="108"/>
      <c r="F25" s="108"/>
      <c r="G25" s="101">
        <v>0.21875</v>
      </c>
      <c r="H25" s="108"/>
      <c r="I25" s="108"/>
      <c r="J25" s="101">
        <v>0.21875</v>
      </c>
      <c r="K25" s="108"/>
      <c r="L25" s="108"/>
      <c r="M25" s="101">
        <v>0.21875</v>
      </c>
      <c r="N25" s="108"/>
      <c r="O25" s="108"/>
      <c r="P25" s="101">
        <v>0.21875</v>
      </c>
      <c r="Q25" s="108"/>
      <c r="R25" s="108"/>
      <c r="S25" s="101">
        <v>0.21875</v>
      </c>
      <c r="T25" s="108"/>
      <c r="U25" s="108"/>
    </row>
    <row r="26" spans="1:21" x14ac:dyDescent="0.2">
      <c r="A26" s="98">
        <v>0.22916666666666666</v>
      </c>
      <c r="B26" s="108"/>
      <c r="C26" s="108"/>
      <c r="D26" s="101">
        <v>0.22916666666666666</v>
      </c>
      <c r="E26" s="108"/>
      <c r="F26" s="108"/>
      <c r="G26" s="101">
        <v>0.22916666666666666</v>
      </c>
      <c r="H26" s="108"/>
      <c r="I26" s="108"/>
      <c r="J26" s="101">
        <v>0.22916666666666666</v>
      </c>
      <c r="K26" s="108"/>
      <c r="L26" s="108"/>
      <c r="M26" s="101">
        <v>0.22916666666666666</v>
      </c>
      <c r="N26" s="108"/>
      <c r="O26" s="108"/>
      <c r="P26" s="101">
        <v>0.22916666666666666</v>
      </c>
      <c r="Q26" s="108"/>
      <c r="R26" s="108"/>
      <c r="S26" s="101">
        <v>0.22916666666666666</v>
      </c>
      <c r="T26" s="108"/>
      <c r="U26" s="108"/>
    </row>
    <row r="27" spans="1:21" x14ac:dyDescent="0.2">
      <c r="A27" s="98">
        <v>0.23958333333333334</v>
      </c>
      <c r="B27" s="108"/>
      <c r="C27" s="108"/>
      <c r="D27" s="101">
        <v>0.23958333333333334</v>
      </c>
      <c r="E27" s="108"/>
      <c r="F27" s="108"/>
      <c r="G27" s="101">
        <v>0.23958333333333334</v>
      </c>
      <c r="H27" s="108"/>
      <c r="I27" s="108"/>
      <c r="J27" s="101">
        <v>0.23958333333333334</v>
      </c>
      <c r="K27" s="108"/>
      <c r="L27" s="108"/>
      <c r="M27" s="101">
        <v>0.23958333333333334</v>
      </c>
      <c r="N27" s="108"/>
      <c r="O27" s="108"/>
      <c r="P27" s="101">
        <v>0.23958333333333334</v>
      </c>
      <c r="Q27" s="108"/>
      <c r="R27" s="108"/>
      <c r="S27" s="101">
        <v>0.23958333333333334</v>
      </c>
      <c r="T27" s="108"/>
      <c r="U27" s="108"/>
    </row>
    <row r="28" spans="1:21" x14ac:dyDescent="0.2">
      <c r="A28" s="91">
        <v>0.25</v>
      </c>
      <c r="B28" s="108"/>
      <c r="C28" s="108"/>
      <c r="D28" s="101">
        <v>0.25</v>
      </c>
      <c r="E28" s="108"/>
      <c r="F28" s="108"/>
      <c r="G28" s="101">
        <v>0.25</v>
      </c>
      <c r="H28" s="108"/>
      <c r="I28" s="108"/>
      <c r="J28" s="101">
        <v>0.25</v>
      </c>
      <c r="K28" s="108"/>
      <c r="L28" s="108"/>
      <c r="M28" s="101">
        <v>0.25</v>
      </c>
      <c r="N28" s="108"/>
      <c r="O28" s="108"/>
      <c r="P28" s="101">
        <v>0.25</v>
      </c>
      <c r="Q28" s="108"/>
      <c r="R28" s="108"/>
      <c r="S28" s="101">
        <v>0.25</v>
      </c>
      <c r="T28" s="108"/>
      <c r="U28" s="108"/>
    </row>
    <row r="29" spans="1:21" x14ac:dyDescent="0.2">
      <c r="A29" s="91">
        <v>0.26041666666666669</v>
      </c>
      <c r="B29" s="108"/>
      <c r="C29" s="108"/>
      <c r="D29" s="101">
        <v>0.26041666666666669</v>
      </c>
      <c r="E29" s="108"/>
      <c r="F29" s="108"/>
      <c r="G29" s="101">
        <v>0.26041666666666669</v>
      </c>
      <c r="H29" s="108"/>
      <c r="I29" s="108"/>
      <c r="J29" s="101">
        <v>0.26041666666666669</v>
      </c>
      <c r="K29" s="108"/>
      <c r="L29" s="108"/>
      <c r="M29" s="101">
        <v>0.26041666666666669</v>
      </c>
      <c r="N29" s="108"/>
      <c r="O29" s="108"/>
      <c r="P29" s="101">
        <v>0.26041666666666669</v>
      </c>
      <c r="Q29" s="108"/>
      <c r="R29" s="108"/>
      <c r="S29" s="101">
        <v>0.26041666666666669</v>
      </c>
      <c r="T29" s="108"/>
      <c r="U29" s="108"/>
    </row>
    <row r="30" spans="1:21" x14ac:dyDescent="0.2">
      <c r="A30" s="91">
        <v>0.27083333333333331</v>
      </c>
      <c r="B30" s="108"/>
      <c r="C30" s="108"/>
      <c r="D30" s="101">
        <v>0.27083333333333331</v>
      </c>
      <c r="E30" s="108"/>
      <c r="F30" s="108"/>
      <c r="G30" s="101">
        <v>0.27083333333333331</v>
      </c>
      <c r="H30" s="108"/>
      <c r="I30" s="108"/>
      <c r="J30" s="101">
        <v>0.27083333333333331</v>
      </c>
      <c r="K30" s="108"/>
      <c r="L30" s="108"/>
      <c r="M30" s="101">
        <v>0.27083333333333331</v>
      </c>
      <c r="N30" s="108"/>
      <c r="O30" s="108"/>
      <c r="P30" s="101">
        <v>0.27083333333333331</v>
      </c>
      <c r="Q30" s="108"/>
      <c r="R30" s="108"/>
      <c r="S30" s="101">
        <v>0.27083333333333331</v>
      </c>
      <c r="T30" s="108"/>
      <c r="U30" s="108"/>
    </row>
    <row r="31" spans="1:21" x14ac:dyDescent="0.2">
      <c r="A31" s="91">
        <v>0.28125</v>
      </c>
      <c r="B31" s="108"/>
      <c r="C31" s="108"/>
      <c r="D31" s="101">
        <v>0.28125</v>
      </c>
      <c r="E31" s="108"/>
      <c r="F31" s="108"/>
      <c r="G31" s="101">
        <v>0.28125</v>
      </c>
      <c r="H31" s="108"/>
      <c r="I31" s="108"/>
      <c r="J31" s="101">
        <v>0.28125</v>
      </c>
      <c r="K31" s="108"/>
      <c r="L31" s="108"/>
      <c r="M31" s="101">
        <v>0.28125</v>
      </c>
      <c r="N31" s="108"/>
      <c r="O31" s="108"/>
      <c r="P31" s="101">
        <v>0.28125</v>
      </c>
      <c r="Q31" s="108"/>
      <c r="R31" s="108"/>
      <c r="S31" s="101">
        <v>0.28125</v>
      </c>
      <c r="T31" s="108"/>
      <c r="U31" s="108"/>
    </row>
    <row r="32" spans="1:21" x14ac:dyDescent="0.2">
      <c r="A32" s="82">
        <v>0.29166666666666669</v>
      </c>
      <c r="B32" s="108"/>
      <c r="C32" s="108"/>
      <c r="D32" s="101">
        <v>0.29166666666666669</v>
      </c>
      <c r="E32" s="108"/>
      <c r="F32" s="108"/>
      <c r="G32" s="101">
        <v>0.29166666666666669</v>
      </c>
      <c r="H32" s="108"/>
      <c r="I32" s="108"/>
      <c r="J32" s="101">
        <v>0.29166666666666669</v>
      </c>
      <c r="K32" s="108"/>
      <c r="L32" s="108"/>
      <c r="M32" s="101">
        <v>0.29166666666666669</v>
      </c>
      <c r="N32" s="108"/>
      <c r="O32" s="108"/>
      <c r="P32" s="101">
        <v>0.29166666666666669</v>
      </c>
      <c r="Q32" s="108"/>
      <c r="R32" s="108"/>
      <c r="S32" s="101">
        <v>0.29166666666666669</v>
      </c>
      <c r="T32" s="108"/>
      <c r="U32" s="108"/>
    </row>
    <row r="33" spans="1:21" x14ac:dyDescent="0.2">
      <c r="A33" s="82">
        <v>0.30208333333333331</v>
      </c>
      <c r="B33" s="108"/>
      <c r="C33" s="108"/>
      <c r="D33" s="101">
        <v>0.30208333333333331</v>
      </c>
      <c r="E33" s="108"/>
      <c r="F33" s="108"/>
      <c r="G33" s="101">
        <v>0.30208333333333331</v>
      </c>
      <c r="H33" s="108"/>
      <c r="I33" s="108"/>
      <c r="J33" s="101">
        <v>0.30208333333333331</v>
      </c>
      <c r="K33" s="108"/>
      <c r="L33" s="108"/>
      <c r="M33" s="101">
        <v>0.30208333333333331</v>
      </c>
      <c r="N33" s="108"/>
      <c r="O33" s="108"/>
      <c r="P33" s="101">
        <v>0.30208333333333331</v>
      </c>
      <c r="Q33" s="108"/>
      <c r="R33" s="108"/>
      <c r="S33" s="101">
        <v>0.30208333333333331</v>
      </c>
      <c r="T33" s="108"/>
      <c r="U33" s="108"/>
    </row>
    <row r="34" spans="1:21" x14ac:dyDescent="0.2">
      <c r="A34" s="82">
        <v>0.3125</v>
      </c>
      <c r="B34" s="108"/>
      <c r="C34" s="108"/>
      <c r="D34" s="101">
        <v>0.3125</v>
      </c>
      <c r="E34" s="108"/>
      <c r="F34" s="108"/>
      <c r="G34" s="101">
        <v>0.3125</v>
      </c>
      <c r="H34" s="108"/>
      <c r="I34" s="108"/>
      <c r="J34" s="101">
        <v>0.3125</v>
      </c>
      <c r="K34" s="108"/>
      <c r="L34" s="108"/>
      <c r="M34" s="101">
        <v>0.3125</v>
      </c>
      <c r="N34" s="108"/>
      <c r="O34" s="108"/>
      <c r="P34" s="101">
        <v>0.3125</v>
      </c>
      <c r="Q34" s="108"/>
      <c r="R34" s="108"/>
      <c r="S34" s="101">
        <v>0.3125</v>
      </c>
      <c r="T34" s="108"/>
      <c r="U34" s="108"/>
    </row>
    <row r="35" spans="1:21" x14ac:dyDescent="0.2">
      <c r="A35" s="82">
        <v>0.32291666666666669</v>
      </c>
      <c r="B35" s="108"/>
      <c r="C35" s="108"/>
      <c r="D35" s="101">
        <v>0.32291666666666669</v>
      </c>
      <c r="E35" s="108"/>
      <c r="F35" s="108"/>
      <c r="G35" s="101">
        <v>0.32291666666666669</v>
      </c>
      <c r="H35" s="108"/>
      <c r="I35" s="108"/>
      <c r="J35" s="101">
        <v>0.32291666666666669</v>
      </c>
      <c r="K35" s="108"/>
      <c r="L35" s="108"/>
      <c r="M35" s="101">
        <v>0.32291666666666669</v>
      </c>
      <c r="N35" s="108"/>
      <c r="O35" s="108"/>
      <c r="P35" s="101">
        <v>0.32291666666666669</v>
      </c>
      <c r="Q35" s="108"/>
      <c r="R35" s="108"/>
      <c r="S35" s="101">
        <v>0.32291666666666669</v>
      </c>
      <c r="T35" s="108"/>
      <c r="U35" s="108"/>
    </row>
    <row r="36" spans="1:21" x14ac:dyDescent="0.2">
      <c r="A36" s="82">
        <v>0.33333333333333331</v>
      </c>
      <c r="B36" s="108"/>
      <c r="C36" s="108"/>
      <c r="D36" s="101">
        <v>0.33333333333333331</v>
      </c>
      <c r="E36" s="108"/>
      <c r="F36" s="108"/>
      <c r="G36" s="101">
        <v>0.33333333333333331</v>
      </c>
      <c r="H36" s="108"/>
      <c r="I36" s="108"/>
      <c r="J36" s="101">
        <v>0.33333333333333331</v>
      </c>
      <c r="K36" s="108"/>
      <c r="L36" s="108"/>
      <c r="M36" s="101">
        <v>0.33333333333333331</v>
      </c>
      <c r="N36" s="108"/>
      <c r="O36" s="108"/>
      <c r="P36" s="101">
        <v>0.33333333333333331</v>
      </c>
      <c r="Q36" s="108"/>
      <c r="R36" s="108"/>
      <c r="S36" s="101">
        <v>0.33333333333333331</v>
      </c>
      <c r="T36" s="108"/>
      <c r="U36" s="108"/>
    </row>
    <row r="37" spans="1:21" x14ac:dyDescent="0.2">
      <c r="A37" s="82">
        <v>0.34375</v>
      </c>
      <c r="B37" s="108"/>
      <c r="C37" s="108"/>
      <c r="D37" s="101">
        <v>0.34375</v>
      </c>
      <c r="E37" s="108"/>
      <c r="F37" s="108"/>
      <c r="G37" s="101">
        <v>0.34375</v>
      </c>
      <c r="H37" s="108"/>
      <c r="I37" s="108"/>
      <c r="J37" s="101">
        <v>0.34375</v>
      </c>
      <c r="K37" s="108"/>
      <c r="L37" s="108"/>
      <c r="M37" s="101">
        <v>0.34375</v>
      </c>
      <c r="N37" s="108"/>
      <c r="O37" s="108"/>
      <c r="P37" s="101">
        <v>0.34375</v>
      </c>
      <c r="Q37" s="108"/>
      <c r="R37" s="108"/>
      <c r="S37" s="101">
        <v>0.34375</v>
      </c>
      <c r="T37" s="108"/>
      <c r="U37" s="108"/>
    </row>
    <row r="38" spans="1:21" x14ac:dyDescent="0.2">
      <c r="A38" s="82">
        <v>0.35416666666666669</v>
      </c>
      <c r="B38" s="108"/>
      <c r="C38" s="108"/>
      <c r="D38" s="101">
        <v>0.35416666666666669</v>
      </c>
      <c r="E38" s="108"/>
      <c r="F38" s="108"/>
      <c r="G38" s="101">
        <v>0.35416666666666669</v>
      </c>
      <c r="H38" s="108"/>
      <c r="I38" s="108"/>
      <c r="J38" s="101">
        <v>0.35416666666666669</v>
      </c>
      <c r="K38" s="108"/>
      <c r="L38" s="108"/>
      <c r="M38" s="101">
        <v>0.35416666666666669</v>
      </c>
      <c r="N38" s="108"/>
      <c r="O38" s="108"/>
      <c r="P38" s="101">
        <v>0.35416666666666669</v>
      </c>
      <c r="Q38" s="108"/>
      <c r="R38" s="108"/>
      <c r="S38" s="101">
        <v>0.35416666666666669</v>
      </c>
      <c r="T38" s="108"/>
      <c r="U38" s="108"/>
    </row>
    <row r="39" spans="1:21" x14ac:dyDescent="0.2">
      <c r="A39" s="82">
        <v>0.36458333333333331</v>
      </c>
      <c r="B39" s="108"/>
      <c r="C39" s="108"/>
      <c r="D39" s="101">
        <v>0.36458333333333331</v>
      </c>
      <c r="E39" s="108"/>
      <c r="F39" s="108"/>
      <c r="G39" s="101">
        <v>0.36458333333333331</v>
      </c>
      <c r="H39" s="108"/>
      <c r="I39" s="108"/>
      <c r="J39" s="101">
        <v>0.36458333333333331</v>
      </c>
      <c r="K39" s="108"/>
      <c r="L39" s="108"/>
      <c r="M39" s="101">
        <v>0.36458333333333331</v>
      </c>
      <c r="N39" s="108"/>
      <c r="O39" s="108"/>
      <c r="P39" s="101">
        <v>0.36458333333333331</v>
      </c>
      <c r="Q39" s="108"/>
      <c r="R39" s="108"/>
      <c r="S39" s="101">
        <v>0.36458333333333331</v>
      </c>
      <c r="T39" s="108"/>
      <c r="U39" s="108"/>
    </row>
    <row r="40" spans="1:21" x14ac:dyDescent="0.2">
      <c r="A40" s="82">
        <v>0.375</v>
      </c>
      <c r="B40" s="108"/>
      <c r="C40" s="108"/>
      <c r="D40" s="101">
        <v>0.375</v>
      </c>
      <c r="E40" s="108"/>
      <c r="F40" s="108"/>
      <c r="G40" s="101">
        <v>0.375</v>
      </c>
      <c r="H40" s="108"/>
      <c r="I40" s="108"/>
      <c r="J40" s="101">
        <v>0.375</v>
      </c>
      <c r="K40" s="108"/>
      <c r="L40" s="108"/>
      <c r="M40" s="101">
        <v>0.375</v>
      </c>
      <c r="N40" s="108"/>
      <c r="O40" s="108"/>
      <c r="P40" s="101">
        <v>0.375</v>
      </c>
      <c r="Q40" s="108"/>
      <c r="R40" s="108"/>
      <c r="S40" s="101">
        <v>0.375</v>
      </c>
      <c r="T40" s="108"/>
      <c r="U40" s="108"/>
    </row>
    <row r="41" spans="1:21" x14ac:dyDescent="0.2">
      <c r="A41" s="82">
        <v>0.38541666666666669</v>
      </c>
      <c r="B41" s="108"/>
      <c r="C41" s="108"/>
      <c r="D41" s="101">
        <v>0.38541666666666669</v>
      </c>
      <c r="E41" s="108"/>
      <c r="F41" s="108"/>
      <c r="G41" s="101">
        <v>0.38541666666666669</v>
      </c>
      <c r="H41" s="108"/>
      <c r="I41" s="108"/>
      <c r="J41" s="101">
        <v>0.38541666666666669</v>
      </c>
      <c r="K41" s="108"/>
      <c r="L41" s="108"/>
      <c r="M41" s="101">
        <v>0.38541666666666669</v>
      </c>
      <c r="N41" s="108"/>
      <c r="O41" s="108"/>
      <c r="P41" s="101">
        <v>0.38541666666666669</v>
      </c>
      <c r="Q41" s="108"/>
      <c r="R41" s="108"/>
      <c r="S41" s="101">
        <v>0.38541666666666669</v>
      </c>
      <c r="T41" s="108"/>
      <c r="U41" s="108"/>
    </row>
    <row r="42" spans="1:21" x14ac:dyDescent="0.2">
      <c r="A42" s="82">
        <v>0.39583333333333331</v>
      </c>
      <c r="B42" s="108"/>
      <c r="C42" s="108"/>
      <c r="D42" s="101">
        <v>0.39583333333333331</v>
      </c>
      <c r="E42" s="108"/>
      <c r="F42" s="108"/>
      <c r="G42" s="101">
        <v>0.39583333333333331</v>
      </c>
      <c r="H42" s="108"/>
      <c r="I42" s="108"/>
      <c r="J42" s="101">
        <v>0.39583333333333331</v>
      </c>
      <c r="K42" s="108"/>
      <c r="L42" s="108"/>
      <c r="M42" s="101">
        <v>0.39583333333333331</v>
      </c>
      <c r="N42" s="108"/>
      <c r="O42" s="108"/>
      <c r="P42" s="101">
        <v>0.39583333333333331</v>
      </c>
      <c r="Q42" s="108"/>
      <c r="R42" s="108"/>
      <c r="S42" s="101">
        <v>0.39583333333333331</v>
      </c>
      <c r="T42" s="108"/>
      <c r="U42" s="108"/>
    </row>
    <row r="43" spans="1:21" x14ac:dyDescent="0.2">
      <c r="A43" s="82">
        <v>0.40625</v>
      </c>
      <c r="B43" s="108"/>
      <c r="C43" s="108"/>
      <c r="D43" s="101">
        <v>0.40625</v>
      </c>
      <c r="E43" s="108"/>
      <c r="F43" s="108"/>
      <c r="G43" s="101">
        <v>0.40625</v>
      </c>
      <c r="H43" s="108"/>
      <c r="I43" s="108"/>
      <c r="J43" s="101">
        <v>0.40625</v>
      </c>
      <c r="K43" s="108"/>
      <c r="L43" s="108"/>
      <c r="M43" s="101">
        <v>0.40625</v>
      </c>
      <c r="N43" s="108"/>
      <c r="O43" s="108"/>
      <c r="P43" s="101">
        <v>0.40625</v>
      </c>
      <c r="Q43" s="108"/>
      <c r="R43" s="108"/>
      <c r="S43" s="101">
        <v>0.40625</v>
      </c>
      <c r="T43" s="108"/>
      <c r="U43" s="108"/>
    </row>
    <row r="44" spans="1:21" x14ac:dyDescent="0.2">
      <c r="A44" s="82">
        <v>0.41666666666666669</v>
      </c>
      <c r="B44" s="108"/>
      <c r="C44" s="108"/>
      <c r="D44" s="101">
        <v>0.41666666666666669</v>
      </c>
      <c r="E44" s="108"/>
      <c r="F44" s="108"/>
      <c r="G44" s="101">
        <v>0.41666666666666669</v>
      </c>
      <c r="H44" s="108"/>
      <c r="I44" s="108"/>
      <c r="J44" s="101">
        <v>0.41666666666666669</v>
      </c>
      <c r="K44" s="108"/>
      <c r="L44" s="108"/>
      <c r="M44" s="101">
        <v>0.41666666666666669</v>
      </c>
      <c r="N44" s="108"/>
      <c r="O44" s="108"/>
      <c r="P44" s="101">
        <v>0.41666666666666669</v>
      </c>
      <c r="Q44" s="108"/>
      <c r="R44" s="108"/>
      <c r="S44" s="101">
        <v>0.41666666666666669</v>
      </c>
      <c r="T44" s="108"/>
      <c r="U44" s="108"/>
    </row>
    <row r="45" spans="1:21" x14ac:dyDescent="0.2">
      <c r="A45" s="82">
        <v>0.42708333333333331</v>
      </c>
      <c r="B45" s="108"/>
      <c r="C45" s="108"/>
      <c r="D45" s="101">
        <v>0.42708333333333331</v>
      </c>
      <c r="E45" s="108"/>
      <c r="F45" s="108"/>
      <c r="G45" s="101">
        <v>0.42708333333333331</v>
      </c>
      <c r="H45" s="108"/>
      <c r="I45" s="108"/>
      <c r="J45" s="101">
        <v>0.42708333333333331</v>
      </c>
      <c r="K45" s="108"/>
      <c r="L45" s="108"/>
      <c r="M45" s="101">
        <v>0.42708333333333331</v>
      </c>
      <c r="N45" s="108"/>
      <c r="O45" s="108"/>
      <c r="P45" s="101">
        <v>0.42708333333333331</v>
      </c>
      <c r="Q45" s="108"/>
      <c r="R45" s="108"/>
      <c r="S45" s="101">
        <v>0.42708333333333331</v>
      </c>
      <c r="T45" s="108"/>
      <c r="U45" s="108"/>
    </row>
    <row r="46" spans="1:21" x14ac:dyDescent="0.2">
      <c r="A46" s="82">
        <v>0.4375</v>
      </c>
      <c r="B46" s="108"/>
      <c r="C46" s="108"/>
      <c r="D46" s="101">
        <v>0.4375</v>
      </c>
      <c r="E46" s="108"/>
      <c r="F46" s="108"/>
      <c r="G46" s="101">
        <v>0.4375</v>
      </c>
      <c r="H46" s="108"/>
      <c r="I46" s="108"/>
      <c r="J46" s="101">
        <v>0.4375</v>
      </c>
      <c r="K46" s="108"/>
      <c r="L46" s="108"/>
      <c r="M46" s="101">
        <v>0.4375</v>
      </c>
      <c r="N46" s="108"/>
      <c r="O46" s="108"/>
      <c r="P46" s="101">
        <v>0.4375</v>
      </c>
      <c r="Q46" s="108"/>
      <c r="R46" s="108"/>
      <c r="S46" s="101">
        <v>0.4375</v>
      </c>
      <c r="T46" s="108"/>
      <c r="U46" s="108"/>
    </row>
    <row r="47" spans="1:21" x14ac:dyDescent="0.2">
      <c r="A47" s="82">
        <v>0.44791666666666669</v>
      </c>
      <c r="B47" s="108"/>
      <c r="C47" s="108"/>
      <c r="D47" s="101">
        <v>0.44791666666666669</v>
      </c>
      <c r="E47" s="108"/>
      <c r="F47" s="108"/>
      <c r="G47" s="101">
        <v>0.44791666666666669</v>
      </c>
      <c r="H47" s="108"/>
      <c r="I47" s="108"/>
      <c r="J47" s="101">
        <v>0.44791666666666669</v>
      </c>
      <c r="K47" s="108"/>
      <c r="L47" s="108"/>
      <c r="M47" s="101">
        <v>0.44791666666666669</v>
      </c>
      <c r="N47" s="108"/>
      <c r="O47" s="108"/>
      <c r="P47" s="101">
        <v>0.44791666666666669</v>
      </c>
      <c r="Q47" s="108"/>
      <c r="R47" s="108"/>
      <c r="S47" s="101">
        <v>0.44791666666666669</v>
      </c>
      <c r="T47" s="108"/>
      <c r="U47" s="108"/>
    </row>
    <row r="48" spans="1:21" x14ac:dyDescent="0.2">
      <c r="A48" s="82">
        <v>0.45833333333333331</v>
      </c>
      <c r="B48" s="108"/>
      <c r="C48" s="108"/>
      <c r="D48" s="101">
        <v>0.45833333333333331</v>
      </c>
      <c r="E48" s="108"/>
      <c r="F48" s="108"/>
      <c r="G48" s="101">
        <v>0.45833333333333331</v>
      </c>
      <c r="H48" s="108"/>
      <c r="I48" s="108"/>
      <c r="J48" s="101">
        <v>0.45833333333333331</v>
      </c>
      <c r="K48" s="108"/>
      <c r="L48" s="108"/>
      <c r="M48" s="101">
        <v>0.45833333333333331</v>
      </c>
      <c r="N48" s="108"/>
      <c r="O48" s="108"/>
      <c r="P48" s="101">
        <v>0.45833333333333331</v>
      </c>
      <c r="Q48" s="108"/>
      <c r="R48" s="108"/>
      <c r="S48" s="101">
        <v>0.45833333333333331</v>
      </c>
      <c r="T48" s="108"/>
      <c r="U48" s="108"/>
    </row>
    <row r="49" spans="1:21" x14ac:dyDescent="0.2">
      <c r="A49" s="82">
        <v>0.46875</v>
      </c>
      <c r="B49" s="108"/>
      <c r="C49" s="108"/>
      <c r="D49" s="101">
        <v>0.46875</v>
      </c>
      <c r="E49" s="108"/>
      <c r="F49" s="108"/>
      <c r="G49" s="101">
        <v>0.46875</v>
      </c>
      <c r="H49" s="108"/>
      <c r="I49" s="108"/>
      <c r="J49" s="101">
        <v>0.46875</v>
      </c>
      <c r="K49" s="108"/>
      <c r="L49" s="108"/>
      <c r="M49" s="101">
        <v>0.46875</v>
      </c>
      <c r="N49" s="108"/>
      <c r="O49" s="108"/>
      <c r="P49" s="101">
        <v>0.46875</v>
      </c>
      <c r="Q49" s="108"/>
      <c r="R49" s="108"/>
      <c r="S49" s="101">
        <v>0.46875</v>
      </c>
      <c r="T49" s="108"/>
      <c r="U49" s="108"/>
    </row>
    <row r="50" spans="1:21" x14ac:dyDescent="0.2">
      <c r="A50" s="82">
        <v>0.47916666666666669</v>
      </c>
      <c r="B50" s="108"/>
      <c r="C50" s="108"/>
      <c r="D50" s="101">
        <v>0.47916666666666669</v>
      </c>
      <c r="E50" s="108"/>
      <c r="F50" s="108"/>
      <c r="G50" s="101">
        <v>0.47916666666666669</v>
      </c>
      <c r="H50" s="108"/>
      <c r="I50" s="108"/>
      <c r="J50" s="101">
        <v>0.47916666666666669</v>
      </c>
      <c r="K50" s="108"/>
      <c r="L50" s="108"/>
      <c r="M50" s="101">
        <v>0.47916666666666669</v>
      </c>
      <c r="N50" s="108"/>
      <c r="O50" s="108"/>
      <c r="P50" s="101">
        <v>0.47916666666666669</v>
      </c>
      <c r="Q50" s="108"/>
      <c r="R50" s="108"/>
      <c r="S50" s="101">
        <v>0.47916666666666669</v>
      </c>
      <c r="T50" s="108"/>
      <c r="U50" s="108"/>
    </row>
    <row r="51" spans="1:21" x14ac:dyDescent="0.2">
      <c r="A51" s="82">
        <v>0.48958333333333331</v>
      </c>
      <c r="B51" s="108"/>
      <c r="C51" s="108"/>
      <c r="D51" s="101">
        <v>0.48958333333333331</v>
      </c>
      <c r="E51" s="108"/>
      <c r="F51" s="108"/>
      <c r="G51" s="101">
        <v>0.48958333333333331</v>
      </c>
      <c r="H51" s="108"/>
      <c r="I51" s="108"/>
      <c r="J51" s="101">
        <v>0.48958333333333331</v>
      </c>
      <c r="K51" s="108"/>
      <c r="L51" s="108"/>
      <c r="M51" s="101">
        <v>0.48958333333333331</v>
      </c>
      <c r="N51" s="108"/>
      <c r="O51" s="108"/>
      <c r="P51" s="101">
        <v>0.48958333333333331</v>
      </c>
      <c r="Q51" s="108"/>
      <c r="R51" s="108"/>
      <c r="S51" s="101">
        <v>0.48958333333333331</v>
      </c>
      <c r="T51" s="108"/>
      <c r="U51" s="108"/>
    </row>
    <row r="52" spans="1:21" x14ac:dyDescent="0.2">
      <c r="A52" s="82">
        <v>0.5</v>
      </c>
      <c r="B52" s="108"/>
      <c r="C52" s="108"/>
      <c r="D52" s="101">
        <v>0.5</v>
      </c>
      <c r="E52" s="108"/>
      <c r="F52" s="108"/>
      <c r="G52" s="101">
        <v>0.5</v>
      </c>
      <c r="H52" s="108"/>
      <c r="I52" s="108"/>
      <c r="J52" s="101">
        <v>0.5</v>
      </c>
      <c r="K52" s="108"/>
      <c r="L52" s="108"/>
      <c r="M52" s="101">
        <v>0.5</v>
      </c>
      <c r="N52" s="108"/>
      <c r="O52" s="108"/>
      <c r="P52" s="101">
        <v>0.5</v>
      </c>
      <c r="Q52" s="108"/>
      <c r="R52" s="108"/>
      <c r="S52" s="101">
        <v>0.5</v>
      </c>
      <c r="T52" s="108"/>
      <c r="U52" s="108"/>
    </row>
    <row r="53" spans="1:21" x14ac:dyDescent="0.2">
      <c r="A53" s="82">
        <v>0.51041666666666663</v>
      </c>
      <c r="B53" s="108"/>
      <c r="C53" s="108"/>
      <c r="D53" s="101">
        <v>0.51041666666666663</v>
      </c>
      <c r="E53" s="108"/>
      <c r="F53" s="108"/>
      <c r="G53" s="101">
        <v>0.51041666666666663</v>
      </c>
      <c r="H53" s="108"/>
      <c r="I53" s="108"/>
      <c r="J53" s="101">
        <v>0.51041666666666663</v>
      </c>
      <c r="K53" s="108"/>
      <c r="L53" s="108"/>
      <c r="M53" s="101">
        <v>0.51041666666666663</v>
      </c>
      <c r="N53" s="108"/>
      <c r="O53" s="108"/>
      <c r="P53" s="101">
        <v>0.51041666666666663</v>
      </c>
      <c r="Q53" s="108"/>
      <c r="R53" s="108"/>
      <c r="S53" s="101">
        <v>0.51041666666666663</v>
      </c>
      <c r="T53" s="108"/>
      <c r="U53" s="108"/>
    </row>
    <row r="54" spans="1:21" x14ac:dyDescent="0.2">
      <c r="A54" s="82">
        <v>0.52083333333333337</v>
      </c>
      <c r="B54" s="108"/>
      <c r="C54" s="108"/>
      <c r="D54" s="101">
        <v>0.52083333333333337</v>
      </c>
      <c r="E54" s="108"/>
      <c r="F54" s="108"/>
      <c r="G54" s="101">
        <v>0.52083333333333337</v>
      </c>
      <c r="H54" s="108"/>
      <c r="I54" s="108"/>
      <c r="J54" s="101">
        <v>0.52083333333333337</v>
      </c>
      <c r="K54" s="108"/>
      <c r="L54" s="108"/>
      <c r="M54" s="101">
        <v>0.52083333333333337</v>
      </c>
      <c r="N54" s="108"/>
      <c r="O54" s="108"/>
      <c r="P54" s="101">
        <v>0.52083333333333337</v>
      </c>
      <c r="Q54" s="108"/>
      <c r="R54" s="108"/>
      <c r="S54" s="101">
        <v>0.52083333333333337</v>
      </c>
      <c r="T54" s="108"/>
      <c r="U54" s="108"/>
    </row>
    <row r="55" spans="1:21" x14ac:dyDescent="0.2">
      <c r="A55" s="82">
        <v>0.53125</v>
      </c>
      <c r="B55" s="108"/>
      <c r="C55" s="108"/>
      <c r="D55" s="101">
        <v>0.53125</v>
      </c>
      <c r="E55" s="108"/>
      <c r="F55" s="108"/>
      <c r="G55" s="101">
        <v>0.53125</v>
      </c>
      <c r="H55" s="108"/>
      <c r="I55" s="108"/>
      <c r="J55" s="101">
        <v>0.53125</v>
      </c>
      <c r="K55" s="108"/>
      <c r="L55" s="108"/>
      <c r="M55" s="101">
        <v>0.53125</v>
      </c>
      <c r="N55" s="108"/>
      <c r="O55" s="108"/>
      <c r="P55" s="101">
        <v>0.53125</v>
      </c>
      <c r="Q55" s="108"/>
      <c r="R55" s="108"/>
      <c r="S55" s="101">
        <v>0.53125</v>
      </c>
      <c r="T55" s="108"/>
      <c r="U55" s="108"/>
    </row>
    <row r="56" spans="1:21" x14ac:dyDescent="0.2">
      <c r="A56" s="82">
        <v>0.54166666666666663</v>
      </c>
      <c r="B56" s="108"/>
      <c r="C56" s="108"/>
      <c r="D56" s="101">
        <v>0.54166666666666663</v>
      </c>
      <c r="E56" s="108"/>
      <c r="F56" s="108"/>
      <c r="G56" s="101">
        <v>0.54166666666666663</v>
      </c>
      <c r="H56" s="108"/>
      <c r="I56" s="108"/>
      <c r="J56" s="101">
        <v>0.54166666666666663</v>
      </c>
      <c r="K56" s="108"/>
      <c r="L56" s="108"/>
      <c r="M56" s="101">
        <v>0.54166666666666663</v>
      </c>
      <c r="N56" s="108"/>
      <c r="O56" s="108"/>
      <c r="P56" s="101">
        <v>0.54166666666666663</v>
      </c>
      <c r="Q56" s="108"/>
      <c r="R56" s="108"/>
      <c r="S56" s="101">
        <v>0.54166666666666663</v>
      </c>
      <c r="T56" s="108"/>
      <c r="U56" s="108"/>
    </row>
    <row r="57" spans="1:21" x14ac:dyDescent="0.2">
      <c r="A57" s="82">
        <v>0.55208333333333337</v>
      </c>
      <c r="B57" s="108"/>
      <c r="C57" s="108"/>
      <c r="D57" s="101">
        <v>0.55208333333333337</v>
      </c>
      <c r="E57" s="108"/>
      <c r="F57" s="108"/>
      <c r="G57" s="101">
        <v>0.55208333333333337</v>
      </c>
      <c r="H57" s="108"/>
      <c r="I57" s="108"/>
      <c r="J57" s="101">
        <v>0.55208333333333337</v>
      </c>
      <c r="K57" s="108"/>
      <c r="L57" s="108"/>
      <c r="M57" s="101">
        <v>0.55208333333333337</v>
      </c>
      <c r="N57" s="108"/>
      <c r="O57" s="108"/>
      <c r="P57" s="101">
        <v>0.55208333333333337</v>
      </c>
      <c r="Q57" s="108"/>
      <c r="R57" s="108"/>
      <c r="S57" s="101">
        <v>0.55208333333333337</v>
      </c>
      <c r="T57" s="108"/>
      <c r="U57" s="108"/>
    </row>
    <row r="58" spans="1:21" x14ac:dyDescent="0.2">
      <c r="A58" s="82">
        <v>0.5625</v>
      </c>
      <c r="B58" s="108"/>
      <c r="C58" s="108"/>
      <c r="D58" s="101">
        <v>0.5625</v>
      </c>
      <c r="E58" s="108"/>
      <c r="F58" s="108"/>
      <c r="G58" s="101">
        <v>0.5625</v>
      </c>
      <c r="H58" s="108"/>
      <c r="I58" s="108"/>
      <c r="J58" s="101">
        <v>0.5625</v>
      </c>
      <c r="K58" s="108"/>
      <c r="L58" s="108"/>
      <c r="M58" s="101">
        <v>0.5625</v>
      </c>
      <c r="N58" s="108"/>
      <c r="O58" s="108"/>
      <c r="P58" s="101">
        <v>0.5625</v>
      </c>
      <c r="Q58" s="108"/>
      <c r="R58" s="108"/>
      <c r="S58" s="101">
        <v>0.5625</v>
      </c>
      <c r="T58" s="108"/>
      <c r="U58" s="108"/>
    </row>
    <row r="59" spans="1:21" x14ac:dyDescent="0.2">
      <c r="A59" s="82">
        <v>0.57291666666666663</v>
      </c>
      <c r="B59" s="108"/>
      <c r="C59" s="108"/>
      <c r="D59" s="101">
        <v>0.57291666666666663</v>
      </c>
      <c r="E59" s="108"/>
      <c r="F59" s="108"/>
      <c r="G59" s="101">
        <v>0.57291666666666663</v>
      </c>
      <c r="H59" s="108"/>
      <c r="I59" s="108"/>
      <c r="J59" s="101">
        <v>0.57291666666666663</v>
      </c>
      <c r="K59" s="108"/>
      <c r="L59" s="108"/>
      <c r="M59" s="101">
        <v>0.57291666666666663</v>
      </c>
      <c r="N59" s="108"/>
      <c r="O59" s="108"/>
      <c r="P59" s="101">
        <v>0.57291666666666663</v>
      </c>
      <c r="Q59" s="108"/>
      <c r="R59" s="108"/>
      <c r="S59" s="101">
        <v>0.57291666666666663</v>
      </c>
      <c r="T59" s="108"/>
      <c r="U59" s="108"/>
    </row>
    <row r="60" spans="1:21" x14ac:dyDescent="0.2">
      <c r="A60" s="82">
        <v>0.58333333333333337</v>
      </c>
      <c r="B60" s="108"/>
      <c r="C60" s="108"/>
      <c r="D60" s="101">
        <v>0.58333333333333337</v>
      </c>
      <c r="E60" s="108"/>
      <c r="F60" s="108"/>
      <c r="G60" s="101">
        <v>0.58333333333333337</v>
      </c>
      <c r="H60" s="108"/>
      <c r="I60" s="108"/>
      <c r="J60" s="101">
        <v>0.58333333333333337</v>
      </c>
      <c r="K60" s="108"/>
      <c r="L60" s="108"/>
      <c r="M60" s="101">
        <v>0.58333333333333337</v>
      </c>
      <c r="N60" s="108"/>
      <c r="O60" s="108"/>
      <c r="P60" s="101">
        <v>0.58333333333333337</v>
      </c>
      <c r="Q60" s="108"/>
      <c r="R60" s="108"/>
      <c r="S60" s="101">
        <v>0.58333333333333337</v>
      </c>
      <c r="T60" s="108"/>
      <c r="U60" s="108"/>
    </row>
    <row r="61" spans="1:21" x14ac:dyDescent="0.2">
      <c r="A61" s="82">
        <v>0.59375</v>
      </c>
      <c r="B61" s="108"/>
      <c r="C61" s="108"/>
      <c r="D61" s="101">
        <v>0.59375</v>
      </c>
      <c r="E61" s="108"/>
      <c r="F61" s="108"/>
      <c r="G61" s="101">
        <v>0.59375</v>
      </c>
      <c r="H61" s="108"/>
      <c r="I61" s="108"/>
      <c r="J61" s="101">
        <v>0.59375</v>
      </c>
      <c r="K61" s="108"/>
      <c r="L61" s="108"/>
      <c r="M61" s="101">
        <v>0.59375</v>
      </c>
      <c r="N61" s="108"/>
      <c r="O61" s="108"/>
      <c r="P61" s="101">
        <v>0.59375</v>
      </c>
      <c r="Q61" s="108"/>
      <c r="R61" s="108"/>
      <c r="S61" s="101">
        <v>0.59375</v>
      </c>
      <c r="T61" s="108"/>
      <c r="U61" s="108"/>
    </row>
    <row r="62" spans="1:21" x14ac:dyDescent="0.2">
      <c r="A62" s="82">
        <v>0.60416666666666663</v>
      </c>
      <c r="B62" s="108"/>
      <c r="C62" s="108"/>
      <c r="D62" s="101">
        <v>0.60416666666666663</v>
      </c>
      <c r="E62" s="108"/>
      <c r="F62" s="108"/>
      <c r="G62" s="101">
        <v>0.60416666666666663</v>
      </c>
      <c r="H62" s="108"/>
      <c r="I62" s="108"/>
      <c r="J62" s="101">
        <v>0.60416666666666663</v>
      </c>
      <c r="K62" s="108"/>
      <c r="L62" s="108"/>
      <c r="M62" s="101">
        <v>0.60416666666666663</v>
      </c>
      <c r="N62" s="108"/>
      <c r="O62" s="108"/>
      <c r="P62" s="101">
        <v>0.60416666666666663</v>
      </c>
      <c r="Q62" s="108"/>
      <c r="R62" s="108"/>
      <c r="S62" s="101">
        <v>0.60416666666666663</v>
      </c>
      <c r="T62" s="108"/>
      <c r="U62" s="108"/>
    </row>
    <row r="63" spans="1:21" x14ac:dyDescent="0.2">
      <c r="A63" s="82">
        <v>0.61458333333333337</v>
      </c>
      <c r="B63" s="108"/>
      <c r="C63" s="108"/>
      <c r="D63" s="101">
        <v>0.61458333333333337</v>
      </c>
      <c r="E63" s="108"/>
      <c r="F63" s="108"/>
      <c r="G63" s="101">
        <v>0.61458333333333337</v>
      </c>
      <c r="H63" s="108"/>
      <c r="I63" s="108"/>
      <c r="J63" s="101">
        <v>0.61458333333333337</v>
      </c>
      <c r="K63" s="108"/>
      <c r="L63" s="108"/>
      <c r="M63" s="101">
        <v>0.61458333333333337</v>
      </c>
      <c r="N63" s="108"/>
      <c r="O63" s="108"/>
      <c r="P63" s="101">
        <v>0.61458333333333337</v>
      </c>
      <c r="Q63" s="108"/>
      <c r="R63" s="108"/>
      <c r="S63" s="101">
        <v>0.61458333333333337</v>
      </c>
      <c r="T63" s="108"/>
      <c r="U63" s="108"/>
    </row>
    <row r="64" spans="1:21" x14ac:dyDescent="0.2">
      <c r="A64" s="82">
        <v>0.625</v>
      </c>
      <c r="B64" s="108"/>
      <c r="C64" s="108"/>
      <c r="D64" s="101">
        <v>0.625</v>
      </c>
      <c r="E64" s="108"/>
      <c r="F64" s="108"/>
      <c r="G64" s="101">
        <v>0.625</v>
      </c>
      <c r="H64" s="108"/>
      <c r="I64" s="108"/>
      <c r="J64" s="101">
        <v>0.625</v>
      </c>
      <c r="K64" s="108"/>
      <c r="L64" s="108"/>
      <c r="M64" s="101">
        <v>0.625</v>
      </c>
      <c r="N64" s="108"/>
      <c r="O64" s="108"/>
      <c r="P64" s="101">
        <v>0.625</v>
      </c>
      <c r="Q64" s="108"/>
      <c r="R64" s="108"/>
      <c r="S64" s="101">
        <v>0.625</v>
      </c>
      <c r="T64" s="108"/>
      <c r="U64" s="108"/>
    </row>
    <row r="65" spans="1:21" x14ac:dyDescent="0.2">
      <c r="A65" s="82">
        <v>0.63541666666666663</v>
      </c>
      <c r="B65" s="108"/>
      <c r="C65" s="108"/>
      <c r="D65" s="101">
        <v>0.63541666666666663</v>
      </c>
      <c r="E65" s="108"/>
      <c r="F65" s="108"/>
      <c r="G65" s="101">
        <v>0.63541666666666663</v>
      </c>
      <c r="H65" s="108"/>
      <c r="I65" s="108"/>
      <c r="J65" s="101">
        <v>0.63541666666666663</v>
      </c>
      <c r="K65" s="108"/>
      <c r="L65" s="108"/>
      <c r="M65" s="101">
        <v>0.63541666666666663</v>
      </c>
      <c r="N65" s="108"/>
      <c r="O65" s="108"/>
      <c r="P65" s="101">
        <v>0.63541666666666663</v>
      </c>
      <c r="Q65" s="108"/>
      <c r="R65" s="108"/>
      <c r="S65" s="101">
        <v>0.63541666666666663</v>
      </c>
      <c r="T65" s="108"/>
      <c r="U65" s="108"/>
    </row>
    <row r="66" spans="1:21" x14ac:dyDescent="0.2">
      <c r="A66" s="82">
        <v>0.64583333333333337</v>
      </c>
      <c r="B66" s="108"/>
      <c r="C66" s="108"/>
      <c r="D66" s="101">
        <v>0.64583333333333337</v>
      </c>
      <c r="E66" s="108"/>
      <c r="F66" s="108"/>
      <c r="G66" s="101">
        <v>0.64583333333333337</v>
      </c>
      <c r="H66" s="108"/>
      <c r="I66" s="108"/>
      <c r="J66" s="101">
        <v>0.64583333333333337</v>
      </c>
      <c r="K66" s="108"/>
      <c r="L66" s="108"/>
      <c r="M66" s="101">
        <v>0.64583333333333337</v>
      </c>
      <c r="N66" s="108"/>
      <c r="O66" s="108"/>
      <c r="P66" s="101">
        <v>0.64583333333333337</v>
      </c>
      <c r="Q66" s="108"/>
      <c r="R66" s="108"/>
      <c r="S66" s="101">
        <v>0.64583333333333337</v>
      </c>
      <c r="T66" s="108"/>
      <c r="U66" s="108"/>
    </row>
    <row r="67" spans="1:21" x14ac:dyDescent="0.2">
      <c r="A67" s="82">
        <v>0.65625</v>
      </c>
      <c r="B67" s="108"/>
      <c r="C67" s="108"/>
      <c r="D67" s="101">
        <v>0.65625</v>
      </c>
      <c r="E67" s="108"/>
      <c r="F67" s="108"/>
      <c r="G67" s="101">
        <v>0.65625</v>
      </c>
      <c r="H67" s="108"/>
      <c r="I67" s="108"/>
      <c r="J67" s="101">
        <v>0.65625</v>
      </c>
      <c r="K67" s="108"/>
      <c r="L67" s="108"/>
      <c r="M67" s="101">
        <v>0.65625</v>
      </c>
      <c r="N67" s="108"/>
      <c r="O67" s="108"/>
      <c r="P67" s="101">
        <v>0.65625</v>
      </c>
      <c r="Q67" s="108"/>
      <c r="R67" s="108"/>
      <c r="S67" s="101">
        <v>0.65625</v>
      </c>
      <c r="T67" s="108"/>
      <c r="U67" s="108"/>
    </row>
    <row r="68" spans="1:21" x14ac:dyDescent="0.2">
      <c r="A68" s="82">
        <v>0.66666666666666663</v>
      </c>
      <c r="B68" s="108"/>
      <c r="C68" s="108"/>
      <c r="D68" s="101">
        <v>0.66666666666666663</v>
      </c>
      <c r="E68" s="108"/>
      <c r="F68" s="108"/>
      <c r="G68" s="101">
        <v>0.66666666666666663</v>
      </c>
      <c r="H68" s="108"/>
      <c r="I68" s="108"/>
      <c r="J68" s="101">
        <v>0.66666666666666663</v>
      </c>
      <c r="K68" s="108"/>
      <c r="L68" s="108"/>
      <c r="M68" s="101">
        <v>0.66666666666666663</v>
      </c>
      <c r="N68" s="108"/>
      <c r="O68" s="108"/>
      <c r="P68" s="101">
        <v>0.66666666666666663</v>
      </c>
      <c r="Q68" s="108"/>
      <c r="R68" s="108"/>
      <c r="S68" s="101">
        <v>0.66666666666666663</v>
      </c>
      <c r="T68" s="108"/>
      <c r="U68" s="108"/>
    </row>
    <row r="69" spans="1:21" x14ac:dyDescent="0.2">
      <c r="A69" s="82">
        <v>0.67708333333333337</v>
      </c>
      <c r="B69" s="108"/>
      <c r="C69" s="108"/>
      <c r="D69" s="101">
        <v>0.67708333333333337</v>
      </c>
      <c r="E69" s="108"/>
      <c r="F69" s="108"/>
      <c r="G69" s="101">
        <v>0.67708333333333337</v>
      </c>
      <c r="H69" s="108"/>
      <c r="I69" s="108"/>
      <c r="J69" s="101">
        <v>0.67708333333333337</v>
      </c>
      <c r="K69" s="108"/>
      <c r="L69" s="108"/>
      <c r="M69" s="101">
        <v>0.67708333333333337</v>
      </c>
      <c r="N69" s="108"/>
      <c r="O69" s="108"/>
      <c r="P69" s="101">
        <v>0.67708333333333337</v>
      </c>
      <c r="Q69" s="108"/>
      <c r="R69" s="108"/>
      <c r="S69" s="101">
        <v>0.67708333333333337</v>
      </c>
      <c r="T69" s="108"/>
      <c r="U69" s="108"/>
    </row>
    <row r="70" spans="1:21" x14ac:dyDescent="0.2">
      <c r="A70" s="82">
        <v>0.6875</v>
      </c>
      <c r="B70" s="108"/>
      <c r="C70" s="108"/>
      <c r="D70" s="101">
        <v>0.6875</v>
      </c>
      <c r="E70" s="108"/>
      <c r="F70" s="108"/>
      <c r="G70" s="101">
        <v>0.6875</v>
      </c>
      <c r="H70" s="108"/>
      <c r="I70" s="108"/>
      <c r="J70" s="101">
        <v>0.6875</v>
      </c>
      <c r="K70" s="108"/>
      <c r="L70" s="108"/>
      <c r="M70" s="101">
        <v>0.6875</v>
      </c>
      <c r="N70" s="108"/>
      <c r="O70" s="108"/>
      <c r="P70" s="101">
        <v>0.6875</v>
      </c>
      <c r="Q70" s="108"/>
      <c r="R70" s="108"/>
      <c r="S70" s="101">
        <v>0.6875</v>
      </c>
      <c r="T70" s="108"/>
      <c r="U70" s="108"/>
    </row>
    <row r="71" spans="1:21" x14ac:dyDescent="0.2">
      <c r="A71" s="82">
        <v>0.69791666666666663</v>
      </c>
      <c r="B71" s="108"/>
      <c r="C71" s="108"/>
      <c r="D71" s="101">
        <v>0.69791666666666663</v>
      </c>
      <c r="E71" s="108"/>
      <c r="F71" s="108"/>
      <c r="G71" s="101">
        <v>0.69791666666666663</v>
      </c>
      <c r="H71" s="108"/>
      <c r="I71" s="108"/>
      <c r="J71" s="101">
        <v>0.69791666666666663</v>
      </c>
      <c r="K71" s="108"/>
      <c r="L71" s="108"/>
      <c r="M71" s="101">
        <v>0.69791666666666663</v>
      </c>
      <c r="N71" s="108"/>
      <c r="O71" s="108"/>
      <c r="P71" s="101">
        <v>0.69791666666666663</v>
      </c>
      <c r="Q71" s="108"/>
      <c r="R71" s="108"/>
      <c r="S71" s="101">
        <v>0.69791666666666663</v>
      </c>
      <c r="T71" s="108"/>
      <c r="U71" s="108"/>
    </row>
    <row r="72" spans="1:21" x14ac:dyDescent="0.2">
      <c r="A72" s="82">
        <v>0.70833333333333337</v>
      </c>
      <c r="B72" s="108"/>
      <c r="C72" s="108"/>
      <c r="D72" s="101">
        <v>0.70833333333333337</v>
      </c>
      <c r="E72" s="108"/>
      <c r="F72" s="108"/>
      <c r="G72" s="101">
        <v>0.70833333333333337</v>
      </c>
      <c r="H72" s="108"/>
      <c r="I72" s="108"/>
      <c r="J72" s="101">
        <v>0.70833333333333337</v>
      </c>
      <c r="K72" s="108"/>
      <c r="L72" s="108"/>
      <c r="M72" s="101">
        <v>0.70833333333333337</v>
      </c>
      <c r="N72" s="108"/>
      <c r="O72" s="108"/>
      <c r="P72" s="101">
        <v>0.70833333333333337</v>
      </c>
      <c r="Q72" s="108"/>
      <c r="R72" s="108"/>
      <c r="S72" s="101">
        <v>0.70833333333333337</v>
      </c>
      <c r="T72" s="108"/>
      <c r="U72" s="108"/>
    </row>
    <row r="73" spans="1:21" x14ac:dyDescent="0.2">
      <c r="A73" s="82">
        <v>0.71875</v>
      </c>
      <c r="B73" s="108"/>
      <c r="C73" s="108"/>
      <c r="D73" s="101">
        <v>0.71875</v>
      </c>
      <c r="E73" s="108"/>
      <c r="F73" s="108"/>
      <c r="G73" s="101">
        <v>0.71875</v>
      </c>
      <c r="H73" s="108"/>
      <c r="I73" s="108"/>
      <c r="J73" s="101">
        <v>0.71875</v>
      </c>
      <c r="K73" s="108"/>
      <c r="L73" s="108"/>
      <c r="M73" s="101">
        <v>0.71875</v>
      </c>
      <c r="N73" s="108"/>
      <c r="O73" s="108"/>
      <c r="P73" s="101">
        <v>0.71875</v>
      </c>
      <c r="Q73" s="108"/>
      <c r="R73" s="108"/>
      <c r="S73" s="101">
        <v>0.71875</v>
      </c>
      <c r="T73" s="108"/>
      <c r="U73" s="108"/>
    </row>
    <row r="74" spans="1:21" x14ac:dyDescent="0.2">
      <c r="A74" s="82">
        <v>0.72916666666666663</v>
      </c>
      <c r="B74" s="108"/>
      <c r="C74" s="108"/>
      <c r="D74" s="101">
        <v>0.72916666666666663</v>
      </c>
      <c r="E74" s="108"/>
      <c r="F74" s="108"/>
      <c r="G74" s="101">
        <v>0.72916666666666663</v>
      </c>
      <c r="H74" s="108"/>
      <c r="I74" s="108"/>
      <c r="J74" s="101">
        <v>0.72916666666666663</v>
      </c>
      <c r="K74" s="108"/>
      <c r="L74" s="108"/>
      <c r="M74" s="101">
        <v>0.72916666666666663</v>
      </c>
      <c r="N74" s="108"/>
      <c r="O74" s="108"/>
      <c r="P74" s="101">
        <v>0.72916666666666663</v>
      </c>
      <c r="Q74" s="108"/>
      <c r="R74" s="108"/>
      <c r="S74" s="101">
        <v>0.72916666666666663</v>
      </c>
      <c r="T74" s="108"/>
      <c r="U74" s="108"/>
    </row>
    <row r="75" spans="1:21" x14ac:dyDescent="0.2">
      <c r="A75" s="82">
        <v>0.73958333333333337</v>
      </c>
      <c r="B75" s="108"/>
      <c r="C75" s="108"/>
      <c r="D75" s="101">
        <v>0.73958333333333337</v>
      </c>
      <c r="E75" s="108"/>
      <c r="F75" s="108"/>
      <c r="G75" s="101">
        <v>0.73958333333333337</v>
      </c>
      <c r="H75" s="108"/>
      <c r="I75" s="108"/>
      <c r="J75" s="101">
        <v>0.73958333333333337</v>
      </c>
      <c r="K75" s="108"/>
      <c r="L75" s="108"/>
      <c r="M75" s="101">
        <v>0.73958333333333337</v>
      </c>
      <c r="N75" s="108"/>
      <c r="O75" s="108"/>
      <c r="P75" s="101">
        <v>0.73958333333333337</v>
      </c>
      <c r="Q75" s="108"/>
      <c r="R75" s="108"/>
      <c r="S75" s="101">
        <v>0.73958333333333337</v>
      </c>
      <c r="T75" s="108"/>
      <c r="U75" s="108"/>
    </row>
    <row r="76" spans="1:21" x14ac:dyDescent="0.2">
      <c r="A76" s="82">
        <v>0.75</v>
      </c>
      <c r="B76" s="108"/>
      <c r="C76" s="108"/>
      <c r="D76" s="101">
        <v>0.75</v>
      </c>
      <c r="E76" s="108"/>
      <c r="F76" s="108"/>
      <c r="G76" s="101">
        <v>0.75</v>
      </c>
      <c r="H76" s="108"/>
      <c r="I76" s="108"/>
      <c r="J76" s="101">
        <v>0.75</v>
      </c>
      <c r="K76" s="108"/>
      <c r="L76" s="108"/>
      <c r="M76" s="101">
        <v>0.75</v>
      </c>
      <c r="N76" s="108"/>
      <c r="O76" s="108"/>
      <c r="P76" s="101">
        <v>0.75</v>
      </c>
      <c r="Q76" s="108"/>
      <c r="R76" s="108"/>
      <c r="S76" s="101">
        <v>0.75</v>
      </c>
      <c r="T76" s="108"/>
      <c r="U76" s="108"/>
    </row>
    <row r="77" spans="1:21" x14ac:dyDescent="0.2">
      <c r="A77" s="82">
        <v>0.76041666666666663</v>
      </c>
      <c r="B77" s="108"/>
      <c r="C77" s="108"/>
      <c r="D77" s="101">
        <v>0.76041666666666663</v>
      </c>
      <c r="E77" s="108"/>
      <c r="F77" s="108"/>
      <c r="G77" s="101">
        <v>0.76041666666666663</v>
      </c>
      <c r="H77" s="108"/>
      <c r="I77" s="108"/>
      <c r="J77" s="101">
        <v>0.76041666666666663</v>
      </c>
      <c r="K77" s="108"/>
      <c r="L77" s="108"/>
      <c r="M77" s="101">
        <v>0.76041666666666663</v>
      </c>
      <c r="N77" s="108"/>
      <c r="O77" s="108"/>
      <c r="P77" s="101">
        <v>0.76041666666666663</v>
      </c>
      <c r="Q77" s="108"/>
      <c r="R77" s="108"/>
      <c r="S77" s="101">
        <v>0.76041666666666663</v>
      </c>
      <c r="T77" s="108"/>
      <c r="U77" s="108"/>
    </row>
    <row r="78" spans="1:21" x14ac:dyDescent="0.2">
      <c r="A78" s="82">
        <v>0.77083333333333337</v>
      </c>
      <c r="B78" s="108"/>
      <c r="C78" s="108"/>
      <c r="D78" s="101">
        <v>0.77083333333333337</v>
      </c>
      <c r="E78" s="108"/>
      <c r="F78" s="108"/>
      <c r="G78" s="101">
        <v>0.77083333333333337</v>
      </c>
      <c r="H78" s="108"/>
      <c r="I78" s="108"/>
      <c r="J78" s="101">
        <v>0.77083333333333337</v>
      </c>
      <c r="K78" s="108"/>
      <c r="L78" s="108"/>
      <c r="M78" s="101">
        <v>0.77083333333333337</v>
      </c>
      <c r="N78" s="108"/>
      <c r="O78" s="108"/>
      <c r="P78" s="101">
        <v>0.77083333333333337</v>
      </c>
      <c r="Q78" s="108"/>
      <c r="R78" s="108"/>
      <c r="S78" s="101">
        <v>0.77083333333333337</v>
      </c>
      <c r="T78" s="108"/>
      <c r="U78" s="108"/>
    </row>
    <row r="79" spans="1:21" x14ac:dyDescent="0.2">
      <c r="A79" s="82">
        <v>0.78125</v>
      </c>
      <c r="B79" s="108"/>
      <c r="C79" s="108"/>
      <c r="D79" s="101">
        <v>0.78125</v>
      </c>
      <c r="E79" s="108"/>
      <c r="F79" s="108"/>
      <c r="G79" s="101">
        <v>0.78125</v>
      </c>
      <c r="H79" s="108"/>
      <c r="I79" s="108"/>
      <c r="J79" s="101">
        <v>0.78125</v>
      </c>
      <c r="K79" s="108"/>
      <c r="L79" s="108"/>
      <c r="M79" s="101">
        <v>0.78125</v>
      </c>
      <c r="N79" s="108"/>
      <c r="O79" s="108"/>
      <c r="P79" s="101">
        <v>0.78125</v>
      </c>
      <c r="Q79" s="108"/>
      <c r="R79" s="108"/>
      <c r="S79" s="101">
        <v>0.78125</v>
      </c>
      <c r="T79" s="108"/>
      <c r="U79" s="108"/>
    </row>
    <row r="80" spans="1:21" x14ac:dyDescent="0.2">
      <c r="A80" s="82">
        <v>0.79166666666666663</v>
      </c>
      <c r="B80" s="108"/>
      <c r="C80" s="108"/>
      <c r="D80" s="101">
        <v>0.79166666666666663</v>
      </c>
      <c r="E80" s="108"/>
      <c r="F80" s="108"/>
      <c r="G80" s="101">
        <v>0.79166666666666663</v>
      </c>
      <c r="H80" s="108"/>
      <c r="I80" s="108"/>
      <c r="J80" s="101">
        <v>0.79166666666666663</v>
      </c>
      <c r="K80" s="108"/>
      <c r="L80" s="108"/>
      <c r="M80" s="101">
        <v>0.79166666666666663</v>
      </c>
      <c r="N80" s="108"/>
      <c r="O80" s="108"/>
      <c r="P80" s="101">
        <v>0.79166666666666663</v>
      </c>
      <c r="Q80" s="108"/>
      <c r="R80" s="108"/>
      <c r="S80" s="101">
        <v>0.79166666666666663</v>
      </c>
      <c r="T80" s="108"/>
      <c r="U80" s="108"/>
    </row>
    <row r="81" spans="1:21" x14ac:dyDescent="0.2">
      <c r="A81" s="82">
        <v>0.80208333333333337</v>
      </c>
      <c r="B81" s="108"/>
      <c r="C81" s="108"/>
      <c r="D81" s="101">
        <v>0.80208333333333337</v>
      </c>
      <c r="E81" s="108"/>
      <c r="F81" s="108"/>
      <c r="G81" s="101">
        <v>0.80208333333333337</v>
      </c>
      <c r="H81" s="108"/>
      <c r="I81" s="108"/>
      <c r="J81" s="101">
        <v>0.80208333333333337</v>
      </c>
      <c r="K81" s="108"/>
      <c r="L81" s="108"/>
      <c r="M81" s="101">
        <v>0.80208333333333337</v>
      </c>
      <c r="N81" s="108"/>
      <c r="O81" s="108"/>
      <c r="P81" s="101">
        <v>0.80208333333333337</v>
      </c>
      <c r="Q81" s="108"/>
      <c r="R81" s="108"/>
      <c r="S81" s="101">
        <v>0.80208333333333337</v>
      </c>
      <c r="T81" s="108"/>
      <c r="U81" s="108"/>
    </row>
    <row r="82" spans="1:21" x14ac:dyDescent="0.2">
      <c r="A82" s="82">
        <v>0.8125</v>
      </c>
      <c r="B82" s="108"/>
      <c r="C82" s="108"/>
      <c r="D82" s="101">
        <v>0.8125</v>
      </c>
      <c r="E82" s="108"/>
      <c r="F82" s="108"/>
      <c r="G82" s="101">
        <v>0.8125</v>
      </c>
      <c r="H82" s="108"/>
      <c r="I82" s="108"/>
      <c r="J82" s="101">
        <v>0.8125</v>
      </c>
      <c r="K82" s="108"/>
      <c r="L82" s="108"/>
      <c r="M82" s="101">
        <v>0.8125</v>
      </c>
      <c r="N82" s="108"/>
      <c r="O82" s="108"/>
      <c r="P82" s="101">
        <v>0.8125</v>
      </c>
      <c r="Q82" s="108"/>
      <c r="R82" s="108"/>
      <c r="S82" s="101">
        <v>0.8125</v>
      </c>
      <c r="T82" s="108"/>
      <c r="U82" s="108"/>
    </row>
    <row r="83" spans="1:21" x14ac:dyDescent="0.2">
      <c r="A83" s="82">
        <v>0.82291666666666663</v>
      </c>
      <c r="B83" s="108"/>
      <c r="C83" s="108"/>
      <c r="D83" s="101">
        <v>0.82291666666666663</v>
      </c>
      <c r="E83" s="108"/>
      <c r="F83" s="108"/>
      <c r="G83" s="101">
        <v>0.82291666666666663</v>
      </c>
      <c r="H83" s="108"/>
      <c r="I83" s="108"/>
      <c r="J83" s="101">
        <v>0.82291666666666663</v>
      </c>
      <c r="K83" s="108"/>
      <c r="L83" s="108"/>
      <c r="M83" s="101">
        <v>0.82291666666666663</v>
      </c>
      <c r="N83" s="108"/>
      <c r="O83" s="108"/>
      <c r="P83" s="101">
        <v>0.82291666666666663</v>
      </c>
      <c r="Q83" s="108"/>
      <c r="R83" s="108"/>
      <c r="S83" s="101">
        <v>0.82291666666666663</v>
      </c>
      <c r="T83" s="108"/>
      <c r="U83" s="108"/>
    </row>
    <row r="84" spans="1:21" x14ac:dyDescent="0.2">
      <c r="A84" s="82">
        <v>0.83333333333333337</v>
      </c>
      <c r="B84" s="108"/>
      <c r="C84" s="108"/>
      <c r="D84" s="101">
        <v>0.83333333333333337</v>
      </c>
      <c r="E84" s="108"/>
      <c r="F84" s="108"/>
      <c r="G84" s="101">
        <v>0.83333333333333337</v>
      </c>
      <c r="H84" s="108"/>
      <c r="I84" s="108"/>
      <c r="J84" s="101">
        <v>0.83333333333333337</v>
      </c>
      <c r="K84" s="108"/>
      <c r="L84" s="108"/>
      <c r="M84" s="101">
        <v>0.83333333333333337</v>
      </c>
      <c r="N84" s="108"/>
      <c r="O84" s="108"/>
      <c r="P84" s="101">
        <v>0.83333333333333337</v>
      </c>
      <c r="Q84" s="108"/>
      <c r="R84" s="108"/>
      <c r="S84" s="101">
        <v>0.83333333333333337</v>
      </c>
      <c r="T84" s="108"/>
      <c r="U84" s="108"/>
    </row>
    <row r="85" spans="1:21" x14ac:dyDescent="0.2">
      <c r="A85" s="82">
        <v>0.84375</v>
      </c>
      <c r="B85" s="108"/>
      <c r="C85" s="108"/>
      <c r="D85" s="101">
        <v>0.84375</v>
      </c>
      <c r="E85" s="108"/>
      <c r="F85" s="108"/>
      <c r="G85" s="101">
        <v>0.84375</v>
      </c>
      <c r="H85" s="108"/>
      <c r="I85" s="108"/>
      <c r="J85" s="101">
        <v>0.84375</v>
      </c>
      <c r="K85" s="108"/>
      <c r="L85" s="108"/>
      <c r="M85" s="101">
        <v>0.84375</v>
      </c>
      <c r="N85" s="108"/>
      <c r="O85" s="108"/>
      <c r="P85" s="101">
        <v>0.84375</v>
      </c>
      <c r="Q85" s="108"/>
      <c r="R85" s="108"/>
      <c r="S85" s="101">
        <v>0.84375</v>
      </c>
      <c r="T85" s="108"/>
      <c r="U85" s="108"/>
    </row>
    <row r="86" spans="1:21" x14ac:dyDescent="0.2">
      <c r="A86" s="82">
        <v>0.85416666666666663</v>
      </c>
      <c r="B86" s="108"/>
      <c r="C86" s="108"/>
      <c r="D86" s="101">
        <v>0.85416666666666663</v>
      </c>
      <c r="E86" s="108"/>
      <c r="F86" s="108"/>
      <c r="G86" s="101">
        <v>0.85416666666666663</v>
      </c>
      <c r="H86" s="108"/>
      <c r="I86" s="108"/>
      <c r="J86" s="101">
        <v>0.85416666666666663</v>
      </c>
      <c r="K86" s="108"/>
      <c r="L86" s="108"/>
      <c r="M86" s="101">
        <v>0.85416666666666663</v>
      </c>
      <c r="N86" s="108"/>
      <c r="O86" s="108"/>
      <c r="P86" s="101">
        <v>0.85416666666666663</v>
      </c>
      <c r="Q86" s="108"/>
      <c r="R86" s="108"/>
      <c r="S86" s="101">
        <v>0.85416666666666663</v>
      </c>
      <c r="T86" s="108"/>
      <c r="U86" s="108"/>
    </row>
    <row r="87" spans="1:21" x14ac:dyDescent="0.2">
      <c r="A87" s="82">
        <v>0.86458333333333337</v>
      </c>
      <c r="B87" s="108"/>
      <c r="C87" s="108"/>
      <c r="D87" s="101">
        <v>0.86458333333333337</v>
      </c>
      <c r="E87" s="108"/>
      <c r="F87" s="108"/>
      <c r="G87" s="101">
        <v>0.86458333333333337</v>
      </c>
      <c r="H87" s="108"/>
      <c r="I87" s="108"/>
      <c r="J87" s="101">
        <v>0.86458333333333337</v>
      </c>
      <c r="K87" s="108"/>
      <c r="L87" s="108"/>
      <c r="M87" s="101">
        <v>0.86458333333333337</v>
      </c>
      <c r="N87" s="108"/>
      <c r="O87" s="108"/>
      <c r="P87" s="101">
        <v>0.86458333333333337</v>
      </c>
      <c r="Q87" s="108"/>
      <c r="R87" s="108"/>
      <c r="S87" s="101">
        <v>0.86458333333333337</v>
      </c>
      <c r="T87" s="108"/>
      <c r="U87" s="108"/>
    </row>
    <row r="88" spans="1:21" x14ac:dyDescent="0.2">
      <c r="A88" s="82">
        <v>0.875</v>
      </c>
      <c r="B88" s="108"/>
      <c r="C88" s="108"/>
      <c r="D88" s="101">
        <v>0.875</v>
      </c>
      <c r="E88" s="108"/>
      <c r="F88" s="108"/>
      <c r="G88" s="101">
        <v>0.875</v>
      </c>
      <c r="H88" s="108"/>
      <c r="I88" s="108"/>
      <c r="J88" s="101">
        <v>0.875</v>
      </c>
      <c r="K88" s="108"/>
      <c r="L88" s="108"/>
      <c r="M88" s="101">
        <v>0.875</v>
      </c>
      <c r="N88" s="108"/>
      <c r="O88" s="108"/>
      <c r="P88" s="101">
        <v>0.875</v>
      </c>
      <c r="Q88" s="108"/>
      <c r="R88" s="108"/>
      <c r="S88" s="101">
        <v>0.875</v>
      </c>
      <c r="T88" s="108"/>
      <c r="U88" s="108"/>
    </row>
    <row r="89" spans="1:21" x14ac:dyDescent="0.2">
      <c r="A89" s="82">
        <v>0.88541666666666663</v>
      </c>
      <c r="B89" s="108"/>
      <c r="C89" s="108"/>
      <c r="D89" s="101">
        <v>0.88541666666666663</v>
      </c>
      <c r="E89" s="108"/>
      <c r="F89" s="108"/>
      <c r="G89" s="101">
        <v>0.88541666666666663</v>
      </c>
      <c r="H89" s="108"/>
      <c r="I89" s="108"/>
      <c r="J89" s="101">
        <v>0.88541666666666663</v>
      </c>
      <c r="K89" s="108"/>
      <c r="L89" s="108"/>
      <c r="M89" s="101">
        <v>0.88541666666666663</v>
      </c>
      <c r="N89" s="108"/>
      <c r="O89" s="108"/>
      <c r="P89" s="101">
        <v>0.88541666666666663</v>
      </c>
      <c r="Q89" s="108"/>
      <c r="R89" s="108"/>
      <c r="S89" s="101">
        <v>0.88541666666666663</v>
      </c>
      <c r="T89" s="108"/>
      <c r="U89" s="108"/>
    </row>
    <row r="90" spans="1:21" x14ac:dyDescent="0.2">
      <c r="A90" s="82">
        <v>0.89583333333333337</v>
      </c>
      <c r="B90" s="108"/>
      <c r="C90" s="108"/>
      <c r="D90" s="101">
        <v>0.89583333333333337</v>
      </c>
      <c r="E90" s="108"/>
      <c r="F90" s="108"/>
      <c r="G90" s="101">
        <v>0.89583333333333337</v>
      </c>
      <c r="H90" s="108"/>
      <c r="I90" s="108"/>
      <c r="J90" s="101">
        <v>0.89583333333333337</v>
      </c>
      <c r="K90" s="108"/>
      <c r="L90" s="108"/>
      <c r="M90" s="101">
        <v>0.89583333333333337</v>
      </c>
      <c r="N90" s="108"/>
      <c r="O90" s="108"/>
      <c r="P90" s="101">
        <v>0.89583333333333337</v>
      </c>
      <c r="Q90" s="108"/>
      <c r="R90" s="108"/>
      <c r="S90" s="101">
        <v>0.89583333333333337</v>
      </c>
      <c r="T90" s="108"/>
      <c r="U90" s="108"/>
    </row>
    <row r="91" spans="1:21" x14ac:dyDescent="0.2">
      <c r="A91" s="82">
        <v>0.90625</v>
      </c>
      <c r="B91" s="108"/>
      <c r="C91" s="108"/>
      <c r="D91" s="101">
        <v>0.90625</v>
      </c>
      <c r="E91" s="108"/>
      <c r="F91" s="108"/>
      <c r="G91" s="101">
        <v>0.90625</v>
      </c>
      <c r="H91" s="108"/>
      <c r="I91" s="108"/>
      <c r="J91" s="101">
        <v>0.90625</v>
      </c>
      <c r="K91" s="108"/>
      <c r="L91" s="108"/>
      <c r="M91" s="101">
        <v>0.90625</v>
      </c>
      <c r="N91" s="108"/>
      <c r="O91" s="108"/>
      <c r="P91" s="101">
        <v>0.90625</v>
      </c>
      <c r="Q91" s="108"/>
      <c r="R91" s="108"/>
      <c r="S91" s="101">
        <v>0.90625</v>
      </c>
      <c r="T91" s="108"/>
      <c r="U91" s="108"/>
    </row>
    <row r="92" spans="1:21" x14ac:dyDescent="0.2">
      <c r="A92" s="82">
        <v>0.91666666666666663</v>
      </c>
      <c r="B92" s="108"/>
      <c r="C92" s="108"/>
      <c r="D92" s="101">
        <v>0.91666666666666663</v>
      </c>
      <c r="E92" s="108"/>
      <c r="F92" s="108"/>
      <c r="G92" s="101">
        <v>0.91666666666666663</v>
      </c>
      <c r="H92" s="108"/>
      <c r="I92" s="108"/>
      <c r="J92" s="101">
        <v>0.91666666666666663</v>
      </c>
      <c r="K92" s="108"/>
      <c r="L92" s="108"/>
      <c r="M92" s="101">
        <v>0.91666666666666663</v>
      </c>
      <c r="N92" s="108"/>
      <c r="O92" s="108"/>
      <c r="P92" s="101">
        <v>0.91666666666666663</v>
      </c>
      <c r="Q92" s="108"/>
      <c r="R92" s="108"/>
      <c r="S92" s="101">
        <v>0.91666666666666663</v>
      </c>
      <c r="T92" s="108"/>
      <c r="U92" s="108"/>
    </row>
    <row r="93" spans="1:21" x14ac:dyDescent="0.2">
      <c r="A93" s="82">
        <v>0.92708333333333337</v>
      </c>
      <c r="B93" s="108"/>
      <c r="C93" s="108"/>
      <c r="D93" s="101">
        <v>0.92708333333333337</v>
      </c>
      <c r="E93" s="108"/>
      <c r="F93" s="108"/>
      <c r="G93" s="101">
        <v>0.92708333333333337</v>
      </c>
      <c r="H93" s="108"/>
      <c r="I93" s="108"/>
      <c r="J93" s="101">
        <v>0.92708333333333337</v>
      </c>
      <c r="K93" s="108"/>
      <c r="L93" s="108"/>
      <c r="M93" s="101">
        <v>0.92708333333333337</v>
      </c>
      <c r="N93" s="108"/>
      <c r="O93" s="108"/>
      <c r="P93" s="101">
        <v>0.92708333333333337</v>
      </c>
      <c r="Q93" s="108"/>
      <c r="R93" s="108"/>
      <c r="S93" s="101">
        <v>0.92708333333333337</v>
      </c>
      <c r="T93" s="108"/>
      <c r="U93" s="108"/>
    </row>
    <row r="94" spans="1:21" x14ac:dyDescent="0.2">
      <c r="A94" s="82">
        <v>0.9375</v>
      </c>
      <c r="B94" s="108"/>
      <c r="C94" s="108"/>
      <c r="D94" s="101">
        <v>0.9375</v>
      </c>
      <c r="E94" s="108"/>
      <c r="F94" s="108"/>
      <c r="G94" s="101">
        <v>0.9375</v>
      </c>
      <c r="H94" s="108"/>
      <c r="I94" s="108"/>
      <c r="J94" s="101">
        <v>0.9375</v>
      </c>
      <c r="K94" s="108"/>
      <c r="L94" s="108"/>
      <c r="M94" s="101">
        <v>0.9375</v>
      </c>
      <c r="N94" s="108"/>
      <c r="O94" s="108"/>
      <c r="P94" s="101">
        <v>0.9375</v>
      </c>
      <c r="Q94" s="108"/>
      <c r="R94" s="108"/>
      <c r="S94" s="101">
        <v>0.9375</v>
      </c>
      <c r="T94" s="108"/>
      <c r="U94" s="108"/>
    </row>
    <row r="95" spans="1:21" x14ac:dyDescent="0.2">
      <c r="A95" s="82">
        <v>0.94791666666666663</v>
      </c>
      <c r="B95" s="108"/>
      <c r="C95" s="108"/>
      <c r="D95" s="101">
        <v>0.94791666666666663</v>
      </c>
      <c r="E95" s="108"/>
      <c r="F95" s="108"/>
      <c r="G95" s="101">
        <v>0.94791666666666663</v>
      </c>
      <c r="H95" s="108"/>
      <c r="I95" s="108"/>
      <c r="J95" s="101">
        <v>0.94791666666666663</v>
      </c>
      <c r="K95" s="108"/>
      <c r="L95" s="108"/>
      <c r="M95" s="101">
        <v>0.94791666666666663</v>
      </c>
      <c r="N95" s="108"/>
      <c r="O95" s="108"/>
      <c r="P95" s="101">
        <v>0.94791666666666663</v>
      </c>
      <c r="Q95" s="108"/>
      <c r="R95" s="108"/>
      <c r="S95" s="101">
        <v>0.94791666666666663</v>
      </c>
      <c r="T95" s="108"/>
      <c r="U95" s="108"/>
    </row>
    <row r="96" spans="1:21" x14ac:dyDescent="0.2">
      <c r="A96" s="82">
        <v>0.95833333333333337</v>
      </c>
      <c r="B96" s="108"/>
      <c r="C96" s="108"/>
      <c r="D96" s="101">
        <v>0.95833333333333337</v>
      </c>
      <c r="E96" s="108"/>
      <c r="F96" s="108"/>
      <c r="G96" s="101">
        <v>0.95833333333333337</v>
      </c>
      <c r="H96" s="108"/>
      <c r="I96" s="108"/>
      <c r="J96" s="101">
        <v>0.95833333333333337</v>
      </c>
      <c r="K96" s="108"/>
      <c r="L96" s="108"/>
      <c r="M96" s="101">
        <v>0.95833333333333337</v>
      </c>
      <c r="N96" s="108"/>
      <c r="O96" s="108"/>
      <c r="P96" s="101">
        <v>0.95833333333333337</v>
      </c>
      <c r="Q96" s="108"/>
      <c r="R96" s="108"/>
      <c r="S96" s="101">
        <v>0.95833333333333337</v>
      </c>
      <c r="T96" s="108"/>
      <c r="U96" s="108"/>
    </row>
    <row r="97" spans="1:21" x14ac:dyDescent="0.2">
      <c r="A97" s="82">
        <v>0.96875</v>
      </c>
      <c r="B97" s="108"/>
      <c r="C97" s="108"/>
      <c r="D97" s="101">
        <v>0.96875</v>
      </c>
      <c r="E97" s="108"/>
      <c r="F97" s="108"/>
      <c r="G97" s="101">
        <v>0.96875</v>
      </c>
      <c r="H97" s="108"/>
      <c r="I97" s="108"/>
      <c r="J97" s="101">
        <v>0.96875</v>
      </c>
      <c r="K97" s="108"/>
      <c r="L97" s="108"/>
      <c r="M97" s="101">
        <v>0.96875</v>
      </c>
      <c r="N97" s="108"/>
      <c r="O97" s="108"/>
      <c r="P97" s="101">
        <v>0.96875</v>
      </c>
      <c r="Q97" s="108"/>
      <c r="R97" s="108"/>
      <c r="S97" s="101">
        <v>0.96875</v>
      </c>
      <c r="T97" s="108"/>
      <c r="U97" s="108"/>
    </row>
    <row r="98" spans="1:21" x14ac:dyDescent="0.2">
      <c r="A98" s="82">
        <v>0.97916666666666663</v>
      </c>
      <c r="B98" s="108"/>
      <c r="C98" s="108"/>
      <c r="D98" s="101">
        <v>0.97916666666666663</v>
      </c>
      <c r="E98" s="108"/>
      <c r="F98" s="108"/>
      <c r="G98" s="101">
        <v>0.97916666666666663</v>
      </c>
      <c r="H98" s="108"/>
      <c r="I98" s="108"/>
      <c r="J98" s="101">
        <v>0.97916666666666663</v>
      </c>
      <c r="K98" s="108"/>
      <c r="L98" s="108"/>
      <c r="M98" s="101">
        <v>0.97916666666666663</v>
      </c>
      <c r="N98" s="108"/>
      <c r="O98" s="108"/>
      <c r="P98" s="101">
        <v>0.97916666666666663</v>
      </c>
      <c r="Q98" s="108"/>
      <c r="R98" s="108"/>
      <c r="S98" s="101">
        <v>0.97916666666666663</v>
      </c>
      <c r="T98" s="108"/>
      <c r="U98" s="108"/>
    </row>
    <row r="99" spans="1:21" x14ac:dyDescent="0.2">
      <c r="A99" s="82">
        <v>0.98958333333333337</v>
      </c>
      <c r="B99" s="108"/>
      <c r="C99" s="108"/>
      <c r="D99" s="101">
        <v>0.98958333333333337</v>
      </c>
      <c r="E99" s="108"/>
      <c r="F99" s="108"/>
      <c r="G99" s="101">
        <v>0.98958333333333337</v>
      </c>
      <c r="H99" s="108"/>
      <c r="I99" s="108"/>
      <c r="J99" s="101">
        <v>0.98958333333333337</v>
      </c>
      <c r="K99" s="108"/>
      <c r="L99" s="108"/>
      <c r="M99" s="101">
        <v>0.98958333333333337</v>
      </c>
      <c r="N99" s="108"/>
      <c r="O99" s="108"/>
      <c r="P99" s="101">
        <v>0.98958333333333337</v>
      </c>
      <c r="Q99" s="108"/>
      <c r="R99" s="108"/>
      <c r="S99" s="101">
        <v>0.98958333333333337</v>
      </c>
      <c r="T99" s="108"/>
      <c r="U99" s="108"/>
    </row>
  </sheetData>
  <mergeCells count="8">
    <mergeCell ref="P2:R2"/>
    <mergeCell ref="S2:U2"/>
    <mergeCell ref="A1:I1"/>
    <mergeCell ref="J2:L2"/>
    <mergeCell ref="M2:O2"/>
    <mergeCell ref="A2:C2"/>
    <mergeCell ref="D2:F2"/>
    <mergeCell ref="G2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rgb="FF99CCFF"/>
  </sheetPr>
  <dimension ref="A1:U99"/>
  <sheetViews>
    <sheetView showGridLines="0" zoomScale="75" zoomScaleNormal="75" workbookViewId="0">
      <pane xSplit="1" ySplit="3" topLeftCell="B4" activePane="bottomRight" state="frozen"/>
      <selection activeCell="C99" sqref="B4:C99"/>
      <selection pane="topRight" activeCell="C99" sqref="B4:C99"/>
      <selection pane="bottomLeft" activeCell="C99" sqref="B4:C99"/>
      <selection pane="bottomRight" activeCell="C99" sqref="B4:C99"/>
    </sheetView>
  </sheetViews>
  <sheetFormatPr defaultRowHeight="12.75" x14ac:dyDescent="0.2"/>
  <cols>
    <col min="1" max="1" width="7.5703125" style="69" bestFit="1" customWidth="1"/>
    <col min="2" max="2" width="14" style="34" bestFit="1" customWidth="1"/>
    <col min="3" max="3" width="10" style="34" bestFit="1" customWidth="1"/>
    <col min="4" max="4" width="7.5703125" style="69" bestFit="1" customWidth="1"/>
    <col min="5" max="5" width="14" style="34" bestFit="1" customWidth="1"/>
    <col min="6" max="6" width="10" style="34" bestFit="1" customWidth="1"/>
    <col min="7" max="7" width="7.5703125" style="34" bestFit="1" customWidth="1"/>
    <col min="8" max="8" width="14" style="34" bestFit="1" customWidth="1"/>
    <col min="9" max="9" width="10" style="34" bestFit="1" customWidth="1"/>
    <col min="10" max="10" width="7.5703125" style="33" bestFit="1" customWidth="1"/>
    <col min="11" max="11" width="14" style="33" bestFit="1" customWidth="1"/>
    <col min="12" max="12" width="10" style="33" bestFit="1" customWidth="1"/>
    <col min="13" max="13" width="7.5703125" style="33" bestFit="1" customWidth="1"/>
    <col min="14" max="14" width="14" style="33" bestFit="1" customWidth="1"/>
    <col min="15" max="15" width="10" style="33" bestFit="1" customWidth="1"/>
    <col min="16" max="16" width="9.140625" style="33"/>
    <col min="17" max="17" width="14" style="33" bestFit="1" customWidth="1"/>
    <col min="18" max="18" width="10" style="33" bestFit="1" customWidth="1"/>
    <col min="19" max="19" width="9.140625" style="33"/>
    <col min="20" max="20" width="14" style="33" bestFit="1" customWidth="1"/>
    <col min="21" max="21" width="10" style="33" bestFit="1" customWidth="1"/>
    <col min="22" max="16384" width="9.140625" style="33"/>
  </cols>
  <sheetData>
    <row r="1" spans="1:21" s="35" customFormat="1" x14ac:dyDescent="0.2">
      <c r="A1" s="143">
        <f>Сводная!I7</f>
        <v>42944</v>
      </c>
      <c r="B1" s="143"/>
      <c r="C1" s="143"/>
      <c r="D1" s="143"/>
      <c r="E1" s="143"/>
      <c r="F1" s="143"/>
      <c r="G1" s="143"/>
      <c r="H1" s="143"/>
      <c r="I1" s="143"/>
    </row>
    <row r="2" spans="1:21" s="35" customFormat="1" x14ac:dyDescent="0.2">
      <c r="A2" s="140" t="s">
        <v>69</v>
      </c>
      <c r="B2" s="140"/>
      <c r="C2" s="140"/>
      <c r="D2" s="141" t="s">
        <v>57</v>
      </c>
      <c r="E2" s="141"/>
      <c r="F2" s="141"/>
      <c r="G2" s="142" t="s">
        <v>70</v>
      </c>
      <c r="H2" s="142"/>
      <c r="I2" s="142"/>
      <c r="J2" s="138" t="s">
        <v>66</v>
      </c>
      <c r="K2" s="138"/>
      <c r="L2" s="138"/>
      <c r="M2" s="139" t="s">
        <v>71</v>
      </c>
      <c r="N2" s="139"/>
      <c r="O2" s="139"/>
      <c r="P2" s="135" t="s">
        <v>100</v>
      </c>
      <c r="Q2" s="135"/>
      <c r="R2" s="135"/>
      <c r="S2" s="136" t="s">
        <v>101</v>
      </c>
      <c r="T2" s="136"/>
      <c r="U2" s="136"/>
    </row>
    <row r="3" spans="1:21" s="35" customFormat="1" x14ac:dyDescent="0.2">
      <c r="A3" s="57" t="s">
        <v>44</v>
      </c>
      <c r="B3" s="83" t="s">
        <v>48</v>
      </c>
      <c r="C3" s="83" t="s">
        <v>43</v>
      </c>
      <c r="D3" s="57" t="s">
        <v>44</v>
      </c>
      <c r="E3" s="83" t="s">
        <v>48</v>
      </c>
      <c r="F3" s="83" t="s">
        <v>43</v>
      </c>
      <c r="G3" s="57" t="s">
        <v>44</v>
      </c>
      <c r="H3" s="83" t="s">
        <v>48</v>
      </c>
      <c r="I3" s="83" t="s">
        <v>43</v>
      </c>
      <c r="J3" s="57" t="s">
        <v>44</v>
      </c>
      <c r="K3" s="83" t="s">
        <v>48</v>
      </c>
      <c r="L3" s="83" t="s">
        <v>43</v>
      </c>
      <c r="M3" s="57" t="s">
        <v>44</v>
      </c>
      <c r="N3" s="83" t="s">
        <v>48</v>
      </c>
      <c r="O3" s="83" t="s">
        <v>43</v>
      </c>
      <c r="P3" s="57" t="s">
        <v>44</v>
      </c>
      <c r="Q3" s="83" t="s">
        <v>48</v>
      </c>
      <c r="R3" s="83" t="s">
        <v>43</v>
      </c>
      <c r="S3" s="57" t="s">
        <v>44</v>
      </c>
      <c r="T3" s="83" t="s">
        <v>48</v>
      </c>
      <c r="U3" s="83" t="s">
        <v>43</v>
      </c>
    </row>
    <row r="4" spans="1:21" x14ac:dyDescent="0.2">
      <c r="A4" s="99">
        <v>0</v>
      </c>
      <c r="B4" s="108"/>
      <c r="C4" s="108"/>
      <c r="D4" s="101">
        <v>0</v>
      </c>
      <c r="E4" s="108"/>
      <c r="F4" s="108"/>
      <c r="G4" s="101">
        <v>0</v>
      </c>
      <c r="H4" s="108"/>
      <c r="I4" s="108"/>
      <c r="J4" s="101">
        <v>0</v>
      </c>
      <c r="K4" s="108"/>
      <c r="L4" s="108"/>
      <c r="M4" s="101">
        <v>0</v>
      </c>
      <c r="N4" s="108"/>
      <c r="O4" s="108"/>
      <c r="P4" s="101">
        <v>0</v>
      </c>
      <c r="Q4" s="108"/>
      <c r="R4" s="108"/>
      <c r="S4" s="101">
        <v>0</v>
      </c>
      <c r="T4" s="108"/>
      <c r="U4" s="108"/>
    </row>
    <row r="5" spans="1:21" x14ac:dyDescent="0.2">
      <c r="A5" s="99">
        <v>1.0416666666666666E-2</v>
      </c>
      <c r="B5" s="108"/>
      <c r="C5" s="108"/>
      <c r="D5" s="101">
        <v>1.0416666666666666E-2</v>
      </c>
      <c r="E5" s="108"/>
      <c r="F5" s="108"/>
      <c r="G5" s="101">
        <v>1.0416666666666666E-2</v>
      </c>
      <c r="H5" s="108"/>
      <c r="I5" s="108"/>
      <c r="J5" s="101">
        <v>1.0416666666666666E-2</v>
      </c>
      <c r="K5" s="108"/>
      <c r="L5" s="108"/>
      <c r="M5" s="101">
        <v>1.0416666666666666E-2</v>
      </c>
      <c r="N5" s="108"/>
      <c r="O5" s="108"/>
      <c r="P5" s="101">
        <v>1.0416666666666666E-2</v>
      </c>
      <c r="Q5" s="108"/>
      <c r="R5" s="108"/>
      <c r="S5" s="101">
        <v>1.0416666666666666E-2</v>
      </c>
      <c r="T5" s="108"/>
      <c r="U5" s="108"/>
    </row>
    <row r="6" spans="1:21" x14ac:dyDescent="0.2">
      <c r="A6" s="99">
        <v>2.0833333333333332E-2</v>
      </c>
      <c r="B6" s="108"/>
      <c r="C6" s="108"/>
      <c r="D6" s="101">
        <v>2.0833333333333332E-2</v>
      </c>
      <c r="E6" s="108"/>
      <c r="F6" s="108"/>
      <c r="G6" s="101">
        <v>2.0833333333333332E-2</v>
      </c>
      <c r="H6" s="108"/>
      <c r="I6" s="108"/>
      <c r="J6" s="101">
        <v>2.0833333333333332E-2</v>
      </c>
      <c r="K6" s="108"/>
      <c r="L6" s="108"/>
      <c r="M6" s="101">
        <v>2.0833333333333332E-2</v>
      </c>
      <c r="N6" s="108"/>
      <c r="O6" s="108"/>
      <c r="P6" s="101">
        <v>2.0833333333333332E-2</v>
      </c>
      <c r="Q6" s="108"/>
      <c r="R6" s="108"/>
      <c r="S6" s="101">
        <v>2.0833333333333332E-2</v>
      </c>
      <c r="T6" s="108"/>
      <c r="U6" s="108"/>
    </row>
    <row r="7" spans="1:21" x14ac:dyDescent="0.2">
      <c r="A7" s="99">
        <v>3.125E-2</v>
      </c>
      <c r="B7" s="108"/>
      <c r="C7" s="108"/>
      <c r="D7" s="101">
        <v>3.125E-2</v>
      </c>
      <c r="E7" s="108"/>
      <c r="F7" s="108"/>
      <c r="G7" s="101">
        <v>3.125E-2</v>
      </c>
      <c r="H7" s="108"/>
      <c r="I7" s="108"/>
      <c r="J7" s="101">
        <v>3.125E-2</v>
      </c>
      <c r="K7" s="108"/>
      <c r="L7" s="108"/>
      <c r="M7" s="101">
        <v>3.125E-2</v>
      </c>
      <c r="N7" s="108"/>
      <c r="O7" s="108"/>
      <c r="P7" s="101">
        <v>3.125E-2</v>
      </c>
      <c r="Q7" s="108"/>
      <c r="R7" s="108"/>
      <c r="S7" s="101">
        <v>3.125E-2</v>
      </c>
      <c r="T7" s="108"/>
      <c r="U7" s="108"/>
    </row>
    <row r="8" spans="1:21" x14ac:dyDescent="0.2">
      <c r="A8" s="99">
        <v>4.1666666666666664E-2</v>
      </c>
      <c r="B8" s="108"/>
      <c r="C8" s="108"/>
      <c r="D8" s="101">
        <v>4.1666666666666664E-2</v>
      </c>
      <c r="E8" s="108"/>
      <c r="F8" s="108"/>
      <c r="G8" s="101">
        <v>4.1666666666666664E-2</v>
      </c>
      <c r="H8" s="108"/>
      <c r="I8" s="108"/>
      <c r="J8" s="101">
        <v>4.1666666666666664E-2</v>
      </c>
      <c r="K8" s="108"/>
      <c r="L8" s="108"/>
      <c r="M8" s="101">
        <v>4.1666666666666664E-2</v>
      </c>
      <c r="N8" s="108"/>
      <c r="O8" s="108"/>
      <c r="P8" s="101">
        <v>4.1666666666666664E-2</v>
      </c>
      <c r="Q8" s="108"/>
      <c r="R8" s="108"/>
      <c r="S8" s="101">
        <v>4.1666666666666664E-2</v>
      </c>
      <c r="T8" s="108"/>
      <c r="U8" s="108"/>
    </row>
    <row r="9" spans="1:21" x14ac:dyDescent="0.2">
      <c r="A9" s="99">
        <v>5.2083333333333336E-2</v>
      </c>
      <c r="B9" s="108"/>
      <c r="C9" s="108"/>
      <c r="D9" s="101">
        <v>5.2083333333333336E-2</v>
      </c>
      <c r="E9" s="108"/>
      <c r="F9" s="108"/>
      <c r="G9" s="101">
        <v>5.2083333333333336E-2</v>
      </c>
      <c r="H9" s="108"/>
      <c r="I9" s="108"/>
      <c r="J9" s="101">
        <v>5.2083333333333336E-2</v>
      </c>
      <c r="K9" s="108"/>
      <c r="L9" s="108"/>
      <c r="M9" s="101">
        <v>5.2083333333333336E-2</v>
      </c>
      <c r="N9" s="108"/>
      <c r="O9" s="108"/>
      <c r="P9" s="101">
        <v>5.2083333333333336E-2</v>
      </c>
      <c r="Q9" s="108"/>
      <c r="R9" s="108"/>
      <c r="S9" s="101">
        <v>5.2083333333333336E-2</v>
      </c>
      <c r="T9" s="108"/>
      <c r="U9" s="108"/>
    </row>
    <row r="10" spans="1:21" x14ac:dyDescent="0.2">
      <c r="A10" s="99">
        <v>6.25E-2</v>
      </c>
      <c r="B10" s="108"/>
      <c r="C10" s="108"/>
      <c r="D10" s="101">
        <v>6.25E-2</v>
      </c>
      <c r="E10" s="108"/>
      <c r="F10" s="108"/>
      <c r="G10" s="101">
        <v>6.25E-2</v>
      </c>
      <c r="H10" s="108"/>
      <c r="I10" s="108"/>
      <c r="J10" s="101">
        <v>6.25E-2</v>
      </c>
      <c r="K10" s="108"/>
      <c r="L10" s="108"/>
      <c r="M10" s="101">
        <v>6.25E-2</v>
      </c>
      <c r="N10" s="108"/>
      <c r="O10" s="108"/>
      <c r="P10" s="101">
        <v>6.25E-2</v>
      </c>
      <c r="Q10" s="108"/>
      <c r="R10" s="108"/>
      <c r="S10" s="101">
        <v>6.25E-2</v>
      </c>
      <c r="T10" s="108"/>
      <c r="U10" s="108"/>
    </row>
    <row r="11" spans="1:21" x14ac:dyDescent="0.2">
      <c r="A11" s="99">
        <v>7.2916666666666671E-2</v>
      </c>
      <c r="B11" s="108"/>
      <c r="C11" s="108"/>
      <c r="D11" s="101">
        <v>7.2916666666666671E-2</v>
      </c>
      <c r="E11" s="108"/>
      <c r="F11" s="108"/>
      <c r="G11" s="101">
        <v>7.2916666666666671E-2</v>
      </c>
      <c r="H11" s="108"/>
      <c r="I11" s="108"/>
      <c r="J11" s="101">
        <v>7.2916666666666671E-2</v>
      </c>
      <c r="K11" s="108"/>
      <c r="L11" s="108"/>
      <c r="M11" s="101">
        <v>7.2916666666666671E-2</v>
      </c>
      <c r="N11" s="108"/>
      <c r="O11" s="108"/>
      <c r="P11" s="101">
        <v>7.2916666666666671E-2</v>
      </c>
      <c r="Q11" s="108"/>
      <c r="R11" s="108"/>
      <c r="S11" s="101">
        <v>7.2916666666666671E-2</v>
      </c>
      <c r="T11" s="108"/>
      <c r="U11" s="108"/>
    </row>
    <row r="12" spans="1:21" x14ac:dyDescent="0.2">
      <c r="A12" s="99">
        <v>8.3333333333333329E-2</v>
      </c>
      <c r="B12" s="108"/>
      <c r="C12" s="108"/>
      <c r="D12" s="101">
        <v>8.3333333333333329E-2</v>
      </c>
      <c r="E12" s="108"/>
      <c r="F12" s="108"/>
      <c r="G12" s="101">
        <v>8.3333333333333329E-2</v>
      </c>
      <c r="H12" s="108"/>
      <c r="I12" s="108"/>
      <c r="J12" s="101">
        <v>8.3333333333333329E-2</v>
      </c>
      <c r="K12" s="108"/>
      <c r="L12" s="108"/>
      <c r="M12" s="101">
        <v>8.3333333333333329E-2</v>
      </c>
      <c r="N12" s="108"/>
      <c r="O12" s="108"/>
      <c r="P12" s="101">
        <v>8.3333333333333329E-2</v>
      </c>
      <c r="Q12" s="108"/>
      <c r="R12" s="108"/>
      <c r="S12" s="101">
        <v>8.3333333333333329E-2</v>
      </c>
      <c r="T12" s="108"/>
      <c r="U12" s="108"/>
    </row>
    <row r="13" spans="1:21" x14ac:dyDescent="0.2">
      <c r="A13" s="99">
        <v>9.375E-2</v>
      </c>
      <c r="B13" s="108"/>
      <c r="C13" s="108"/>
      <c r="D13" s="101">
        <v>9.375E-2</v>
      </c>
      <c r="E13" s="108"/>
      <c r="F13" s="108"/>
      <c r="G13" s="101">
        <v>9.375E-2</v>
      </c>
      <c r="H13" s="108"/>
      <c r="I13" s="108"/>
      <c r="J13" s="101">
        <v>9.375E-2</v>
      </c>
      <c r="K13" s="108"/>
      <c r="L13" s="108"/>
      <c r="M13" s="101">
        <v>9.375E-2</v>
      </c>
      <c r="N13" s="108"/>
      <c r="O13" s="108"/>
      <c r="P13" s="101">
        <v>9.375E-2</v>
      </c>
      <c r="Q13" s="108"/>
      <c r="R13" s="108"/>
      <c r="S13" s="101">
        <v>9.375E-2</v>
      </c>
      <c r="T13" s="108"/>
      <c r="U13" s="108"/>
    </row>
    <row r="14" spans="1:21" x14ac:dyDescent="0.2">
      <c r="A14" s="99">
        <v>0.10416666666666667</v>
      </c>
      <c r="B14" s="108"/>
      <c r="C14" s="108"/>
      <c r="D14" s="101">
        <v>0.10416666666666667</v>
      </c>
      <c r="E14" s="108"/>
      <c r="F14" s="108"/>
      <c r="G14" s="101">
        <v>0.10416666666666667</v>
      </c>
      <c r="H14" s="108"/>
      <c r="I14" s="108"/>
      <c r="J14" s="101">
        <v>0.10416666666666667</v>
      </c>
      <c r="K14" s="108"/>
      <c r="L14" s="108"/>
      <c r="M14" s="101">
        <v>0.10416666666666667</v>
      </c>
      <c r="N14" s="108"/>
      <c r="O14" s="108"/>
      <c r="P14" s="101">
        <v>0.10416666666666667</v>
      </c>
      <c r="Q14" s="108"/>
      <c r="R14" s="108"/>
      <c r="S14" s="101">
        <v>0.10416666666666667</v>
      </c>
      <c r="T14" s="108"/>
      <c r="U14" s="108"/>
    </row>
    <row r="15" spans="1:21" x14ac:dyDescent="0.2">
      <c r="A15" s="99">
        <v>0.11458333333333333</v>
      </c>
      <c r="B15" s="108"/>
      <c r="C15" s="108"/>
      <c r="D15" s="101">
        <v>0.11458333333333333</v>
      </c>
      <c r="E15" s="108"/>
      <c r="F15" s="108"/>
      <c r="G15" s="101">
        <v>0.11458333333333333</v>
      </c>
      <c r="H15" s="108"/>
      <c r="I15" s="108"/>
      <c r="J15" s="101">
        <v>0.11458333333333333</v>
      </c>
      <c r="K15" s="108"/>
      <c r="L15" s="108"/>
      <c r="M15" s="101">
        <v>0.11458333333333333</v>
      </c>
      <c r="N15" s="108"/>
      <c r="O15" s="108"/>
      <c r="P15" s="101">
        <v>0.11458333333333333</v>
      </c>
      <c r="Q15" s="108"/>
      <c r="R15" s="108"/>
      <c r="S15" s="101">
        <v>0.11458333333333333</v>
      </c>
      <c r="T15" s="108"/>
      <c r="U15" s="108"/>
    </row>
    <row r="16" spans="1:21" x14ac:dyDescent="0.2">
      <c r="A16" s="99">
        <v>0.125</v>
      </c>
      <c r="B16" s="108"/>
      <c r="C16" s="108"/>
      <c r="D16" s="101">
        <v>0.125</v>
      </c>
      <c r="E16" s="108"/>
      <c r="F16" s="108"/>
      <c r="G16" s="101">
        <v>0.125</v>
      </c>
      <c r="H16" s="108"/>
      <c r="I16" s="108"/>
      <c r="J16" s="101">
        <v>0.125</v>
      </c>
      <c r="K16" s="108"/>
      <c r="L16" s="108"/>
      <c r="M16" s="101">
        <v>0.125</v>
      </c>
      <c r="N16" s="108"/>
      <c r="O16" s="108"/>
      <c r="P16" s="101">
        <v>0.125</v>
      </c>
      <c r="Q16" s="108"/>
      <c r="R16" s="108"/>
      <c r="S16" s="101">
        <v>0.125</v>
      </c>
      <c r="T16" s="108"/>
      <c r="U16" s="108"/>
    </row>
    <row r="17" spans="1:21" x14ac:dyDescent="0.2">
      <c r="A17" s="99">
        <v>0.13541666666666666</v>
      </c>
      <c r="B17" s="108"/>
      <c r="C17" s="108"/>
      <c r="D17" s="101">
        <v>0.13541666666666666</v>
      </c>
      <c r="E17" s="108"/>
      <c r="F17" s="108"/>
      <c r="G17" s="101">
        <v>0.13541666666666666</v>
      </c>
      <c r="H17" s="108"/>
      <c r="I17" s="108"/>
      <c r="J17" s="101">
        <v>0.13541666666666666</v>
      </c>
      <c r="K17" s="108"/>
      <c r="L17" s="108"/>
      <c r="M17" s="101">
        <v>0.13541666666666666</v>
      </c>
      <c r="N17" s="108"/>
      <c r="O17" s="108"/>
      <c r="P17" s="101">
        <v>0.13541666666666666</v>
      </c>
      <c r="Q17" s="108"/>
      <c r="R17" s="108"/>
      <c r="S17" s="101">
        <v>0.13541666666666666</v>
      </c>
      <c r="T17" s="108"/>
      <c r="U17" s="108"/>
    </row>
    <row r="18" spans="1:21" x14ac:dyDescent="0.2">
      <c r="A18" s="99">
        <v>0.14583333333333334</v>
      </c>
      <c r="B18" s="108"/>
      <c r="C18" s="108"/>
      <c r="D18" s="101">
        <v>0.14583333333333334</v>
      </c>
      <c r="E18" s="108"/>
      <c r="F18" s="108"/>
      <c r="G18" s="101">
        <v>0.14583333333333334</v>
      </c>
      <c r="H18" s="108"/>
      <c r="I18" s="108"/>
      <c r="J18" s="101">
        <v>0.14583333333333334</v>
      </c>
      <c r="K18" s="108"/>
      <c r="L18" s="108"/>
      <c r="M18" s="101">
        <v>0.14583333333333334</v>
      </c>
      <c r="N18" s="108"/>
      <c r="O18" s="108"/>
      <c r="P18" s="101">
        <v>0.14583333333333334</v>
      </c>
      <c r="Q18" s="108"/>
      <c r="R18" s="108"/>
      <c r="S18" s="101">
        <v>0.14583333333333334</v>
      </c>
      <c r="T18" s="108"/>
      <c r="U18" s="108"/>
    </row>
    <row r="19" spans="1:21" x14ac:dyDescent="0.2">
      <c r="A19" s="99">
        <v>0.15625</v>
      </c>
      <c r="B19" s="108"/>
      <c r="C19" s="108"/>
      <c r="D19" s="101">
        <v>0.15625</v>
      </c>
      <c r="E19" s="108"/>
      <c r="F19" s="108"/>
      <c r="G19" s="101">
        <v>0.15625</v>
      </c>
      <c r="H19" s="108"/>
      <c r="I19" s="108"/>
      <c r="J19" s="101">
        <v>0.15625</v>
      </c>
      <c r="K19" s="108"/>
      <c r="L19" s="108"/>
      <c r="M19" s="101">
        <v>0.15625</v>
      </c>
      <c r="N19" s="108"/>
      <c r="O19" s="108"/>
      <c r="P19" s="101">
        <v>0.15625</v>
      </c>
      <c r="Q19" s="108"/>
      <c r="R19" s="108"/>
      <c r="S19" s="101">
        <v>0.15625</v>
      </c>
      <c r="T19" s="108"/>
      <c r="U19" s="108"/>
    </row>
    <row r="20" spans="1:21" x14ac:dyDescent="0.2">
      <c r="A20" s="99">
        <v>0.16666666666666666</v>
      </c>
      <c r="B20" s="108"/>
      <c r="C20" s="108"/>
      <c r="D20" s="101">
        <v>0.16666666666666666</v>
      </c>
      <c r="E20" s="108"/>
      <c r="F20" s="108"/>
      <c r="G20" s="101">
        <v>0.16666666666666666</v>
      </c>
      <c r="H20" s="108"/>
      <c r="I20" s="108"/>
      <c r="J20" s="101">
        <v>0.16666666666666666</v>
      </c>
      <c r="K20" s="108"/>
      <c r="L20" s="108"/>
      <c r="M20" s="101">
        <v>0.16666666666666666</v>
      </c>
      <c r="N20" s="108"/>
      <c r="O20" s="108"/>
      <c r="P20" s="101">
        <v>0.16666666666666666</v>
      </c>
      <c r="Q20" s="108"/>
      <c r="R20" s="108"/>
      <c r="S20" s="101">
        <v>0.16666666666666666</v>
      </c>
      <c r="T20" s="108"/>
      <c r="U20" s="108"/>
    </row>
    <row r="21" spans="1:21" x14ac:dyDescent="0.2">
      <c r="A21" s="99">
        <v>0.17708333333333334</v>
      </c>
      <c r="B21" s="108"/>
      <c r="C21" s="108"/>
      <c r="D21" s="101">
        <v>0.17708333333333334</v>
      </c>
      <c r="E21" s="108"/>
      <c r="F21" s="108"/>
      <c r="G21" s="101">
        <v>0.17708333333333334</v>
      </c>
      <c r="H21" s="108"/>
      <c r="I21" s="108"/>
      <c r="J21" s="101">
        <v>0.17708333333333334</v>
      </c>
      <c r="K21" s="108"/>
      <c r="L21" s="108"/>
      <c r="M21" s="101">
        <v>0.17708333333333334</v>
      </c>
      <c r="N21" s="108"/>
      <c r="O21" s="108"/>
      <c r="P21" s="101">
        <v>0.17708333333333334</v>
      </c>
      <c r="Q21" s="108"/>
      <c r="R21" s="108"/>
      <c r="S21" s="101">
        <v>0.17708333333333334</v>
      </c>
      <c r="T21" s="108"/>
      <c r="U21" s="108"/>
    </row>
    <row r="22" spans="1:21" x14ac:dyDescent="0.2">
      <c r="A22" s="99">
        <v>0.1875</v>
      </c>
      <c r="B22" s="108"/>
      <c r="C22" s="108"/>
      <c r="D22" s="101">
        <v>0.1875</v>
      </c>
      <c r="E22" s="108"/>
      <c r="F22" s="108"/>
      <c r="G22" s="101">
        <v>0.1875</v>
      </c>
      <c r="H22" s="108"/>
      <c r="I22" s="108"/>
      <c r="J22" s="101">
        <v>0.1875</v>
      </c>
      <c r="K22" s="108"/>
      <c r="L22" s="108"/>
      <c r="M22" s="101">
        <v>0.1875</v>
      </c>
      <c r="N22" s="108"/>
      <c r="O22" s="108"/>
      <c r="P22" s="101">
        <v>0.1875</v>
      </c>
      <c r="Q22" s="108"/>
      <c r="R22" s="108"/>
      <c r="S22" s="101">
        <v>0.1875</v>
      </c>
      <c r="T22" s="108"/>
      <c r="U22" s="108"/>
    </row>
    <row r="23" spans="1:21" x14ac:dyDescent="0.2">
      <c r="A23" s="99">
        <v>0.19791666666666666</v>
      </c>
      <c r="B23" s="108"/>
      <c r="C23" s="108"/>
      <c r="D23" s="101">
        <v>0.19791666666666666</v>
      </c>
      <c r="E23" s="108"/>
      <c r="F23" s="108"/>
      <c r="G23" s="101">
        <v>0.19791666666666666</v>
      </c>
      <c r="H23" s="108"/>
      <c r="I23" s="108"/>
      <c r="J23" s="101">
        <v>0.19791666666666666</v>
      </c>
      <c r="K23" s="108"/>
      <c r="L23" s="108"/>
      <c r="M23" s="101">
        <v>0.19791666666666666</v>
      </c>
      <c r="N23" s="108"/>
      <c r="O23" s="108"/>
      <c r="P23" s="101">
        <v>0.19791666666666666</v>
      </c>
      <c r="Q23" s="108"/>
      <c r="R23" s="108"/>
      <c r="S23" s="101">
        <v>0.19791666666666666</v>
      </c>
      <c r="T23" s="108"/>
      <c r="U23" s="108"/>
    </row>
    <row r="24" spans="1:21" x14ac:dyDescent="0.2">
      <c r="A24" s="99">
        <v>0.20833333333333334</v>
      </c>
      <c r="B24" s="108"/>
      <c r="C24" s="108"/>
      <c r="D24" s="101">
        <v>0.20833333333333334</v>
      </c>
      <c r="E24" s="108"/>
      <c r="F24" s="108"/>
      <c r="G24" s="101">
        <v>0.20833333333333334</v>
      </c>
      <c r="H24" s="108"/>
      <c r="I24" s="108"/>
      <c r="J24" s="101">
        <v>0.20833333333333334</v>
      </c>
      <c r="K24" s="108"/>
      <c r="L24" s="108"/>
      <c r="M24" s="101">
        <v>0.20833333333333334</v>
      </c>
      <c r="N24" s="108"/>
      <c r="O24" s="108"/>
      <c r="P24" s="101">
        <v>0.20833333333333334</v>
      </c>
      <c r="Q24" s="108"/>
      <c r="R24" s="108"/>
      <c r="S24" s="101">
        <v>0.20833333333333334</v>
      </c>
      <c r="T24" s="108"/>
      <c r="U24" s="108"/>
    </row>
    <row r="25" spans="1:21" x14ac:dyDescent="0.2">
      <c r="A25" s="99">
        <v>0.21875</v>
      </c>
      <c r="B25" s="108"/>
      <c r="C25" s="108"/>
      <c r="D25" s="101">
        <v>0.21875</v>
      </c>
      <c r="E25" s="108"/>
      <c r="F25" s="108"/>
      <c r="G25" s="101">
        <v>0.21875</v>
      </c>
      <c r="H25" s="108"/>
      <c r="I25" s="108"/>
      <c r="J25" s="101">
        <v>0.21875</v>
      </c>
      <c r="K25" s="108"/>
      <c r="L25" s="108"/>
      <c r="M25" s="101">
        <v>0.21875</v>
      </c>
      <c r="N25" s="108"/>
      <c r="O25" s="108"/>
      <c r="P25" s="101">
        <v>0.21875</v>
      </c>
      <c r="Q25" s="108"/>
      <c r="R25" s="108"/>
      <c r="S25" s="101">
        <v>0.21875</v>
      </c>
      <c r="T25" s="108"/>
      <c r="U25" s="108"/>
    </row>
    <row r="26" spans="1:21" x14ac:dyDescent="0.2">
      <c r="A26" s="99">
        <v>0.22916666666666666</v>
      </c>
      <c r="B26" s="108"/>
      <c r="C26" s="108"/>
      <c r="D26" s="101">
        <v>0.22916666666666666</v>
      </c>
      <c r="E26" s="108"/>
      <c r="F26" s="108"/>
      <c r="G26" s="101">
        <v>0.22916666666666666</v>
      </c>
      <c r="H26" s="108"/>
      <c r="I26" s="108"/>
      <c r="J26" s="101">
        <v>0.22916666666666666</v>
      </c>
      <c r="K26" s="108"/>
      <c r="L26" s="108"/>
      <c r="M26" s="101">
        <v>0.22916666666666666</v>
      </c>
      <c r="N26" s="108"/>
      <c r="O26" s="108"/>
      <c r="P26" s="101">
        <v>0.22916666666666666</v>
      </c>
      <c r="Q26" s="108"/>
      <c r="R26" s="108"/>
      <c r="S26" s="101">
        <v>0.22916666666666666</v>
      </c>
      <c r="T26" s="108"/>
      <c r="U26" s="108"/>
    </row>
    <row r="27" spans="1:21" x14ac:dyDescent="0.2">
      <c r="A27" s="99">
        <v>0.23958333333333334</v>
      </c>
      <c r="B27" s="108"/>
      <c r="C27" s="108"/>
      <c r="D27" s="101">
        <v>0.23958333333333334</v>
      </c>
      <c r="E27" s="108"/>
      <c r="F27" s="108"/>
      <c r="G27" s="101">
        <v>0.23958333333333334</v>
      </c>
      <c r="H27" s="108"/>
      <c r="I27" s="108"/>
      <c r="J27" s="101">
        <v>0.23958333333333334</v>
      </c>
      <c r="K27" s="108"/>
      <c r="L27" s="108"/>
      <c r="M27" s="101">
        <v>0.23958333333333334</v>
      </c>
      <c r="N27" s="108"/>
      <c r="O27" s="108"/>
      <c r="P27" s="101">
        <v>0.23958333333333334</v>
      </c>
      <c r="Q27" s="108"/>
      <c r="R27" s="108"/>
      <c r="S27" s="101">
        <v>0.23958333333333334</v>
      </c>
      <c r="T27" s="108"/>
      <c r="U27" s="108"/>
    </row>
    <row r="28" spans="1:21" x14ac:dyDescent="0.2">
      <c r="A28" s="92">
        <v>0.25</v>
      </c>
      <c r="B28" s="108"/>
      <c r="C28" s="108"/>
      <c r="D28" s="101">
        <v>0.25</v>
      </c>
      <c r="E28" s="108"/>
      <c r="F28" s="108"/>
      <c r="G28" s="101">
        <v>0.25</v>
      </c>
      <c r="H28" s="108"/>
      <c r="I28" s="108"/>
      <c r="J28" s="101">
        <v>0.25</v>
      </c>
      <c r="K28" s="108"/>
      <c r="L28" s="108"/>
      <c r="M28" s="101">
        <v>0.25</v>
      </c>
      <c r="N28" s="108"/>
      <c r="O28" s="108"/>
      <c r="P28" s="101">
        <v>0.25</v>
      </c>
      <c r="Q28" s="108"/>
      <c r="R28" s="108"/>
      <c r="S28" s="101">
        <v>0.25</v>
      </c>
      <c r="T28" s="108"/>
      <c r="U28" s="108"/>
    </row>
    <row r="29" spans="1:21" x14ac:dyDescent="0.2">
      <c r="A29" s="92">
        <v>0.26041666666666669</v>
      </c>
      <c r="B29" s="108"/>
      <c r="C29" s="108"/>
      <c r="D29" s="101">
        <v>0.26041666666666669</v>
      </c>
      <c r="E29" s="108"/>
      <c r="F29" s="108"/>
      <c r="G29" s="101">
        <v>0.26041666666666669</v>
      </c>
      <c r="H29" s="108"/>
      <c r="I29" s="108"/>
      <c r="J29" s="101">
        <v>0.26041666666666669</v>
      </c>
      <c r="K29" s="108"/>
      <c r="L29" s="108"/>
      <c r="M29" s="101">
        <v>0.26041666666666669</v>
      </c>
      <c r="N29" s="108"/>
      <c r="O29" s="108"/>
      <c r="P29" s="101">
        <v>0.26041666666666669</v>
      </c>
      <c r="Q29" s="108"/>
      <c r="R29" s="108"/>
      <c r="S29" s="101">
        <v>0.26041666666666669</v>
      </c>
      <c r="T29" s="108"/>
      <c r="U29" s="108"/>
    </row>
    <row r="30" spans="1:21" x14ac:dyDescent="0.2">
      <c r="A30" s="92">
        <v>0.27083333333333331</v>
      </c>
      <c r="B30" s="108"/>
      <c r="C30" s="108"/>
      <c r="D30" s="101">
        <v>0.27083333333333331</v>
      </c>
      <c r="E30" s="108"/>
      <c r="F30" s="108"/>
      <c r="G30" s="101">
        <v>0.27083333333333331</v>
      </c>
      <c r="H30" s="108"/>
      <c r="I30" s="108"/>
      <c r="J30" s="101">
        <v>0.27083333333333331</v>
      </c>
      <c r="K30" s="108"/>
      <c r="L30" s="108"/>
      <c r="M30" s="101">
        <v>0.27083333333333331</v>
      </c>
      <c r="N30" s="108"/>
      <c r="O30" s="108"/>
      <c r="P30" s="101">
        <v>0.27083333333333331</v>
      </c>
      <c r="Q30" s="108"/>
      <c r="R30" s="108"/>
      <c r="S30" s="101">
        <v>0.27083333333333331</v>
      </c>
      <c r="T30" s="108"/>
      <c r="U30" s="108"/>
    </row>
    <row r="31" spans="1:21" x14ac:dyDescent="0.2">
      <c r="A31" s="92">
        <v>0.28125</v>
      </c>
      <c r="B31" s="108"/>
      <c r="C31" s="108"/>
      <c r="D31" s="101">
        <v>0.28125</v>
      </c>
      <c r="E31" s="108"/>
      <c r="F31" s="108"/>
      <c r="G31" s="101">
        <v>0.28125</v>
      </c>
      <c r="H31" s="108"/>
      <c r="I31" s="108"/>
      <c r="J31" s="101">
        <v>0.28125</v>
      </c>
      <c r="K31" s="108"/>
      <c r="L31" s="108"/>
      <c r="M31" s="101">
        <v>0.28125</v>
      </c>
      <c r="N31" s="108"/>
      <c r="O31" s="108"/>
      <c r="P31" s="101">
        <v>0.28125</v>
      </c>
      <c r="Q31" s="108"/>
      <c r="R31" s="108"/>
      <c r="S31" s="101">
        <v>0.28125</v>
      </c>
      <c r="T31" s="108"/>
      <c r="U31" s="108"/>
    </row>
    <row r="32" spans="1:21" x14ac:dyDescent="0.2">
      <c r="A32" s="82">
        <v>0.29166666666666669</v>
      </c>
      <c r="B32" s="108"/>
      <c r="C32" s="108"/>
      <c r="D32" s="101">
        <v>0.29166666666666669</v>
      </c>
      <c r="E32" s="108"/>
      <c r="F32" s="108"/>
      <c r="G32" s="101">
        <v>0.29166666666666669</v>
      </c>
      <c r="H32" s="108"/>
      <c r="I32" s="108"/>
      <c r="J32" s="101">
        <v>0.29166666666666669</v>
      </c>
      <c r="K32" s="108"/>
      <c r="L32" s="108"/>
      <c r="M32" s="101">
        <v>0.29166666666666669</v>
      </c>
      <c r="N32" s="108"/>
      <c r="O32" s="108"/>
      <c r="P32" s="101">
        <v>0.29166666666666669</v>
      </c>
      <c r="Q32" s="108"/>
      <c r="R32" s="108"/>
      <c r="S32" s="101">
        <v>0.29166666666666669</v>
      </c>
      <c r="T32" s="108"/>
      <c r="U32" s="108"/>
    </row>
    <row r="33" spans="1:21" x14ac:dyDescent="0.2">
      <c r="A33" s="82">
        <v>0.30208333333333331</v>
      </c>
      <c r="B33" s="108"/>
      <c r="C33" s="108"/>
      <c r="D33" s="101">
        <v>0.30208333333333331</v>
      </c>
      <c r="E33" s="108"/>
      <c r="F33" s="108"/>
      <c r="G33" s="101">
        <v>0.30208333333333331</v>
      </c>
      <c r="H33" s="108"/>
      <c r="I33" s="108"/>
      <c r="J33" s="101">
        <v>0.30208333333333331</v>
      </c>
      <c r="K33" s="108"/>
      <c r="L33" s="108"/>
      <c r="M33" s="101">
        <v>0.30208333333333331</v>
      </c>
      <c r="N33" s="108"/>
      <c r="O33" s="108"/>
      <c r="P33" s="101">
        <v>0.30208333333333331</v>
      </c>
      <c r="Q33" s="108"/>
      <c r="R33" s="108"/>
      <c r="S33" s="101">
        <v>0.30208333333333331</v>
      </c>
      <c r="T33" s="108"/>
      <c r="U33" s="108"/>
    </row>
    <row r="34" spans="1:21" x14ac:dyDescent="0.2">
      <c r="A34" s="82">
        <v>0.3125</v>
      </c>
      <c r="B34" s="108"/>
      <c r="C34" s="108"/>
      <c r="D34" s="101">
        <v>0.3125</v>
      </c>
      <c r="E34" s="108"/>
      <c r="F34" s="108"/>
      <c r="G34" s="101">
        <v>0.3125</v>
      </c>
      <c r="H34" s="108"/>
      <c r="I34" s="108"/>
      <c r="J34" s="101">
        <v>0.3125</v>
      </c>
      <c r="K34" s="108"/>
      <c r="L34" s="108"/>
      <c r="M34" s="101">
        <v>0.3125</v>
      </c>
      <c r="N34" s="108"/>
      <c r="O34" s="108"/>
      <c r="P34" s="101">
        <v>0.3125</v>
      </c>
      <c r="Q34" s="108"/>
      <c r="R34" s="108"/>
      <c r="S34" s="101">
        <v>0.3125</v>
      </c>
      <c r="T34" s="108"/>
      <c r="U34" s="108"/>
    </row>
    <row r="35" spans="1:21" x14ac:dyDescent="0.2">
      <c r="A35" s="82">
        <v>0.32291666666666669</v>
      </c>
      <c r="B35" s="108"/>
      <c r="C35" s="108"/>
      <c r="D35" s="101">
        <v>0.32291666666666669</v>
      </c>
      <c r="E35" s="108"/>
      <c r="F35" s="108"/>
      <c r="G35" s="101">
        <v>0.32291666666666669</v>
      </c>
      <c r="H35" s="108"/>
      <c r="I35" s="108"/>
      <c r="J35" s="101">
        <v>0.32291666666666669</v>
      </c>
      <c r="K35" s="108"/>
      <c r="L35" s="108"/>
      <c r="M35" s="101">
        <v>0.32291666666666669</v>
      </c>
      <c r="N35" s="108"/>
      <c r="O35" s="108"/>
      <c r="P35" s="101">
        <v>0.32291666666666669</v>
      </c>
      <c r="Q35" s="108"/>
      <c r="R35" s="108"/>
      <c r="S35" s="101">
        <v>0.32291666666666669</v>
      </c>
      <c r="T35" s="108"/>
      <c r="U35" s="108"/>
    </row>
    <row r="36" spans="1:21" x14ac:dyDescent="0.2">
      <c r="A36" s="82">
        <v>0.33333333333333331</v>
      </c>
      <c r="B36" s="108"/>
      <c r="C36" s="108"/>
      <c r="D36" s="101">
        <v>0.33333333333333331</v>
      </c>
      <c r="E36" s="108"/>
      <c r="F36" s="108"/>
      <c r="G36" s="101">
        <v>0.33333333333333331</v>
      </c>
      <c r="H36" s="108"/>
      <c r="I36" s="108"/>
      <c r="J36" s="101">
        <v>0.33333333333333331</v>
      </c>
      <c r="K36" s="108"/>
      <c r="L36" s="108"/>
      <c r="M36" s="101">
        <v>0.33333333333333331</v>
      </c>
      <c r="N36" s="108"/>
      <c r="O36" s="108"/>
      <c r="P36" s="101">
        <v>0.33333333333333331</v>
      </c>
      <c r="Q36" s="108"/>
      <c r="R36" s="108"/>
      <c r="S36" s="101">
        <v>0.33333333333333331</v>
      </c>
      <c r="T36" s="108"/>
      <c r="U36" s="108"/>
    </row>
    <row r="37" spans="1:21" x14ac:dyDescent="0.2">
      <c r="A37" s="82">
        <v>0.34375</v>
      </c>
      <c r="B37" s="108"/>
      <c r="C37" s="108"/>
      <c r="D37" s="101">
        <v>0.34375</v>
      </c>
      <c r="E37" s="108"/>
      <c r="F37" s="108"/>
      <c r="G37" s="101">
        <v>0.34375</v>
      </c>
      <c r="H37" s="108"/>
      <c r="I37" s="108"/>
      <c r="J37" s="101">
        <v>0.34375</v>
      </c>
      <c r="K37" s="108"/>
      <c r="L37" s="108"/>
      <c r="M37" s="101">
        <v>0.34375</v>
      </c>
      <c r="N37" s="108"/>
      <c r="O37" s="108"/>
      <c r="P37" s="101">
        <v>0.34375</v>
      </c>
      <c r="Q37" s="108"/>
      <c r="R37" s="108"/>
      <c r="S37" s="101">
        <v>0.34375</v>
      </c>
      <c r="T37" s="108"/>
      <c r="U37" s="108"/>
    </row>
    <row r="38" spans="1:21" x14ac:dyDescent="0.2">
      <c r="A38" s="82">
        <v>0.35416666666666669</v>
      </c>
      <c r="B38" s="108"/>
      <c r="C38" s="108"/>
      <c r="D38" s="101">
        <v>0.35416666666666669</v>
      </c>
      <c r="E38" s="108"/>
      <c r="F38" s="108"/>
      <c r="G38" s="101">
        <v>0.35416666666666669</v>
      </c>
      <c r="H38" s="108"/>
      <c r="I38" s="108"/>
      <c r="J38" s="101">
        <v>0.35416666666666669</v>
      </c>
      <c r="K38" s="108"/>
      <c r="L38" s="108"/>
      <c r="M38" s="101">
        <v>0.35416666666666669</v>
      </c>
      <c r="N38" s="108"/>
      <c r="O38" s="108"/>
      <c r="P38" s="101">
        <v>0.35416666666666669</v>
      </c>
      <c r="Q38" s="108"/>
      <c r="R38" s="108"/>
      <c r="S38" s="101">
        <v>0.35416666666666669</v>
      </c>
      <c r="T38" s="108"/>
      <c r="U38" s="108"/>
    </row>
    <row r="39" spans="1:21" x14ac:dyDescent="0.2">
      <c r="A39" s="82">
        <v>0.36458333333333331</v>
      </c>
      <c r="B39" s="108"/>
      <c r="C39" s="108"/>
      <c r="D39" s="101">
        <v>0.36458333333333331</v>
      </c>
      <c r="E39" s="108"/>
      <c r="F39" s="108"/>
      <c r="G39" s="101">
        <v>0.36458333333333331</v>
      </c>
      <c r="H39" s="108"/>
      <c r="I39" s="108"/>
      <c r="J39" s="101">
        <v>0.36458333333333331</v>
      </c>
      <c r="K39" s="108"/>
      <c r="L39" s="108"/>
      <c r="M39" s="101">
        <v>0.36458333333333331</v>
      </c>
      <c r="N39" s="108"/>
      <c r="O39" s="108"/>
      <c r="P39" s="101">
        <v>0.36458333333333331</v>
      </c>
      <c r="Q39" s="108"/>
      <c r="R39" s="108"/>
      <c r="S39" s="101">
        <v>0.36458333333333331</v>
      </c>
      <c r="T39" s="108"/>
      <c r="U39" s="108"/>
    </row>
    <row r="40" spans="1:21" x14ac:dyDescent="0.2">
      <c r="A40" s="82">
        <v>0.375</v>
      </c>
      <c r="B40" s="108"/>
      <c r="C40" s="108"/>
      <c r="D40" s="101">
        <v>0.375</v>
      </c>
      <c r="E40" s="108"/>
      <c r="F40" s="108"/>
      <c r="G40" s="101">
        <v>0.375</v>
      </c>
      <c r="H40" s="108"/>
      <c r="I40" s="108"/>
      <c r="J40" s="101">
        <v>0.375</v>
      </c>
      <c r="K40" s="108"/>
      <c r="L40" s="108"/>
      <c r="M40" s="101">
        <v>0.375</v>
      </c>
      <c r="N40" s="108"/>
      <c r="O40" s="108"/>
      <c r="P40" s="101">
        <v>0.375</v>
      </c>
      <c r="Q40" s="108"/>
      <c r="R40" s="108"/>
      <c r="S40" s="101">
        <v>0.375</v>
      </c>
      <c r="T40" s="108"/>
      <c r="U40" s="108"/>
    </row>
    <row r="41" spans="1:21" x14ac:dyDescent="0.2">
      <c r="A41" s="82">
        <v>0.38541666666666669</v>
      </c>
      <c r="B41" s="108"/>
      <c r="C41" s="108"/>
      <c r="D41" s="101">
        <v>0.38541666666666669</v>
      </c>
      <c r="E41" s="108"/>
      <c r="F41" s="108"/>
      <c r="G41" s="101">
        <v>0.38541666666666669</v>
      </c>
      <c r="H41" s="108"/>
      <c r="I41" s="108"/>
      <c r="J41" s="101">
        <v>0.38541666666666669</v>
      </c>
      <c r="K41" s="108"/>
      <c r="L41" s="108"/>
      <c r="M41" s="101">
        <v>0.38541666666666669</v>
      </c>
      <c r="N41" s="108"/>
      <c r="O41" s="108"/>
      <c r="P41" s="101">
        <v>0.38541666666666669</v>
      </c>
      <c r="Q41" s="108"/>
      <c r="R41" s="108"/>
      <c r="S41" s="101">
        <v>0.38541666666666669</v>
      </c>
      <c r="T41" s="108"/>
      <c r="U41" s="108"/>
    </row>
    <row r="42" spans="1:21" x14ac:dyDescent="0.2">
      <c r="A42" s="82">
        <v>0.39583333333333331</v>
      </c>
      <c r="B42" s="108"/>
      <c r="C42" s="108"/>
      <c r="D42" s="101">
        <v>0.39583333333333331</v>
      </c>
      <c r="E42" s="108"/>
      <c r="F42" s="108"/>
      <c r="G42" s="101">
        <v>0.39583333333333331</v>
      </c>
      <c r="H42" s="108"/>
      <c r="I42" s="108"/>
      <c r="J42" s="101">
        <v>0.39583333333333331</v>
      </c>
      <c r="K42" s="108"/>
      <c r="L42" s="108"/>
      <c r="M42" s="101">
        <v>0.39583333333333331</v>
      </c>
      <c r="N42" s="108"/>
      <c r="O42" s="108"/>
      <c r="P42" s="101">
        <v>0.39583333333333331</v>
      </c>
      <c r="Q42" s="108"/>
      <c r="R42" s="108"/>
      <c r="S42" s="101">
        <v>0.39583333333333331</v>
      </c>
      <c r="T42" s="108"/>
      <c r="U42" s="108"/>
    </row>
    <row r="43" spans="1:21" x14ac:dyDescent="0.2">
      <c r="A43" s="82">
        <v>0.40625</v>
      </c>
      <c r="B43" s="108"/>
      <c r="C43" s="108"/>
      <c r="D43" s="101">
        <v>0.40625</v>
      </c>
      <c r="E43" s="108"/>
      <c r="F43" s="108"/>
      <c r="G43" s="101">
        <v>0.40625</v>
      </c>
      <c r="H43" s="108"/>
      <c r="I43" s="108"/>
      <c r="J43" s="101">
        <v>0.40625</v>
      </c>
      <c r="K43" s="108"/>
      <c r="L43" s="108"/>
      <c r="M43" s="101">
        <v>0.40625</v>
      </c>
      <c r="N43" s="108"/>
      <c r="O43" s="108"/>
      <c r="P43" s="101">
        <v>0.40625</v>
      </c>
      <c r="Q43" s="108"/>
      <c r="R43" s="108"/>
      <c r="S43" s="101">
        <v>0.40625</v>
      </c>
      <c r="T43" s="108"/>
      <c r="U43" s="108"/>
    </row>
    <row r="44" spans="1:21" x14ac:dyDescent="0.2">
      <c r="A44" s="82">
        <v>0.41666666666666669</v>
      </c>
      <c r="B44" s="108"/>
      <c r="C44" s="108"/>
      <c r="D44" s="101">
        <v>0.41666666666666669</v>
      </c>
      <c r="E44" s="108"/>
      <c r="F44" s="108"/>
      <c r="G44" s="101">
        <v>0.41666666666666669</v>
      </c>
      <c r="H44" s="108"/>
      <c r="I44" s="108"/>
      <c r="J44" s="101">
        <v>0.41666666666666669</v>
      </c>
      <c r="K44" s="108"/>
      <c r="L44" s="108"/>
      <c r="M44" s="101">
        <v>0.41666666666666669</v>
      </c>
      <c r="N44" s="108"/>
      <c r="O44" s="108"/>
      <c r="P44" s="101">
        <v>0.41666666666666669</v>
      </c>
      <c r="Q44" s="108"/>
      <c r="R44" s="108"/>
      <c r="S44" s="101">
        <v>0.41666666666666669</v>
      </c>
      <c r="T44" s="108"/>
      <c r="U44" s="108"/>
    </row>
    <row r="45" spans="1:21" x14ac:dyDescent="0.2">
      <c r="A45" s="82">
        <v>0.42708333333333331</v>
      </c>
      <c r="B45" s="108"/>
      <c r="C45" s="108"/>
      <c r="D45" s="101">
        <v>0.42708333333333331</v>
      </c>
      <c r="E45" s="108"/>
      <c r="F45" s="108"/>
      <c r="G45" s="101">
        <v>0.42708333333333331</v>
      </c>
      <c r="H45" s="108"/>
      <c r="I45" s="108"/>
      <c r="J45" s="101">
        <v>0.42708333333333331</v>
      </c>
      <c r="K45" s="108"/>
      <c r="L45" s="108"/>
      <c r="M45" s="101">
        <v>0.42708333333333331</v>
      </c>
      <c r="N45" s="108"/>
      <c r="O45" s="108"/>
      <c r="P45" s="101">
        <v>0.42708333333333331</v>
      </c>
      <c r="Q45" s="108"/>
      <c r="R45" s="108"/>
      <c r="S45" s="101">
        <v>0.42708333333333331</v>
      </c>
      <c r="T45" s="108"/>
      <c r="U45" s="108"/>
    </row>
    <row r="46" spans="1:21" x14ac:dyDescent="0.2">
      <c r="A46" s="82">
        <v>0.4375</v>
      </c>
      <c r="B46" s="108"/>
      <c r="C46" s="108"/>
      <c r="D46" s="101">
        <v>0.4375</v>
      </c>
      <c r="E46" s="108"/>
      <c r="F46" s="108"/>
      <c r="G46" s="101">
        <v>0.4375</v>
      </c>
      <c r="H46" s="108"/>
      <c r="I46" s="108"/>
      <c r="J46" s="101">
        <v>0.4375</v>
      </c>
      <c r="K46" s="108"/>
      <c r="L46" s="108"/>
      <c r="M46" s="101">
        <v>0.4375</v>
      </c>
      <c r="N46" s="108"/>
      <c r="O46" s="108"/>
      <c r="P46" s="101">
        <v>0.4375</v>
      </c>
      <c r="Q46" s="108"/>
      <c r="R46" s="108"/>
      <c r="S46" s="101">
        <v>0.4375</v>
      </c>
      <c r="T46" s="108"/>
      <c r="U46" s="108"/>
    </row>
    <row r="47" spans="1:21" x14ac:dyDescent="0.2">
      <c r="A47" s="82">
        <v>0.44791666666666669</v>
      </c>
      <c r="B47" s="108"/>
      <c r="C47" s="108"/>
      <c r="D47" s="101">
        <v>0.44791666666666669</v>
      </c>
      <c r="E47" s="108"/>
      <c r="F47" s="108"/>
      <c r="G47" s="101">
        <v>0.44791666666666669</v>
      </c>
      <c r="H47" s="108"/>
      <c r="I47" s="108"/>
      <c r="J47" s="101">
        <v>0.44791666666666669</v>
      </c>
      <c r="K47" s="108"/>
      <c r="L47" s="108"/>
      <c r="M47" s="101">
        <v>0.44791666666666669</v>
      </c>
      <c r="N47" s="108"/>
      <c r="O47" s="108"/>
      <c r="P47" s="101">
        <v>0.44791666666666669</v>
      </c>
      <c r="Q47" s="108"/>
      <c r="R47" s="108"/>
      <c r="S47" s="101">
        <v>0.44791666666666669</v>
      </c>
      <c r="T47" s="108"/>
      <c r="U47" s="108"/>
    </row>
    <row r="48" spans="1:21" x14ac:dyDescent="0.2">
      <c r="A48" s="82">
        <v>0.45833333333333331</v>
      </c>
      <c r="B48" s="108"/>
      <c r="C48" s="108"/>
      <c r="D48" s="101">
        <v>0.45833333333333331</v>
      </c>
      <c r="E48" s="108"/>
      <c r="F48" s="108"/>
      <c r="G48" s="101">
        <v>0.45833333333333331</v>
      </c>
      <c r="H48" s="108"/>
      <c r="I48" s="108"/>
      <c r="J48" s="101">
        <v>0.45833333333333331</v>
      </c>
      <c r="K48" s="108"/>
      <c r="L48" s="108"/>
      <c r="M48" s="101">
        <v>0.45833333333333331</v>
      </c>
      <c r="N48" s="108"/>
      <c r="O48" s="108"/>
      <c r="P48" s="101">
        <v>0.45833333333333331</v>
      </c>
      <c r="Q48" s="108"/>
      <c r="R48" s="108"/>
      <c r="S48" s="101">
        <v>0.45833333333333331</v>
      </c>
      <c r="T48" s="108"/>
      <c r="U48" s="108"/>
    </row>
    <row r="49" spans="1:21" x14ac:dyDescent="0.2">
      <c r="A49" s="82">
        <v>0.46875</v>
      </c>
      <c r="B49" s="108"/>
      <c r="C49" s="108"/>
      <c r="D49" s="101">
        <v>0.46875</v>
      </c>
      <c r="E49" s="108"/>
      <c r="F49" s="108"/>
      <c r="G49" s="101">
        <v>0.46875</v>
      </c>
      <c r="H49" s="108"/>
      <c r="I49" s="108"/>
      <c r="J49" s="101">
        <v>0.46875</v>
      </c>
      <c r="K49" s="108"/>
      <c r="L49" s="108"/>
      <c r="M49" s="101">
        <v>0.46875</v>
      </c>
      <c r="N49" s="108"/>
      <c r="O49" s="108"/>
      <c r="P49" s="101">
        <v>0.46875</v>
      </c>
      <c r="Q49" s="108"/>
      <c r="R49" s="108"/>
      <c r="S49" s="101">
        <v>0.46875</v>
      </c>
      <c r="T49" s="108"/>
      <c r="U49" s="108"/>
    </row>
    <row r="50" spans="1:21" x14ac:dyDescent="0.2">
      <c r="A50" s="82">
        <v>0.47916666666666669</v>
      </c>
      <c r="B50" s="108"/>
      <c r="C50" s="108"/>
      <c r="D50" s="101">
        <v>0.47916666666666669</v>
      </c>
      <c r="E50" s="108"/>
      <c r="F50" s="108"/>
      <c r="G50" s="101">
        <v>0.47916666666666669</v>
      </c>
      <c r="H50" s="108"/>
      <c r="I50" s="108"/>
      <c r="J50" s="101">
        <v>0.47916666666666669</v>
      </c>
      <c r="K50" s="108"/>
      <c r="L50" s="108"/>
      <c r="M50" s="101">
        <v>0.47916666666666669</v>
      </c>
      <c r="N50" s="108"/>
      <c r="O50" s="108"/>
      <c r="P50" s="101">
        <v>0.47916666666666669</v>
      </c>
      <c r="Q50" s="108"/>
      <c r="R50" s="108"/>
      <c r="S50" s="101">
        <v>0.47916666666666669</v>
      </c>
      <c r="T50" s="108"/>
      <c r="U50" s="108"/>
    </row>
    <row r="51" spans="1:21" x14ac:dyDescent="0.2">
      <c r="A51" s="82">
        <v>0.48958333333333331</v>
      </c>
      <c r="B51" s="108"/>
      <c r="C51" s="108"/>
      <c r="D51" s="101">
        <v>0.48958333333333331</v>
      </c>
      <c r="E51" s="108"/>
      <c r="F51" s="108"/>
      <c r="G51" s="101">
        <v>0.48958333333333331</v>
      </c>
      <c r="H51" s="108"/>
      <c r="I51" s="108"/>
      <c r="J51" s="101">
        <v>0.48958333333333331</v>
      </c>
      <c r="K51" s="108"/>
      <c r="L51" s="108"/>
      <c r="M51" s="101">
        <v>0.48958333333333331</v>
      </c>
      <c r="N51" s="108"/>
      <c r="O51" s="108"/>
      <c r="P51" s="101">
        <v>0.48958333333333331</v>
      </c>
      <c r="Q51" s="108"/>
      <c r="R51" s="108"/>
      <c r="S51" s="101">
        <v>0.48958333333333331</v>
      </c>
      <c r="T51" s="108"/>
      <c r="U51" s="108"/>
    </row>
    <row r="52" spans="1:21" x14ac:dyDescent="0.2">
      <c r="A52" s="82">
        <v>0.5</v>
      </c>
      <c r="B52" s="108"/>
      <c r="C52" s="108"/>
      <c r="D52" s="101">
        <v>0.5</v>
      </c>
      <c r="E52" s="108"/>
      <c r="F52" s="108"/>
      <c r="G52" s="101">
        <v>0.5</v>
      </c>
      <c r="H52" s="108"/>
      <c r="I52" s="108"/>
      <c r="J52" s="101">
        <v>0.5</v>
      </c>
      <c r="K52" s="108"/>
      <c r="L52" s="108"/>
      <c r="M52" s="101">
        <v>0.5</v>
      </c>
      <c r="N52" s="108"/>
      <c r="O52" s="108"/>
      <c r="P52" s="101">
        <v>0.5</v>
      </c>
      <c r="Q52" s="108"/>
      <c r="R52" s="108"/>
      <c r="S52" s="101">
        <v>0.5</v>
      </c>
      <c r="T52" s="108"/>
      <c r="U52" s="108"/>
    </row>
    <row r="53" spans="1:21" x14ac:dyDescent="0.2">
      <c r="A53" s="82">
        <v>0.51041666666666663</v>
      </c>
      <c r="B53" s="108"/>
      <c r="C53" s="108"/>
      <c r="D53" s="101">
        <v>0.51041666666666663</v>
      </c>
      <c r="E53" s="108"/>
      <c r="F53" s="108"/>
      <c r="G53" s="101">
        <v>0.51041666666666663</v>
      </c>
      <c r="H53" s="108"/>
      <c r="I53" s="108"/>
      <c r="J53" s="101">
        <v>0.51041666666666663</v>
      </c>
      <c r="K53" s="108"/>
      <c r="L53" s="108"/>
      <c r="M53" s="101">
        <v>0.51041666666666663</v>
      </c>
      <c r="N53" s="108"/>
      <c r="O53" s="108"/>
      <c r="P53" s="101">
        <v>0.51041666666666663</v>
      </c>
      <c r="Q53" s="108"/>
      <c r="R53" s="108"/>
      <c r="S53" s="101">
        <v>0.51041666666666663</v>
      </c>
      <c r="T53" s="108"/>
      <c r="U53" s="108"/>
    </row>
    <row r="54" spans="1:21" x14ac:dyDescent="0.2">
      <c r="A54" s="82">
        <v>0.52083333333333337</v>
      </c>
      <c r="B54" s="108"/>
      <c r="C54" s="108"/>
      <c r="D54" s="101">
        <v>0.52083333333333337</v>
      </c>
      <c r="E54" s="108"/>
      <c r="F54" s="108"/>
      <c r="G54" s="101">
        <v>0.52083333333333337</v>
      </c>
      <c r="H54" s="108"/>
      <c r="I54" s="108"/>
      <c r="J54" s="101">
        <v>0.52083333333333337</v>
      </c>
      <c r="K54" s="108"/>
      <c r="L54" s="108"/>
      <c r="M54" s="101">
        <v>0.52083333333333337</v>
      </c>
      <c r="N54" s="108"/>
      <c r="O54" s="108"/>
      <c r="P54" s="101">
        <v>0.52083333333333337</v>
      </c>
      <c r="Q54" s="108"/>
      <c r="R54" s="108"/>
      <c r="S54" s="101">
        <v>0.52083333333333337</v>
      </c>
      <c r="T54" s="108"/>
      <c r="U54" s="108"/>
    </row>
    <row r="55" spans="1:21" x14ac:dyDescent="0.2">
      <c r="A55" s="82">
        <v>0.53125</v>
      </c>
      <c r="B55" s="108"/>
      <c r="C55" s="108"/>
      <c r="D55" s="101">
        <v>0.53125</v>
      </c>
      <c r="E55" s="108"/>
      <c r="F55" s="108"/>
      <c r="G55" s="101">
        <v>0.53125</v>
      </c>
      <c r="H55" s="108"/>
      <c r="I55" s="108"/>
      <c r="J55" s="101">
        <v>0.53125</v>
      </c>
      <c r="K55" s="108"/>
      <c r="L55" s="108"/>
      <c r="M55" s="101">
        <v>0.53125</v>
      </c>
      <c r="N55" s="108"/>
      <c r="O55" s="108"/>
      <c r="P55" s="101">
        <v>0.53125</v>
      </c>
      <c r="Q55" s="108"/>
      <c r="R55" s="108"/>
      <c r="S55" s="101">
        <v>0.53125</v>
      </c>
      <c r="T55" s="108"/>
      <c r="U55" s="108"/>
    </row>
    <row r="56" spans="1:21" x14ac:dyDescent="0.2">
      <c r="A56" s="82">
        <v>0.54166666666666663</v>
      </c>
      <c r="B56" s="108"/>
      <c r="C56" s="108"/>
      <c r="D56" s="101">
        <v>0.54166666666666663</v>
      </c>
      <c r="E56" s="108"/>
      <c r="F56" s="108"/>
      <c r="G56" s="101">
        <v>0.54166666666666663</v>
      </c>
      <c r="H56" s="108"/>
      <c r="I56" s="108"/>
      <c r="J56" s="101">
        <v>0.54166666666666663</v>
      </c>
      <c r="K56" s="108"/>
      <c r="L56" s="108"/>
      <c r="M56" s="101">
        <v>0.54166666666666663</v>
      </c>
      <c r="N56" s="108"/>
      <c r="O56" s="108"/>
      <c r="P56" s="101">
        <v>0.54166666666666663</v>
      </c>
      <c r="Q56" s="108"/>
      <c r="R56" s="108"/>
      <c r="S56" s="101">
        <v>0.54166666666666663</v>
      </c>
      <c r="T56" s="108"/>
      <c r="U56" s="108"/>
    </row>
    <row r="57" spans="1:21" x14ac:dyDescent="0.2">
      <c r="A57" s="82">
        <v>0.55208333333333337</v>
      </c>
      <c r="B57" s="108"/>
      <c r="C57" s="108"/>
      <c r="D57" s="101">
        <v>0.55208333333333337</v>
      </c>
      <c r="E57" s="108"/>
      <c r="F57" s="108"/>
      <c r="G57" s="101">
        <v>0.55208333333333337</v>
      </c>
      <c r="H57" s="108"/>
      <c r="I57" s="108"/>
      <c r="J57" s="101">
        <v>0.55208333333333337</v>
      </c>
      <c r="K57" s="108"/>
      <c r="L57" s="108"/>
      <c r="M57" s="101">
        <v>0.55208333333333337</v>
      </c>
      <c r="N57" s="108"/>
      <c r="O57" s="108"/>
      <c r="P57" s="101">
        <v>0.55208333333333337</v>
      </c>
      <c r="Q57" s="108"/>
      <c r="R57" s="108"/>
      <c r="S57" s="101">
        <v>0.55208333333333337</v>
      </c>
      <c r="T57" s="108"/>
      <c r="U57" s="108"/>
    </row>
    <row r="58" spans="1:21" x14ac:dyDescent="0.2">
      <c r="A58" s="82">
        <v>0.5625</v>
      </c>
      <c r="B58" s="108"/>
      <c r="C58" s="108"/>
      <c r="D58" s="101">
        <v>0.5625</v>
      </c>
      <c r="E58" s="108"/>
      <c r="F58" s="108"/>
      <c r="G58" s="101">
        <v>0.5625</v>
      </c>
      <c r="H58" s="108"/>
      <c r="I58" s="108"/>
      <c r="J58" s="101">
        <v>0.5625</v>
      </c>
      <c r="K58" s="108"/>
      <c r="L58" s="108"/>
      <c r="M58" s="101">
        <v>0.5625</v>
      </c>
      <c r="N58" s="108"/>
      <c r="O58" s="108"/>
      <c r="P58" s="101">
        <v>0.5625</v>
      </c>
      <c r="Q58" s="108"/>
      <c r="R58" s="108"/>
      <c r="S58" s="101">
        <v>0.5625</v>
      </c>
      <c r="T58" s="108"/>
      <c r="U58" s="108"/>
    </row>
    <row r="59" spans="1:21" x14ac:dyDescent="0.2">
      <c r="A59" s="82">
        <v>0.57291666666666663</v>
      </c>
      <c r="B59" s="108"/>
      <c r="C59" s="108"/>
      <c r="D59" s="101">
        <v>0.57291666666666663</v>
      </c>
      <c r="E59" s="108"/>
      <c r="F59" s="108"/>
      <c r="G59" s="101">
        <v>0.57291666666666663</v>
      </c>
      <c r="H59" s="108"/>
      <c r="I59" s="108"/>
      <c r="J59" s="101">
        <v>0.57291666666666663</v>
      </c>
      <c r="K59" s="108"/>
      <c r="L59" s="108"/>
      <c r="M59" s="101">
        <v>0.57291666666666663</v>
      </c>
      <c r="N59" s="108"/>
      <c r="O59" s="108"/>
      <c r="P59" s="101">
        <v>0.57291666666666663</v>
      </c>
      <c r="Q59" s="108"/>
      <c r="R59" s="108"/>
      <c r="S59" s="101">
        <v>0.57291666666666663</v>
      </c>
      <c r="T59" s="108"/>
      <c r="U59" s="108"/>
    </row>
    <row r="60" spans="1:21" x14ac:dyDescent="0.2">
      <c r="A60" s="82">
        <v>0.58333333333333337</v>
      </c>
      <c r="B60" s="108"/>
      <c r="C60" s="108"/>
      <c r="D60" s="101">
        <v>0.58333333333333337</v>
      </c>
      <c r="E60" s="108"/>
      <c r="F60" s="108"/>
      <c r="G60" s="101">
        <v>0.58333333333333337</v>
      </c>
      <c r="H60" s="108"/>
      <c r="I60" s="108"/>
      <c r="J60" s="101">
        <v>0.58333333333333337</v>
      </c>
      <c r="K60" s="108"/>
      <c r="L60" s="108"/>
      <c r="M60" s="101">
        <v>0.58333333333333337</v>
      </c>
      <c r="N60" s="108"/>
      <c r="O60" s="108"/>
      <c r="P60" s="101">
        <v>0.58333333333333337</v>
      </c>
      <c r="Q60" s="108"/>
      <c r="R60" s="108"/>
      <c r="S60" s="101">
        <v>0.58333333333333337</v>
      </c>
      <c r="T60" s="108"/>
      <c r="U60" s="108"/>
    </row>
    <row r="61" spans="1:21" x14ac:dyDescent="0.2">
      <c r="A61" s="82">
        <v>0.59375</v>
      </c>
      <c r="B61" s="108"/>
      <c r="C61" s="108"/>
      <c r="D61" s="101">
        <v>0.59375</v>
      </c>
      <c r="E61" s="108"/>
      <c r="F61" s="108"/>
      <c r="G61" s="101">
        <v>0.59375</v>
      </c>
      <c r="H61" s="108"/>
      <c r="I61" s="108"/>
      <c r="J61" s="101">
        <v>0.59375</v>
      </c>
      <c r="K61" s="108"/>
      <c r="L61" s="108"/>
      <c r="M61" s="101">
        <v>0.59375</v>
      </c>
      <c r="N61" s="108"/>
      <c r="O61" s="108"/>
      <c r="P61" s="101">
        <v>0.59375</v>
      </c>
      <c r="Q61" s="108"/>
      <c r="R61" s="108"/>
      <c r="S61" s="101">
        <v>0.59375</v>
      </c>
      <c r="T61" s="108"/>
      <c r="U61" s="108"/>
    </row>
    <row r="62" spans="1:21" x14ac:dyDescent="0.2">
      <c r="A62" s="82">
        <v>0.60416666666666663</v>
      </c>
      <c r="B62" s="108"/>
      <c r="C62" s="108"/>
      <c r="D62" s="101">
        <v>0.60416666666666663</v>
      </c>
      <c r="E62" s="108"/>
      <c r="F62" s="108"/>
      <c r="G62" s="101">
        <v>0.60416666666666663</v>
      </c>
      <c r="H62" s="108"/>
      <c r="I62" s="108"/>
      <c r="J62" s="101">
        <v>0.60416666666666663</v>
      </c>
      <c r="K62" s="108"/>
      <c r="L62" s="108"/>
      <c r="M62" s="101">
        <v>0.60416666666666663</v>
      </c>
      <c r="N62" s="108"/>
      <c r="O62" s="108"/>
      <c r="P62" s="101">
        <v>0.60416666666666663</v>
      </c>
      <c r="Q62" s="108"/>
      <c r="R62" s="108"/>
      <c r="S62" s="101">
        <v>0.60416666666666663</v>
      </c>
      <c r="T62" s="108"/>
      <c r="U62" s="108"/>
    </row>
    <row r="63" spans="1:21" x14ac:dyDescent="0.2">
      <c r="A63" s="82">
        <v>0.61458333333333337</v>
      </c>
      <c r="B63" s="108"/>
      <c r="C63" s="108"/>
      <c r="D63" s="101">
        <v>0.61458333333333337</v>
      </c>
      <c r="E63" s="108"/>
      <c r="F63" s="108"/>
      <c r="G63" s="101">
        <v>0.61458333333333337</v>
      </c>
      <c r="H63" s="108"/>
      <c r="I63" s="108"/>
      <c r="J63" s="101">
        <v>0.61458333333333337</v>
      </c>
      <c r="K63" s="108"/>
      <c r="L63" s="108"/>
      <c r="M63" s="101">
        <v>0.61458333333333337</v>
      </c>
      <c r="N63" s="108"/>
      <c r="O63" s="108"/>
      <c r="P63" s="101">
        <v>0.61458333333333337</v>
      </c>
      <c r="Q63" s="108"/>
      <c r="R63" s="108"/>
      <c r="S63" s="101">
        <v>0.61458333333333337</v>
      </c>
      <c r="T63" s="108"/>
      <c r="U63" s="108"/>
    </row>
    <row r="64" spans="1:21" x14ac:dyDescent="0.2">
      <c r="A64" s="82">
        <v>0.625</v>
      </c>
      <c r="B64" s="108"/>
      <c r="C64" s="108"/>
      <c r="D64" s="101">
        <v>0.625</v>
      </c>
      <c r="E64" s="108"/>
      <c r="F64" s="108"/>
      <c r="G64" s="101">
        <v>0.625</v>
      </c>
      <c r="H64" s="108"/>
      <c r="I64" s="108"/>
      <c r="J64" s="101">
        <v>0.625</v>
      </c>
      <c r="K64" s="108"/>
      <c r="L64" s="108"/>
      <c r="M64" s="101">
        <v>0.625</v>
      </c>
      <c r="N64" s="108"/>
      <c r="O64" s="108"/>
      <c r="P64" s="101">
        <v>0.625</v>
      </c>
      <c r="Q64" s="108"/>
      <c r="R64" s="108"/>
      <c r="S64" s="101">
        <v>0.625</v>
      </c>
      <c r="T64" s="108"/>
      <c r="U64" s="108"/>
    </row>
    <row r="65" spans="1:21" x14ac:dyDescent="0.2">
      <c r="A65" s="82">
        <v>0.63541666666666663</v>
      </c>
      <c r="B65" s="108"/>
      <c r="C65" s="108"/>
      <c r="D65" s="101">
        <v>0.63541666666666663</v>
      </c>
      <c r="E65" s="108"/>
      <c r="F65" s="108"/>
      <c r="G65" s="101">
        <v>0.63541666666666663</v>
      </c>
      <c r="H65" s="108"/>
      <c r="I65" s="108"/>
      <c r="J65" s="101">
        <v>0.63541666666666663</v>
      </c>
      <c r="K65" s="108"/>
      <c r="L65" s="108"/>
      <c r="M65" s="101">
        <v>0.63541666666666663</v>
      </c>
      <c r="N65" s="108"/>
      <c r="O65" s="108"/>
      <c r="P65" s="101">
        <v>0.63541666666666663</v>
      </c>
      <c r="Q65" s="108"/>
      <c r="R65" s="108"/>
      <c r="S65" s="101">
        <v>0.63541666666666663</v>
      </c>
      <c r="T65" s="108"/>
      <c r="U65" s="108"/>
    </row>
    <row r="66" spans="1:21" x14ac:dyDescent="0.2">
      <c r="A66" s="82">
        <v>0.64583333333333337</v>
      </c>
      <c r="B66" s="108"/>
      <c r="C66" s="108"/>
      <c r="D66" s="101">
        <v>0.64583333333333337</v>
      </c>
      <c r="E66" s="108"/>
      <c r="F66" s="108"/>
      <c r="G66" s="101">
        <v>0.64583333333333337</v>
      </c>
      <c r="H66" s="108"/>
      <c r="I66" s="108"/>
      <c r="J66" s="101">
        <v>0.64583333333333337</v>
      </c>
      <c r="K66" s="108"/>
      <c r="L66" s="108"/>
      <c r="M66" s="101">
        <v>0.64583333333333337</v>
      </c>
      <c r="N66" s="108"/>
      <c r="O66" s="108"/>
      <c r="P66" s="101">
        <v>0.64583333333333337</v>
      </c>
      <c r="Q66" s="108"/>
      <c r="R66" s="108"/>
      <c r="S66" s="101">
        <v>0.64583333333333337</v>
      </c>
      <c r="T66" s="108"/>
      <c r="U66" s="108"/>
    </row>
    <row r="67" spans="1:21" x14ac:dyDescent="0.2">
      <c r="A67" s="82">
        <v>0.65625</v>
      </c>
      <c r="B67" s="108"/>
      <c r="C67" s="108"/>
      <c r="D67" s="101">
        <v>0.65625</v>
      </c>
      <c r="E67" s="108"/>
      <c r="F67" s="108"/>
      <c r="G67" s="101">
        <v>0.65625</v>
      </c>
      <c r="H67" s="108"/>
      <c r="I67" s="108"/>
      <c r="J67" s="101">
        <v>0.65625</v>
      </c>
      <c r="K67" s="108"/>
      <c r="L67" s="108"/>
      <c r="M67" s="101">
        <v>0.65625</v>
      </c>
      <c r="N67" s="108"/>
      <c r="O67" s="108"/>
      <c r="P67" s="101">
        <v>0.65625</v>
      </c>
      <c r="Q67" s="108"/>
      <c r="R67" s="108"/>
      <c r="S67" s="101">
        <v>0.65625</v>
      </c>
      <c r="T67" s="108"/>
      <c r="U67" s="108"/>
    </row>
    <row r="68" spans="1:21" x14ac:dyDescent="0.2">
      <c r="A68" s="82">
        <v>0.66666666666666663</v>
      </c>
      <c r="B68" s="108"/>
      <c r="C68" s="108"/>
      <c r="D68" s="101">
        <v>0.66666666666666663</v>
      </c>
      <c r="E68" s="108"/>
      <c r="F68" s="108"/>
      <c r="G68" s="101">
        <v>0.66666666666666663</v>
      </c>
      <c r="H68" s="108"/>
      <c r="I68" s="108"/>
      <c r="J68" s="101">
        <v>0.66666666666666663</v>
      </c>
      <c r="K68" s="108"/>
      <c r="L68" s="108"/>
      <c r="M68" s="101">
        <v>0.66666666666666663</v>
      </c>
      <c r="N68" s="108"/>
      <c r="O68" s="108"/>
      <c r="P68" s="101">
        <v>0.66666666666666663</v>
      </c>
      <c r="Q68" s="108"/>
      <c r="R68" s="108"/>
      <c r="S68" s="101">
        <v>0.66666666666666663</v>
      </c>
      <c r="T68" s="108"/>
      <c r="U68" s="108"/>
    </row>
    <row r="69" spans="1:21" x14ac:dyDescent="0.2">
      <c r="A69" s="82">
        <v>0.67708333333333337</v>
      </c>
      <c r="B69" s="108"/>
      <c r="C69" s="108"/>
      <c r="D69" s="101">
        <v>0.67708333333333337</v>
      </c>
      <c r="E69" s="108"/>
      <c r="F69" s="108"/>
      <c r="G69" s="101">
        <v>0.67708333333333337</v>
      </c>
      <c r="H69" s="108"/>
      <c r="I69" s="108"/>
      <c r="J69" s="101">
        <v>0.67708333333333337</v>
      </c>
      <c r="K69" s="108"/>
      <c r="L69" s="108"/>
      <c r="M69" s="101">
        <v>0.67708333333333337</v>
      </c>
      <c r="N69" s="108"/>
      <c r="O69" s="108"/>
      <c r="P69" s="101">
        <v>0.67708333333333337</v>
      </c>
      <c r="Q69" s="108"/>
      <c r="R69" s="108"/>
      <c r="S69" s="101">
        <v>0.67708333333333337</v>
      </c>
      <c r="T69" s="108"/>
      <c r="U69" s="108"/>
    </row>
    <row r="70" spans="1:21" x14ac:dyDescent="0.2">
      <c r="A70" s="82">
        <v>0.6875</v>
      </c>
      <c r="B70" s="108"/>
      <c r="C70" s="108"/>
      <c r="D70" s="101">
        <v>0.6875</v>
      </c>
      <c r="E70" s="108"/>
      <c r="F70" s="108"/>
      <c r="G70" s="101">
        <v>0.6875</v>
      </c>
      <c r="H70" s="108"/>
      <c r="I70" s="108"/>
      <c r="J70" s="101">
        <v>0.6875</v>
      </c>
      <c r="K70" s="108"/>
      <c r="L70" s="108"/>
      <c r="M70" s="101">
        <v>0.6875</v>
      </c>
      <c r="N70" s="108"/>
      <c r="O70" s="108"/>
      <c r="P70" s="101">
        <v>0.6875</v>
      </c>
      <c r="Q70" s="108"/>
      <c r="R70" s="108"/>
      <c r="S70" s="101">
        <v>0.6875</v>
      </c>
      <c r="T70" s="108"/>
      <c r="U70" s="108"/>
    </row>
    <row r="71" spans="1:21" x14ac:dyDescent="0.2">
      <c r="A71" s="82">
        <v>0.69791666666666663</v>
      </c>
      <c r="B71" s="108"/>
      <c r="C71" s="108"/>
      <c r="D71" s="101">
        <v>0.69791666666666663</v>
      </c>
      <c r="E71" s="108"/>
      <c r="F71" s="108"/>
      <c r="G71" s="101">
        <v>0.69791666666666663</v>
      </c>
      <c r="H71" s="108"/>
      <c r="I71" s="108"/>
      <c r="J71" s="101">
        <v>0.69791666666666663</v>
      </c>
      <c r="K71" s="108"/>
      <c r="L71" s="108"/>
      <c r="M71" s="101">
        <v>0.69791666666666663</v>
      </c>
      <c r="N71" s="108"/>
      <c r="O71" s="108"/>
      <c r="P71" s="101">
        <v>0.69791666666666663</v>
      </c>
      <c r="Q71" s="108"/>
      <c r="R71" s="108"/>
      <c r="S71" s="101">
        <v>0.69791666666666663</v>
      </c>
      <c r="T71" s="108"/>
      <c r="U71" s="108"/>
    </row>
    <row r="72" spans="1:21" x14ac:dyDescent="0.2">
      <c r="A72" s="82">
        <v>0.70833333333333337</v>
      </c>
      <c r="B72" s="108"/>
      <c r="C72" s="108"/>
      <c r="D72" s="101">
        <v>0.70833333333333337</v>
      </c>
      <c r="E72" s="108"/>
      <c r="F72" s="108"/>
      <c r="G72" s="101">
        <v>0.70833333333333337</v>
      </c>
      <c r="H72" s="108"/>
      <c r="I72" s="108"/>
      <c r="J72" s="101">
        <v>0.70833333333333337</v>
      </c>
      <c r="K72" s="108"/>
      <c r="L72" s="108"/>
      <c r="M72" s="101">
        <v>0.70833333333333337</v>
      </c>
      <c r="N72" s="108"/>
      <c r="O72" s="108"/>
      <c r="P72" s="101">
        <v>0.70833333333333337</v>
      </c>
      <c r="Q72" s="108"/>
      <c r="R72" s="108"/>
      <c r="S72" s="101">
        <v>0.70833333333333337</v>
      </c>
      <c r="T72" s="108"/>
      <c r="U72" s="108"/>
    </row>
    <row r="73" spans="1:21" x14ac:dyDescent="0.2">
      <c r="A73" s="82">
        <v>0.71875</v>
      </c>
      <c r="B73" s="108"/>
      <c r="C73" s="108"/>
      <c r="D73" s="101">
        <v>0.71875</v>
      </c>
      <c r="E73" s="108"/>
      <c r="F73" s="108"/>
      <c r="G73" s="101">
        <v>0.71875</v>
      </c>
      <c r="H73" s="108"/>
      <c r="I73" s="108"/>
      <c r="J73" s="101">
        <v>0.71875</v>
      </c>
      <c r="K73" s="108"/>
      <c r="L73" s="108"/>
      <c r="M73" s="101">
        <v>0.71875</v>
      </c>
      <c r="N73" s="108"/>
      <c r="O73" s="108"/>
      <c r="P73" s="101">
        <v>0.71875</v>
      </c>
      <c r="Q73" s="108"/>
      <c r="R73" s="108"/>
      <c r="S73" s="101">
        <v>0.71875</v>
      </c>
      <c r="T73" s="108"/>
      <c r="U73" s="108"/>
    </row>
    <row r="74" spans="1:21" x14ac:dyDescent="0.2">
      <c r="A74" s="82">
        <v>0.72916666666666663</v>
      </c>
      <c r="B74" s="108"/>
      <c r="C74" s="108"/>
      <c r="D74" s="101">
        <v>0.72916666666666663</v>
      </c>
      <c r="E74" s="108"/>
      <c r="F74" s="108"/>
      <c r="G74" s="101">
        <v>0.72916666666666663</v>
      </c>
      <c r="H74" s="108"/>
      <c r="I74" s="108"/>
      <c r="J74" s="101">
        <v>0.72916666666666663</v>
      </c>
      <c r="K74" s="108"/>
      <c r="L74" s="108"/>
      <c r="M74" s="101">
        <v>0.72916666666666663</v>
      </c>
      <c r="N74" s="108"/>
      <c r="O74" s="108"/>
      <c r="P74" s="101">
        <v>0.72916666666666663</v>
      </c>
      <c r="Q74" s="108"/>
      <c r="R74" s="108"/>
      <c r="S74" s="101">
        <v>0.72916666666666663</v>
      </c>
      <c r="T74" s="108"/>
      <c r="U74" s="108"/>
    </row>
    <row r="75" spans="1:21" x14ac:dyDescent="0.2">
      <c r="A75" s="82">
        <v>0.73958333333333337</v>
      </c>
      <c r="B75" s="108"/>
      <c r="C75" s="108"/>
      <c r="D75" s="101">
        <v>0.73958333333333337</v>
      </c>
      <c r="E75" s="108"/>
      <c r="F75" s="108"/>
      <c r="G75" s="101">
        <v>0.73958333333333337</v>
      </c>
      <c r="H75" s="108"/>
      <c r="I75" s="108"/>
      <c r="J75" s="101">
        <v>0.73958333333333337</v>
      </c>
      <c r="K75" s="108"/>
      <c r="L75" s="108"/>
      <c r="M75" s="101">
        <v>0.73958333333333337</v>
      </c>
      <c r="N75" s="108"/>
      <c r="O75" s="108"/>
      <c r="P75" s="101">
        <v>0.73958333333333337</v>
      </c>
      <c r="Q75" s="108"/>
      <c r="R75" s="108"/>
      <c r="S75" s="101">
        <v>0.73958333333333337</v>
      </c>
      <c r="T75" s="108"/>
      <c r="U75" s="108"/>
    </row>
    <row r="76" spans="1:21" x14ac:dyDescent="0.2">
      <c r="A76" s="82">
        <v>0.75</v>
      </c>
      <c r="B76" s="108"/>
      <c r="C76" s="108"/>
      <c r="D76" s="101">
        <v>0.75</v>
      </c>
      <c r="E76" s="108"/>
      <c r="F76" s="108"/>
      <c r="G76" s="101">
        <v>0.75</v>
      </c>
      <c r="H76" s="108"/>
      <c r="I76" s="108"/>
      <c r="J76" s="101">
        <v>0.75</v>
      </c>
      <c r="K76" s="108"/>
      <c r="L76" s="108"/>
      <c r="M76" s="101">
        <v>0.75</v>
      </c>
      <c r="N76" s="108"/>
      <c r="O76" s="108"/>
      <c r="P76" s="101">
        <v>0.75</v>
      </c>
      <c r="Q76" s="108"/>
      <c r="R76" s="108"/>
      <c r="S76" s="101">
        <v>0.75</v>
      </c>
      <c r="T76" s="108"/>
      <c r="U76" s="108"/>
    </row>
    <row r="77" spans="1:21" x14ac:dyDescent="0.2">
      <c r="A77" s="82">
        <v>0.76041666666666663</v>
      </c>
      <c r="B77" s="108"/>
      <c r="C77" s="108"/>
      <c r="D77" s="101">
        <v>0.76041666666666663</v>
      </c>
      <c r="E77" s="108"/>
      <c r="F77" s="108"/>
      <c r="G77" s="101">
        <v>0.76041666666666663</v>
      </c>
      <c r="H77" s="108"/>
      <c r="I77" s="108"/>
      <c r="J77" s="101">
        <v>0.76041666666666663</v>
      </c>
      <c r="K77" s="108"/>
      <c r="L77" s="108"/>
      <c r="M77" s="101">
        <v>0.76041666666666663</v>
      </c>
      <c r="N77" s="108"/>
      <c r="O77" s="108"/>
      <c r="P77" s="101">
        <v>0.76041666666666663</v>
      </c>
      <c r="Q77" s="108"/>
      <c r="R77" s="108"/>
      <c r="S77" s="101">
        <v>0.76041666666666663</v>
      </c>
      <c r="T77" s="108"/>
      <c r="U77" s="108"/>
    </row>
    <row r="78" spans="1:21" x14ac:dyDescent="0.2">
      <c r="A78" s="82">
        <v>0.77083333333333337</v>
      </c>
      <c r="B78" s="108"/>
      <c r="C78" s="108"/>
      <c r="D78" s="101">
        <v>0.77083333333333337</v>
      </c>
      <c r="E78" s="108"/>
      <c r="F78" s="108"/>
      <c r="G78" s="101">
        <v>0.77083333333333337</v>
      </c>
      <c r="H78" s="108"/>
      <c r="I78" s="108"/>
      <c r="J78" s="101">
        <v>0.77083333333333337</v>
      </c>
      <c r="K78" s="108"/>
      <c r="L78" s="108"/>
      <c r="M78" s="101">
        <v>0.77083333333333337</v>
      </c>
      <c r="N78" s="108"/>
      <c r="O78" s="108"/>
      <c r="P78" s="101">
        <v>0.77083333333333337</v>
      </c>
      <c r="Q78" s="108"/>
      <c r="R78" s="108"/>
      <c r="S78" s="101">
        <v>0.77083333333333337</v>
      </c>
      <c r="T78" s="108"/>
      <c r="U78" s="108"/>
    </row>
    <row r="79" spans="1:21" x14ac:dyDescent="0.2">
      <c r="A79" s="82">
        <v>0.78125</v>
      </c>
      <c r="B79" s="108"/>
      <c r="C79" s="108"/>
      <c r="D79" s="101">
        <v>0.78125</v>
      </c>
      <c r="E79" s="108"/>
      <c r="F79" s="108"/>
      <c r="G79" s="101">
        <v>0.78125</v>
      </c>
      <c r="H79" s="108"/>
      <c r="I79" s="108"/>
      <c r="J79" s="101">
        <v>0.78125</v>
      </c>
      <c r="K79" s="108"/>
      <c r="L79" s="108"/>
      <c r="M79" s="101">
        <v>0.78125</v>
      </c>
      <c r="N79" s="108"/>
      <c r="O79" s="108"/>
      <c r="P79" s="101">
        <v>0.78125</v>
      </c>
      <c r="Q79" s="108"/>
      <c r="R79" s="108"/>
      <c r="S79" s="101">
        <v>0.78125</v>
      </c>
      <c r="T79" s="108"/>
      <c r="U79" s="108"/>
    </row>
    <row r="80" spans="1:21" x14ac:dyDescent="0.2">
      <c r="A80" s="82">
        <v>0.79166666666666663</v>
      </c>
      <c r="B80" s="108"/>
      <c r="C80" s="108"/>
      <c r="D80" s="101">
        <v>0.79166666666666663</v>
      </c>
      <c r="E80" s="108"/>
      <c r="F80" s="108"/>
      <c r="G80" s="101">
        <v>0.79166666666666663</v>
      </c>
      <c r="H80" s="108"/>
      <c r="I80" s="108"/>
      <c r="J80" s="101">
        <v>0.79166666666666663</v>
      </c>
      <c r="K80" s="108"/>
      <c r="L80" s="108"/>
      <c r="M80" s="101">
        <v>0.79166666666666663</v>
      </c>
      <c r="N80" s="108"/>
      <c r="O80" s="108"/>
      <c r="P80" s="101">
        <v>0.79166666666666663</v>
      </c>
      <c r="Q80" s="108"/>
      <c r="R80" s="108"/>
      <c r="S80" s="101">
        <v>0.79166666666666663</v>
      </c>
      <c r="T80" s="108"/>
      <c r="U80" s="108"/>
    </row>
    <row r="81" spans="1:21" x14ac:dyDescent="0.2">
      <c r="A81" s="82">
        <v>0.80208333333333337</v>
      </c>
      <c r="B81" s="108"/>
      <c r="C81" s="108"/>
      <c r="D81" s="101">
        <v>0.80208333333333337</v>
      </c>
      <c r="E81" s="108"/>
      <c r="F81" s="108"/>
      <c r="G81" s="101">
        <v>0.80208333333333337</v>
      </c>
      <c r="H81" s="108"/>
      <c r="I81" s="108"/>
      <c r="J81" s="101">
        <v>0.80208333333333337</v>
      </c>
      <c r="K81" s="108"/>
      <c r="L81" s="108"/>
      <c r="M81" s="101">
        <v>0.80208333333333337</v>
      </c>
      <c r="N81" s="108"/>
      <c r="O81" s="108"/>
      <c r="P81" s="101">
        <v>0.80208333333333337</v>
      </c>
      <c r="Q81" s="108"/>
      <c r="R81" s="108"/>
      <c r="S81" s="101">
        <v>0.80208333333333337</v>
      </c>
      <c r="T81" s="108"/>
      <c r="U81" s="108"/>
    </row>
    <row r="82" spans="1:21" x14ac:dyDescent="0.2">
      <c r="A82" s="82">
        <v>0.8125</v>
      </c>
      <c r="B82" s="108"/>
      <c r="C82" s="108"/>
      <c r="D82" s="101">
        <v>0.8125</v>
      </c>
      <c r="E82" s="108"/>
      <c r="F82" s="108"/>
      <c r="G82" s="101">
        <v>0.8125</v>
      </c>
      <c r="H82" s="108"/>
      <c r="I82" s="108"/>
      <c r="J82" s="101">
        <v>0.8125</v>
      </c>
      <c r="K82" s="108"/>
      <c r="L82" s="108"/>
      <c r="M82" s="101">
        <v>0.8125</v>
      </c>
      <c r="N82" s="108"/>
      <c r="O82" s="108"/>
      <c r="P82" s="101">
        <v>0.8125</v>
      </c>
      <c r="Q82" s="108"/>
      <c r="R82" s="108"/>
      <c r="S82" s="101">
        <v>0.8125</v>
      </c>
      <c r="T82" s="108"/>
      <c r="U82" s="108"/>
    </row>
    <row r="83" spans="1:21" x14ac:dyDescent="0.2">
      <c r="A83" s="82">
        <v>0.82291666666666663</v>
      </c>
      <c r="B83" s="108"/>
      <c r="C83" s="108"/>
      <c r="D83" s="101">
        <v>0.82291666666666663</v>
      </c>
      <c r="E83" s="108"/>
      <c r="F83" s="108"/>
      <c r="G83" s="101">
        <v>0.82291666666666663</v>
      </c>
      <c r="H83" s="108"/>
      <c r="I83" s="108"/>
      <c r="J83" s="101">
        <v>0.82291666666666663</v>
      </c>
      <c r="K83" s="108"/>
      <c r="L83" s="108"/>
      <c r="M83" s="101">
        <v>0.82291666666666663</v>
      </c>
      <c r="N83" s="108"/>
      <c r="O83" s="108"/>
      <c r="P83" s="101">
        <v>0.82291666666666663</v>
      </c>
      <c r="Q83" s="108"/>
      <c r="R83" s="108"/>
      <c r="S83" s="101">
        <v>0.82291666666666663</v>
      </c>
      <c r="T83" s="108"/>
      <c r="U83" s="108"/>
    </row>
    <row r="84" spans="1:21" x14ac:dyDescent="0.2">
      <c r="A84" s="82">
        <v>0.83333333333333337</v>
      </c>
      <c r="B84" s="108"/>
      <c r="C84" s="108"/>
      <c r="D84" s="101">
        <v>0.83333333333333337</v>
      </c>
      <c r="E84" s="108"/>
      <c r="F84" s="108"/>
      <c r="G84" s="101">
        <v>0.83333333333333337</v>
      </c>
      <c r="H84" s="108"/>
      <c r="I84" s="108"/>
      <c r="J84" s="101">
        <v>0.83333333333333337</v>
      </c>
      <c r="K84" s="108"/>
      <c r="L84" s="108"/>
      <c r="M84" s="101">
        <v>0.83333333333333337</v>
      </c>
      <c r="N84" s="108"/>
      <c r="O84" s="108"/>
      <c r="P84" s="101">
        <v>0.83333333333333337</v>
      </c>
      <c r="Q84" s="108"/>
      <c r="R84" s="108"/>
      <c r="S84" s="101">
        <v>0.83333333333333337</v>
      </c>
      <c r="T84" s="108"/>
      <c r="U84" s="108"/>
    </row>
    <row r="85" spans="1:21" x14ac:dyDescent="0.2">
      <c r="A85" s="82">
        <v>0.84375</v>
      </c>
      <c r="B85" s="108"/>
      <c r="C85" s="108"/>
      <c r="D85" s="101">
        <v>0.84375</v>
      </c>
      <c r="E85" s="108"/>
      <c r="F85" s="108"/>
      <c r="G85" s="101">
        <v>0.84375</v>
      </c>
      <c r="H85" s="108"/>
      <c r="I85" s="108"/>
      <c r="J85" s="101">
        <v>0.84375</v>
      </c>
      <c r="K85" s="108"/>
      <c r="L85" s="108"/>
      <c r="M85" s="101">
        <v>0.84375</v>
      </c>
      <c r="N85" s="108"/>
      <c r="O85" s="108"/>
      <c r="P85" s="101">
        <v>0.84375</v>
      </c>
      <c r="Q85" s="108"/>
      <c r="R85" s="108"/>
      <c r="S85" s="101">
        <v>0.84375</v>
      </c>
      <c r="T85" s="108"/>
      <c r="U85" s="108"/>
    </row>
    <row r="86" spans="1:21" x14ac:dyDescent="0.2">
      <c r="A86" s="82">
        <v>0.85416666666666663</v>
      </c>
      <c r="B86" s="108"/>
      <c r="C86" s="108"/>
      <c r="D86" s="101">
        <v>0.85416666666666663</v>
      </c>
      <c r="E86" s="108"/>
      <c r="F86" s="108"/>
      <c r="G86" s="101">
        <v>0.85416666666666663</v>
      </c>
      <c r="H86" s="108"/>
      <c r="I86" s="108"/>
      <c r="J86" s="101">
        <v>0.85416666666666663</v>
      </c>
      <c r="K86" s="108"/>
      <c r="L86" s="108"/>
      <c r="M86" s="101">
        <v>0.85416666666666663</v>
      </c>
      <c r="N86" s="108"/>
      <c r="O86" s="108"/>
      <c r="P86" s="101">
        <v>0.85416666666666663</v>
      </c>
      <c r="Q86" s="108"/>
      <c r="R86" s="108"/>
      <c r="S86" s="101">
        <v>0.85416666666666663</v>
      </c>
      <c r="T86" s="108"/>
      <c r="U86" s="108"/>
    </row>
    <row r="87" spans="1:21" x14ac:dyDescent="0.2">
      <c r="A87" s="82">
        <v>0.86458333333333337</v>
      </c>
      <c r="B87" s="108"/>
      <c r="C87" s="108"/>
      <c r="D87" s="101">
        <v>0.86458333333333337</v>
      </c>
      <c r="E87" s="108"/>
      <c r="F87" s="108"/>
      <c r="G87" s="101">
        <v>0.86458333333333337</v>
      </c>
      <c r="H87" s="108"/>
      <c r="I87" s="108"/>
      <c r="J87" s="101">
        <v>0.86458333333333337</v>
      </c>
      <c r="K87" s="108"/>
      <c r="L87" s="108"/>
      <c r="M87" s="101">
        <v>0.86458333333333337</v>
      </c>
      <c r="N87" s="108"/>
      <c r="O87" s="108"/>
      <c r="P87" s="101">
        <v>0.86458333333333337</v>
      </c>
      <c r="Q87" s="108"/>
      <c r="R87" s="108"/>
      <c r="S87" s="101">
        <v>0.86458333333333337</v>
      </c>
      <c r="T87" s="108"/>
      <c r="U87" s="108"/>
    </row>
    <row r="88" spans="1:21" x14ac:dyDescent="0.2">
      <c r="A88" s="82">
        <v>0.875</v>
      </c>
      <c r="B88" s="108"/>
      <c r="C88" s="108"/>
      <c r="D88" s="101">
        <v>0.875</v>
      </c>
      <c r="E88" s="108"/>
      <c r="F88" s="108"/>
      <c r="G88" s="101">
        <v>0.875</v>
      </c>
      <c r="H88" s="108"/>
      <c r="I88" s="108"/>
      <c r="J88" s="101">
        <v>0.875</v>
      </c>
      <c r="K88" s="108"/>
      <c r="L88" s="108"/>
      <c r="M88" s="101">
        <v>0.875</v>
      </c>
      <c r="N88" s="108"/>
      <c r="O88" s="108"/>
      <c r="P88" s="101">
        <v>0.875</v>
      </c>
      <c r="Q88" s="108"/>
      <c r="R88" s="108"/>
      <c r="S88" s="101">
        <v>0.875</v>
      </c>
      <c r="T88" s="108"/>
      <c r="U88" s="108"/>
    </row>
    <row r="89" spans="1:21" x14ac:dyDescent="0.2">
      <c r="A89" s="82">
        <v>0.88541666666666663</v>
      </c>
      <c r="B89" s="108"/>
      <c r="C89" s="108"/>
      <c r="D89" s="101">
        <v>0.88541666666666663</v>
      </c>
      <c r="E89" s="108"/>
      <c r="F89" s="108"/>
      <c r="G89" s="101">
        <v>0.88541666666666663</v>
      </c>
      <c r="H89" s="108"/>
      <c r="I89" s="108"/>
      <c r="J89" s="101">
        <v>0.88541666666666663</v>
      </c>
      <c r="K89" s="108"/>
      <c r="L89" s="108"/>
      <c r="M89" s="101">
        <v>0.88541666666666663</v>
      </c>
      <c r="N89" s="108"/>
      <c r="O89" s="108"/>
      <c r="P89" s="101">
        <v>0.88541666666666663</v>
      </c>
      <c r="Q89" s="108"/>
      <c r="R89" s="108"/>
      <c r="S89" s="101">
        <v>0.88541666666666663</v>
      </c>
      <c r="T89" s="108"/>
      <c r="U89" s="108"/>
    </row>
    <row r="90" spans="1:21" x14ac:dyDescent="0.2">
      <c r="A90" s="82">
        <v>0.89583333333333337</v>
      </c>
      <c r="B90" s="108"/>
      <c r="C90" s="108"/>
      <c r="D90" s="101">
        <v>0.89583333333333337</v>
      </c>
      <c r="E90" s="108"/>
      <c r="F90" s="108"/>
      <c r="G90" s="101">
        <v>0.89583333333333337</v>
      </c>
      <c r="H90" s="108"/>
      <c r="I90" s="108"/>
      <c r="J90" s="101">
        <v>0.89583333333333337</v>
      </c>
      <c r="K90" s="108"/>
      <c r="L90" s="108"/>
      <c r="M90" s="101">
        <v>0.89583333333333337</v>
      </c>
      <c r="N90" s="108"/>
      <c r="O90" s="108"/>
      <c r="P90" s="101">
        <v>0.89583333333333337</v>
      </c>
      <c r="Q90" s="108"/>
      <c r="R90" s="108"/>
      <c r="S90" s="101">
        <v>0.89583333333333337</v>
      </c>
      <c r="T90" s="108"/>
      <c r="U90" s="108"/>
    </row>
    <row r="91" spans="1:21" x14ac:dyDescent="0.2">
      <c r="A91" s="82">
        <v>0.90625</v>
      </c>
      <c r="B91" s="108"/>
      <c r="C91" s="108"/>
      <c r="D91" s="101">
        <v>0.90625</v>
      </c>
      <c r="E91" s="108"/>
      <c r="F91" s="108"/>
      <c r="G91" s="101">
        <v>0.90625</v>
      </c>
      <c r="H91" s="108"/>
      <c r="I91" s="108"/>
      <c r="J91" s="101">
        <v>0.90625</v>
      </c>
      <c r="K91" s="108"/>
      <c r="L91" s="108"/>
      <c r="M91" s="101">
        <v>0.90625</v>
      </c>
      <c r="N91" s="108"/>
      <c r="O91" s="108"/>
      <c r="P91" s="101">
        <v>0.90625</v>
      </c>
      <c r="Q91" s="108"/>
      <c r="R91" s="108"/>
      <c r="S91" s="101">
        <v>0.90625</v>
      </c>
      <c r="T91" s="108"/>
      <c r="U91" s="108"/>
    </row>
    <row r="92" spans="1:21" x14ac:dyDescent="0.2">
      <c r="A92" s="82">
        <v>0.91666666666666663</v>
      </c>
      <c r="B92" s="108"/>
      <c r="C92" s="108"/>
      <c r="D92" s="101">
        <v>0.91666666666666663</v>
      </c>
      <c r="E92" s="108"/>
      <c r="F92" s="108"/>
      <c r="G92" s="101">
        <v>0.91666666666666663</v>
      </c>
      <c r="H92" s="108"/>
      <c r="I92" s="108"/>
      <c r="J92" s="101">
        <v>0.91666666666666663</v>
      </c>
      <c r="K92" s="108"/>
      <c r="L92" s="108"/>
      <c r="M92" s="101">
        <v>0.91666666666666663</v>
      </c>
      <c r="N92" s="108"/>
      <c r="O92" s="108"/>
      <c r="P92" s="101">
        <v>0.91666666666666663</v>
      </c>
      <c r="Q92" s="108"/>
      <c r="R92" s="108"/>
      <c r="S92" s="101">
        <v>0.91666666666666663</v>
      </c>
      <c r="T92" s="108"/>
      <c r="U92" s="108"/>
    </row>
    <row r="93" spans="1:21" x14ac:dyDescent="0.2">
      <c r="A93" s="82">
        <v>0.92708333333333337</v>
      </c>
      <c r="B93" s="108"/>
      <c r="C93" s="108"/>
      <c r="D93" s="101">
        <v>0.92708333333333337</v>
      </c>
      <c r="E93" s="108"/>
      <c r="F93" s="108"/>
      <c r="G93" s="101">
        <v>0.92708333333333337</v>
      </c>
      <c r="H93" s="108"/>
      <c r="I93" s="108"/>
      <c r="J93" s="101">
        <v>0.92708333333333337</v>
      </c>
      <c r="K93" s="108"/>
      <c r="L93" s="108"/>
      <c r="M93" s="101">
        <v>0.92708333333333337</v>
      </c>
      <c r="N93" s="108"/>
      <c r="O93" s="108"/>
      <c r="P93" s="101">
        <v>0.92708333333333337</v>
      </c>
      <c r="Q93" s="108"/>
      <c r="R93" s="108"/>
      <c r="S93" s="101">
        <v>0.92708333333333337</v>
      </c>
      <c r="T93" s="108"/>
      <c r="U93" s="108"/>
    </row>
    <row r="94" spans="1:21" x14ac:dyDescent="0.2">
      <c r="A94" s="82">
        <v>0.9375</v>
      </c>
      <c r="B94" s="108"/>
      <c r="C94" s="108"/>
      <c r="D94" s="101">
        <v>0.9375</v>
      </c>
      <c r="E94" s="108"/>
      <c r="F94" s="108"/>
      <c r="G94" s="101">
        <v>0.9375</v>
      </c>
      <c r="H94" s="108"/>
      <c r="I94" s="108"/>
      <c r="J94" s="101">
        <v>0.9375</v>
      </c>
      <c r="K94" s="108"/>
      <c r="L94" s="108"/>
      <c r="M94" s="101">
        <v>0.9375</v>
      </c>
      <c r="N94" s="108"/>
      <c r="O94" s="108"/>
      <c r="P94" s="101">
        <v>0.9375</v>
      </c>
      <c r="Q94" s="108"/>
      <c r="R94" s="108"/>
      <c r="S94" s="101">
        <v>0.9375</v>
      </c>
      <c r="T94" s="108"/>
      <c r="U94" s="108"/>
    </row>
    <row r="95" spans="1:21" x14ac:dyDescent="0.2">
      <c r="A95" s="82">
        <v>0.94791666666666663</v>
      </c>
      <c r="B95" s="108"/>
      <c r="C95" s="108"/>
      <c r="D95" s="101">
        <v>0.94791666666666663</v>
      </c>
      <c r="E95" s="108"/>
      <c r="F95" s="108"/>
      <c r="G95" s="101">
        <v>0.94791666666666663</v>
      </c>
      <c r="H95" s="108"/>
      <c r="I95" s="108"/>
      <c r="J95" s="101">
        <v>0.94791666666666663</v>
      </c>
      <c r="K95" s="108"/>
      <c r="L95" s="108"/>
      <c r="M95" s="101">
        <v>0.94791666666666663</v>
      </c>
      <c r="N95" s="108"/>
      <c r="O95" s="108"/>
      <c r="P95" s="101">
        <v>0.94791666666666663</v>
      </c>
      <c r="Q95" s="108"/>
      <c r="R95" s="108"/>
      <c r="S95" s="101">
        <v>0.94791666666666663</v>
      </c>
      <c r="T95" s="108"/>
      <c r="U95" s="108"/>
    </row>
    <row r="96" spans="1:21" x14ac:dyDescent="0.2">
      <c r="A96" s="82">
        <v>0.95833333333333337</v>
      </c>
      <c r="B96" s="108"/>
      <c r="C96" s="108"/>
      <c r="D96" s="101">
        <v>0.95833333333333337</v>
      </c>
      <c r="E96" s="108"/>
      <c r="F96" s="108"/>
      <c r="G96" s="101">
        <v>0.95833333333333337</v>
      </c>
      <c r="H96" s="108"/>
      <c r="I96" s="108"/>
      <c r="J96" s="101">
        <v>0.95833333333333337</v>
      </c>
      <c r="K96" s="108"/>
      <c r="L96" s="108"/>
      <c r="M96" s="101">
        <v>0.95833333333333337</v>
      </c>
      <c r="N96" s="108"/>
      <c r="O96" s="108"/>
      <c r="P96" s="101">
        <v>0.95833333333333337</v>
      </c>
      <c r="Q96" s="108"/>
      <c r="R96" s="108"/>
      <c r="S96" s="101">
        <v>0.95833333333333337</v>
      </c>
      <c r="T96" s="108"/>
      <c r="U96" s="108"/>
    </row>
    <row r="97" spans="1:21" x14ac:dyDescent="0.2">
      <c r="A97" s="82">
        <v>0.96875</v>
      </c>
      <c r="B97" s="108"/>
      <c r="C97" s="108"/>
      <c r="D97" s="101">
        <v>0.96875</v>
      </c>
      <c r="E97" s="108"/>
      <c r="F97" s="108"/>
      <c r="G97" s="101">
        <v>0.96875</v>
      </c>
      <c r="H97" s="108"/>
      <c r="I97" s="108"/>
      <c r="J97" s="101">
        <v>0.96875</v>
      </c>
      <c r="K97" s="108"/>
      <c r="L97" s="108"/>
      <c r="M97" s="101">
        <v>0.96875</v>
      </c>
      <c r="N97" s="108"/>
      <c r="O97" s="108"/>
      <c r="P97" s="101">
        <v>0.96875</v>
      </c>
      <c r="Q97" s="108"/>
      <c r="R97" s="108"/>
      <c r="S97" s="101">
        <v>0.96875</v>
      </c>
      <c r="T97" s="108"/>
      <c r="U97" s="108"/>
    </row>
    <row r="98" spans="1:21" x14ac:dyDescent="0.2">
      <c r="A98" s="82">
        <v>0.97916666666666663</v>
      </c>
      <c r="B98" s="108"/>
      <c r="C98" s="108"/>
      <c r="D98" s="101">
        <v>0.97916666666666663</v>
      </c>
      <c r="E98" s="108"/>
      <c r="F98" s="108"/>
      <c r="G98" s="101">
        <v>0.97916666666666663</v>
      </c>
      <c r="H98" s="108"/>
      <c r="I98" s="108"/>
      <c r="J98" s="101">
        <v>0.97916666666666663</v>
      </c>
      <c r="K98" s="108"/>
      <c r="L98" s="108"/>
      <c r="M98" s="101">
        <v>0.97916666666666663</v>
      </c>
      <c r="N98" s="108"/>
      <c r="O98" s="108"/>
      <c r="P98" s="101">
        <v>0.97916666666666663</v>
      </c>
      <c r="Q98" s="108"/>
      <c r="R98" s="108"/>
      <c r="S98" s="101">
        <v>0.97916666666666663</v>
      </c>
      <c r="T98" s="108"/>
      <c r="U98" s="108"/>
    </row>
    <row r="99" spans="1:21" x14ac:dyDescent="0.2">
      <c r="A99" s="82">
        <v>0.98958333333333337</v>
      </c>
      <c r="B99" s="108"/>
      <c r="C99" s="108"/>
      <c r="D99" s="101">
        <v>0.98958333333333337</v>
      </c>
      <c r="E99" s="108"/>
      <c r="F99" s="108"/>
      <c r="G99" s="101">
        <v>0.98958333333333337</v>
      </c>
      <c r="H99" s="108"/>
      <c r="I99" s="108"/>
      <c r="J99" s="101">
        <v>0.98958333333333337</v>
      </c>
      <c r="K99" s="108"/>
      <c r="L99" s="108"/>
      <c r="M99" s="101">
        <v>0.98958333333333337</v>
      </c>
      <c r="N99" s="108"/>
      <c r="O99" s="108"/>
      <c r="P99" s="101">
        <v>0.98958333333333337</v>
      </c>
      <c r="Q99" s="108"/>
      <c r="R99" s="108"/>
      <c r="S99" s="101">
        <v>0.98958333333333337</v>
      </c>
      <c r="T99" s="108"/>
      <c r="U99" s="108"/>
    </row>
  </sheetData>
  <mergeCells count="8">
    <mergeCell ref="P2:R2"/>
    <mergeCell ref="S2:U2"/>
    <mergeCell ref="A1:I1"/>
    <mergeCell ref="J2:L2"/>
    <mergeCell ref="M2:O2"/>
    <mergeCell ref="A2:C2"/>
    <mergeCell ref="D2:F2"/>
    <mergeCell ref="G2: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rgb="FFFF99CC"/>
  </sheetPr>
  <dimension ref="A1:U99"/>
  <sheetViews>
    <sheetView showGridLines="0" zoomScale="75" zoomScaleNormal="75" workbookViewId="0">
      <pane xSplit="1" ySplit="3" topLeftCell="B4" activePane="bottomRight" state="frozen"/>
      <selection activeCell="C99" sqref="B4:C99"/>
      <selection pane="topRight" activeCell="C99" sqref="B4:C99"/>
      <selection pane="bottomLeft" activeCell="C99" sqref="B4:C99"/>
      <selection pane="bottomRight" activeCell="C99" sqref="B4:C99"/>
    </sheetView>
  </sheetViews>
  <sheetFormatPr defaultRowHeight="12.75" x14ac:dyDescent="0.2"/>
  <cols>
    <col min="1" max="1" width="7.5703125" style="69" bestFit="1" customWidth="1"/>
    <col min="2" max="2" width="14" style="34" bestFit="1" customWidth="1"/>
    <col min="3" max="3" width="10" style="34" bestFit="1" customWidth="1"/>
    <col min="4" max="4" width="7.5703125" style="69" bestFit="1" customWidth="1"/>
    <col min="5" max="5" width="14" style="34" bestFit="1" customWidth="1"/>
    <col min="6" max="6" width="10" style="34" bestFit="1" customWidth="1"/>
    <col min="7" max="7" width="7.5703125" style="34" bestFit="1" customWidth="1"/>
    <col min="8" max="8" width="14" style="34" bestFit="1" customWidth="1"/>
    <col min="9" max="9" width="10" style="34" bestFit="1" customWidth="1"/>
    <col min="10" max="10" width="7.5703125" style="33" bestFit="1" customWidth="1"/>
    <col min="11" max="11" width="14" style="33" bestFit="1" customWidth="1"/>
    <col min="12" max="12" width="10" style="33" bestFit="1" customWidth="1"/>
    <col min="13" max="13" width="7.5703125" style="33" bestFit="1" customWidth="1"/>
    <col min="14" max="14" width="14" style="33" bestFit="1" customWidth="1"/>
    <col min="15" max="15" width="10" style="33" bestFit="1" customWidth="1"/>
    <col min="16" max="16" width="9.140625" style="33"/>
    <col min="17" max="17" width="14" style="33" bestFit="1" customWidth="1"/>
    <col min="18" max="18" width="10" style="33" bestFit="1" customWidth="1"/>
    <col min="19" max="19" width="9.140625" style="33"/>
    <col min="20" max="20" width="14" style="33" bestFit="1" customWidth="1"/>
    <col min="21" max="21" width="10" style="33" bestFit="1" customWidth="1"/>
    <col min="22" max="16384" width="9.140625" style="33"/>
  </cols>
  <sheetData>
    <row r="1" spans="1:21" s="35" customFormat="1" x14ac:dyDescent="0.2">
      <c r="A1" s="143">
        <f>Сводная!J7</f>
        <v>42945</v>
      </c>
      <c r="B1" s="143"/>
      <c r="C1" s="143"/>
      <c r="D1" s="143"/>
      <c r="E1" s="143"/>
      <c r="F1" s="143"/>
      <c r="G1" s="143"/>
      <c r="H1" s="143"/>
      <c r="I1" s="143"/>
    </row>
    <row r="2" spans="1:21" s="35" customFormat="1" x14ac:dyDescent="0.2">
      <c r="A2" s="140" t="s">
        <v>69</v>
      </c>
      <c r="B2" s="140"/>
      <c r="C2" s="140"/>
      <c r="D2" s="141" t="s">
        <v>57</v>
      </c>
      <c r="E2" s="141"/>
      <c r="F2" s="141"/>
      <c r="G2" s="142" t="s">
        <v>70</v>
      </c>
      <c r="H2" s="142"/>
      <c r="I2" s="142"/>
      <c r="J2" s="138" t="s">
        <v>66</v>
      </c>
      <c r="K2" s="138"/>
      <c r="L2" s="138"/>
      <c r="M2" s="139" t="s">
        <v>71</v>
      </c>
      <c r="N2" s="139"/>
      <c r="O2" s="139"/>
      <c r="P2" s="135" t="s">
        <v>100</v>
      </c>
      <c r="Q2" s="135"/>
      <c r="R2" s="135"/>
      <c r="S2" s="136" t="s">
        <v>101</v>
      </c>
      <c r="T2" s="136"/>
      <c r="U2" s="136"/>
    </row>
    <row r="3" spans="1:21" s="35" customFormat="1" x14ac:dyDescent="0.2">
      <c r="A3" s="57" t="s">
        <v>44</v>
      </c>
      <c r="B3" s="83" t="s">
        <v>48</v>
      </c>
      <c r="C3" s="83" t="s">
        <v>43</v>
      </c>
      <c r="D3" s="57" t="s">
        <v>44</v>
      </c>
      <c r="E3" s="83" t="s">
        <v>48</v>
      </c>
      <c r="F3" s="83" t="s">
        <v>43</v>
      </c>
      <c r="G3" s="57" t="s">
        <v>44</v>
      </c>
      <c r="H3" s="83" t="s">
        <v>48</v>
      </c>
      <c r="I3" s="83" t="s">
        <v>43</v>
      </c>
      <c r="J3" s="57" t="s">
        <v>44</v>
      </c>
      <c r="K3" s="83" t="s">
        <v>48</v>
      </c>
      <c r="L3" s="83" t="s">
        <v>43</v>
      </c>
      <c r="M3" s="57" t="s">
        <v>44</v>
      </c>
      <c r="N3" s="83" t="s">
        <v>48</v>
      </c>
      <c r="O3" s="83" t="s">
        <v>43</v>
      </c>
      <c r="P3" s="57" t="s">
        <v>44</v>
      </c>
      <c r="Q3" s="83" t="s">
        <v>48</v>
      </c>
      <c r="R3" s="83" t="s">
        <v>43</v>
      </c>
      <c r="S3" s="57" t="s">
        <v>44</v>
      </c>
      <c r="T3" s="83" t="s">
        <v>48</v>
      </c>
      <c r="U3" s="83" t="s">
        <v>43</v>
      </c>
    </row>
    <row r="4" spans="1:21" x14ac:dyDescent="0.2">
      <c r="A4" s="100">
        <v>0</v>
      </c>
      <c r="B4" s="108"/>
      <c r="C4" s="108"/>
      <c r="D4" s="101">
        <v>0</v>
      </c>
      <c r="E4" s="108"/>
      <c r="F4" s="108"/>
      <c r="G4" s="101">
        <v>0</v>
      </c>
      <c r="H4" s="108"/>
      <c r="I4" s="108"/>
      <c r="J4" s="101">
        <v>0</v>
      </c>
      <c r="K4" s="108"/>
      <c r="L4" s="108"/>
      <c r="M4" s="101">
        <v>0</v>
      </c>
      <c r="N4" s="108"/>
      <c r="O4" s="108"/>
      <c r="P4" s="101">
        <v>0</v>
      </c>
      <c r="Q4" s="108"/>
      <c r="R4" s="108"/>
      <c r="S4" s="101">
        <v>0</v>
      </c>
      <c r="T4" s="108"/>
      <c r="U4" s="108"/>
    </row>
    <row r="5" spans="1:21" x14ac:dyDescent="0.2">
      <c r="A5" s="100">
        <v>1.0416666666666666E-2</v>
      </c>
      <c r="B5" s="108"/>
      <c r="C5" s="108"/>
      <c r="D5" s="101">
        <v>1.0416666666666666E-2</v>
      </c>
      <c r="E5" s="108"/>
      <c r="F5" s="108"/>
      <c r="G5" s="101">
        <v>1.0416666666666666E-2</v>
      </c>
      <c r="H5" s="108"/>
      <c r="I5" s="108"/>
      <c r="J5" s="101">
        <v>1.0416666666666666E-2</v>
      </c>
      <c r="K5" s="108"/>
      <c r="L5" s="108"/>
      <c r="M5" s="101">
        <v>1.0416666666666666E-2</v>
      </c>
      <c r="N5" s="108"/>
      <c r="O5" s="108"/>
      <c r="P5" s="101">
        <v>1.0416666666666666E-2</v>
      </c>
      <c r="Q5" s="108"/>
      <c r="R5" s="108"/>
      <c r="S5" s="101">
        <v>1.0416666666666666E-2</v>
      </c>
      <c r="T5" s="108"/>
      <c r="U5" s="108"/>
    </row>
    <row r="6" spans="1:21" x14ac:dyDescent="0.2">
      <c r="A6" s="100">
        <v>2.0833333333333332E-2</v>
      </c>
      <c r="B6" s="108"/>
      <c r="C6" s="108"/>
      <c r="D6" s="101">
        <v>2.0833333333333332E-2</v>
      </c>
      <c r="E6" s="108"/>
      <c r="F6" s="108"/>
      <c r="G6" s="101">
        <v>2.0833333333333332E-2</v>
      </c>
      <c r="H6" s="108"/>
      <c r="I6" s="108"/>
      <c r="J6" s="101">
        <v>2.0833333333333332E-2</v>
      </c>
      <c r="K6" s="108"/>
      <c r="L6" s="108"/>
      <c r="M6" s="101">
        <v>2.0833333333333332E-2</v>
      </c>
      <c r="N6" s="108"/>
      <c r="O6" s="108"/>
      <c r="P6" s="101">
        <v>2.0833333333333332E-2</v>
      </c>
      <c r="Q6" s="108"/>
      <c r="R6" s="108"/>
      <c r="S6" s="101">
        <v>2.0833333333333332E-2</v>
      </c>
      <c r="T6" s="108"/>
      <c r="U6" s="108"/>
    </row>
    <row r="7" spans="1:21" x14ac:dyDescent="0.2">
      <c r="A7" s="100">
        <v>3.125E-2</v>
      </c>
      <c r="B7" s="108"/>
      <c r="C7" s="108"/>
      <c r="D7" s="101">
        <v>3.125E-2</v>
      </c>
      <c r="E7" s="108"/>
      <c r="F7" s="108"/>
      <c r="G7" s="101">
        <v>3.125E-2</v>
      </c>
      <c r="H7" s="108"/>
      <c r="I7" s="108"/>
      <c r="J7" s="101">
        <v>3.125E-2</v>
      </c>
      <c r="K7" s="108"/>
      <c r="L7" s="108"/>
      <c r="M7" s="101">
        <v>3.125E-2</v>
      </c>
      <c r="N7" s="108"/>
      <c r="O7" s="108"/>
      <c r="P7" s="101">
        <v>3.125E-2</v>
      </c>
      <c r="Q7" s="108"/>
      <c r="R7" s="108"/>
      <c r="S7" s="101">
        <v>3.125E-2</v>
      </c>
      <c r="T7" s="108"/>
      <c r="U7" s="108"/>
    </row>
    <row r="8" spans="1:21" x14ac:dyDescent="0.2">
      <c r="A8" s="100">
        <v>4.1666666666666664E-2</v>
      </c>
      <c r="B8" s="108"/>
      <c r="C8" s="108"/>
      <c r="D8" s="101">
        <v>4.1666666666666664E-2</v>
      </c>
      <c r="E8" s="108"/>
      <c r="F8" s="108"/>
      <c r="G8" s="101">
        <v>4.1666666666666664E-2</v>
      </c>
      <c r="H8" s="108"/>
      <c r="I8" s="108"/>
      <c r="J8" s="101">
        <v>4.1666666666666664E-2</v>
      </c>
      <c r="K8" s="108"/>
      <c r="L8" s="108"/>
      <c r="M8" s="101">
        <v>4.1666666666666664E-2</v>
      </c>
      <c r="N8" s="108"/>
      <c r="O8" s="108"/>
      <c r="P8" s="101">
        <v>4.1666666666666664E-2</v>
      </c>
      <c r="Q8" s="108"/>
      <c r="R8" s="108"/>
      <c r="S8" s="101">
        <v>4.1666666666666664E-2</v>
      </c>
      <c r="T8" s="108"/>
      <c r="U8" s="108"/>
    </row>
    <row r="9" spans="1:21" x14ac:dyDescent="0.2">
      <c r="A9" s="100">
        <v>5.2083333333333336E-2</v>
      </c>
      <c r="B9" s="108"/>
      <c r="C9" s="108"/>
      <c r="D9" s="101">
        <v>5.2083333333333336E-2</v>
      </c>
      <c r="E9" s="108"/>
      <c r="F9" s="108"/>
      <c r="G9" s="101">
        <v>5.2083333333333336E-2</v>
      </c>
      <c r="H9" s="108"/>
      <c r="I9" s="108"/>
      <c r="J9" s="101">
        <v>5.2083333333333336E-2</v>
      </c>
      <c r="K9" s="108"/>
      <c r="L9" s="108"/>
      <c r="M9" s="101">
        <v>5.2083333333333336E-2</v>
      </c>
      <c r="N9" s="108"/>
      <c r="O9" s="108"/>
      <c r="P9" s="101">
        <v>5.2083333333333336E-2</v>
      </c>
      <c r="Q9" s="108"/>
      <c r="R9" s="108"/>
      <c r="S9" s="101">
        <v>5.2083333333333336E-2</v>
      </c>
      <c r="T9" s="108"/>
      <c r="U9" s="108"/>
    </row>
    <row r="10" spans="1:21" x14ac:dyDescent="0.2">
      <c r="A10" s="100">
        <v>6.25E-2</v>
      </c>
      <c r="B10" s="108"/>
      <c r="C10" s="108"/>
      <c r="D10" s="101">
        <v>6.25E-2</v>
      </c>
      <c r="E10" s="108"/>
      <c r="F10" s="108"/>
      <c r="G10" s="101">
        <v>6.25E-2</v>
      </c>
      <c r="H10" s="108"/>
      <c r="I10" s="108"/>
      <c r="J10" s="101">
        <v>6.25E-2</v>
      </c>
      <c r="K10" s="108"/>
      <c r="L10" s="108"/>
      <c r="M10" s="101">
        <v>6.25E-2</v>
      </c>
      <c r="N10" s="108"/>
      <c r="O10" s="108"/>
      <c r="P10" s="101">
        <v>6.25E-2</v>
      </c>
      <c r="Q10" s="108"/>
      <c r="R10" s="108"/>
      <c r="S10" s="101">
        <v>6.25E-2</v>
      </c>
      <c r="T10" s="108"/>
      <c r="U10" s="108"/>
    </row>
    <row r="11" spans="1:21" x14ac:dyDescent="0.2">
      <c r="A11" s="100">
        <v>7.2916666666666671E-2</v>
      </c>
      <c r="B11" s="108"/>
      <c r="C11" s="108"/>
      <c r="D11" s="101">
        <v>7.2916666666666671E-2</v>
      </c>
      <c r="E11" s="108"/>
      <c r="F11" s="108"/>
      <c r="G11" s="101">
        <v>7.2916666666666671E-2</v>
      </c>
      <c r="H11" s="108"/>
      <c r="I11" s="108"/>
      <c r="J11" s="101">
        <v>7.2916666666666671E-2</v>
      </c>
      <c r="K11" s="108"/>
      <c r="L11" s="108"/>
      <c r="M11" s="101">
        <v>7.2916666666666671E-2</v>
      </c>
      <c r="N11" s="108"/>
      <c r="O11" s="108"/>
      <c r="P11" s="101">
        <v>7.2916666666666671E-2</v>
      </c>
      <c r="Q11" s="108"/>
      <c r="R11" s="108"/>
      <c r="S11" s="101">
        <v>7.2916666666666671E-2</v>
      </c>
      <c r="T11" s="108"/>
      <c r="U11" s="108"/>
    </row>
    <row r="12" spans="1:21" x14ac:dyDescent="0.2">
      <c r="A12" s="100">
        <v>8.3333333333333329E-2</v>
      </c>
      <c r="B12" s="108"/>
      <c r="C12" s="108"/>
      <c r="D12" s="101">
        <v>8.3333333333333329E-2</v>
      </c>
      <c r="E12" s="108"/>
      <c r="F12" s="108"/>
      <c r="G12" s="101">
        <v>8.3333333333333329E-2</v>
      </c>
      <c r="H12" s="108"/>
      <c r="I12" s="108"/>
      <c r="J12" s="101">
        <v>8.3333333333333329E-2</v>
      </c>
      <c r="K12" s="108"/>
      <c r="L12" s="108"/>
      <c r="M12" s="101">
        <v>8.3333333333333329E-2</v>
      </c>
      <c r="N12" s="108"/>
      <c r="O12" s="108"/>
      <c r="P12" s="101">
        <v>8.3333333333333329E-2</v>
      </c>
      <c r="Q12" s="108"/>
      <c r="R12" s="108"/>
      <c r="S12" s="101">
        <v>8.3333333333333329E-2</v>
      </c>
      <c r="T12" s="108"/>
      <c r="U12" s="108"/>
    </row>
    <row r="13" spans="1:21" x14ac:dyDescent="0.2">
      <c r="A13" s="100">
        <v>9.375E-2</v>
      </c>
      <c r="B13" s="108"/>
      <c r="C13" s="108"/>
      <c r="D13" s="101">
        <v>9.375E-2</v>
      </c>
      <c r="E13" s="108"/>
      <c r="F13" s="108"/>
      <c r="G13" s="101">
        <v>9.375E-2</v>
      </c>
      <c r="H13" s="108"/>
      <c r="I13" s="108"/>
      <c r="J13" s="101">
        <v>9.375E-2</v>
      </c>
      <c r="K13" s="108"/>
      <c r="L13" s="108"/>
      <c r="M13" s="101">
        <v>9.375E-2</v>
      </c>
      <c r="N13" s="108"/>
      <c r="O13" s="108"/>
      <c r="P13" s="101">
        <v>9.375E-2</v>
      </c>
      <c r="Q13" s="108"/>
      <c r="R13" s="108"/>
      <c r="S13" s="101">
        <v>9.375E-2</v>
      </c>
      <c r="T13" s="108"/>
      <c r="U13" s="108"/>
    </row>
    <row r="14" spans="1:21" x14ac:dyDescent="0.2">
      <c r="A14" s="100">
        <v>0.10416666666666667</v>
      </c>
      <c r="B14" s="108"/>
      <c r="C14" s="108"/>
      <c r="D14" s="101">
        <v>0.10416666666666667</v>
      </c>
      <c r="E14" s="108"/>
      <c r="F14" s="108"/>
      <c r="G14" s="101">
        <v>0.10416666666666667</v>
      </c>
      <c r="H14" s="108"/>
      <c r="I14" s="108"/>
      <c r="J14" s="101">
        <v>0.10416666666666667</v>
      </c>
      <c r="K14" s="108"/>
      <c r="L14" s="108"/>
      <c r="M14" s="101">
        <v>0.10416666666666667</v>
      </c>
      <c r="N14" s="108"/>
      <c r="O14" s="108"/>
      <c r="P14" s="101">
        <v>0.10416666666666667</v>
      </c>
      <c r="Q14" s="108"/>
      <c r="R14" s="108"/>
      <c r="S14" s="101">
        <v>0.10416666666666667</v>
      </c>
      <c r="T14" s="108"/>
      <c r="U14" s="108"/>
    </row>
    <row r="15" spans="1:21" x14ac:dyDescent="0.2">
      <c r="A15" s="100">
        <v>0.11458333333333333</v>
      </c>
      <c r="B15" s="108"/>
      <c r="C15" s="108"/>
      <c r="D15" s="101">
        <v>0.11458333333333333</v>
      </c>
      <c r="E15" s="108"/>
      <c r="F15" s="108"/>
      <c r="G15" s="101">
        <v>0.11458333333333333</v>
      </c>
      <c r="H15" s="108"/>
      <c r="I15" s="108"/>
      <c r="J15" s="101">
        <v>0.11458333333333333</v>
      </c>
      <c r="K15" s="108"/>
      <c r="L15" s="108"/>
      <c r="M15" s="101">
        <v>0.11458333333333333</v>
      </c>
      <c r="N15" s="108"/>
      <c r="O15" s="108"/>
      <c r="P15" s="101">
        <v>0.11458333333333333</v>
      </c>
      <c r="Q15" s="108"/>
      <c r="R15" s="108"/>
      <c r="S15" s="101">
        <v>0.11458333333333333</v>
      </c>
      <c r="T15" s="108"/>
      <c r="U15" s="108"/>
    </row>
    <row r="16" spans="1:21" x14ac:dyDescent="0.2">
      <c r="A16" s="100">
        <v>0.125</v>
      </c>
      <c r="B16" s="108"/>
      <c r="C16" s="108"/>
      <c r="D16" s="101">
        <v>0.125</v>
      </c>
      <c r="E16" s="108"/>
      <c r="F16" s="108"/>
      <c r="G16" s="101">
        <v>0.125</v>
      </c>
      <c r="H16" s="108"/>
      <c r="I16" s="108"/>
      <c r="J16" s="101">
        <v>0.125</v>
      </c>
      <c r="K16" s="108"/>
      <c r="L16" s="108"/>
      <c r="M16" s="101">
        <v>0.125</v>
      </c>
      <c r="N16" s="108"/>
      <c r="O16" s="108"/>
      <c r="P16" s="101">
        <v>0.125</v>
      </c>
      <c r="Q16" s="108"/>
      <c r="R16" s="108"/>
      <c r="S16" s="101">
        <v>0.125</v>
      </c>
      <c r="T16" s="108"/>
      <c r="U16" s="108"/>
    </row>
    <row r="17" spans="1:21" x14ac:dyDescent="0.2">
      <c r="A17" s="100">
        <v>0.13541666666666666</v>
      </c>
      <c r="B17" s="108"/>
      <c r="C17" s="108"/>
      <c r="D17" s="101">
        <v>0.13541666666666666</v>
      </c>
      <c r="E17" s="108"/>
      <c r="F17" s="108"/>
      <c r="G17" s="101">
        <v>0.13541666666666666</v>
      </c>
      <c r="H17" s="108"/>
      <c r="I17" s="108"/>
      <c r="J17" s="101">
        <v>0.13541666666666666</v>
      </c>
      <c r="K17" s="108"/>
      <c r="L17" s="108"/>
      <c r="M17" s="101">
        <v>0.13541666666666666</v>
      </c>
      <c r="N17" s="108"/>
      <c r="O17" s="108"/>
      <c r="P17" s="101">
        <v>0.13541666666666666</v>
      </c>
      <c r="Q17" s="108"/>
      <c r="R17" s="108"/>
      <c r="S17" s="101">
        <v>0.13541666666666666</v>
      </c>
      <c r="T17" s="108"/>
      <c r="U17" s="108"/>
    </row>
    <row r="18" spans="1:21" x14ac:dyDescent="0.2">
      <c r="A18" s="100">
        <v>0.14583333333333334</v>
      </c>
      <c r="B18" s="108"/>
      <c r="C18" s="108"/>
      <c r="D18" s="101">
        <v>0.14583333333333334</v>
      </c>
      <c r="E18" s="108"/>
      <c r="F18" s="108"/>
      <c r="G18" s="101">
        <v>0.14583333333333334</v>
      </c>
      <c r="H18" s="108"/>
      <c r="I18" s="108"/>
      <c r="J18" s="101">
        <v>0.14583333333333334</v>
      </c>
      <c r="K18" s="108"/>
      <c r="L18" s="108"/>
      <c r="M18" s="101">
        <v>0.14583333333333334</v>
      </c>
      <c r="N18" s="108"/>
      <c r="O18" s="108"/>
      <c r="P18" s="101">
        <v>0.14583333333333334</v>
      </c>
      <c r="Q18" s="108"/>
      <c r="R18" s="108"/>
      <c r="S18" s="101">
        <v>0.14583333333333334</v>
      </c>
      <c r="T18" s="108"/>
      <c r="U18" s="108"/>
    </row>
    <row r="19" spans="1:21" x14ac:dyDescent="0.2">
      <c r="A19" s="100">
        <v>0.15625</v>
      </c>
      <c r="B19" s="108"/>
      <c r="C19" s="108"/>
      <c r="D19" s="101">
        <v>0.15625</v>
      </c>
      <c r="E19" s="108"/>
      <c r="F19" s="108"/>
      <c r="G19" s="101">
        <v>0.15625</v>
      </c>
      <c r="H19" s="108"/>
      <c r="I19" s="108"/>
      <c r="J19" s="101">
        <v>0.15625</v>
      </c>
      <c r="K19" s="108"/>
      <c r="L19" s="108"/>
      <c r="M19" s="101">
        <v>0.15625</v>
      </c>
      <c r="N19" s="108"/>
      <c r="O19" s="108"/>
      <c r="P19" s="101">
        <v>0.15625</v>
      </c>
      <c r="Q19" s="108"/>
      <c r="R19" s="108"/>
      <c r="S19" s="101">
        <v>0.15625</v>
      </c>
      <c r="T19" s="108"/>
      <c r="U19" s="108"/>
    </row>
    <row r="20" spans="1:21" x14ac:dyDescent="0.2">
      <c r="A20" s="100">
        <v>0.16666666666666666</v>
      </c>
      <c r="B20" s="108"/>
      <c r="C20" s="108"/>
      <c r="D20" s="101">
        <v>0.16666666666666666</v>
      </c>
      <c r="E20" s="108"/>
      <c r="F20" s="108"/>
      <c r="G20" s="101">
        <v>0.16666666666666666</v>
      </c>
      <c r="H20" s="108"/>
      <c r="I20" s="108"/>
      <c r="J20" s="101">
        <v>0.16666666666666666</v>
      </c>
      <c r="K20" s="108"/>
      <c r="L20" s="108"/>
      <c r="M20" s="101">
        <v>0.16666666666666666</v>
      </c>
      <c r="N20" s="108"/>
      <c r="O20" s="108"/>
      <c r="P20" s="101">
        <v>0.16666666666666666</v>
      </c>
      <c r="Q20" s="108"/>
      <c r="R20" s="108"/>
      <c r="S20" s="101">
        <v>0.16666666666666666</v>
      </c>
      <c r="T20" s="108"/>
      <c r="U20" s="108"/>
    </row>
    <row r="21" spans="1:21" x14ac:dyDescent="0.2">
      <c r="A21" s="100">
        <v>0.17708333333333334</v>
      </c>
      <c r="B21" s="108"/>
      <c r="C21" s="108"/>
      <c r="D21" s="101">
        <v>0.17708333333333334</v>
      </c>
      <c r="E21" s="108"/>
      <c r="F21" s="108"/>
      <c r="G21" s="101">
        <v>0.17708333333333334</v>
      </c>
      <c r="H21" s="108"/>
      <c r="I21" s="108"/>
      <c r="J21" s="101">
        <v>0.17708333333333334</v>
      </c>
      <c r="K21" s="108"/>
      <c r="L21" s="108"/>
      <c r="M21" s="101">
        <v>0.17708333333333334</v>
      </c>
      <c r="N21" s="108"/>
      <c r="O21" s="108"/>
      <c r="P21" s="101">
        <v>0.17708333333333334</v>
      </c>
      <c r="Q21" s="108"/>
      <c r="R21" s="108"/>
      <c r="S21" s="101">
        <v>0.17708333333333334</v>
      </c>
      <c r="T21" s="108"/>
      <c r="U21" s="108"/>
    </row>
    <row r="22" spans="1:21" x14ac:dyDescent="0.2">
      <c r="A22" s="100">
        <v>0.1875</v>
      </c>
      <c r="B22" s="108"/>
      <c r="C22" s="108"/>
      <c r="D22" s="101">
        <v>0.1875</v>
      </c>
      <c r="E22" s="108"/>
      <c r="F22" s="108"/>
      <c r="G22" s="101">
        <v>0.1875</v>
      </c>
      <c r="H22" s="108"/>
      <c r="I22" s="108"/>
      <c r="J22" s="101">
        <v>0.1875</v>
      </c>
      <c r="K22" s="108"/>
      <c r="L22" s="108"/>
      <c r="M22" s="101">
        <v>0.1875</v>
      </c>
      <c r="N22" s="108"/>
      <c r="O22" s="108"/>
      <c r="P22" s="101">
        <v>0.1875</v>
      </c>
      <c r="Q22" s="108"/>
      <c r="R22" s="108"/>
      <c r="S22" s="101">
        <v>0.1875</v>
      </c>
      <c r="T22" s="108"/>
      <c r="U22" s="108"/>
    </row>
    <row r="23" spans="1:21" x14ac:dyDescent="0.2">
      <c r="A23" s="100">
        <v>0.19791666666666666</v>
      </c>
      <c r="B23" s="108"/>
      <c r="C23" s="108"/>
      <c r="D23" s="101">
        <v>0.19791666666666666</v>
      </c>
      <c r="E23" s="108"/>
      <c r="F23" s="108"/>
      <c r="G23" s="101">
        <v>0.19791666666666666</v>
      </c>
      <c r="H23" s="108"/>
      <c r="I23" s="108"/>
      <c r="J23" s="101">
        <v>0.19791666666666666</v>
      </c>
      <c r="K23" s="108"/>
      <c r="L23" s="108"/>
      <c r="M23" s="101">
        <v>0.19791666666666666</v>
      </c>
      <c r="N23" s="108"/>
      <c r="O23" s="108"/>
      <c r="P23" s="101">
        <v>0.19791666666666666</v>
      </c>
      <c r="Q23" s="108"/>
      <c r="R23" s="108"/>
      <c r="S23" s="101">
        <v>0.19791666666666666</v>
      </c>
      <c r="T23" s="108"/>
      <c r="U23" s="108"/>
    </row>
    <row r="24" spans="1:21" x14ac:dyDescent="0.2">
      <c r="A24" s="100">
        <v>0.20833333333333334</v>
      </c>
      <c r="B24" s="108"/>
      <c r="C24" s="108"/>
      <c r="D24" s="101">
        <v>0.20833333333333334</v>
      </c>
      <c r="E24" s="108"/>
      <c r="F24" s="108"/>
      <c r="G24" s="101">
        <v>0.20833333333333334</v>
      </c>
      <c r="H24" s="108"/>
      <c r="I24" s="108"/>
      <c r="J24" s="101">
        <v>0.20833333333333334</v>
      </c>
      <c r="K24" s="108"/>
      <c r="L24" s="108"/>
      <c r="M24" s="101">
        <v>0.20833333333333334</v>
      </c>
      <c r="N24" s="108"/>
      <c r="O24" s="108"/>
      <c r="P24" s="101">
        <v>0.20833333333333334</v>
      </c>
      <c r="Q24" s="108"/>
      <c r="R24" s="108"/>
      <c r="S24" s="101">
        <v>0.20833333333333334</v>
      </c>
      <c r="T24" s="108"/>
      <c r="U24" s="108"/>
    </row>
    <row r="25" spans="1:21" x14ac:dyDescent="0.2">
      <c r="A25" s="100">
        <v>0.21875</v>
      </c>
      <c r="B25" s="108"/>
      <c r="C25" s="108"/>
      <c r="D25" s="101">
        <v>0.21875</v>
      </c>
      <c r="E25" s="108"/>
      <c r="F25" s="108"/>
      <c r="G25" s="101">
        <v>0.21875</v>
      </c>
      <c r="H25" s="108"/>
      <c r="I25" s="108"/>
      <c r="J25" s="101">
        <v>0.21875</v>
      </c>
      <c r="K25" s="108"/>
      <c r="L25" s="108"/>
      <c r="M25" s="101">
        <v>0.21875</v>
      </c>
      <c r="N25" s="108"/>
      <c r="O25" s="108"/>
      <c r="P25" s="101">
        <v>0.21875</v>
      </c>
      <c r="Q25" s="108"/>
      <c r="R25" s="108"/>
      <c r="S25" s="101">
        <v>0.21875</v>
      </c>
      <c r="T25" s="108"/>
      <c r="U25" s="108"/>
    </row>
    <row r="26" spans="1:21" x14ac:dyDescent="0.2">
      <c r="A26" s="100">
        <v>0.22916666666666666</v>
      </c>
      <c r="B26" s="108"/>
      <c r="C26" s="108"/>
      <c r="D26" s="101">
        <v>0.22916666666666666</v>
      </c>
      <c r="E26" s="108"/>
      <c r="F26" s="108"/>
      <c r="G26" s="101">
        <v>0.22916666666666666</v>
      </c>
      <c r="H26" s="108"/>
      <c r="I26" s="108"/>
      <c r="J26" s="101">
        <v>0.22916666666666666</v>
      </c>
      <c r="K26" s="108"/>
      <c r="L26" s="108"/>
      <c r="M26" s="101">
        <v>0.22916666666666666</v>
      </c>
      <c r="N26" s="108"/>
      <c r="O26" s="108"/>
      <c r="P26" s="101">
        <v>0.22916666666666666</v>
      </c>
      <c r="Q26" s="108"/>
      <c r="R26" s="108"/>
      <c r="S26" s="101">
        <v>0.22916666666666666</v>
      </c>
      <c r="T26" s="108"/>
      <c r="U26" s="108"/>
    </row>
    <row r="27" spans="1:21" x14ac:dyDescent="0.2">
      <c r="A27" s="100">
        <v>0.23958333333333334</v>
      </c>
      <c r="B27" s="108"/>
      <c r="C27" s="108"/>
      <c r="D27" s="101">
        <v>0.23958333333333334</v>
      </c>
      <c r="E27" s="108"/>
      <c r="F27" s="108"/>
      <c r="G27" s="101">
        <v>0.23958333333333334</v>
      </c>
      <c r="H27" s="108"/>
      <c r="I27" s="108"/>
      <c r="J27" s="101">
        <v>0.23958333333333334</v>
      </c>
      <c r="K27" s="108"/>
      <c r="L27" s="108"/>
      <c r="M27" s="101">
        <v>0.23958333333333334</v>
      </c>
      <c r="N27" s="108"/>
      <c r="O27" s="108"/>
      <c r="P27" s="101">
        <v>0.23958333333333334</v>
      </c>
      <c r="Q27" s="108"/>
      <c r="R27" s="108"/>
      <c r="S27" s="101">
        <v>0.23958333333333334</v>
      </c>
      <c r="T27" s="108"/>
      <c r="U27" s="108"/>
    </row>
    <row r="28" spans="1:21" x14ac:dyDescent="0.2">
      <c r="A28" s="93">
        <v>0.25</v>
      </c>
      <c r="B28" s="108"/>
      <c r="C28" s="108"/>
      <c r="D28" s="101">
        <v>0.25</v>
      </c>
      <c r="E28" s="108"/>
      <c r="F28" s="108"/>
      <c r="G28" s="101">
        <v>0.25</v>
      </c>
      <c r="H28" s="108"/>
      <c r="I28" s="108"/>
      <c r="J28" s="101">
        <v>0.25</v>
      </c>
      <c r="K28" s="108"/>
      <c r="L28" s="108"/>
      <c r="M28" s="101">
        <v>0.25</v>
      </c>
      <c r="N28" s="108"/>
      <c r="O28" s="108"/>
      <c r="P28" s="101">
        <v>0.25</v>
      </c>
      <c r="Q28" s="108"/>
      <c r="R28" s="108"/>
      <c r="S28" s="101">
        <v>0.25</v>
      </c>
      <c r="T28" s="108"/>
      <c r="U28" s="108"/>
    </row>
    <row r="29" spans="1:21" x14ac:dyDescent="0.2">
      <c r="A29" s="93">
        <v>0.26041666666666669</v>
      </c>
      <c r="B29" s="108"/>
      <c r="C29" s="108"/>
      <c r="D29" s="101">
        <v>0.26041666666666669</v>
      </c>
      <c r="E29" s="108"/>
      <c r="F29" s="108"/>
      <c r="G29" s="101">
        <v>0.26041666666666669</v>
      </c>
      <c r="H29" s="108"/>
      <c r="I29" s="108"/>
      <c r="J29" s="101">
        <v>0.26041666666666669</v>
      </c>
      <c r="K29" s="108"/>
      <c r="L29" s="108"/>
      <c r="M29" s="101">
        <v>0.26041666666666669</v>
      </c>
      <c r="N29" s="108"/>
      <c r="O29" s="108"/>
      <c r="P29" s="101">
        <v>0.26041666666666669</v>
      </c>
      <c r="Q29" s="108"/>
      <c r="R29" s="108"/>
      <c r="S29" s="101">
        <v>0.26041666666666669</v>
      </c>
      <c r="T29" s="108"/>
      <c r="U29" s="108"/>
    </row>
    <row r="30" spans="1:21" x14ac:dyDescent="0.2">
      <c r="A30" s="93">
        <v>0.27083333333333331</v>
      </c>
      <c r="B30" s="108"/>
      <c r="C30" s="108"/>
      <c r="D30" s="101">
        <v>0.27083333333333331</v>
      </c>
      <c r="E30" s="108"/>
      <c r="F30" s="108"/>
      <c r="G30" s="101">
        <v>0.27083333333333331</v>
      </c>
      <c r="H30" s="108"/>
      <c r="I30" s="108"/>
      <c r="J30" s="101">
        <v>0.27083333333333331</v>
      </c>
      <c r="K30" s="108"/>
      <c r="L30" s="108"/>
      <c r="M30" s="101">
        <v>0.27083333333333331</v>
      </c>
      <c r="N30" s="108"/>
      <c r="O30" s="108"/>
      <c r="P30" s="101">
        <v>0.27083333333333331</v>
      </c>
      <c r="Q30" s="108"/>
      <c r="R30" s="108"/>
      <c r="S30" s="101">
        <v>0.27083333333333331</v>
      </c>
      <c r="T30" s="108"/>
      <c r="U30" s="108"/>
    </row>
    <row r="31" spans="1:21" x14ac:dyDescent="0.2">
      <c r="A31" s="93">
        <v>0.28125</v>
      </c>
      <c r="B31" s="108"/>
      <c r="C31" s="108"/>
      <c r="D31" s="101">
        <v>0.28125</v>
      </c>
      <c r="E31" s="108"/>
      <c r="F31" s="108"/>
      <c r="G31" s="101">
        <v>0.28125</v>
      </c>
      <c r="H31" s="108"/>
      <c r="I31" s="108"/>
      <c r="J31" s="101">
        <v>0.28125</v>
      </c>
      <c r="K31" s="108"/>
      <c r="L31" s="108"/>
      <c r="M31" s="101">
        <v>0.28125</v>
      </c>
      <c r="N31" s="108"/>
      <c r="O31" s="108"/>
      <c r="P31" s="101">
        <v>0.28125</v>
      </c>
      <c r="Q31" s="108"/>
      <c r="R31" s="108"/>
      <c r="S31" s="101">
        <v>0.28125</v>
      </c>
      <c r="T31" s="108"/>
      <c r="U31" s="108"/>
    </row>
    <row r="32" spans="1:21" x14ac:dyDescent="0.2">
      <c r="A32" s="82">
        <v>0.29166666666666669</v>
      </c>
      <c r="B32" s="108"/>
      <c r="C32" s="108"/>
      <c r="D32" s="101">
        <v>0.29166666666666669</v>
      </c>
      <c r="E32" s="108"/>
      <c r="F32" s="108"/>
      <c r="G32" s="101">
        <v>0.29166666666666669</v>
      </c>
      <c r="H32" s="108"/>
      <c r="I32" s="108"/>
      <c r="J32" s="101">
        <v>0.29166666666666669</v>
      </c>
      <c r="K32" s="108"/>
      <c r="L32" s="108"/>
      <c r="M32" s="101">
        <v>0.29166666666666669</v>
      </c>
      <c r="N32" s="108"/>
      <c r="O32" s="108"/>
      <c r="P32" s="101">
        <v>0.29166666666666669</v>
      </c>
      <c r="Q32" s="108"/>
      <c r="R32" s="108"/>
      <c r="S32" s="101">
        <v>0.29166666666666669</v>
      </c>
      <c r="T32" s="108"/>
      <c r="U32" s="108"/>
    </row>
    <row r="33" spans="1:21" x14ac:dyDescent="0.2">
      <c r="A33" s="82">
        <v>0.30208333333333331</v>
      </c>
      <c r="B33" s="108"/>
      <c r="C33" s="108"/>
      <c r="D33" s="101">
        <v>0.30208333333333331</v>
      </c>
      <c r="E33" s="108"/>
      <c r="F33" s="108"/>
      <c r="G33" s="101">
        <v>0.30208333333333331</v>
      </c>
      <c r="H33" s="108"/>
      <c r="I33" s="108"/>
      <c r="J33" s="101">
        <v>0.30208333333333331</v>
      </c>
      <c r="K33" s="108"/>
      <c r="L33" s="108"/>
      <c r="M33" s="101">
        <v>0.30208333333333331</v>
      </c>
      <c r="N33" s="108"/>
      <c r="O33" s="108"/>
      <c r="P33" s="101">
        <v>0.30208333333333331</v>
      </c>
      <c r="Q33" s="108"/>
      <c r="R33" s="108"/>
      <c r="S33" s="101">
        <v>0.30208333333333331</v>
      </c>
      <c r="T33" s="108"/>
      <c r="U33" s="108"/>
    </row>
    <row r="34" spans="1:21" x14ac:dyDescent="0.2">
      <c r="A34" s="82">
        <v>0.3125</v>
      </c>
      <c r="B34" s="108"/>
      <c r="C34" s="108"/>
      <c r="D34" s="101">
        <v>0.3125</v>
      </c>
      <c r="E34" s="108"/>
      <c r="F34" s="108"/>
      <c r="G34" s="101">
        <v>0.3125</v>
      </c>
      <c r="H34" s="108"/>
      <c r="I34" s="108"/>
      <c r="J34" s="101">
        <v>0.3125</v>
      </c>
      <c r="K34" s="108"/>
      <c r="L34" s="108"/>
      <c r="M34" s="101">
        <v>0.3125</v>
      </c>
      <c r="N34" s="108"/>
      <c r="O34" s="108"/>
      <c r="P34" s="101">
        <v>0.3125</v>
      </c>
      <c r="Q34" s="108"/>
      <c r="R34" s="108"/>
      <c r="S34" s="101">
        <v>0.3125</v>
      </c>
      <c r="T34" s="108"/>
      <c r="U34" s="108"/>
    </row>
    <row r="35" spans="1:21" x14ac:dyDescent="0.2">
      <c r="A35" s="82">
        <v>0.32291666666666669</v>
      </c>
      <c r="B35" s="108"/>
      <c r="C35" s="108"/>
      <c r="D35" s="101">
        <v>0.32291666666666669</v>
      </c>
      <c r="E35" s="108"/>
      <c r="F35" s="108"/>
      <c r="G35" s="101">
        <v>0.32291666666666669</v>
      </c>
      <c r="H35" s="108"/>
      <c r="I35" s="108"/>
      <c r="J35" s="101">
        <v>0.32291666666666669</v>
      </c>
      <c r="K35" s="108"/>
      <c r="L35" s="108"/>
      <c r="M35" s="101">
        <v>0.32291666666666669</v>
      </c>
      <c r="N35" s="108"/>
      <c r="O35" s="108"/>
      <c r="P35" s="101">
        <v>0.32291666666666669</v>
      </c>
      <c r="Q35" s="108"/>
      <c r="R35" s="108"/>
      <c r="S35" s="101">
        <v>0.32291666666666669</v>
      </c>
      <c r="T35" s="108"/>
      <c r="U35" s="108"/>
    </row>
    <row r="36" spans="1:21" x14ac:dyDescent="0.2">
      <c r="A36" s="82">
        <v>0.33333333333333331</v>
      </c>
      <c r="B36" s="108"/>
      <c r="C36" s="108"/>
      <c r="D36" s="101">
        <v>0.33333333333333331</v>
      </c>
      <c r="E36" s="108"/>
      <c r="F36" s="108"/>
      <c r="G36" s="101">
        <v>0.33333333333333331</v>
      </c>
      <c r="H36" s="108"/>
      <c r="I36" s="108"/>
      <c r="J36" s="101">
        <v>0.33333333333333331</v>
      </c>
      <c r="K36" s="108"/>
      <c r="L36" s="108"/>
      <c r="M36" s="101">
        <v>0.33333333333333331</v>
      </c>
      <c r="N36" s="108"/>
      <c r="O36" s="108"/>
      <c r="P36" s="101">
        <v>0.33333333333333331</v>
      </c>
      <c r="Q36" s="108"/>
      <c r="R36" s="108"/>
      <c r="S36" s="101">
        <v>0.33333333333333331</v>
      </c>
      <c r="T36" s="108"/>
      <c r="U36" s="108"/>
    </row>
    <row r="37" spans="1:21" x14ac:dyDescent="0.2">
      <c r="A37" s="82">
        <v>0.34375</v>
      </c>
      <c r="B37" s="108"/>
      <c r="C37" s="108"/>
      <c r="D37" s="101">
        <v>0.34375</v>
      </c>
      <c r="E37" s="108"/>
      <c r="F37" s="108"/>
      <c r="G37" s="101">
        <v>0.34375</v>
      </c>
      <c r="H37" s="108"/>
      <c r="I37" s="108"/>
      <c r="J37" s="101">
        <v>0.34375</v>
      </c>
      <c r="K37" s="108"/>
      <c r="L37" s="108"/>
      <c r="M37" s="101">
        <v>0.34375</v>
      </c>
      <c r="N37" s="108"/>
      <c r="O37" s="108"/>
      <c r="P37" s="101">
        <v>0.34375</v>
      </c>
      <c r="Q37" s="108"/>
      <c r="R37" s="108"/>
      <c r="S37" s="101">
        <v>0.34375</v>
      </c>
      <c r="T37" s="108"/>
      <c r="U37" s="108"/>
    </row>
    <row r="38" spans="1:21" x14ac:dyDescent="0.2">
      <c r="A38" s="82">
        <v>0.35416666666666669</v>
      </c>
      <c r="B38" s="108"/>
      <c r="C38" s="108"/>
      <c r="D38" s="101">
        <v>0.35416666666666669</v>
      </c>
      <c r="E38" s="108"/>
      <c r="F38" s="108"/>
      <c r="G38" s="101">
        <v>0.35416666666666669</v>
      </c>
      <c r="H38" s="108"/>
      <c r="I38" s="108"/>
      <c r="J38" s="101">
        <v>0.35416666666666669</v>
      </c>
      <c r="K38" s="108"/>
      <c r="L38" s="108"/>
      <c r="M38" s="101">
        <v>0.35416666666666669</v>
      </c>
      <c r="N38" s="108"/>
      <c r="O38" s="108"/>
      <c r="P38" s="101">
        <v>0.35416666666666669</v>
      </c>
      <c r="Q38" s="108"/>
      <c r="R38" s="108"/>
      <c r="S38" s="101">
        <v>0.35416666666666669</v>
      </c>
      <c r="T38" s="108"/>
      <c r="U38" s="108"/>
    </row>
    <row r="39" spans="1:21" x14ac:dyDescent="0.2">
      <c r="A39" s="82">
        <v>0.36458333333333331</v>
      </c>
      <c r="B39" s="108"/>
      <c r="C39" s="108"/>
      <c r="D39" s="101">
        <v>0.36458333333333331</v>
      </c>
      <c r="E39" s="108"/>
      <c r="F39" s="108"/>
      <c r="G39" s="101">
        <v>0.36458333333333331</v>
      </c>
      <c r="H39" s="108"/>
      <c r="I39" s="108"/>
      <c r="J39" s="101">
        <v>0.36458333333333331</v>
      </c>
      <c r="K39" s="108"/>
      <c r="L39" s="108"/>
      <c r="M39" s="101">
        <v>0.36458333333333331</v>
      </c>
      <c r="N39" s="108"/>
      <c r="O39" s="108"/>
      <c r="P39" s="101">
        <v>0.36458333333333331</v>
      </c>
      <c r="Q39" s="108"/>
      <c r="R39" s="108"/>
      <c r="S39" s="101">
        <v>0.36458333333333331</v>
      </c>
      <c r="T39" s="108"/>
      <c r="U39" s="108"/>
    </row>
    <row r="40" spans="1:21" x14ac:dyDescent="0.2">
      <c r="A40" s="82">
        <v>0.375</v>
      </c>
      <c r="B40" s="108"/>
      <c r="C40" s="108"/>
      <c r="D40" s="101">
        <v>0.375</v>
      </c>
      <c r="E40" s="108"/>
      <c r="F40" s="108"/>
      <c r="G40" s="101">
        <v>0.375</v>
      </c>
      <c r="H40" s="108"/>
      <c r="I40" s="108"/>
      <c r="J40" s="101">
        <v>0.375</v>
      </c>
      <c r="K40" s="108"/>
      <c r="L40" s="108"/>
      <c r="M40" s="101">
        <v>0.375</v>
      </c>
      <c r="N40" s="108"/>
      <c r="O40" s="108"/>
      <c r="P40" s="101">
        <v>0.375</v>
      </c>
      <c r="Q40" s="108"/>
      <c r="R40" s="108"/>
      <c r="S40" s="101">
        <v>0.375</v>
      </c>
      <c r="T40" s="108"/>
      <c r="U40" s="108"/>
    </row>
    <row r="41" spans="1:21" x14ac:dyDescent="0.2">
      <c r="A41" s="82">
        <v>0.38541666666666669</v>
      </c>
      <c r="B41" s="108"/>
      <c r="C41" s="108"/>
      <c r="D41" s="101">
        <v>0.38541666666666669</v>
      </c>
      <c r="E41" s="108"/>
      <c r="F41" s="108"/>
      <c r="G41" s="101">
        <v>0.38541666666666669</v>
      </c>
      <c r="H41" s="108"/>
      <c r="I41" s="108"/>
      <c r="J41" s="101">
        <v>0.38541666666666669</v>
      </c>
      <c r="K41" s="108"/>
      <c r="L41" s="108"/>
      <c r="M41" s="101">
        <v>0.38541666666666669</v>
      </c>
      <c r="N41" s="108"/>
      <c r="O41" s="108"/>
      <c r="P41" s="101">
        <v>0.38541666666666669</v>
      </c>
      <c r="Q41" s="108"/>
      <c r="R41" s="108"/>
      <c r="S41" s="101">
        <v>0.38541666666666669</v>
      </c>
      <c r="T41" s="108"/>
      <c r="U41" s="108"/>
    </row>
    <row r="42" spans="1:21" x14ac:dyDescent="0.2">
      <c r="A42" s="82">
        <v>0.39583333333333331</v>
      </c>
      <c r="B42" s="108"/>
      <c r="C42" s="108"/>
      <c r="D42" s="101">
        <v>0.39583333333333331</v>
      </c>
      <c r="E42" s="108"/>
      <c r="F42" s="108"/>
      <c r="G42" s="101">
        <v>0.39583333333333331</v>
      </c>
      <c r="H42" s="108"/>
      <c r="I42" s="108"/>
      <c r="J42" s="101">
        <v>0.39583333333333331</v>
      </c>
      <c r="K42" s="108"/>
      <c r="L42" s="108"/>
      <c r="M42" s="101">
        <v>0.39583333333333331</v>
      </c>
      <c r="N42" s="108"/>
      <c r="O42" s="108"/>
      <c r="P42" s="101">
        <v>0.39583333333333331</v>
      </c>
      <c r="Q42" s="108"/>
      <c r="R42" s="108"/>
      <c r="S42" s="101">
        <v>0.39583333333333331</v>
      </c>
      <c r="T42" s="108"/>
      <c r="U42" s="108"/>
    </row>
    <row r="43" spans="1:21" x14ac:dyDescent="0.2">
      <c r="A43" s="82">
        <v>0.40625</v>
      </c>
      <c r="B43" s="108"/>
      <c r="C43" s="108"/>
      <c r="D43" s="101">
        <v>0.40625</v>
      </c>
      <c r="E43" s="108"/>
      <c r="F43" s="108"/>
      <c r="G43" s="101">
        <v>0.40625</v>
      </c>
      <c r="H43" s="108"/>
      <c r="I43" s="108"/>
      <c r="J43" s="101">
        <v>0.40625</v>
      </c>
      <c r="K43" s="108"/>
      <c r="L43" s="108"/>
      <c r="M43" s="101">
        <v>0.40625</v>
      </c>
      <c r="N43" s="108"/>
      <c r="O43" s="108"/>
      <c r="P43" s="101">
        <v>0.40625</v>
      </c>
      <c r="Q43" s="108"/>
      <c r="R43" s="108"/>
      <c r="S43" s="101">
        <v>0.40625</v>
      </c>
      <c r="T43" s="108"/>
      <c r="U43" s="108"/>
    </row>
    <row r="44" spans="1:21" x14ac:dyDescent="0.2">
      <c r="A44" s="82">
        <v>0.41666666666666669</v>
      </c>
      <c r="B44" s="108"/>
      <c r="C44" s="108"/>
      <c r="D44" s="101">
        <v>0.41666666666666669</v>
      </c>
      <c r="E44" s="108"/>
      <c r="F44" s="108"/>
      <c r="G44" s="101">
        <v>0.41666666666666669</v>
      </c>
      <c r="H44" s="108"/>
      <c r="I44" s="108"/>
      <c r="J44" s="101">
        <v>0.41666666666666669</v>
      </c>
      <c r="K44" s="108"/>
      <c r="L44" s="108"/>
      <c r="M44" s="101">
        <v>0.41666666666666669</v>
      </c>
      <c r="N44" s="108"/>
      <c r="O44" s="108"/>
      <c r="P44" s="101">
        <v>0.41666666666666669</v>
      </c>
      <c r="Q44" s="108"/>
      <c r="R44" s="108"/>
      <c r="S44" s="101">
        <v>0.41666666666666669</v>
      </c>
      <c r="T44" s="108"/>
      <c r="U44" s="108"/>
    </row>
    <row r="45" spans="1:21" x14ac:dyDescent="0.2">
      <c r="A45" s="82">
        <v>0.42708333333333331</v>
      </c>
      <c r="B45" s="108"/>
      <c r="C45" s="108"/>
      <c r="D45" s="101">
        <v>0.42708333333333331</v>
      </c>
      <c r="E45" s="108"/>
      <c r="F45" s="108"/>
      <c r="G45" s="101">
        <v>0.42708333333333331</v>
      </c>
      <c r="H45" s="108"/>
      <c r="I45" s="108"/>
      <c r="J45" s="101">
        <v>0.42708333333333331</v>
      </c>
      <c r="K45" s="108"/>
      <c r="L45" s="108"/>
      <c r="M45" s="101">
        <v>0.42708333333333331</v>
      </c>
      <c r="N45" s="108"/>
      <c r="O45" s="108"/>
      <c r="P45" s="101">
        <v>0.42708333333333331</v>
      </c>
      <c r="Q45" s="108"/>
      <c r="R45" s="108"/>
      <c r="S45" s="101">
        <v>0.42708333333333331</v>
      </c>
      <c r="T45" s="108"/>
      <c r="U45" s="108"/>
    </row>
    <row r="46" spans="1:21" x14ac:dyDescent="0.2">
      <c r="A46" s="82">
        <v>0.4375</v>
      </c>
      <c r="B46" s="108"/>
      <c r="C46" s="108"/>
      <c r="D46" s="101">
        <v>0.4375</v>
      </c>
      <c r="E46" s="108"/>
      <c r="F46" s="108"/>
      <c r="G46" s="101">
        <v>0.4375</v>
      </c>
      <c r="H46" s="108"/>
      <c r="I46" s="108"/>
      <c r="J46" s="101">
        <v>0.4375</v>
      </c>
      <c r="K46" s="108"/>
      <c r="L46" s="108"/>
      <c r="M46" s="101">
        <v>0.4375</v>
      </c>
      <c r="N46" s="108"/>
      <c r="O46" s="108"/>
      <c r="P46" s="101">
        <v>0.4375</v>
      </c>
      <c r="Q46" s="108"/>
      <c r="R46" s="108"/>
      <c r="S46" s="101">
        <v>0.4375</v>
      </c>
      <c r="T46" s="108"/>
      <c r="U46" s="108"/>
    </row>
    <row r="47" spans="1:21" x14ac:dyDescent="0.2">
      <c r="A47" s="82">
        <v>0.44791666666666669</v>
      </c>
      <c r="B47" s="108"/>
      <c r="C47" s="108"/>
      <c r="D47" s="101">
        <v>0.44791666666666669</v>
      </c>
      <c r="E47" s="108"/>
      <c r="F47" s="108"/>
      <c r="G47" s="101">
        <v>0.44791666666666669</v>
      </c>
      <c r="H47" s="108"/>
      <c r="I47" s="108"/>
      <c r="J47" s="101">
        <v>0.44791666666666669</v>
      </c>
      <c r="K47" s="108"/>
      <c r="L47" s="108"/>
      <c r="M47" s="101">
        <v>0.44791666666666669</v>
      </c>
      <c r="N47" s="108"/>
      <c r="O47" s="108"/>
      <c r="P47" s="101">
        <v>0.44791666666666669</v>
      </c>
      <c r="Q47" s="108"/>
      <c r="R47" s="108"/>
      <c r="S47" s="101">
        <v>0.44791666666666669</v>
      </c>
      <c r="T47" s="108"/>
      <c r="U47" s="108"/>
    </row>
    <row r="48" spans="1:21" x14ac:dyDescent="0.2">
      <c r="A48" s="82">
        <v>0.45833333333333331</v>
      </c>
      <c r="B48" s="108"/>
      <c r="C48" s="108"/>
      <c r="D48" s="101">
        <v>0.45833333333333331</v>
      </c>
      <c r="E48" s="108"/>
      <c r="F48" s="108"/>
      <c r="G48" s="101">
        <v>0.45833333333333331</v>
      </c>
      <c r="H48" s="108"/>
      <c r="I48" s="108"/>
      <c r="J48" s="101">
        <v>0.45833333333333331</v>
      </c>
      <c r="K48" s="108"/>
      <c r="L48" s="108"/>
      <c r="M48" s="101">
        <v>0.45833333333333331</v>
      </c>
      <c r="N48" s="108"/>
      <c r="O48" s="108"/>
      <c r="P48" s="101">
        <v>0.45833333333333331</v>
      </c>
      <c r="Q48" s="108"/>
      <c r="R48" s="108"/>
      <c r="S48" s="101">
        <v>0.45833333333333331</v>
      </c>
      <c r="T48" s="108"/>
      <c r="U48" s="108"/>
    </row>
    <row r="49" spans="1:21" x14ac:dyDescent="0.2">
      <c r="A49" s="82">
        <v>0.46875</v>
      </c>
      <c r="B49" s="108"/>
      <c r="C49" s="108"/>
      <c r="D49" s="101">
        <v>0.46875</v>
      </c>
      <c r="E49" s="108"/>
      <c r="F49" s="108"/>
      <c r="G49" s="101">
        <v>0.46875</v>
      </c>
      <c r="H49" s="108"/>
      <c r="I49" s="108"/>
      <c r="J49" s="101">
        <v>0.46875</v>
      </c>
      <c r="K49" s="108"/>
      <c r="L49" s="108"/>
      <c r="M49" s="101">
        <v>0.46875</v>
      </c>
      <c r="N49" s="108"/>
      <c r="O49" s="108"/>
      <c r="P49" s="101">
        <v>0.46875</v>
      </c>
      <c r="Q49" s="108"/>
      <c r="R49" s="108"/>
      <c r="S49" s="101">
        <v>0.46875</v>
      </c>
      <c r="T49" s="108"/>
      <c r="U49" s="108"/>
    </row>
    <row r="50" spans="1:21" x14ac:dyDescent="0.2">
      <c r="A50" s="82">
        <v>0.47916666666666669</v>
      </c>
      <c r="B50" s="108"/>
      <c r="C50" s="108"/>
      <c r="D50" s="101">
        <v>0.47916666666666669</v>
      </c>
      <c r="E50" s="108"/>
      <c r="F50" s="108"/>
      <c r="G50" s="101">
        <v>0.47916666666666669</v>
      </c>
      <c r="H50" s="108"/>
      <c r="I50" s="108"/>
      <c r="J50" s="101">
        <v>0.47916666666666669</v>
      </c>
      <c r="K50" s="108"/>
      <c r="L50" s="108"/>
      <c r="M50" s="101">
        <v>0.47916666666666669</v>
      </c>
      <c r="N50" s="108"/>
      <c r="O50" s="108"/>
      <c r="P50" s="101">
        <v>0.47916666666666669</v>
      </c>
      <c r="Q50" s="108"/>
      <c r="R50" s="108"/>
      <c r="S50" s="101">
        <v>0.47916666666666669</v>
      </c>
      <c r="T50" s="108"/>
      <c r="U50" s="108"/>
    </row>
    <row r="51" spans="1:21" x14ac:dyDescent="0.2">
      <c r="A51" s="82">
        <v>0.48958333333333331</v>
      </c>
      <c r="B51" s="108"/>
      <c r="C51" s="108"/>
      <c r="D51" s="101">
        <v>0.48958333333333331</v>
      </c>
      <c r="E51" s="108"/>
      <c r="F51" s="108"/>
      <c r="G51" s="101">
        <v>0.48958333333333331</v>
      </c>
      <c r="H51" s="108"/>
      <c r="I51" s="108"/>
      <c r="J51" s="101">
        <v>0.48958333333333331</v>
      </c>
      <c r="K51" s="108"/>
      <c r="L51" s="108"/>
      <c r="M51" s="101">
        <v>0.48958333333333331</v>
      </c>
      <c r="N51" s="108"/>
      <c r="O51" s="108"/>
      <c r="P51" s="101">
        <v>0.48958333333333331</v>
      </c>
      <c r="Q51" s="108"/>
      <c r="R51" s="108"/>
      <c r="S51" s="101">
        <v>0.48958333333333331</v>
      </c>
      <c r="T51" s="108"/>
      <c r="U51" s="108"/>
    </row>
    <row r="52" spans="1:21" x14ac:dyDescent="0.2">
      <c r="A52" s="82">
        <v>0.5</v>
      </c>
      <c r="B52" s="108"/>
      <c r="C52" s="108"/>
      <c r="D52" s="101">
        <v>0.5</v>
      </c>
      <c r="E52" s="108"/>
      <c r="F52" s="108"/>
      <c r="G52" s="101">
        <v>0.5</v>
      </c>
      <c r="H52" s="108"/>
      <c r="I52" s="108"/>
      <c r="J52" s="101">
        <v>0.5</v>
      </c>
      <c r="K52" s="108"/>
      <c r="L52" s="108"/>
      <c r="M52" s="101">
        <v>0.5</v>
      </c>
      <c r="N52" s="108"/>
      <c r="O52" s="108"/>
      <c r="P52" s="101">
        <v>0.5</v>
      </c>
      <c r="Q52" s="108"/>
      <c r="R52" s="108"/>
      <c r="S52" s="101">
        <v>0.5</v>
      </c>
      <c r="T52" s="108"/>
      <c r="U52" s="108"/>
    </row>
    <row r="53" spans="1:21" x14ac:dyDescent="0.2">
      <c r="A53" s="82">
        <v>0.51041666666666663</v>
      </c>
      <c r="B53" s="108"/>
      <c r="C53" s="108"/>
      <c r="D53" s="101">
        <v>0.51041666666666663</v>
      </c>
      <c r="E53" s="108"/>
      <c r="F53" s="108"/>
      <c r="G53" s="101">
        <v>0.51041666666666663</v>
      </c>
      <c r="H53" s="108"/>
      <c r="I53" s="108"/>
      <c r="J53" s="101">
        <v>0.51041666666666663</v>
      </c>
      <c r="K53" s="108"/>
      <c r="L53" s="108"/>
      <c r="M53" s="101">
        <v>0.51041666666666663</v>
      </c>
      <c r="N53" s="108"/>
      <c r="O53" s="108"/>
      <c r="P53" s="101">
        <v>0.51041666666666663</v>
      </c>
      <c r="Q53" s="108"/>
      <c r="R53" s="108"/>
      <c r="S53" s="101">
        <v>0.51041666666666663</v>
      </c>
      <c r="T53" s="108"/>
      <c r="U53" s="108"/>
    </row>
    <row r="54" spans="1:21" x14ac:dyDescent="0.2">
      <c r="A54" s="82">
        <v>0.52083333333333337</v>
      </c>
      <c r="B54" s="108"/>
      <c r="C54" s="108"/>
      <c r="D54" s="101">
        <v>0.52083333333333337</v>
      </c>
      <c r="E54" s="108"/>
      <c r="F54" s="108"/>
      <c r="G54" s="101">
        <v>0.52083333333333337</v>
      </c>
      <c r="H54" s="108"/>
      <c r="I54" s="108"/>
      <c r="J54" s="101">
        <v>0.52083333333333337</v>
      </c>
      <c r="K54" s="108"/>
      <c r="L54" s="108"/>
      <c r="M54" s="101">
        <v>0.52083333333333337</v>
      </c>
      <c r="N54" s="108"/>
      <c r="O54" s="108"/>
      <c r="P54" s="101">
        <v>0.52083333333333337</v>
      </c>
      <c r="Q54" s="108"/>
      <c r="R54" s="108"/>
      <c r="S54" s="101">
        <v>0.52083333333333337</v>
      </c>
      <c r="T54" s="108"/>
      <c r="U54" s="108"/>
    </row>
    <row r="55" spans="1:21" x14ac:dyDescent="0.2">
      <c r="A55" s="82">
        <v>0.53125</v>
      </c>
      <c r="B55" s="108"/>
      <c r="C55" s="108"/>
      <c r="D55" s="101">
        <v>0.53125</v>
      </c>
      <c r="E55" s="108"/>
      <c r="F55" s="108"/>
      <c r="G55" s="101">
        <v>0.53125</v>
      </c>
      <c r="H55" s="108"/>
      <c r="I55" s="108"/>
      <c r="J55" s="101">
        <v>0.53125</v>
      </c>
      <c r="K55" s="108"/>
      <c r="L55" s="108"/>
      <c r="M55" s="101">
        <v>0.53125</v>
      </c>
      <c r="N55" s="108"/>
      <c r="O55" s="108"/>
      <c r="P55" s="101">
        <v>0.53125</v>
      </c>
      <c r="Q55" s="108"/>
      <c r="R55" s="108"/>
      <c r="S55" s="101">
        <v>0.53125</v>
      </c>
      <c r="T55" s="108"/>
      <c r="U55" s="108"/>
    </row>
    <row r="56" spans="1:21" x14ac:dyDescent="0.2">
      <c r="A56" s="82">
        <v>0.54166666666666663</v>
      </c>
      <c r="B56" s="108"/>
      <c r="C56" s="108"/>
      <c r="D56" s="101">
        <v>0.54166666666666663</v>
      </c>
      <c r="E56" s="108"/>
      <c r="F56" s="108"/>
      <c r="G56" s="101">
        <v>0.54166666666666663</v>
      </c>
      <c r="H56" s="108"/>
      <c r="I56" s="108"/>
      <c r="J56" s="101">
        <v>0.54166666666666663</v>
      </c>
      <c r="K56" s="108"/>
      <c r="L56" s="108"/>
      <c r="M56" s="101">
        <v>0.54166666666666663</v>
      </c>
      <c r="N56" s="108"/>
      <c r="O56" s="108"/>
      <c r="P56" s="101">
        <v>0.54166666666666663</v>
      </c>
      <c r="Q56" s="108"/>
      <c r="R56" s="108"/>
      <c r="S56" s="101">
        <v>0.54166666666666663</v>
      </c>
      <c r="T56" s="108"/>
      <c r="U56" s="108"/>
    </row>
    <row r="57" spans="1:21" x14ac:dyDescent="0.2">
      <c r="A57" s="82">
        <v>0.55208333333333337</v>
      </c>
      <c r="B57" s="108"/>
      <c r="C57" s="108"/>
      <c r="D57" s="101">
        <v>0.55208333333333337</v>
      </c>
      <c r="E57" s="108"/>
      <c r="F57" s="108"/>
      <c r="G57" s="101">
        <v>0.55208333333333337</v>
      </c>
      <c r="H57" s="108"/>
      <c r="I57" s="108"/>
      <c r="J57" s="101">
        <v>0.55208333333333337</v>
      </c>
      <c r="K57" s="108"/>
      <c r="L57" s="108"/>
      <c r="M57" s="101">
        <v>0.55208333333333337</v>
      </c>
      <c r="N57" s="108"/>
      <c r="O57" s="108"/>
      <c r="P57" s="101">
        <v>0.55208333333333337</v>
      </c>
      <c r="Q57" s="108"/>
      <c r="R57" s="108"/>
      <c r="S57" s="101">
        <v>0.55208333333333337</v>
      </c>
      <c r="T57" s="108"/>
      <c r="U57" s="108"/>
    </row>
    <row r="58" spans="1:21" x14ac:dyDescent="0.2">
      <c r="A58" s="82">
        <v>0.5625</v>
      </c>
      <c r="B58" s="108"/>
      <c r="C58" s="108"/>
      <c r="D58" s="101">
        <v>0.5625</v>
      </c>
      <c r="E58" s="108"/>
      <c r="F58" s="108"/>
      <c r="G58" s="101">
        <v>0.5625</v>
      </c>
      <c r="H58" s="108"/>
      <c r="I58" s="108"/>
      <c r="J58" s="101">
        <v>0.5625</v>
      </c>
      <c r="K58" s="108"/>
      <c r="L58" s="108"/>
      <c r="M58" s="101">
        <v>0.5625</v>
      </c>
      <c r="N58" s="108"/>
      <c r="O58" s="108"/>
      <c r="P58" s="101">
        <v>0.5625</v>
      </c>
      <c r="Q58" s="108"/>
      <c r="R58" s="108"/>
      <c r="S58" s="101">
        <v>0.5625</v>
      </c>
      <c r="T58" s="108"/>
      <c r="U58" s="108"/>
    </row>
    <row r="59" spans="1:21" x14ac:dyDescent="0.2">
      <c r="A59" s="82">
        <v>0.57291666666666663</v>
      </c>
      <c r="B59" s="108"/>
      <c r="C59" s="108"/>
      <c r="D59" s="101">
        <v>0.57291666666666663</v>
      </c>
      <c r="E59" s="108"/>
      <c r="F59" s="108"/>
      <c r="G59" s="101">
        <v>0.57291666666666663</v>
      </c>
      <c r="H59" s="108"/>
      <c r="I59" s="108"/>
      <c r="J59" s="101">
        <v>0.57291666666666663</v>
      </c>
      <c r="K59" s="108"/>
      <c r="L59" s="108"/>
      <c r="M59" s="101">
        <v>0.57291666666666663</v>
      </c>
      <c r="N59" s="108"/>
      <c r="O59" s="108"/>
      <c r="P59" s="101">
        <v>0.57291666666666663</v>
      </c>
      <c r="Q59" s="108"/>
      <c r="R59" s="108"/>
      <c r="S59" s="101">
        <v>0.57291666666666663</v>
      </c>
      <c r="T59" s="108"/>
      <c r="U59" s="108"/>
    </row>
    <row r="60" spans="1:21" x14ac:dyDescent="0.2">
      <c r="A60" s="82">
        <v>0.58333333333333337</v>
      </c>
      <c r="B60" s="108"/>
      <c r="C60" s="108"/>
      <c r="D60" s="101">
        <v>0.58333333333333337</v>
      </c>
      <c r="E60" s="108"/>
      <c r="F60" s="108"/>
      <c r="G60" s="101">
        <v>0.58333333333333337</v>
      </c>
      <c r="H60" s="108"/>
      <c r="I60" s="108"/>
      <c r="J60" s="101">
        <v>0.58333333333333337</v>
      </c>
      <c r="K60" s="108"/>
      <c r="L60" s="108"/>
      <c r="M60" s="101">
        <v>0.58333333333333337</v>
      </c>
      <c r="N60" s="108"/>
      <c r="O60" s="108"/>
      <c r="P60" s="101">
        <v>0.58333333333333337</v>
      </c>
      <c r="Q60" s="108"/>
      <c r="R60" s="108"/>
      <c r="S60" s="101">
        <v>0.58333333333333337</v>
      </c>
      <c r="T60" s="108"/>
      <c r="U60" s="108"/>
    </row>
    <row r="61" spans="1:21" x14ac:dyDescent="0.2">
      <c r="A61" s="82">
        <v>0.59375</v>
      </c>
      <c r="B61" s="108"/>
      <c r="C61" s="108"/>
      <c r="D61" s="101">
        <v>0.59375</v>
      </c>
      <c r="E61" s="108"/>
      <c r="F61" s="108"/>
      <c r="G61" s="101">
        <v>0.59375</v>
      </c>
      <c r="H61" s="108"/>
      <c r="I61" s="108"/>
      <c r="J61" s="101">
        <v>0.59375</v>
      </c>
      <c r="K61" s="108"/>
      <c r="L61" s="108"/>
      <c r="M61" s="101">
        <v>0.59375</v>
      </c>
      <c r="N61" s="108"/>
      <c r="O61" s="108"/>
      <c r="P61" s="101">
        <v>0.59375</v>
      </c>
      <c r="Q61" s="108"/>
      <c r="R61" s="108"/>
      <c r="S61" s="101">
        <v>0.59375</v>
      </c>
      <c r="T61" s="108"/>
      <c r="U61" s="108"/>
    </row>
    <row r="62" spans="1:21" x14ac:dyDescent="0.2">
      <c r="A62" s="82">
        <v>0.60416666666666663</v>
      </c>
      <c r="B62" s="108"/>
      <c r="C62" s="108"/>
      <c r="D62" s="101">
        <v>0.60416666666666663</v>
      </c>
      <c r="E62" s="108"/>
      <c r="F62" s="108"/>
      <c r="G62" s="101">
        <v>0.60416666666666663</v>
      </c>
      <c r="H62" s="108"/>
      <c r="I62" s="108"/>
      <c r="J62" s="101">
        <v>0.60416666666666663</v>
      </c>
      <c r="K62" s="108"/>
      <c r="L62" s="108"/>
      <c r="M62" s="101">
        <v>0.60416666666666663</v>
      </c>
      <c r="N62" s="108"/>
      <c r="O62" s="108"/>
      <c r="P62" s="101">
        <v>0.60416666666666663</v>
      </c>
      <c r="Q62" s="108"/>
      <c r="R62" s="108"/>
      <c r="S62" s="101">
        <v>0.60416666666666663</v>
      </c>
      <c r="T62" s="108"/>
      <c r="U62" s="108"/>
    </row>
    <row r="63" spans="1:21" x14ac:dyDescent="0.2">
      <c r="A63" s="82">
        <v>0.61458333333333337</v>
      </c>
      <c r="B63" s="108"/>
      <c r="C63" s="108"/>
      <c r="D63" s="101">
        <v>0.61458333333333337</v>
      </c>
      <c r="E63" s="108"/>
      <c r="F63" s="108"/>
      <c r="G63" s="101">
        <v>0.61458333333333337</v>
      </c>
      <c r="H63" s="108"/>
      <c r="I63" s="108"/>
      <c r="J63" s="101">
        <v>0.61458333333333337</v>
      </c>
      <c r="K63" s="108"/>
      <c r="L63" s="108"/>
      <c r="M63" s="101">
        <v>0.61458333333333337</v>
      </c>
      <c r="N63" s="108"/>
      <c r="O63" s="108"/>
      <c r="P63" s="101">
        <v>0.61458333333333337</v>
      </c>
      <c r="Q63" s="108"/>
      <c r="R63" s="108"/>
      <c r="S63" s="101">
        <v>0.61458333333333337</v>
      </c>
      <c r="T63" s="108"/>
      <c r="U63" s="108"/>
    </row>
    <row r="64" spans="1:21" x14ac:dyDescent="0.2">
      <c r="A64" s="82">
        <v>0.625</v>
      </c>
      <c r="B64" s="108"/>
      <c r="C64" s="108"/>
      <c r="D64" s="101">
        <v>0.625</v>
      </c>
      <c r="E64" s="108"/>
      <c r="F64" s="108"/>
      <c r="G64" s="101">
        <v>0.625</v>
      </c>
      <c r="H64" s="108"/>
      <c r="I64" s="108"/>
      <c r="J64" s="101">
        <v>0.625</v>
      </c>
      <c r="K64" s="108"/>
      <c r="L64" s="108"/>
      <c r="M64" s="101">
        <v>0.625</v>
      </c>
      <c r="N64" s="108"/>
      <c r="O64" s="108"/>
      <c r="P64" s="101">
        <v>0.625</v>
      </c>
      <c r="Q64" s="108"/>
      <c r="R64" s="108"/>
      <c r="S64" s="101">
        <v>0.625</v>
      </c>
      <c r="T64" s="108"/>
      <c r="U64" s="108"/>
    </row>
    <row r="65" spans="1:21" x14ac:dyDescent="0.2">
      <c r="A65" s="82">
        <v>0.63541666666666663</v>
      </c>
      <c r="B65" s="108"/>
      <c r="C65" s="108"/>
      <c r="D65" s="101">
        <v>0.63541666666666663</v>
      </c>
      <c r="E65" s="108"/>
      <c r="F65" s="108"/>
      <c r="G65" s="101">
        <v>0.63541666666666663</v>
      </c>
      <c r="H65" s="108"/>
      <c r="I65" s="108"/>
      <c r="J65" s="101">
        <v>0.63541666666666663</v>
      </c>
      <c r="K65" s="108"/>
      <c r="L65" s="108"/>
      <c r="M65" s="101">
        <v>0.63541666666666663</v>
      </c>
      <c r="N65" s="108"/>
      <c r="O65" s="108"/>
      <c r="P65" s="101">
        <v>0.63541666666666663</v>
      </c>
      <c r="Q65" s="108"/>
      <c r="R65" s="108"/>
      <c r="S65" s="101">
        <v>0.63541666666666663</v>
      </c>
      <c r="T65" s="108"/>
      <c r="U65" s="108"/>
    </row>
    <row r="66" spans="1:21" x14ac:dyDescent="0.2">
      <c r="A66" s="82">
        <v>0.64583333333333337</v>
      </c>
      <c r="B66" s="108"/>
      <c r="C66" s="108"/>
      <c r="D66" s="101">
        <v>0.64583333333333337</v>
      </c>
      <c r="E66" s="108"/>
      <c r="F66" s="108"/>
      <c r="G66" s="101">
        <v>0.64583333333333337</v>
      </c>
      <c r="H66" s="108"/>
      <c r="I66" s="108"/>
      <c r="J66" s="101">
        <v>0.64583333333333337</v>
      </c>
      <c r="K66" s="108"/>
      <c r="L66" s="108"/>
      <c r="M66" s="101">
        <v>0.64583333333333337</v>
      </c>
      <c r="N66" s="108"/>
      <c r="O66" s="108"/>
      <c r="P66" s="101">
        <v>0.64583333333333337</v>
      </c>
      <c r="Q66" s="108"/>
      <c r="R66" s="108"/>
      <c r="S66" s="101">
        <v>0.64583333333333337</v>
      </c>
      <c r="T66" s="108"/>
      <c r="U66" s="108"/>
    </row>
    <row r="67" spans="1:21" x14ac:dyDescent="0.2">
      <c r="A67" s="82">
        <v>0.65625</v>
      </c>
      <c r="B67" s="108"/>
      <c r="C67" s="108"/>
      <c r="D67" s="101">
        <v>0.65625</v>
      </c>
      <c r="E67" s="108"/>
      <c r="F67" s="108"/>
      <c r="G67" s="101">
        <v>0.65625</v>
      </c>
      <c r="H67" s="108"/>
      <c r="I67" s="108"/>
      <c r="J67" s="101">
        <v>0.65625</v>
      </c>
      <c r="K67" s="108"/>
      <c r="L67" s="108"/>
      <c r="M67" s="101">
        <v>0.65625</v>
      </c>
      <c r="N67" s="108"/>
      <c r="O67" s="108"/>
      <c r="P67" s="101">
        <v>0.65625</v>
      </c>
      <c r="Q67" s="108"/>
      <c r="R67" s="108"/>
      <c r="S67" s="101">
        <v>0.65625</v>
      </c>
      <c r="T67" s="108"/>
      <c r="U67" s="108"/>
    </row>
    <row r="68" spans="1:21" x14ac:dyDescent="0.2">
      <c r="A68" s="82">
        <v>0.66666666666666663</v>
      </c>
      <c r="B68" s="108"/>
      <c r="C68" s="108"/>
      <c r="D68" s="101">
        <v>0.66666666666666663</v>
      </c>
      <c r="E68" s="108"/>
      <c r="F68" s="108"/>
      <c r="G68" s="101">
        <v>0.66666666666666663</v>
      </c>
      <c r="H68" s="108"/>
      <c r="I68" s="108"/>
      <c r="J68" s="101">
        <v>0.66666666666666663</v>
      </c>
      <c r="K68" s="108"/>
      <c r="L68" s="108"/>
      <c r="M68" s="101">
        <v>0.66666666666666663</v>
      </c>
      <c r="N68" s="108"/>
      <c r="O68" s="108"/>
      <c r="P68" s="101">
        <v>0.66666666666666663</v>
      </c>
      <c r="Q68" s="108"/>
      <c r="R68" s="108"/>
      <c r="S68" s="101">
        <v>0.66666666666666663</v>
      </c>
      <c r="T68" s="108"/>
      <c r="U68" s="108"/>
    </row>
    <row r="69" spans="1:21" x14ac:dyDescent="0.2">
      <c r="A69" s="82">
        <v>0.67708333333333337</v>
      </c>
      <c r="B69" s="108"/>
      <c r="C69" s="108"/>
      <c r="D69" s="101">
        <v>0.67708333333333337</v>
      </c>
      <c r="E69" s="108"/>
      <c r="F69" s="108"/>
      <c r="G69" s="101">
        <v>0.67708333333333337</v>
      </c>
      <c r="H69" s="108"/>
      <c r="I69" s="108"/>
      <c r="J69" s="101">
        <v>0.67708333333333337</v>
      </c>
      <c r="K69" s="108"/>
      <c r="L69" s="108"/>
      <c r="M69" s="101">
        <v>0.67708333333333337</v>
      </c>
      <c r="N69" s="108"/>
      <c r="O69" s="108"/>
      <c r="P69" s="101">
        <v>0.67708333333333337</v>
      </c>
      <c r="Q69" s="108"/>
      <c r="R69" s="108"/>
      <c r="S69" s="101">
        <v>0.67708333333333337</v>
      </c>
      <c r="T69" s="108"/>
      <c r="U69" s="108"/>
    </row>
    <row r="70" spans="1:21" x14ac:dyDescent="0.2">
      <c r="A70" s="82">
        <v>0.6875</v>
      </c>
      <c r="B70" s="108"/>
      <c r="C70" s="108"/>
      <c r="D70" s="101">
        <v>0.6875</v>
      </c>
      <c r="E70" s="108"/>
      <c r="F70" s="108"/>
      <c r="G70" s="101">
        <v>0.6875</v>
      </c>
      <c r="H70" s="108"/>
      <c r="I70" s="108"/>
      <c r="J70" s="101">
        <v>0.6875</v>
      </c>
      <c r="K70" s="108"/>
      <c r="L70" s="108"/>
      <c r="M70" s="101">
        <v>0.6875</v>
      </c>
      <c r="N70" s="108"/>
      <c r="O70" s="108"/>
      <c r="P70" s="101">
        <v>0.6875</v>
      </c>
      <c r="Q70" s="108"/>
      <c r="R70" s="108"/>
      <c r="S70" s="101">
        <v>0.6875</v>
      </c>
      <c r="T70" s="108"/>
      <c r="U70" s="108"/>
    </row>
    <row r="71" spans="1:21" x14ac:dyDescent="0.2">
      <c r="A71" s="82">
        <v>0.69791666666666663</v>
      </c>
      <c r="B71" s="108"/>
      <c r="C71" s="108"/>
      <c r="D71" s="101">
        <v>0.69791666666666663</v>
      </c>
      <c r="E71" s="108"/>
      <c r="F71" s="108"/>
      <c r="G71" s="101">
        <v>0.69791666666666663</v>
      </c>
      <c r="H71" s="108"/>
      <c r="I71" s="108"/>
      <c r="J71" s="101">
        <v>0.69791666666666663</v>
      </c>
      <c r="K71" s="108"/>
      <c r="L71" s="108"/>
      <c r="M71" s="101">
        <v>0.69791666666666663</v>
      </c>
      <c r="N71" s="108"/>
      <c r="O71" s="108"/>
      <c r="P71" s="101">
        <v>0.69791666666666663</v>
      </c>
      <c r="Q71" s="108"/>
      <c r="R71" s="108"/>
      <c r="S71" s="101">
        <v>0.69791666666666663</v>
      </c>
      <c r="T71" s="108"/>
      <c r="U71" s="108"/>
    </row>
    <row r="72" spans="1:21" x14ac:dyDescent="0.2">
      <c r="A72" s="82">
        <v>0.70833333333333337</v>
      </c>
      <c r="B72" s="108"/>
      <c r="C72" s="108"/>
      <c r="D72" s="101">
        <v>0.70833333333333337</v>
      </c>
      <c r="E72" s="108"/>
      <c r="F72" s="108"/>
      <c r="G72" s="101">
        <v>0.70833333333333337</v>
      </c>
      <c r="H72" s="108"/>
      <c r="I72" s="108"/>
      <c r="J72" s="101">
        <v>0.70833333333333337</v>
      </c>
      <c r="K72" s="108"/>
      <c r="L72" s="108"/>
      <c r="M72" s="101">
        <v>0.70833333333333337</v>
      </c>
      <c r="N72" s="108"/>
      <c r="O72" s="108"/>
      <c r="P72" s="101">
        <v>0.70833333333333337</v>
      </c>
      <c r="Q72" s="108"/>
      <c r="R72" s="108"/>
      <c r="S72" s="101">
        <v>0.70833333333333337</v>
      </c>
      <c r="T72" s="108"/>
      <c r="U72" s="108"/>
    </row>
    <row r="73" spans="1:21" x14ac:dyDescent="0.2">
      <c r="A73" s="82">
        <v>0.71875</v>
      </c>
      <c r="B73" s="108"/>
      <c r="C73" s="108"/>
      <c r="D73" s="101">
        <v>0.71875</v>
      </c>
      <c r="E73" s="108"/>
      <c r="F73" s="108"/>
      <c r="G73" s="101">
        <v>0.71875</v>
      </c>
      <c r="H73" s="108"/>
      <c r="I73" s="108"/>
      <c r="J73" s="101">
        <v>0.71875</v>
      </c>
      <c r="K73" s="108"/>
      <c r="L73" s="108"/>
      <c r="M73" s="101">
        <v>0.71875</v>
      </c>
      <c r="N73" s="108"/>
      <c r="O73" s="108"/>
      <c r="P73" s="101">
        <v>0.71875</v>
      </c>
      <c r="Q73" s="108"/>
      <c r="R73" s="108"/>
      <c r="S73" s="101">
        <v>0.71875</v>
      </c>
      <c r="T73" s="108"/>
      <c r="U73" s="108"/>
    </row>
    <row r="74" spans="1:21" x14ac:dyDescent="0.2">
      <c r="A74" s="82">
        <v>0.72916666666666663</v>
      </c>
      <c r="B74" s="108"/>
      <c r="C74" s="108"/>
      <c r="D74" s="101">
        <v>0.72916666666666663</v>
      </c>
      <c r="E74" s="108"/>
      <c r="F74" s="108"/>
      <c r="G74" s="101">
        <v>0.72916666666666663</v>
      </c>
      <c r="H74" s="108"/>
      <c r="I74" s="108"/>
      <c r="J74" s="101">
        <v>0.72916666666666663</v>
      </c>
      <c r="K74" s="108"/>
      <c r="L74" s="108"/>
      <c r="M74" s="101">
        <v>0.72916666666666663</v>
      </c>
      <c r="N74" s="108"/>
      <c r="O74" s="108"/>
      <c r="P74" s="101">
        <v>0.72916666666666663</v>
      </c>
      <c r="Q74" s="108"/>
      <c r="R74" s="108"/>
      <c r="S74" s="101">
        <v>0.72916666666666663</v>
      </c>
      <c r="T74" s="108"/>
      <c r="U74" s="108"/>
    </row>
    <row r="75" spans="1:21" x14ac:dyDescent="0.2">
      <c r="A75" s="82">
        <v>0.73958333333333337</v>
      </c>
      <c r="B75" s="108"/>
      <c r="C75" s="108"/>
      <c r="D75" s="101">
        <v>0.73958333333333337</v>
      </c>
      <c r="E75" s="108"/>
      <c r="F75" s="108"/>
      <c r="G75" s="101">
        <v>0.73958333333333337</v>
      </c>
      <c r="H75" s="108"/>
      <c r="I75" s="108"/>
      <c r="J75" s="101">
        <v>0.73958333333333337</v>
      </c>
      <c r="K75" s="108"/>
      <c r="L75" s="108"/>
      <c r="M75" s="101">
        <v>0.73958333333333337</v>
      </c>
      <c r="N75" s="108"/>
      <c r="O75" s="108"/>
      <c r="P75" s="101">
        <v>0.73958333333333337</v>
      </c>
      <c r="Q75" s="108"/>
      <c r="R75" s="108"/>
      <c r="S75" s="101">
        <v>0.73958333333333337</v>
      </c>
      <c r="T75" s="108"/>
      <c r="U75" s="108"/>
    </row>
    <row r="76" spans="1:21" x14ac:dyDescent="0.2">
      <c r="A76" s="82">
        <v>0.75</v>
      </c>
      <c r="B76" s="108"/>
      <c r="C76" s="108"/>
      <c r="D76" s="101">
        <v>0.75</v>
      </c>
      <c r="E76" s="108"/>
      <c r="F76" s="108"/>
      <c r="G76" s="101">
        <v>0.75</v>
      </c>
      <c r="H76" s="108"/>
      <c r="I76" s="108"/>
      <c r="J76" s="101">
        <v>0.75</v>
      </c>
      <c r="K76" s="108"/>
      <c r="L76" s="108"/>
      <c r="M76" s="101">
        <v>0.75</v>
      </c>
      <c r="N76" s="108"/>
      <c r="O76" s="108"/>
      <c r="P76" s="101">
        <v>0.75</v>
      </c>
      <c r="Q76" s="108"/>
      <c r="R76" s="108"/>
      <c r="S76" s="101">
        <v>0.75</v>
      </c>
      <c r="T76" s="108"/>
      <c r="U76" s="108"/>
    </row>
    <row r="77" spans="1:21" x14ac:dyDescent="0.2">
      <c r="A77" s="82">
        <v>0.76041666666666663</v>
      </c>
      <c r="B77" s="108"/>
      <c r="C77" s="108"/>
      <c r="D77" s="101">
        <v>0.76041666666666663</v>
      </c>
      <c r="E77" s="108"/>
      <c r="F77" s="108"/>
      <c r="G77" s="101">
        <v>0.76041666666666663</v>
      </c>
      <c r="H77" s="108"/>
      <c r="I77" s="108"/>
      <c r="J77" s="101">
        <v>0.76041666666666663</v>
      </c>
      <c r="K77" s="108"/>
      <c r="L77" s="108"/>
      <c r="M77" s="101">
        <v>0.76041666666666663</v>
      </c>
      <c r="N77" s="108"/>
      <c r="O77" s="108"/>
      <c r="P77" s="101">
        <v>0.76041666666666663</v>
      </c>
      <c r="Q77" s="108"/>
      <c r="R77" s="108"/>
      <c r="S77" s="101">
        <v>0.76041666666666663</v>
      </c>
      <c r="T77" s="108"/>
      <c r="U77" s="108"/>
    </row>
    <row r="78" spans="1:21" x14ac:dyDescent="0.2">
      <c r="A78" s="82">
        <v>0.77083333333333337</v>
      </c>
      <c r="B78" s="108"/>
      <c r="C78" s="108"/>
      <c r="D78" s="101">
        <v>0.77083333333333337</v>
      </c>
      <c r="E78" s="108"/>
      <c r="F78" s="108"/>
      <c r="G78" s="101">
        <v>0.77083333333333337</v>
      </c>
      <c r="H78" s="108"/>
      <c r="I78" s="108"/>
      <c r="J78" s="101">
        <v>0.77083333333333337</v>
      </c>
      <c r="K78" s="108"/>
      <c r="L78" s="108"/>
      <c r="M78" s="101">
        <v>0.77083333333333337</v>
      </c>
      <c r="N78" s="108"/>
      <c r="O78" s="108"/>
      <c r="P78" s="101">
        <v>0.77083333333333337</v>
      </c>
      <c r="Q78" s="108"/>
      <c r="R78" s="108"/>
      <c r="S78" s="101">
        <v>0.77083333333333337</v>
      </c>
      <c r="T78" s="108"/>
      <c r="U78" s="108"/>
    </row>
    <row r="79" spans="1:21" x14ac:dyDescent="0.2">
      <c r="A79" s="82">
        <v>0.78125</v>
      </c>
      <c r="B79" s="108"/>
      <c r="C79" s="108"/>
      <c r="D79" s="101">
        <v>0.78125</v>
      </c>
      <c r="E79" s="108"/>
      <c r="F79" s="108"/>
      <c r="G79" s="101">
        <v>0.78125</v>
      </c>
      <c r="H79" s="108"/>
      <c r="I79" s="108"/>
      <c r="J79" s="101">
        <v>0.78125</v>
      </c>
      <c r="K79" s="108"/>
      <c r="L79" s="108"/>
      <c r="M79" s="101">
        <v>0.78125</v>
      </c>
      <c r="N79" s="108"/>
      <c r="O79" s="108"/>
      <c r="P79" s="101">
        <v>0.78125</v>
      </c>
      <c r="Q79" s="108"/>
      <c r="R79" s="108"/>
      <c r="S79" s="101">
        <v>0.78125</v>
      </c>
      <c r="T79" s="108"/>
      <c r="U79" s="108"/>
    </row>
    <row r="80" spans="1:21" x14ac:dyDescent="0.2">
      <c r="A80" s="82">
        <v>0.79166666666666663</v>
      </c>
      <c r="B80" s="108"/>
      <c r="C80" s="108"/>
      <c r="D80" s="101">
        <v>0.79166666666666663</v>
      </c>
      <c r="E80" s="108"/>
      <c r="F80" s="108"/>
      <c r="G80" s="101">
        <v>0.79166666666666663</v>
      </c>
      <c r="H80" s="108"/>
      <c r="I80" s="108"/>
      <c r="J80" s="101">
        <v>0.79166666666666663</v>
      </c>
      <c r="K80" s="108"/>
      <c r="L80" s="108"/>
      <c r="M80" s="101">
        <v>0.79166666666666663</v>
      </c>
      <c r="N80" s="108"/>
      <c r="O80" s="108"/>
      <c r="P80" s="101">
        <v>0.79166666666666663</v>
      </c>
      <c r="Q80" s="108"/>
      <c r="R80" s="108"/>
      <c r="S80" s="101">
        <v>0.79166666666666663</v>
      </c>
      <c r="T80" s="108"/>
      <c r="U80" s="108"/>
    </row>
    <row r="81" spans="1:21" x14ac:dyDescent="0.2">
      <c r="A81" s="82">
        <v>0.80208333333333337</v>
      </c>
      <c r="B81" s="108"/>
      <c r="C81" s="108"/>
      <c r="D81" s="101">
        <v>0.80208333333333337</v>
      </c>
      <c r="E81" s="108"/>
      <c r="F81" s="108"/>
      <c r="G81" s="101">
        <v>0.80208333333333337</v>
      </c>
      <c r="H81" s="108"/>
      <c r="I81" s="108"/>
      <c r="J81" s="101">
        <v>0.80208333333333337</v>
      </c>
      <c r="K81" s="108"/>
      <c r="L81" s="108"/>
      <c r="M81" s="101">
        <v>0.80208333333333337</v>
      </c>
      <c r="N81" s="108"/>
      <c r="O81" s="108"/>
      <c r="P81" s="101">
        <v>0.80208333333333337</v>
      </c>
      <c r="Q81" s="108"/>
      <c r="R81" s="108"/>
      <c r="S81" s="101">
        <v>0.80208333333333337</v>
      </c>
      <c r="T81" s="108"/>
      <c r="U81" s="108"/>
    </row>
    <row r="82" spans="1:21" x14ac:dyDescent="0.2">
      <c r="A82" s="82">
        <v>0.8125</v>
      </c>
      <c r="B82" s="108"/>
      <c r="C82" s="108"/>
      <c r="D82" s="101">
        <v>0.8125</v>
      </c>
      <c r="E82" s="108"/>
      <c r="F82" s="108"/>
      <c r="G82" s="101">
        <v>0.8125</v>
      </c>
      <c r="H82" s="108"/>
      <c r="I82" s="108"/>
      <c r="J82" s="101">
        <v>0.8125</v>
      </c>
      <c r="K82" s="108"/>
      <c r="L82" s="108"/>
      <c r="M82" s="101">
        <v>0.8125</v>
      </c>
      <c r="N82" s="108"/>
      <c r="O82" s="108"/>
      <c r="P82" s="101">
        <v>0.8125</v>
      </c>
      <c r="Q82" s="108"/>
      <c r="R82" s="108"/>
      <c r="S82" s="101">
        <v>0.8125</v>
      </c>
      <c r="T82" s="108"/>
      <c r="U82" s="108"/>
    </row>
    <row r="83" spans="1:21" x14ac:dyDescent="0.2">
      <c r="A83" s="82">
        <v>0.82291666666666663</v>
      </c>
      <c r="B83" s="108"/>
      <c r="C83" s="108"/>
      <c r="D83" s="101">
        <v>0.82291666666666663</v>
      </c>
      <c r="E83" s="108"/>
      <c r="F83" s="108"/>
      <c r="G83" s="101">
        <v>0.82291666666666663</v>
      </c>
      <c r="H83" s="108"/>
      <c r="I83" s="108"/>
      <c r="J83" s="101">
        <v>0.82291666666666663</v>
      </c>
      <c r="K83" s="108"/>
      <c r="L83" s="108"/>
      <c r="M83" s="101">
        <v>0.82291666666666663</v>
      </c>
      <c r="N83" s="108"/>
      <c r="O83" s="108"/>
      <c r="P83" s="101">
        <v>0.82291666666666663</v>
      </c>
      <c r="Q83" s="108"/>
      <c r="R83" s="108"/>
      <c r="S83" s="101">
        <v>0.82291666666666663</v>
      </c>
      <c r="T83" s="108"/>
      <c r="U83" s="108"/>
    </row>
    <row r="84" spans="1:21" x14ac:dyDescent="0.2">
      <c r="A84" s="82">
        <v>0.83333333333333337</v>
      </c>
      <c r="B84" s="108"/>
      <c r="C84" s="108"/>
      <c r="D84" s="101">
        <v>0.83333333333333337</v>
      </c>
      <c r="E84" s="108"/>
      <c r="F84" s="108"/>
      <c r="G84" s="101">
        <v>0.83333333333333337</v>
      </c>
      <c r="H84" s="108"/>
      <c r="I84" s="108"/>
      <c r="J84" s="101">
        <v>0.83333333333333337</v>
      </c>
      <c r="K84" s="108"/>
      <c r="L84" s="108"/>
      <c r="M84" s="101">
        <v>0.83333333333333337</v>
      </c>
      <c r="N84" s="108"/>
      <c r="O84" s="108"/>
      <c r="P84" s="101">
        <v>0.83333333333333337</v>
      </c>
      <c r="Q84" s="108"/>
      <c r="R84" s="108"/>
      <c r="S84" s="101">
        <v>0.83333333333333337</v>
      </c>
      <c r="T84" s="108"/>
      <c r="U84" s="108"/>
    </row>
    <row r="85" spans="1:21" x14ac:dyDescent="0.2">
      <c r="A85" s="82">
        <v>0.84375</v>
      </c>
      <c r="B85" s="108"/>
      <c r="C85" s="108"/>
      <c r="D85" s="101">
        <v>0.84375</v>
      </c>
      <c r="E85" s="108"/>
      <c r="F85" s="108"/>
      <c r="G85" s="101">
        <v>0.84375</v>
      </c>
      <c r="H85" s="108"/>
      <c r="I85" s="108"/>
      <c r="J85" s="101">
        <v>0.84375</v>
      </c>
      <c r="K85" s="108"/>
      <c r="L85" s="108"/>
      <c r="M85" s="101">
        <v>0.84375</v>
      </c>
      <c r="N85" s="108"/>
      <c r="O85" s="108"/>
      <c r="P85" s="101">
        <v>0.84375</v>
      </c>
      <c r="Q85" s="108"/>
      <c r="R85" s="108"/>
      <c r="S85" s="101">
        <v>0.84375</v>
      </c>
      <c r="T85" s="108"/>
      <c r="U85" s="108"/>
    </row>
    <row r="86" spans="1:21" x14ac:dyDescent="0.2">
      <c r="A86" s="82">
        <v>0.85416666666666663</v>
      </c>
      <c r="B86" s="108"/>
      <c r="C86" s="108"/>
      <c r="D86" s="101">
        <v>0.85416666666666663</v>
      </c>
      <c r="E86" s="108"/>
      <c r="F86" s="108"/>
      <c r="G86" s="101">
        <v>0.85416666666666663</v>
      </c>
      <c r="H86" s="108"/>
      <c r="I86" s="108"/>
      <c r="J86" s="101">
        <v>0.85416666666666663</v>
      </c>
      <c r="K86" s="108"/>
      <c r="L86" s="108"/>
      <c r="M86" s="101">
        <v>0.85416666666666663</v>
      </c>
      <c r="N86" s="108"/>
      <c r="O86" s="108"/>
      <c r="P86" s="101">
        <v>0.85416666666666663</v>
      </c>
      <c r="Q86" s="108"/>
      <c r="R86" s="108"/>
      <c r="S86" s="101">
        <v>0.85416666666666663</v>
      </c>
      <c r="T86" s="108"/>
      <c r="U86" s="108"/>
    </row>
    <row r="87" spans="1:21" x14ac:dyDescent="0.2">
      <c r="A87" s="82">
        <v>0.86458333333333337</v>
      </c>
      <c r="B87" s="108"/>
      <c r="C87" s="108"/>
      <c r="D87" s="101">
        <v>0.86458333333333337</v>
      </c>
      <c r="E87" s="108"/>
      <c r="F87" s="108"/>
      <c r="G87" s="101">
        <v>0.86458333333333337</v>
      </c>
      <c r="H87" s="108"/>
      <c r="I87" s="108"/>
      <c r="J87" s="101">
        <v>0.86458333333333337</v>
      </c>
      <c r="K87" s="108"/>
      <c r="L87" s="108"/>
      <c r="M87" s="101">
        <v>0.86458333333333337</v>
      </c>
      <c r="N87" s="108"/>
      <c r="O87" s="108"/>
      <c r="P87" s="101">
        <v>0.86458333333333337</v>
      </c>
      <c r="Q87" s="108"/>
      <c r="R87" s="108"/>
      <c r="S87" s="101">
        <v>0.86458333333333337</v>
      </c>
      <c r="T87" s="108"/>
      <c r="U87" s="108"/>
    </row>
    <row r="88" spans="1:21" x14ac:dyDescent="0.2">
      <c r="A88" s="82">
        <v>0.875</v>
      </c>
      <c r="B88" s="108"/>
      <c r="C88" s="108"/>
      <c r="D88" s="101">
        <v>0.875</v>
      </c>
      <c r="E88" s="108"/>
      <c r="F88" s="108"/>
      <c r="G88" s="101">
        <v>0.875</v>
      </c>
      <c r="H88" s="108"/>
      <c r="I88" s="108"/>
      <c r="J88" s="101">
        <v>0.875</v>
      </c>
      <c r="K88" s="108"/>
      <c r="L88" s="108"/>
      <c r="M88" s="101">
        <v>0.875</v>
      </c>
      <c r="N88" s="108"/>
      <c r="O88" s="108"/>
      <c r="P88" s="101">
        <v>0.875</v>
      </c>
      <c r="Q88" s="108"/>
      <c r="R88" s="108"/>
      <c r="S88" s="101">
        <v>0.875</v>
      </c>
      <c r="T88" s="108"/>
      <c r="U88" s="108"/>
    </row>
    <row r="89" spans="1:21" x14ac:dyDescent="0.2">
      <c r="A89" s="82">
        <v>0.88541666666666663</v>
      </c>
      <c r="B89" s="108"/>
      <c r="C89" s="108"/>
      <c r="D89" s="101">
        <v>0.88541666666666663</v>
      </c>
      <c r="E89" s="108"/>
      <c r="F89" s="108"/>
      <c r="G89" s="101">
        <v>0.88541666666666663</v>
      </c>
      <c r="H89" s="108"/>
      <c r="I89" s="108"/>
      <c r="J89" s="101">
        <v>0.88541666666666663</v>
      </c>
      <c r="K89" s="108"/>
      <c r="L89" s="108"/>
      <c r="M89" s="101">
        <v>0.88541666666666663</v>
      </c>
      <c r="N89" s="108"/>
      <c r="O89" s="108"/>
      <c r="P89" s="101">
        <v>0.88541666666666663</v>
      </c>
      <c r="Q89" s="108"/>
      <c r="R89" s="108"/>
      <c r="S89" s="101">
        <v>0.88541666666666663</v>
      </c>
      <c r="T89" s="108"/>
      <c r="U89" s="108"/>
    </row>
    <row r="90" spans="1:21" x14ac:dyDescent="0.2">
      <c r="A90" s="82">
        <v>0.89583333333333337</v>
      </c>
      <c r="B90" s="108"/>
      <c r="C90" s="108"/>
      <c r="D90" s="101">
        <v>0.89583333333333337</v>
      </c>
      <c r="E90" s="108"/>
      <c r="F90" s="108"/>
      <c r="G90" s="101">
        <v>0.89583333333333337</v>
      </c>
      <c r="H90" s="108"/>
      <c r="I90" s="108"/>
      <c r="J90" s="101">
        <v>0.89583333333333337</v>
      </c>
      <c r="K90" s="108"/>
      <c r="L90" s="108"/>
      <c r="M90" s="101">
        <v>0.89583333333333337</v>
      </c>
      <c r="N90" s="108"/>
      <c r="O90" s="108"/>
      <c r="P90" s="101">
        <v>0.89583333333333337</v>
      </c>
      <c r="Q90" s="108"/>
      <c r="R90" s="108"/>
      <c r="S90" s="101">
        <v>0.89583333333333337</v>
      </c>
      <c r="T90" s="108"/>
      <c r="U90" s="108"/>
    </row>
    <row r="91" spans="1:21" x14ac:dyDescent="0.2">
      <c r="A91" s="82">
        <v>0.90625</v>
      </c>
      <c r="B91" s="108"/>
      <c r="C91" s="108"/>
      <c r="D91" s="101">
        <v>0.90625</v>
      </c>
      <c r="E91" s="108"/>
      <c r="F91" s="108"/>
      <c r="G91" s="101">
        <v>0.90625</v>
      </c>
      <c r="H91" s="108"/>
      <c r="I91" s="108"/>
      <c r="J91" s="101">
        <v>0.90625</v>
      </c>
      <c r="K91" s="108"/>
      <c r="L91" s="108"/>
      <c r="M91" s="101">
        <v>0.90625</v>
      </c>
      <c r="N91" s="108"/>
      <c r="O91" s="108"/>
      <c r="P91" s="101">
        <v>0.90625</v>
      </c>
      <c r="Q91" s="108"/>
      <c r="R91" s="108"/>
      <c r="S91" s="101">
        <v>0.90625</v>
      </c>
      <c r="T91" s="108"/>
      <c r="U91" s="108"/>
    </row>
    <row r="92" spans="1:21" x14ac:dyDescent="0.2">
      <c r="A92" s="82">
        <v>0.91666666666666663</v>
      </c>
      <c r="B92" s="108"/>
      <c r="C92" s="108"/>
      <c r="D92" s="101">
        <v>0.91666666666666663</v>
      </c>
      <c r="E92" s="108"/>
      <c r="F92" s="108"/>
      <c r="G92" s="101">
        <v>0.91666666666666663</v>
      </c>
      <c r="H92" s="108"/>
      <c r="I92" s="108"/>
      <c r="J92" s="101">
        <v>0.91666666666666663</v>
      </c>
      <c r="K92" s="108"/>
      <c r="L92" s="108"/>
      <c r="M92" s="101">
        <v>0.91666666666666663</v>
      </c>
      <c r="N92" s="108"/>
      <c r="O92" s="108"/>
      <c r="P92" s="101">
        <v>0.91666666666666663</v>
      </c>
      <c r="Q92" s="108"/>
      <c r="R92" s="108"/>
      <c r="S92" s="101">
        <v>0.91666666666666663</v>
      </c>
      <c r="T92" s="108"/>
      <c r="U92" s="108"/>
    </row>
    <row r="93" spans="1:21" x14ac:dyDescent="0.2">
      <c r="A93" s="82">
        <v>0.92708333333333337</v>
      </c>
      <c r="B93" s="108"/>
      <c r="C93" s="108"/>
      <c r="D93" s="101">
        <v>0.92708333333333337</v>
      </c>
      <c r="E93" s="108"/>
      <c r="F93" s="108"/>
      <c r="G93" s="101">
        <v>0.92708333333333337</v>
      </c>
      <c r="H93" s="108"/>
      <c r="I93" s="108"/>
      <c r="J93" s="101">
        <v>0.92708333333333337</v>
      </c>
      <c r="K93" s="108"/>
      <c r="L93" s="108"/>
      <c r="M93" s="101">
        <v>0.92708333333333337</v>
      </c>
      <c r="N93" s="108"/>
      <c r="O93" s="108"/>
      <c r="P93" s="101">
        <v>0.92708333333333337</v>
      </c>
      <c r="Q93" s="108"/>
      <c r="R93" s="108"/>
      <c r="S93" s="101">
        <v>0.92708333333333337</v>
      </c>
      <c r="T93" s="108"/>
      <c r="U93" s="108"/>
    </row>
    <row r="94" spans="1:21" x14ac:dyDescent="0.2">
      <c r="A94" s="82">
        <v>0.9375</v>
      </c>
      <c r="B94" s="108"/>
      <c r="C94" s="108"/>
      <c r="D94" s="101">
        <v>0.9375</v>
      </c>
      <c r="E94" s="108"/>
      <c r="F94" s="108"/>
      <c r="G94" s="101">
        <v>0.9375</v>
      </c>
      <c r="H94" s="108"/>
      <c r="I94" s="108"/>
      <c r="J94" s="101">
        <v>0.9375</v>
      </c>
      <c r="K94" s="108"/>
      <c r="L94" s="108"/>
      <c r="M94" s="101">
        <v>0.9375</v>
      </c>
      <c r="N94" s="108"/>
      <c r="O94" s="108"/>
      <c r="P94" s="101">
        <v>0.9375</v>
      </c>
      <c r="Q94" s="108"/>
      <c r="R94" s="108"/>
      <c r="S94" s="101">
        <v>0.9375</v>
      </c>
      <c r="T94" s="108"/>
      <c r="U94" s="108"/>
    </row>
    <row r="95" spans="1:21" x14ac:dyDescent="0.2">
      <c r="A95" s="82">
        <v>0.94791666666666663</v>
      </c>
      <c r="B95" s="108"/>
      <c r="C95" s="108"/>
      <c r="D95" s="101">
        <v>0.94791666666666663</v>
      </c>
      <c r="E95" s="108"/>
      <c r="F95" s="108"/>
      <c r="G95" s="101">
        <v>0.94791666666666663</v>
      </c>
      <c r="H95" s="108"/>
      <c r="I95" s="108"/>
      <c r="J95" s="101">
        <v>0.94791666666666663</v>
      </c>
      <c r="K95" s="108"/>
      <c r="L95" s="108"/>
      <c r="M95" s="101">
        <v>0.94791666666666663</v>
      </c>
      <c r="N95" s="108"/>
      <c r="O95" s="108"/>
      <c r="P95" s="101">
        <v>0.94791666666666663</v>
      </c>
      <c r="Q95" s="108"/>
      <c r="R95" s="108"/>
      <c r="S95" s="101">
        <v>0.94791666666666663</v>
      </c>
      <c r="T95" s="108"/>
      <c r="U95" s="108"/>
    </row>
    <row r="96" spans="1:21" x14ac:dyDescent="0.2">
      <c r="A96" s="82">
        <v>0.95833333333333337</v>
      </c>
      <c r="B96" s="108"/>
      <c r="C96" s="108"/>
      <c r="D96" s="101">
        <v>0.95833333333333337</v>
      </c>
      <c r="E96" s="108"/>
      <c r="F96" s="108"/>
      <c r="G96" s="101">
        <v>0.95833333333333337</v>
      </c>
      <c r="H96" s="108"/>
      <c r="I96" s="108"/>
      <c r="J96" s="101">
        <v>0.95833333333333337</v>
      </c>
      <c r="K96" s="108"/>
      <c r="L96" s="108"/>
      <c r="M96" s="101">
        <v>0.95833333333333337</v>
      </c>
      <c r="N96" s="108"/>
      <c r="O96" s="108"/>
      <c r="P96" s="101">
        <v>0.95833333333333337</v>
      </c>
      <c r="Q96" s="108"/>
      <c r="R96" s="108"/>
      <c r="S96" s="101">
        <v>0.95833333333333337</v>
      </c>
      <c r="T96" s="108"/>
      <c r="U96" s="108"/>
    </row>
    <row r="97" spans="1:21" x14ac:dyDescent="0.2">
      <c r="A97" s="82">
        <v>0.96875</v>
      </c>
      <c r="B97" s="108"/>
      <c r="C97" s="108"/>
      <c r="D97" s="101">
        <v>0.96875</v>
      </c>
      <c r="E97" s="108"/>
      <c r="F97" s="108"/>
      <c r="G97" s="101">
        <v>0.96875</v>
      </c>
      <c r="H97" s="108"/>
      <c r="I97" s="108"/>
      <c r="J97" s="101">
        <v>0.96875</v>
      </c>
      <c r="K97" s="108"/>
      <c r="L97" s="108"/>
      <c r="M97" s="101">
        <v>0.96875</v>
      </c>
      <c r="N97" s="108"/>
      <c r="O97" s="108"/>
      <c r="P97" s="101">
        <v>0.96875</v>
      </c>
      <c r="Q97" s="108"/>
      <c r="R97" s="108"/>
      <c r="S97" s="101">
        <v>0.96875</v>
      </c>
      <c r="T97" s="108"/>
      <c r="U97" s="108"/>
    </row>
    <row r="98" spans="1:21" x14ac:dyDescent="0.2">
      <c r="A98" s="82">
        <v>0.97916666666666663</v>
      </c>
      <c r="B98" s="108"/>
      <c r="C98" s="108"/>
      <c r="D98" s="101">
        <v>0.97916666666666663</v>
      </c>
      <c r="E98" s="108"/>
      <c r="F98" s="108"/>
      <c r="G98" s="101">
        <v>0.97916666666666663</v>
      </c>
      <c r="H98" s="108"/>
      <c r="I98" s="108"/>
      <c r="J98" s="101">
        <v>0.97916666666666663</v>
      </c>
      <c r="K98" s="108"/>
      <c r="L98" s="108"/>
      <c r="M98" s="101">
        <v>0.97916666666666663</v>
      </c>
      <c r="N98" s="108"/>
      <c r="O98" s="108"/>
      <c r="P98" s="101">
        <v>0.97916666666666663</v>
      </c>
      <c r="Q98" s="108"/>
      <c r="R98" s="108"/>
      <c r="S98" s="101">
        <v>0.97916666666666663</v>
      </c>
      <c r="T98" s="108"/>
      <c r="U98" s="108"/>
    </row>
    <row r="99" spans="1:21" x14ac:dyDescent="0.2">
      <c r="A99" s="82">
        <v>0.98958333333333337</v>
      </c>
      <c r="B99" s="108"/>
      <c r="C99" s="108"/>
      <c r="D99" s="101">
        <v>0.98958333333333337</v>
      </c>
      <c r="E99" s="108"/>
      <c r="F99" s="108"/>
      <c r="G99" s="101">
        <v>0.98958333333333337</v>
      </c>
      <c r="H99" s="108"/>
      <c r="I99" s="108"/>
      <c r="J99" s="101">
        <v>0.98958333333333337</v>
      </c>
      <c r="K99" s="108"/>
      <c r="L99" s="108"/>
      <c r="M99" s="101">
        <v>0.98958333333333337</v>
      </c>
      <c r="N99" s="108"/>
      <c r="O99" s="108"/>
      <c r="P99" s="101">
        <v>0.98958333333333337</v>
      </c>
      <c r="Q99" s="108"/>
      <c r="R99" s="108"/>
      <c r="S99" s="101">
        <v>0.98958333333333337</v>
      </c>
      <c r="T99" s="108"/>
      <c r="U99" s="108"/>
    </row>
  </sheetData>
  <mergeCells count="8">
    <mergeCell ref="P2:R2"/>
    <mergeCell ref="S2:U2"/>
    <mergeCell ref="A1:I1"/>
    <mergeCell ref="J2:L2"/>
    <mergeCell ref="M2:O2"/>
    <mergeCell ref="A2:C2"/>
    <mergeCell ref="D2:F2"/>
    <mergeCell ref="G2:I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rgb="FFFF99CC"/>
  </sheetPr>
  <dimension ref="A1:U99"/>
  <sheetViews>
    <sheetView showGridLines="0" zoomScale="75" zoomScaleNormal="75" workbookViewId="0">
      <pane xSplit="1" ySplit="3" topLeftCell="B4" activePane="bottomRight" state="frozen"/>
      <selection activeCell="C99" sqref="B4:C99"/>
      <selection pane="topRight" activeCell="C99" sqref="B4:C99"/>
      <selection pane="bottomLeft" activeCell="C99" sqref="B4:C99"/>
      <selection pane="bottomRight" activeCell="C99" sqref="B4:C99"/>
    </sheetView>
  </sheetViews>
  <sheetFormatPr defaultRowHeight="12.75" x14ac:dyDescent="0.2"/>
  <cols>
    <col min="1" max="1" width="7.5703125" style="69" bestFit="1" customWidth="1"/>
    <col min="2" max="2" width="14" style="34" bestFit="1" customWidth="1"/>
    <col min="3" max="3" width="10" style="34" bestFit="1" customWidth="1"/>
    <col min="4" max="4" width="7.5703125" style="69" bestFit="1" customWidth="1"/>
    <col min="5" max="5" width="14" style="34" bestFit="1" customWidth="1"/>
    <col min="6" max="6" width="10" style="34" bestFit="1" customWidth="1"/>
    <col min="7" max="7" width="7.5703125" style="34" bestFit="1" customWidth="1"/>
    <col min="8" max="8" width="14" style="34" bestFit="1" customWidth="1"/>
    <col min="9" max="9" width="10" style="34" bestFit="1" customWidth="1"/>
    <col min="10" max="10" width="7.5703125" style="33" bestFit="1" customWidth="1"/>
    <col min="11" max="11" width="14" style="33" bestFit="1" customWidth="1"/>
    <col min="12" max="12" width="10" style="33" bestFit="1" customWidth="1"/>
    <col min="13" max="13" width="7.5703125" style="33" bestFit="1" customWidth="1"/>
    <col min="14" max="14" width="14" style="33" customWidth="1"/>
    <col min="15" max="15" width="10" style="33" bestFit="1" customWidth="1"/>
    <col min="16" max="16" width="9.140625" style="33"/>
    <col min="17" max="17" width="14" style="33" bestFit="1" customWidth="1"/>
    <col min="18" max="18" width="10" style="33" bestFit="1" customWidth="1"/>
    <col min="19" max="19" width="9.140625" style="33"/>
    <col min="20" max="20" width="14" style="33" bestFit="1" customWidth="1"/>
    <col min="21" max="21" width="10" style="33" bestFit="1" customWidth="1"/>
    <col min="22" max="16384" width="9.140625" style="33"/>
  </cols>
  <sheetData>
    <row r="1" spans="1:21" s="35" customFormat="1" x14ac:dyDescent="0.2">
      <c r="A1" s="143">
        <f>Сводная!K7</f>
        <v>42946</v>
      </c>
      <c r="B1" s="143"/>
      <c r="C1" s="143"/>
      <c r="D1" s="143"/>
      <c r="E1" s="143"/>
      <c r="F1" s="143"/>
      <c r="G1" s="143"/>
      <c r="H1" s="143"/>
      <c r="I1" s="143"/>
    </row>
    <row r="2" spans="1:21" s="35" customFormat="1" x14ac:dyDescent="0.2">
      <c r="A2" s="140" t="s">
        <v>69</v>
      </c>
      <c r="B2" s="140"/>
      <c r="C2" s="140"/>
      <c r="D2" s="141" t="s">
        <v>57</v>
      </c>
      <c r="E2" s="141"/>
      <c r="F2" s="141"/>
      <c r="G2" s="142" t="s">
        <v>70</v>
      </c>
      <c r="H2" s="142"/>
      <c r="I2" s="142"/>
      <c r="J2" s="138" t="s">
        <v>66</v>
      </c>
      <c r="K2" s="138"/>
      <c r="L2" s="138"/>
      <c r="M2" s="139" t="s">
        <v>71</v>
      </c>
      <c r="N2" s="139"/>
      <c r="O2" s="139"/>
      <c r="P2" s="135" t="s">
        <v>100</v>
      </c>
      <c r="Q2" s="135"/>
      <c r="R2" s="135"/>
      <c r="S2" s="136" t="s">
        <v>101</v>
      </c>
      <c r="T2" s="136"/>
      <c r="U2" s="136"/>
    </row>
    <row r="3" spans="1:21" s="35" customFormat="1" x14ac:dyDescent="0.2">
      <c r="A3" s="57" t="s">
        <v>44</v>
      </c>
      <c r="B3" s="83" t="s">
        <v>48</v>
      </c>
      <c r="C3" s="83" t="s">
        <v>43</v>
      </c>
      <c r="D3" s="57" t="s">
        <v>44</v>
      </c>
      <c r="E3" s="83" t="s">
        <v>48</v>
      </c>
      <c r="F3" s="83" t="s">
        <v>43</v>
      </c>
      <c r="G3" s="57" t="s">
        <v>44</v>
      </c>
      <c r="H3" s="83" t="s">
        <v>48</v>
      </c>
      <c r="I3" s="83" t="s">
        <v>43</v>
      </c>
      <c r="J3" s="57" t="s">
        <v>44</v>
      </c>
      <c r="K3" s="83" t="s">
        <v>48</v>
      </c>
      <c r="L3" s="83" t="s">
        <v>43</v>
      </c>
      <c r="M3" s="57" t="s">
        <v>44</v>
      </c>
      <c r="N3" s="83" t="s">
        <v>48</v>
      </c>
      <c r="O3" s="83" t="s">
        <v>43</v>
      </c>
      <c r="P3" s="57" t="s">
        <v>44</v>
      </c>
      <c r="Q3" s="83" t="s">
        <v>48</v>
      </c>
      <c r="R3" s="83" t="s">
        <v>43</v>
      </c>
      <c r="S3" s="57" t="s">
        <v>44</v>
      </c>
      <c r="T3" s="83" t="s">
        <v>48</v>
      </c>
      <c r="U3" s="83" t="s">
        <v>43</v>
      </c>
    </row>
    <row r="4" spans="1:21" x14ac:dyDescent="0.2">
      <c r="A4" s="101">
        <v>0</v>
      </c>
      <c r="B4" s="108"/>
      <c r="C4" s="108"/>
      <c r="D4" s="101">
        <v>0</v>
      </c>
      <c r="E4" s="108"/>
      <c r="F4" s="108"/>
      <c r="G4" s="101">
        <v>0</v>
      </c>
      <c r="H4" s="108"/>
      <c r="I4" s="108"/>
      <c r="J4" s="101">
        <v>0</v>
      </c>
      <c r="K4" s="108"/>
      <c r="L4" s="108"/>
      <c r="M4" s="101">
        <v>0</v>
      </c>
      <c r="N4" s="108"/>
      <c r="O4" s="108"/>
      <c r="P4" s="101">
        <v>0</v>
      </c>
      <c r="Q4" s="108"/>
      <c r="R4" s="108"/>
      <c r="S4" s="101">
        <v>0</v>
      </c>
      <c r="T4" s="108"/>
      <c r="U4" s="108"/>
    </row>
    <row r="5" spans="1:21" x14ac:dyDescent="0.2">
      <c r="A5" s="101">
        <v>1.0416666666666666E-2</v>
      </c>
      <c r="B5" s="108"/>
      <c r="C5" s="108"/>
      <c r="D5" s="101">
        <v>1.0416666666666666E-2</v>
      </c>
      <c r="E5" s="108"/>
      <c r="F5" s="108"/>
      <c r="G5" s="101">
        <v>1.0416666666666666E-2</v>
      </c>
      <c r="H5" s="108"/>
      <c r="I5" s="108"/>
      <c r="J5" s="101">
        <v>1.0416666666666666E-2</v>
      </c>
      <c r="K5" s="108"/>
      <c r="L5" s="108"/>
      <c r="M5" s="101">
        <v>1.0416666666666666E-2</v>
      </c>
      <c r="N5" s="108"/>
      <c r="O5" s="108"/>
      <c r="P5" s="101">
        <v>1.0416666666666666E-2</v>
      </c>
      <c r="Q5" s="108"/>
      <c r="R5" s="108"/>
      <c r="S5" s="101">
        <v>1.0416666666666666E-2</v>
      </c>
      <c r="T5" s="108"/>
      <c r="U5" s="108"/>
    </row>
    <row r="6" spans="1:21" x14ac:dyDescent="0.2">
      <c r="A6" s="101">
        <v>2.0833333333333332E-2</v>
      </c>
      <c r="B6" s="108"/>
      <c r="C6" s="108"/>
      <c r="D6" s="101">
        <v>2.0833333333333332E-2</v>
      </c>
      <c r="E6" s="108"/>
      <c r="F6" s="108"/>
      <c r="G6" s="101">
        <v>2.0833333333333332E-2</v>
      </c>
      <c r="H6" s="108"/>
      <c r="I6" s="108"/>
      <c r="J6" s="101">
        <v>2.0833333333333332E-2</v>
      </c>
      <c r="K6" s="108"/>
      <c r="L6" s="108"/>
      <c r="M6" s="101">
        <v>2.0833333333333332E-2</v>
      </c>
      <c r="N6" s="108"/>
      <c r="O6" s="108"/>
      <c r="P6" s="101">
        <v>2.0833333333333332E-2</v>
      </c>
      <c r="Q6" s="108"/>
      <c r="R6" s="108"/>
      <c r="S6" s="101">
        <v>2.0833333333333332E-2</v>
      </c>
      <c r="T6" s="108"/>
      <c r="U6" s="108"/>
    </row>
    <row r="7" spans="1:21" x14ac:dyDescent="0.2">
      <c r="A7" s="101">
        <v>3.125E-2</v>
      </c>
      <c r="B7" s="108"/>
      <c r="C7" s="108"/>
      <c r="D7" s="101">
        <v>3.125E-2</v>
      </c>
      <c r="E7" s="108"/>
      <c r="F7" s="108"/>
      <c r="G7" s="101">
        <v>3.125E-2</v>
      </c>
      <c r="H7" s="108"/>
      <c r="I7" s="108"/>
      <c r="J7" s="101">
        <v>3.125E-2</v>
      </c>
      <c r="K7" s="108"/>
      <c r="L7" s="108"/>
      <c r="M7" s="101">
        <v>3.125E-2</v>
      </c>
      <c r="N7" s="108"/>
      <c r="O7" s="108"/>
      <c r="P7" s="101">
        <v>3.125E-2</v>
      </c>
      <c r="Q7" s="108"/>
      <c r="R7" s="108"/>
      <c r="S7" s="101">
        <v>3.125E-2</v>
      </c>
      <c r="T7" s="108"/>
      <c r="U7" s="108"/>
    </row>
    <row r="8" spans="1:21" x14ac:dyDescent="0.2">
      <c r="A8" s="101">
        <v>4.1666666666666664E-2</v>
      </c>
      <c r="B8" s="108"/>
      <c r="C8" s="108"/>
      <c r="D8" s="101">
        <v>4.1666666666666664E-2</v>
      </c>
      <c r="E8" s="108"/>
      <c r="F8" s="108"/>
      <c r="G8" s="101">
        <v>4.1666666666666664E-2</v>
      </c>
      <c r="H8" s="108"/>
      <c r="I8" s="108"/>
      <c r="J8" s="101">
        <v>4.1666666666666664E-2</v>
      </c>
      <c r="K8" s="108"/>
      <c r="L8" s="108"/>
      <c r="M8" s="101">
        <v>4.1666666666666664E-2</v>
      </c>
      <c r="N8" s="108"/>
      <c r="O8" s="108"/>
      <c r="P8" s="101">
        <v>4.1666666666666664E-2</v>
      </c>
      <c r="Q8" s="108"/>
      <c r="R8" s="108"/>
      <c r="S8" s="101">
        <v>4.1666666666666664E-2</v>
      </c>
      <c r="T8" s="108"/>
      <c r="U8" s="108"/>
    </row>
    <row r="9" spans="1:21" x14ac:dyDescent="0.2">
      <c r="A9" s="101">
        <v>5.2083333333333336E-2</v>
      </c>
      <c r="B9" s="108"/>
      <c r="C9" s="108"/>
      <c r="D9" s="101">
        <v>5.2083333333333336E-2</v>
      </c>
      <c r="E9" s="108"/>
      <c r="F9" s="108"/>
      <c r="G9" s="101">
        <v>5.2083333333333336E-2</v>
      </c>
      <c r="H9" s="108"/>
      <c r="I9" s="108"/>
      <c r="J9" s="101">
        <v>5.2083333333333336E-2</v>
      </c>
      <c r="K9" s="108"/>
      <c r="L9" s="108"/>
      <c r="M9" s="101">
        <v>5.2083333333333336E-2</v>
      </c>
      <c r="N9" s="108"/>
      <c r="O9" s="108"/>
      <c r="P9" s="101">
        <v>5.2083333333333336E-2</v>
      </c>
      <c r="Q9" s="108"/>
      <c r="R9" s="108"/>
      <c r="S9" s="101">
        <v>5.2083333333333336E-2</v>
      </c>
      <c r="T9" s="108"/>
      <c r="U9" s="108"/>
    </row>
    <row r="10" spans="1:21" x14ac:dyDescent="0.2">
      <c r="A10" s="101">
        <v>6.25E-2</v>
      </c>
      <c r="B10" s="108"/>
      <c r="C10" s="108"/>
      <c r="D10" s="101">
        <v>6.25E-2</v>
      </c>
      <c r="E10" s="108"/>
      <c r="F10" s="108"/>
      <c r="G10" s="101">
        <v>6.25E-2</v>
      </c>
      <c r="H10" s="108"/>
      <c r="I10" s="108"/>
      <c r="J10" s="101">
        <v>6.25E-2</v>
      </c>
      <c r="K10" s="108"/>
      <c r="L10" s="108"/>
      <c r="M10" s="101">
        <v>6.25E-2</v>
      </c>
      <c r="N10" s="108"/>
      <c r="O10" s="108"/>
      <c r="P10" s="101">
        <v>6.25E-2</v>
      </c>
      <c r="Q10" s="108"/>
      <c r="R10" s="108"/>
      <c r="S10" s="101">
        <v>6.25E-2</v>
      </c>
      <c r="T10" s="108"/>
      <c r="U10" s="108"/>
    </row>
    <row r="11" spans="1:21" x14ac:dyDescent="0.2">
      <c r="A11" s="101">
        <v>7.2916666666666671E-2</v>
      </c>
      <c r="B11" s="108"/>
      <c r="C11" s="108"/>
      <c r="D11" s="101">
        <v>7.2916666666666671E-2</v>
      </c>
      <c r="E11" s="108"/>
      <c r="F11" s="108"/>
      <c r="G11" s="101">
        <v>7.2916666666666671E-2</v>
      </c>
      <c r="H11" s="108"/>
      <c r="I11" s="108"/>
      <c r="J11" s="101">
        <v>7.2916666666666671E-2</v>
      </c>
      <c r="K11" s="108"/>
      <c r="L11" s="108"/>
      <c r="M11" s="101">
        <v>7.2916666666666671E-2</v>
      </c>
      <c r="N11" s="108"/>
      <c r="O11" s="108"/>
      <c r="P11" s="101">
        <v>7.2916666666666671E-2</v>
      </c>
      <c r="Q11" s="108"/>
      <c r="R11" s="108"/>
      <c r="S11" s="101">
        <v>7.2916666666666671E-2</v>
      </c>
      <c r="T11" s="108"/>
      <c r="U11" s="108"/>
    </row>
    <row r="12" spans="1:21" x14ac:dyDescent="0.2">
      <c r="A12" s="101">
        <v>8.3333333333333329E-2</v>
      </c>
      <c r="B12" s="108"/>
      <c r="C12" s="108"/>
      <c r="D12" s="101">
        <v>8.3333333333333329E-2</v>
      </c>
      <c r="E12" s="108"/>
      <c r="F12" s="108"/>
      <c r="G12" s="101">
        <v>8.3333333333333329E-2</v>
      </c>
      <c r="H12" s="108"/>
      <c r="I12" s="108"/>
      <c r="J12" s="101">
        <v>8.3333333333333329E-2</v>
      </c>
      <c r="K12" s="108"/>
      <c r="L12" s="108"/>
      <c r="M12" s="101">
        <v>8.3333333333333329E-2</v>
      </c>
      <c r="N12" s="108"/>
      <c r="O12" s="108"/>
      <c r="P12" s="101">
        <v>8.3333333333333329E-2</v>
      </c>
      <c r="Q12" s="108"/>
      <c r="R12" s="108"/>
      <c r="S12" s="101">
        <v>8.3333333333333329E-2</v>
      </c>
      <c r="T12" s="108"/>
      <c r="U12" s="108"/>
    </row>
    <row r="13" spans="1:21" x14ac:dyDescent="0.2">
      <c r="A13" s="101">
        <v>9.375E-2</v>
      </c>
      <c r="B13" s="108"/>
      <c r="C13" s="108"/>
      <c r="D13" s="101">
        <v>9.375E-2</v>
      </c>
      <c r="E13" s="108"/>
      <c r="F13" s="108"/>
      <c r="G13" s="101">
        <v>9.375E-2</v>
      </c>
      <c r="H13" s="108"/>
      <c r="I13" s="108"/>
      <c r="J13" s="101">
        <v>9.375E-2</v>
      </c>
      <c r="K13" s="108"/>
      <c r="L13" s="108"/>
      <c r="M13" s="101">
        <v>9.375E-2</v>
      </c>
      <c r="N13" s="108"/>
      <c r="O13" s="108"/>
      <c r="P13" s="101">
        <v>9.375E-2</v>
      </c>
      <c r="Q13" s="108"/>
      <c r="R13" s="108"/>
      <c r="S13" s="101">
        <v>9.375E-2</v>
      </c>
      <c r="T13" s="108"/>
      <c r="U13" s="108"/>
    </row>
    <row r="14" spans="1:21" x14ac:dyDescent="0.2">
      <c r="A14" s="101">
        <v>0.10416666666666667</v>
      </c>
      <c r="B14" s="108"/>
      <c r="C14" s="108"/>
      <c r="D14" s="101">
        <v>0.10416666666666667</v>
      </c>
      <c r="E14" s="108"/>
      <c r="F14" s="108"/>
      <c r="G14" s="101">
        <v>0.10416666666666667</v>
      </c>
      <c r="H14" s="108"/>
      <c r="I14" s="108"/>
      <c r="J14" s="101">
        <v>0.10416666666666667</v>
      </c>
      <c r="K14" s="108"/>
      <c r="L14" s="108"/>
      <c r="M14" s="101">
        <v>0.10416666666666667</v>
      </c>
      <c r="N14" s="108"/>
      <c r="O14" s="108"/>
      <c r="P14" s="101">
        <v>0.10416666666666667</v>
      </c>
      <c r="Q14" s="108"/>
      <c r="R14" s="108"/>
      <c r="S14" s="101">
        <v>0.10416666666666667</v>
      </c>
      <c r="T14" s="108"/>
      <c r="U14" s="108"/>
    </row>
    <row r="15" spans="1:21" x14ac:dyDescent="0.2">
      <c r="A15" s="101">
        <v>0.11458333333333333</v>
      </c>
      <c r="B15" s="108"/>
      <c r="C15" s="108"/>
      <c r="D15" s="101">
        <v>0.11458333333333333</v>
      </c>
      <c r="E15" s="108"/>
      <c r="F15" s="108"/>
      <c r="G15" s="101">
        <v>0.11458333333333333</v>
      </c>
      <c r="H15" s="108"/>
      <c r="I15" s="108"/>
      <c r="J15" s="101">
        <v>0.11458333333333333</v>
      </c>
      <c r="K15" s="108"/>
      <c r="L15" s="108"/>
      <c r="M15" s="101">
        <v>0.11458333333333333</v>
      </c>
      <c r="N15" s="108"/>
      <c r="O15" s="108"/>
      <c r="P15" s="101">
        <v>0.11458333333333333</v>
      </c>
      <c r="Q15" s="108"/>
      <c r="R15" s="108"/>
      <c r="S15" s="101">
        <v>0.11458333333333333</v>
      </c>
      <c r="T15" s="108"/>
      <c r="U15" s="108"/>
    </row>
    <row r="16" spans="1:21" x14ac:dyDescent="0.2">
      <c r="A16" s="101">
        <v>0.125</v>
      </c>
      <c r="B16" s="108"/>
      <c r="C16" s="108"/>
      <c r="D16" s="101">
        <v>0.125</v>
      </c>
      <c r="E16" s="108"/>
      <c r="F16" s="108"/>
      <c r="G16" s="101">
        <v>0.125</v>
      </c>
      <c r="H16" s="108"/>
      <c r="I16" s="108"/>
      <c r="J16" s="101">
        <v>0.125</v>
      </c>
      <c r="K16" s="108"/>
      <c r="L16" s="108"/>
      <c r="M16" s="101">
        <v>0.125</v>
      </c>
      <c r="N16" s="108"/>
      <c r="O16" s="108"/>
      <c r="P16" s="101">
        <v>0.125</v>
      </c>
      <c r="Q16" s="108"/>
      <c r="R16" s="108"/>
      <c r="S16" s="101">
        <v>0.125</v>
      </c>
      <c r="T16" s="108"/>
      <c r="U16" s="108"/>
    </row>
    <row r="17" spans="1:21" x14ac:dyDescent="0.2">
      <c r="A17" s="101">
        <v>0.13541666666666666</v>
      </c>
      <c r="B17" s="108"/>
      <c r="C17" s="108"/>
      <c r="D17" s="101">
        <v>0.13541666666666666</v>
      </c>
      <c r="E17" s="108"/>
      <c r="F17" s="108"/>
      <c r="G17" s="101">
        <v>0.13541666666666666</v>
      </c>
      <c r="H17" s="108"/>
      <c r="I17" s="108"/>
      <c r="J17" s="101">
        <v>0.13541666666666666</v>
      </c>
      <c r="K17" s="108"/>
      <c r="L17" s="108"/>
      <c r="M17" s="101">
        <v>0.13541666666666666</v>
      </c>
      <c r="N17" s="108"/>
      <c r="O17" s="108"/>
      <c r="P17" s="101">
        <v>0.13541666666666666</v>
      </c>
      <c r="Q17" s="108"/>
      <c r="R17" s="108"/>
      <c r="S17" s="101">
        <v>0.13541666666666666</v>
      </c>
      <c r="T17" s="108"/>
      <c r="U17" s="108"/>
    </row>
    <row r="18" spans="1:21" x14ac:dyDescent="0.2">
      <c r="A18" s="101">
        <v>0.14583333333333334</v>
      </c>
      <c r="B18" s="108"/>
      <c r="C18" s="108"/>
      <c r="D18" s="101">
        <v>0.14583333333333334</v>
      </c>
      <c r="E18" s="108"/>
      <c r="F18" s="108"/>
      <c r="G18" s="101">
        <v>0.14583333333333334</v>
      </c>
      <c r="H18" s="108"/>
      <c r="I18" s="108"/>
      <c r="J18" s="101">
        <v>0.14583333333333334</v>
      </c>
      <c r="K18" s="108"/>
      <c r="L18" s="108"/>
      <c r="M18" s="101">
        <v>0.14583333333333334</v>
      </c>
      <c r="N18" s="108"/>
      <c r="O18" s="108"/>
      <c r="P18" s="101">
        <v>0.14583333333333334</v>
      </c>
      <c r="Q18" s="108"/>
      <c r="R18" s="108"/>
      <c r="S18" s="101">
        <v>0.14583333333333334</v>
      </c>
      <c r="T18" s="108"/>
      <c r="U18" s="108"/>
    </row>
    <row r="19" spans="1:21" x14ac:dyDescent="0.2">
      <c r="A19" s="101">
        <v>0.15625</v>
      </c>
      <c r="B19" s="108"/>
      <c r="C19" s="108"/>
      <c r="D19" s="101">
        <v>0.15625</v>
      </c>
      <c r="E19" s="108"/>
      <c r="F19" s="108"/>
      <c r="G19" s="101">
        <v>0.15625</v>
      </c>
      <c r="H19" s="108"/>
      <c r="I19" s="108"/>
      <c r="J19" s="101">
        <v>0.15625</v>
      </c>
      <c r="K19" s="108"/>
      <c r="L19" s="108"/>
      <c r="M19" s="101">
        <v>0.15625</v>
      </c>
      <c r="N19" s="108"/>
      <c r="O19" s="108"/>
      <c r="P19" s="101">
        <v>0.15625</v>
      </c>
      <c r="Q19" s="108"/>
      <c r="R19" s="108"/>
      <c r="S19" s="101">
        <v>0.15625</v>
      </c>
      <c r="T19" s="108"/>
      <c r="U19" s="108"/>
    </row>
    <row r="20" spans="1:21" x14ac:dyDescent="0.2">
      <c r="A20" s="101">
        <v>0.16666666666666666</v>
      </c>
      <c r="B20" s="108"/>
      <c r="C20" s="108"/>
      <c r="D20" s="101">
        <v>0.16666666666666666</v>
      </c>
      <c r="E20" s="108"/>
      <c r="F20" s="108"/>
      <c r="G20" s="101">
        <v>0.16666666666666666</v>
      </c>
      <c r="H20" s="108"/>
      <c r="I20" s="108"/>
      <c r="J20" s="101">
        <v>0.16666666666666666</v>
      </c>
      <c r="K20" s="108"/>
      <c r="L20" s="108"/>
      <c r="M20" s="101">
        <v>0.16666666666666666</v>
      </c>
      <c r="N20" s="108"/>
      <c r="O20" s="108"/>
      <c r="P20" s="101">
        <v>0.16666666666666666</v>
      </c>
      <c r="Q20" s="108"/>
      <c r="R20" s="108"/>
      <c r="S20" s="101">
        <v>0.16666666666666666</v>
      </c>
      <c r="T20" s="108"/>
      <c r="U20" s="108"/>
    </row>
    <row r="21" spans="1:21" x14ac:dyDescent="0.2">
      <c r="A21" s="101">
        <v>0.17708333333333334</v>
      </c>
      <c r="B21" s="108"/>
      <c r="C21" s="108"/>
      <c r="D21" s="101">
        <v>0.17708333333333334</v>
      </c>
      <c r="E21" s="108"/>
      <c r="F21" s="108"/>
      <c r="G21" s="101">
        <v>0.17708333333333334</v>
      </c>
      <c r="H21" s="108"/>
      <c r="I21" s="108"/>
      <c r="J21" s="101">
        <v>0.17708333333333334</v>
      </c>
      <c r="K21" s="108"/>
      <c r="L21" s="108"/>
      <c r="M21" s="101">
        <v>0.17708333333333334</v>
      </c>
      <c r="N21" s="108"/>
      <c r="O21" s="108"/>
      <c r="P21" s="101">
        <v>0.17708333333333334</v>
      </c>
      <c r="Q21" s="108"/>
      <c r="R21" s="108"/>
      <c r="S21" s="101">
        <v>0.17708333333333334</v>
      </c>
      <c r="T21" s="108"/>
      <c r="U21" s="108"/>
    </row>
    <row r="22" spans="1:21" x14ac:dyDescent="0.2">
      <c r="A22" s="101">
        <v>0.1875</v>
      </c>
      <c r="B22" s="108"/>
      <c r="C22" s="108"/>
      <c r="D22" s="101">
        <v>0.1875</v>
      </c>
      <c r="E22" s="108"/>
      <c r="F22" s="108"/>
      <c r="G22" s="101">
        <v>0.1875</v>
      </c>
      <c r="H22" s="108"/>
      <c r="I22" s="108"/>
      <c r="J22" s="101">
        <v>0.1875</v>
      </c>
      <c r="K22" s="108"/>
      <c r="L22" s="108"/>
      <c r="M22" s="101">
        <v>0.1875</v>
      </c>
      <c r="N22" s="108"/>
      <c r="O22" s="108"/>
      <c r="P22" s="101">
        <v>0.1875</v>
      </c>
      <c r="Q22" s="108"/>
      <c r="R22" s="108"/>
      <c r="S22" s="101">
        <v>0.1875</v>
      </c>
      <c r="T22" s="108"/>
      <c r="U22" s="108"/>
    </row>
    <row r="23" spans="1:21" x14ac:dyDescent="0.2">
      <c r="A23" s="101">
        <v>0.19791666666666666</v>
      </c>
      <c r="B23" s="108"/>
      <c r="C23" s="108"/>
      <c r="D23" s="101">
        <v>0.19791666666666666</v>
      </c>
      <c r="E23" s="108"/>
      <c r="F23" s="108"/>
      <c r="G23" s="101">
        <v>0.19791666666666666</v>
      </c>
      <c r="H23" s="108"/>
      <c r="I23" s="108"/>
      <c r="J23" s="101">
        <v>0.19791666666666666</v>
      </c>
      <c r="K23" s="108"/>
      <c r="L23" s="108"/>
      <c r="M23" s="101">
        <v>0.19791666666666666</v>
      </c>
      <c r="N23" s="108"/>
      <c r="O23" s="108"/>
      <c r="P23" s="101">
        <v>0.19791666666666666</v>
      </c>
      <c r="Q23" s="108"/>
      <c r="R23" s="108"/>
      <c r="S23" s="101">
        <v>0.19791666666666666</v>
      </c>
      <c r="T23" s="108"/>
      <c r="U23" s="108"/>
    </row>
    <row r="24" spans="1:21" x14ac:dyDescent="0.2">
      <c r="A24" s="101">
        <v>0.20833333333333334</v>
      </c>
      <c r="B24" s="108"/>
      <c r="C24" s="108"/>
      <c r="D24" s="101">
        <v>0.20833333333333334</v>
      </c>
      <c r="E24" s="108"/>
      <c r="F24" s="108"/>
      <c r="G24" s="101">
        <v>0.20833333333333334</v>
      </c>
      <c r="H24" s="108"/>
      <c r="I24" s="108"/>
      <c r="J24" s="101">
        <v>0.20833333333333334</v>
      </c>
      <c r="K24" s="108"/>
      <c r="L24" s="108"/>
      <c r="M24" s="101">
        <v>0.20833333333333334</v>
      </c>
      <c r="N24" s="108"/>
      <c r="O24" s="108"/>
      <c r="P24" s="101">
        <v>0.20833333333333334</v>
      </c>
      <c r="Q24" s="108"/>
      <c r="R24" s="108"/>
      <c r="S24" s="101">
        <v>0.20833333333333334</v>
      </c>
      <c r="T24" s="108"/>
      <c r="U24" s="108"/>
    </row>
    <row r="25" spans="1:21" x14ac:dyDescent="0.2">
      <c r="A25" s="101">
        <v>0.21875</v>
      </c>
      <c r="B25" s="108"/>
      <c r="C25" s="108"/>
      <c r="D25" s="101">
        <v>0.21875</v>
      </c>
      <c r="E25" s="108"/>
      <c r="F25" s="108"/>
      <c r="G25" s="101">
        <v>0.21875</v>
      </c>
      <c r="H25" s="108"/>
      <c r="I25" s="108"/>
      <c r="J25" s="101">
        <v>0.21875</v>
      </c>
      <c r="K25" s="108"/>
      <c r="L25" s="108"/>
      <c r="M25" s="101">
        <v>0.21875</v>
      </c>
      <c r="N25" s="108"/>
      <c r="O25" s="108"/>
      <c r="P25" s="101">
        <v>0.21875</v>
      </c>
      <c r="Q25" s="108"/>
      <c r="R25" s="108"/>
      <c r="S25" s="101">
        <v>0.21875</v>
      </c>
      <c r="T25" s="108"/>
      <c r="U25" s="108"/>
    </row>
    <row r="26" spans="1:21" x14ac:dyDescent="0.2">
      <c r="A26" s="101">
        <v>0.22916666666666666</v>
      </c>
      <c r="B26" s="108"/>
      <c r="C26" s="108"/>
      <c r="D26" s="101">
        <v>0.22916666666666666</v>
      </c>
      <c r="E26" s="108"/>
      <c r="F26" s="108"/>
      <c r="G26" s="101">
        <v>0.22916666666666666</v>
      </c>
      <c r="H26" s="108"/>
      <c r="I26" s="108"/>
      <c r="J26" s="101">
        <v>0.22916666666666666</v>
      </c>
      <c r="K26" s="108"/>
      <c r="L26" s="108"/>
      <c r="M26" s="101">
        <v>0.22916666666666666</v>
      </c>
      <c r="N26" s="108"/>
      <c r="O26" s="108"/>
      <c r="P26" s="101">
        <v>0.22916666666666666</v>
      </c>
      <c r="Q26" s="108"/>
      <c r="R26" s="108"/>
      <c r="S26" s="101">
        <v>0.22916666666666666</v>
      </c>
      <c r="T26" s="108"/>
      <c r="U26" s="108"/>
    </row>
    <row r="27" spans="1:21" x14ac:dyDescent="0.2">
      <c r="A27" s="101">
        <v>0.23958333333333334</v>
      </c>
      <c r="B27" s="108"/>
      <c r="C27" s="108"/>
      <c r="D27" s="101">
        <v>0.23958333333333334</v>
      </c>
      <c r="E27" s="108"/>
      <c r="F27" s="108"/>
      <c r="G27" s="101">
        <v>0.23958333333333334</v>
      </c>
      <c r="H27" s="108"/>
      <c r="I27" s="108"/>
      <c r="J27" s="101">
        <v>0.23958333333333334</v>
      </c>
      <c r="K27" s="108"/>
      <c r="L27" s="108"/>
      <c r="M27" s="101">
        <v>0.23958333333333334</v>
      </c>
      <c r="N27" s="108"/>
      <c r="O27" s="108"/>
      <c r="P27" s="101">
        <v>0.23958333333333334</v>
      </c>
      <c r="Q27" s="108"/>
      <c r="R27" s="108"/>
      <c r="S27" s="101">
        <v>0.23958333333333334</v>
      </c>
      <c r="T27" s="108"/>
      <c r="U27" s="108"/>
    </row>
    <row r="28" spans="1:21" x14ac:dyDescent="0.2">
      <c r="A28" s="94">
        <v>0.25</v>
      </c>
      <c r="B28" s="108"/>
      <c r="C28" s="108"/>
      <c r="D28" s="101">
        <v>0.25</v>
      </c>
      <c r="E28" s="108"/>
      <c r="F28" s="108"/>
      <c r="G28" s="101">
        <v>0.25</v>
      </c>
      <c r="H28" s="108"/>
      <c r="I28" s="108"/>
      <c r="J28" s="101">
        <v>0.25</v>
      </c>
      <c r="K28" s="108"/>
      <c r="L28" s="108"/>
      <c r="M28" s="101">
        <v>0.25</v>
      </c>
      <c r="N28" s="108"/>
      <c r="O28" s="108"/>
      <c r="P28" s="101">
        <v>0.25</v>
      </c>
      <c r="Q28" s="108"/>
      <c r="R28" s="108"/>
      <c r="S28" s="101">
        <v>0.25</v>
      </c>
      <c r="T28" s="108"/>
      <c r="U28" s="108"/>
    </row>
    <row r="29" spans="1:21" x14ac:dyDescent="0.2">
      <c r="A29" s="94">
        <v>0.26041666666666669</v>
      </c>
      <c r="B29" s="108"/>
      <c r="C29" s="108"/>
      <c r="D29" s="101">
        <v>0.26041666666666669</v>
      </c>
      <c r="E29" s="108"/>
      <c r="F29" s="108"/>
      <c r="G29" s="101">
        <v>0.26041666666666669</v>
      </c>
      <c r="H29" s="108"/>
      <c r="I29" s="108"/>
      <c r="J29" s="101">
        <v>0.26041666666666669</v>
      </c>
      <c r="K29" s="108"/>
      <c r="L29" s="108"/>
      <c r="M29" s="101">
        <v>0.26041666666666669</v>
      </c>
      <c r="N29" s="108"/>
      <c r="O29" s="108"/>
      <c r="P29" s="101">
        <v>0.26041666666666669</v>
      </c>
      <c r="Q29" s="108"/>
      <c r="R29" s="108"/>
      <c r="S29" s="101">
        <v>0.26041666666666669</v>
      </c>
      <c r="T29" s="108"/>
      <c r="U29" s="108"/>
    </row>
    <row r="30" spans="1:21" x14ac:dyDescent="0.2">
      <c r="A30" s="94">
        <v>0.27083333333333331</v>
      </c>
      <c r="B30" s="108"/>
      <c r="C30" s="108"/>
      <c r="D30" s="101">
        <v>0.27083333333333331</v>
      </c>
      <c r="E30" s="108"/>
      <c r="F30" s="108"/>
      <c r="G30" s="101">
        <v>0.27083333333333331</v>
      </c>
      <c r="H30" s="108"/>
      <c r="I30" s="108"/>
      <c r="J30" s="101">
        <v>0.27083333333333331</v>
      </c>
      <c r="K30" s="108"/>
      <c r="L30" s="108"/>
      <c r="M30" s="101">
        <v>0.27083333333333331</v>
      </c>
      <c r="N30" s="108"/>
      <c r="O30" s="108"/>
      <c r="P30" s="101">
        <v>0.27083333333333331</v>
      </c>
      <c r="Q30" s="108"/>
      <c r="R30" s="108"/>
      <c r="S30" s="101">
        <v>0.27083333333333331</v>
      </c>
      <c r="T30" s="108"/>
      <c r="U30" s="108"/>
    </row>
    <row r="31" spans="1:21" x14ac:dyDescent="0.2">
      <c r="A31" s="94">
        <v>0.28125</v>
      </c>
      <c r="B31" s="108"/>
      <c r="C31" s="108"/>
      <c r="D31" s="101">
        <v>0.28125</v>
      </c>
      <c r="E31" s="108"/>
      <c r="F31" s="108"/>
      <c r="G31" s="101">
        <v>0.28125</v>
      </c>
      <c r="H31" s="108"/>
      <c r="I31" s="108"/>
      <c r="J31" s="101">
        <v>0.28125</v>
      </c>
      <c r="K31" s="108"/>
      <c r="L31" s="108"/>
      <c r="M31" s="101">
        <v>0.28125</v>
      </c>
      <c r="N31" s="108"/>
      <c r="O31" s="108"/>
      <c r="P31" s="101">
        <v>0.28125</v>
      </c>
      <c r="Q31" s="108"/>
      <c r="R31" s="108"/>
      <c r="S31" s="101">
        <v>0.28125</v>
      </c>
      <c r="T31" s="108"/>
      <c r="U31" s="108"/>
    </row>
    <row r="32" spans="1:21" x14ac:dyDescent="0.2">
      <c r="A32" s="82">
        <v>0.29166666666666669</v>
      </c>
      <c r="B32" s="108"/>
      <c r="C32" s="108"/>
      <c r="D32" s="101">
        <v>0.29166666666666669</v>
      </c>
      <c r="E32" s="108"/>
      <c r="F32" s="108"/>
      <c r="G32" s="101">
        <v>0.29166666666666669</v>
      </c>
      <c r="H32" s="108"/>
      <c r="I32" s="108"/>
      <c r="J32" s="101">
        <v>0.29166666666666669</v>
      </c>
      <c r="K32" s="108"/>
      <c r="L32" s="108"/>
      <c r="M32" s="101">
        <v>0.29166666666666669</v>
      </c>
      <c r="N32" s="108"/>
      <c r="O32" s="108"/>
      <c r="P32" s="101">
        <v>0.29166666666666669</v>
      </c>
      <c r="Q32" s="108"/>
      <c r="R32" s="108"/>
      <c r="S32" s="101">
        <v>0.29166666666666669</v>
      </c>
      <c r="T32" s="108"/>
      <c r="U32" s="108"/>
    </row>
    <row r="33" spans="1:21" x14ac:dyDescent="0.2">
      <c r="A33" s="82">
        <v>0.30208333333333331</v>
      </c>
      <c r="B33" s="108"/>
      <c r="C33" s="108"/>
      <c r="D33" s="101">
        <v>0.30208333333333331</v>
      </c>
      <c r="E33" s="108"/>
      <c r="F33" s="108"/>
      <c r="G33" s="101">
        <v>0.30208333333333331</v>
      </c>
      <c r="H33" s="108"/>
      <c r="I33" s="108"/>
      <c r="J33" s="101">
        <v>0.30208333333333331</v>
      </c>
      <c r="K33" s="108"/>
      <c r="L33" s="108"/>
      <c r="M33" s="101">
        <v>0.30208333333333331</v>
      </c>
      <c r="N33" s="108"/>
      <c r="O33" s="108"/>
      <c r="P33" s="101">
        <v>0.30208333333333331</v>
      </c>
      <c r="Q33" s="108"/>
      <c r="R33" s="108"/>
      <c r="S33" s="101">
        <v>0.30208333333333331</v>
      </c>
      <c r="T33" s="108"/>
      <c r="U33" s="108"/>
    </row>
    <row r="34" spans="1:21" x14ac:dyDescent="0.2">
      <c r="A34" s="82">
        <v>0.3125</v>
      </c>
      <c r="B34" s="108"/>
      <c r="C34" s="108"/>
      <c r="D34" s="101">
        <v>0.3125</v>
      </c>
      <c r="E34" s="108"/>
      <c r="F34" s="108"/>
      <c r="G34" s="101">
        <v>0.3125</v>
      </c>
      <c r="H34" s="108"/>
      <c r="I34" s="108"/>
      <c r="J34" s="101">
        <v>0.3125</v>
      </c>
      <c r="K34" s="108"/>
      <c r="L34" s="108"/>
      <c r="M34" s="101">
        <v>0.3125</v>
      </c>
      <c r="N34" s="108"/>
      <c r="O34" s="108"/>
      <c r="P34" s="101">
        <v>0.3125</v>
      </c>
      <c r="Q34" s="108"/>
      <c r="R34" s="108"/>
      <c r="S34" s="101">
        <v>0.3125</v>
      </c>
      <c r="T34" s="108"/>
      <c r="U34" s="108"/>
    </row>
    <row r="35" spans="1:21" x14ac:dyDescent="0.2">
      <c r="A35" s="82">
        <v>0.32291666666666669</v>
      </c>
      <c r="B35" s="108"/>
      <c r="C35" s="108"/>
      <c r="D35" s="101">
        <v>0.32291666666666669</v>
      </c>
      <c r="E35" s="108"/>
      <c r="F35" s="108"/>
      <c r="G35" s="101">
        <v>0.32291666666666669</v>
      </c>
      <c r="H35" s="108"/>
      <c r="I35" s="108"/>
      <c r="J35" s="101">
        <v>0.32291666666666669</v>
      </c>
      <c r="K35" s="108"/>
      <c r="L35" s="108"/>
      <c r="M35" s="101">
        <v>0.32291666666666669</v>
      </c>
      <c r="N35" s="108"/>
      <c r="O35" s="108"/>
      <c r="P35" s="101">
        <v>0.32291666666666669</v>
      </c>
      <c r="Q35" s="108"/>
      <c r="R35" s="108"/>
      <c r="S35" s="101">
        <v>0.32291666666666669</v>
      </c>
      <c r="T35" s="108"/>
      <c r="U35" s="108"/>
    </row>
    <row r="36" spans="1:21" x14ac:dyDescent="0.2">
      <c r="A36" s="82">
        <v>0.33333333333333331</v>
      </c>
      <c r="B36" s="108"/>
      <c r="C36" s="108"/>
      <c r="D36" s="101">
        <v>0.33333333333333331</v>
      </c>
      <c r="E36" s="108"/>
      <c r="F36" s="108"/>
      <c r="G36" s="101">
        <v>0.33333333333333331</v>
      </c>
      <c r="H36" s="108"/>
      <c r="I36" s="108"/>
      <c r="J36" s="101">
        <v>0.33333333333333331</v>
      </c>
      <c r="K36" s="108"/>
      <c r="L36" s="108"/>
      <c r="M36" s="101">
        <v>0.33333333333333331</v>
      </c>
      <c r="N36" s="108"/>
      <c r="O36" s="108"/>
      <c r="P36" s="101">
        <v>0.33333333333333331</v>
      </c>
      <c r="Q36" s="108"/>
      <c r="R36" s="108"/>
      <c r="S36" s="101">
        <v>0.33333333333333331</v>
      </c>
      <c r="T36" s="108"/>
      <c r="U36" s="108"/>
    </row>
    <row r="37" spans="1:21" x14ac:dyDescent="0.2">
      <c r="A37" s="82">
        <v>0.34375</v>
      </c>
      <c r="B37" s="108"/>
      <c r="C37" s="108"/>
      <c r="D37" s="101">
        <v>0.34375</v>
      </c>
      <c r="E37" s="108"/>
      <c r="F37" s="108"/>
      <c r="G37" s="101">
        <v>0.34375</v>
      </c>
      <c r="H37" s="108"/>
      <c r="I37" s="108"/>
      <c r="J37" s="101">
        <v>0.34375</v>
      </c>
      <c r="K37" s="108"/>
      <c r="L37" s="108"/>
      <c r="M37" s="101">
        <v>0.34375</v>
      </c>
      <c r="N37" s="108"/>
      <c r="O37" s="108"/>
      <c r="P37" s="101">
        <v>0.34375</v>
      </c>
      <c r="Q37" s="108"/>
      <c r="R37" s="108"/>
      <c r="S37" s="101">
        <v>0.34375</v>
      </c>
      <c r="T37" s="108"/>
      <c r="U37" s="108"/>
    </row>
    <row r="38" spans="1:21" x14ac:dyDescent="0.2">
      <c r="A38" s="82">
        <v>0.35416666666666669</v>
      </c>
      <c r="B38" s="108"/>
      <c r="C38" s="108"/>
      <c r="D38" s="101">
        <v>0.35416666666666669</v>
      </c>
      <c r="E38" s="108"/>
      <c r="F38" s="108"/>
      <c r="G38" s="101">
        <v>0.35416666666666669</v>
      </c>
      <c r="H38" s="108"/>
      <c r="I38" s="108"/>
      <c r="J38" s="101">
        <v>0.35416666666666669</v>
      </c>
      <c r="K38" s="108"/>
      <c r="L38" s="108"/>
      <c r="M38" s="101">
        <v>0.35416666666666669</v>
      </c>
      <c r="N38" s="108"/>
      <c r="O38" s="108"/>
      <c r="P38" s="101">
        <v>0.35416666666666669</v>
      </c>
      <c r="Q38" s="108"/>
      <c r="R38" s="108"/>
      <c r="S38" s="101">
        <v>0.35416666666666669</v>
      </c>
      <c r="T38" s="108"/>
      <c r="U38" s="108"/>
    </row>
    <row r="39" spans="1:21" x14ac:dyDescent="0.2">
      <c r="A39" s="82">
        <v>0.36458333333333331</v>
      </c>
      <c r="B39" s="108"/>
      <c r="C39" s="108"/>
      <c r="D39" s="101">
        <v>0.36458333333333331</v>
      </c>
      <c r="E39" s="108"/>
      <c r="F39" s="108"/>
      <c r="G39" s="101">
        <v>0.36458333333333331</v>
      </c>
      <c r="H39" s="108"/>
      <c r="I39" s="108"/>
      <c r="J39" s="101">
        <v>0.36458333333333331</v>
      </c>
      <c r="K39" s="108"/>
      <c r="L39" s="108"/>
      <c r="M39" s="101">
        <v>0.36458333333333331</v>
      </c>
      <c r="N39" s="108"/>
      <c r="O39" s="108"/>
      <c r="P39" s="101">
        <v>0.36458333333333331</v>
      </c>
      <c r="Q39" s="108"/>
      <c r="R39" s="108"/>
      <c r="S39" s="101">
        <v>0.36458333333333331</v>
      </c>
      <c r="T39" s="108"/>
      <c r="U39" s="108"/>
    </row>
    <row r="40" spans="1:21" x14ac:dyDescent="0.2">
      <c r="A40" s="82">
        <v>0.375</v>
      </c>
      <c r="B40" s="108"/>
      <c r="C40" s="108"/>
      <c r="D40" s="101">
        <v>0.375</v>
      </c>
      <c r="E40" s="108"/>
      <c r="F40" s="108"/>
      <c r="G40" s="101">
        <v>0.375</v>
      </c>
      <c r="H40" s="108"/>
      <c r="I40" s="108"/>
      <c r="J40" s="101">
        <v>0.375</v>
      </c>
      <c r="K40" s="108"/>
      <c r="L40" s="108"/>
      <c r="M40" s="101">
        <v>0.375</v>
      </c>
      <c r="N40" s="108"/>
      <c r="O40" s="108"/>
      <c r="P40" s="101">
        <v>0.375</v>
      </c>
      <c r="Q40" s="108"/>
      <c r="R40" s="108"/>
      <c r="S40" s="101">
        <v>0.375</v>
      </c>
      <c r="T40" s="108"/>
      <c r="U40" s="108"/>
    </row>
    <row r="41" spans="1:21" x14ac:dyDescent="0.2">
      <c r="A41" s="82">
        <v>0.38541666666666669</v>
      </c>
      <c r="B41" s="108"/>
      <c r="C41" s="108"/>
      <c r="D41" s="101">
        <v>0.38541666666666669</v>
      </c>
      <c r="E41" s="108"/>
      <c r="F41" s="108"/>
      <c r="G41" s="101">
        <v>0.38541666666666669</v>
      </c>
      <c r="H41" s="108"/>
      <c r="I41" s="108"/>
      <c r="J41" s="101">
        <v>0.38541666666666669</v>
      </c>
      <c r="K41" s="108"/>
      <c r="L41" s="108"/>
      <c r="M41" s="101">
        <v>0.38541666666666669</v>
      </c>
      <c r="N41" s="108"/>
      <c r="O41" s="108"/>
      <c r="P41" s="101">
        <v>0.38541666666666669</v>
      </c>
      <c r="Q41" s="108"/>
      <c r="R41" s="108"/>
      <c r="S41" s="101">
        <v>0.38541666666666669</v>
      </c>
      <c r="T41" s="108"/>
      <c r="U41" s="108"/>
    </row>
    <row r="42" spans="1:21" x14ac:dyDescent="0.2">
      <c r="A42" s="82">
        <v>0.39583333333333331</v>
      </c>
      <c r="B42" s="108"/>
      <c r="C42" s="108"/>
      <c r="D42" s="101">
        <v>0.39583333333333331</v>
      </c>
      <c r="E42" s="108"/>
      <c r="F42" s="108"/>
      <c r="G42" s="101">
        <v>0.39583333333333331</v>
      </c>
      <c r="H42" s="108"/>
      <c r="I42" s="108"/>
      <c r="J42" s="101">
        <v>0.39583333333333331</v>
      </c>
      <c r="K42" s="108"/>
      <c r="L42" s="108"/>
      <c r="M42" s="101">
        <v>0.39583333333333331</v>
      </c>
      <c r="N42" s="108"/>
      <c r="O42" s="108"/>
      <c r="P42" s="101">
        <v>0.39583333333333331</v>
      </c>
      <c r="Q42" s="108"/>
      <c r="R42" s="108"/>
      <c r="S42" s="101">
        <v>0.39583333333333331</v>
      </c>
      <c r="T42" s="108"/>
      <c r="U42" s="108"/>
    </row>
    <row r="43" spans="1:21" x14ac:dyDescent="0.2">
      <c r="A43" s="82">
        <v>0.40625</v>
      </c>
      <c r="B43" s="108"/>
      <c r="C43" s="108"/>
      <c r="D43" s="101">
        <v>0.40625</v>
      </c>
      <c r="E43" s="108"/>
      <c r="F43" s="108"/>
      <c r="G43" s="101">
        <v>0.40625</v>
      </c>
      <c r="H43" s="108"/>
      <c r="I43" s="108"/>
      <c r="J43" s="101">
        <v>0.40625</v>
      </c>
      <c r="K43" s="108"/>
      <c r="L43" s="108"/>
      <c r="M43" s="101">
        <v>0.40625</v>
      </c>
      <c r="N43" s="108"/>
      <c r="O43" s="108"/>
      <c r="P43" s="101">
        <v>0.40625</v>
      </c>
      <c r="Q43" s="108"/>
      <c r="R43" s="108"/>
      <c r="S43" s="101">
        <v>0.40625</v>
      </c>
      <c r="T43" s="108"/>
      <c r="U43" s="108"/>
    </row>
    <row r="44" spans="1:21" x14ac:dyDescent="0.2">
      <c r="A44" s="82">
        <v>0.41666666666666669</v>
      </c>
      <c r="B44" s="108"/>
      <c r="C44" s="108"/>
      <c r="D44" s="101">
        <v>0.41666666666666669</v>
      </c>
      <c r="E44" s="108"/>
      <c r="F44" s="108"/>
      <c r="G44" s="101">
        <v>0.41666666666666669</v>
      </c>
      <c r="H44" s="108"/>
      <c r="I44" s="108"/>
      <c r="J44" s="101">
        <v>0.41666666666666669</v>
      </c>
      <c r="K44" s="108"/>
      <c r="L44" s="108"/>
      <c r="M44" s="101">
        <v>0.41666666666666669</v>
      </c>
      <c r="N44" s="108"/>
      <c r="O44" s="108"/>
      <c r="P44" s="101">
        <v>0.41666666666666669</v>
      </c>
      <c r="Q44" s="108"/>
      <c r="R44" s="108"/>
      <c r="S44" s="101">
        <v>0.41666666666666669</v>
      </c>
      <c r="T44" s="108"/>
      <c r="U44" s="108"/>
    </row>
    <row r="45" spans="1:21" x14ac:dyDescent="0.2">
      <c r="A45" s="82">
        <v>0.42708333333333331</v>
      </c>
      <c r="B45" s="108"/>
      <c r="C45" s="108"/>
      <c r="D45" s="101">
        <v>0.42708333333333331</v>
      </c>
      <c r="E45" s="108"/>
      <c r="F45" s="108"/>
      <c r="G45" s="101">
        <v>0.42708333333333331</v>
      </c>
      <c r="H45" s="108"/>
      <c r="I45" s="108"/>
      <c r="J45" s="101">
        <v>0.42708333333333331</v>
      </c>
      <c r="K45" s="108"/>
      <c r="L45" s="108"/>
      <c r="M45" s="101">
        <v>0.42708333333333331</v>
      </c>
      <c r="N45" s="108"/>
      <c r="O45" s="108"/>
      <c r="P45" s="101">
        <v>0.42708333333333331</v>
      </c>
      <c r="Q45" s="108"/>
      <c r="R45" s="108"/>
      <c r="S45" s="101">
        <v>0.42708333333333331</v>
      </c>
      <c r="T45" s="108"/>
      <c r="U45" s="108"/>
    </row>
    <row r="46" spans="1:21" x14ac:dyDescent="0.2">
      <c r="A46" s="82">
        <v>0.4375</v>
      </c>
      <c r="B46" s="108"/>
      <c r="C46" s="108"/>
      <c r="D46" s="101">
        <v>0.4375</v>
      </c>
      <c r="E46" s="108"/>
      <c r="F46" s="108"/>
      <c r="G46" s="101">
        <v>0.4375</v>
      </c>
      <c r="H46" s="108"/>
      <c r="I46" s="108"/>
      <c r="J46" s="101">
        <v>0.4375</v>
      </c>
      <c r="K46" s="108"/>
      <c r="L46" s="108"/>
      <c r="M46" s="101">
        <v>0.4375</v>
      </c>
      <c r="N46" s="108"/>
      <c r="O46" s="108"/>
      <c r="P46" s="101">
        <v>0.4375</v>
      </c>
      <c r="Q46" s="108"/>
      <c r="R46" s="108"/>
      <c r="S46" s="101">
        <v>0.4375</v>
      </c>
      <c r="T46" s="108"/>
      <c r="U46" s="108"/>
    </row>
    <row r="47" spans="1:21" x14ac:dyDescent="0.2">
      <c r="A47" s="82">
        <v>0.44791666666666669</v>
      </c>
      <c r="B47" s="108"/>
      <c r="C47" s="108"/>
      <c r="D47" s="101">
        <v>0.44791666666666669</v>
      </c>
      <c r="E47" s="108"/>
      <c r="F47" s="108"/>
      <c r="G47" s="101">
        <v>0.44791666666666669</v>
      </c>
      <c r="H47" s="108"/>
      <c r="I47" s="108"/>
      <c r="J47" s="101">
        <v>0.44791666666666669</v>
      </c>
      <c r="K47" s="108"/>
      <c r="L47" s="108"/>
      <c r="M47" s="101">
        <v>0.44791666666666669</v>
      </c>
      <c r="N47" s="108"/>
      <c r="O47" s="108"/>
      <c r="P47" s="101">
        <v>0.44791666666666669</v>
      </c>
      <c r="Q47" s="108"/>
      <c r="R47" s="108"/>
      <c r="S47" s="101">
        <v>0.44791666666666669</v>
      </c>
      <c r="T47" s="108"/>
      <c r="U47" s="108"/>
    </row>
    <row r="48" spans="1:21" x14ac:dyDescent="0.2">
      <c r="A48" s="82">
        <v>0.45833333333333331</v>
      </c>
      <c r="B48" s="108"/>
      <c r="C48" s="108"/>
      <c r="D48" s="101">
        <v>0.45833333333333331</v>
      </c>
      <c r="E48" s="108"/>
      <c r="F48" s="108"/>
      <c r="G48" s="101">
        <v>0.45833333333333331</v>
      </c>
      <c r="H48" s="108"/>
      <c r="I48" s="108"/>
      <c r="J48" s="101">
        <v>0.45833333333333331</v>
      </c>
      <c r="K48" s="108"/>
      <c r="L48" s="108"/>
      <c r="M48" s="101">
        <v>0.45833333333333331</v>
      </c>
      <c r="N48" s="108"/>
      <c r="O48" s="108"/>
      <c r="P48" s="101">
        <v>0.45833333333333331</v>
      </c>
      <c r="Q48" s="108"/>
      <c r="R48" s="108"/>
      <c r="S48" s="101">
        <v>0.45833333333333331</v>
      </c>
      <c r="T48" s="108"/>
      <c r="U48" s="108"/>
    </row>
    <row r="49" spans="1:21" x14ac:dyDescent="0.2">
      <c r="A49" s="82">
        <v>0.46875</v>
      </c>
      <c r="B49" s="108"/>
      <c r="C49" s="108"/>
      <c r="D49" s="101">
        <v>0.46875</v>
      </c>
      <c r="E49" s="108"/>
      <c r="F49" s="108"/>
      <c r="G49" s="101">
        <v>0.46875</v>
      </c>
      <c r="H49" s="108"/>
      <c r="I49" s="108"/>
      <c r="J49" s="101">
        <v>0.46875</v>
      </c>
      <c r="K49" s="108"/>
      <c r="L49" s="108"/>
      <c r="M49" s="101">
        <v>0.46875</v>
      </c>
      <c r="N49" s="108"/>
      <c r="O49" s="108"/>
      <c r="P49" s="101">
        <v>0.46875</v>
      </c>
      <c r="Q49" s="108"/>
      <c r="R49" s="108"/>
      <c r="S49" s="101">
        <v>0.46875</v>
      </c>
      <c r="T49" s="108"/>
      <c r="U49" s="108"/>
    </row>
    <row r="50" spans="1:21" x14ac:dyDescent="0.2">
      <c r="A50" s="82">
        <v>0.47916666666666669</v>
      </c>
      <c r="B50" s="108"/>
      <c r="C50" s="108"/>
      <c r="D50" s="101">
        <v>0.47916666666666669</v>
      </c>
      <c r="E50" s="108"/>
      <c r="F50" s="108"/>
      <c r="G50" s="101">
        <v>0.47916666666666669</v>
      </c>
      <c r="H50" s="108"/>
      <c r="I50" s="108"/>
      <c r="J50" s="101">
        <v>0.47916666666666669</v>
      </c>
      <c r="K50" s="108"/>
      <c r="L50" s="108"/>
      <c r="M50" s="101">
        <v>0.47916666666666669</v>
      </c>
      <c r="N50" s="108"/>
      <c r="O50" s="108"/>
      <c r="P50" s="101">
        <v>0.47916666666666669</v>
      </c>
      <c r="Q50" s="108"/>
      <c r="R50" s="108"/>
      <c r="S50" s="101">
        <v>0.47916666666666669</v>
      </c>
      <c r="T50" s="108"/>
      <c r="U50" s="108"/>
    </row>
    <row r="51" spans="1:21" x14ac:dyDescent="0.2">
      <c r="A51" s="82">
        <v>0.48958333333333331</v>
      </c>
      <c r="B51" s="108"/>
      <c r="C51" s="108"/>
      <c r="D51" s="101">
        <v>0.48958333333333331</v>
      </c>
      <c r="E51" s="108"/>
      <c r="F51" s="108"/>
      <c r="G51" s="101">
        <v>0.48958333333333331</v>
      </c>
      <c r="H51" s="108"/>
      <c r="I51" s="108"/>
      <c r="J51" s="101">
        <v>0.48958333333333331</v>
      </c>
      <c r="K51" s="108"/>
      <c r="L51" s="108"/>
      <c r="M51" s="101">
        <v>0.48958333333333331</v>
      </c>
      <c r="N51" s="108"/>
      <c r="O51" s="108"/>
      <c r="P51" s="101">
        <v>0.48958333333333331</v>
      </c>
      <c r="Q51" s="108"/>
      <c r="R51" s="108"/>
      <c r="S51" s="101">
        <v>0.48958333333333331</v>
      </c>
      <c r="T51" s="108"/>
      <c r="U51" s="108"/>
    </row>
    <row r="52" spans="1:21" x14ac:dyDescent="0.2">
      <c r="A52" s="82">
        <v>0.5</v>
      </c>
      <c r="B52" s="108"/>
      <c r="C52" s="108"/>
      <c r="D52" s="101">
        <v>0.5</v>
      </c>
      <c r="E52" s="108"/>
      <c r="F52" s="108"/>
      <c r="G52" s="101">
        <v>0.5</v>
      </c>
      <c r="H52" s="108"/>
      <c r="I52" s="108"/>
      <c r="J52" s="101">
        <v>0.5</v>
      </c>
      <c r="K52" s="108"/>
      <c r="L52" s="108"/>
      <c r="M52" s="101">
        <v>0.5</v>
      </c>
      <c r="N52" s="108"/>
      <c r="O52" s="108"/>
      <c r="P52" s="101">
        <v>0.5</v>
      </c>
      <c r="Q52" s="108"/>
      <c r="R52" s="108"/>
      <c r="S52" s="101">
        <v>0.5</v>
      </c>
      <c r="T52" s="108"/>
      <c r="U52" s="108"/>
    </row>
    <row r="53" spans="1:21" x14ac:dyDescent="0.2">
      <c r="A53" s="82">
        <v>0.51041666666666663</v>
      </c>
      <c r="B53" s="108"/>
      <c r="C53" s="108"/>
      <c r="D53" s="101">
        <v>0.51041666666666663</v>
      </c>
      <c r="E53" s="108"/>
      <c r="F53" s="108"/>
      <c r="G53" s="101">
        <v>0.51041666666666663</v>
      </c>
      <c r="H53" s="108"/>
      <c r="I53" s="108"/>
      <c r="J53" s="101">
        <v>0.51041666666666663</v>
      </c>
      <c r="K53" s="108"/>
      <c r="L53" s="108"/>
      <c r="M53" s="101">
        <v>0.51041666666666663</v>
      </c>
      <c r="N53" s="108"/>
      <c r="O53" s="108"/>
      <c r="P53" s="101">
        <v>0.51041666666666663</v>
      </c>
      <c r="Q53" s="108"/>
      <c r="R53" s="108"/>
      <c r="S53" s="101">
        <v>0.51041666666666663</v>
      </c>
      <c r="T53" s="108"/>
      <c r="U53" s="108"/>
    </row>
    <row r="54" spans="1:21" x14ac:dyDescent="0.2">
      <c r="A54" s="82">
        <v>0.52083333333333337</v>
      </c>
      <c r="B54" s="108"/>
      <c r="C54" s="108"/>
      <c r="D54" s="101">
        <v>0.52083333333333337</v>
      </c>
      <c r="E54" s="108"/>
      <c r="F54" s="108"/>
      <c r="G54" s="101">
        <v>0.52083333333333337</v>
      </c>
      <c r="H54" s="108"/>
      <c r="I54" s="108"/>
      <c r="J54" s="101">
        <v>0.52083333333333337</v>
      </c>
      <c r="K54" s="108"/>
      <c r="L54" s="108"/>
      <c r="M54" s="101">
        <v>0.52083333333333337</v>
      </c>
      <c r="N54" s="108"/>
      <c r="O54" s="108"/>
      <c r="P54" s="101">
        <v>0.52083333333333337</v>
      </c>
      <c r="Q54" s="108"/>
      <c r="R54" s="108"/>
      <c r="S54" s="101">
        <v>0.52083333333333337</v>
      </c>
      <c r="T54" s="108"/>
      <c r="U54" s="108"/>
    </row>
    <row r="55" spans="1:21" x14ac:dyDescent="0.2">
      <c r="A55" s="82">
        <v>0.53125</v>
      </c>
      <c r="B55" s="108"/>
      <c r="C55" s="108"/>
      <c r="D55" s="101">
        <v>0.53125</v>
      </c>
      <c r="E55" s="108"/>
      <c r="F55" s="108"/>
      <c r="G55" s="101">
        <v>0.53125</v>
      </c>
      <c r="H55" s="108"/>
      <c r="I55" s="108"/>
      <c r="J55" s="101">
        <v>0.53125</v>
      </c>
      <c r="K55" s="108"/>
      <c r="L55" s="108"/>
      <c r="M55" s="101">
        <v>0.53125</v>
      </c>
      <c r="N55" s="108"/>
      <c r="O55" s="108"/>
      <c r="P55" s="101">
        <v>0.53125</v>
      </c>
      <c r="Q55" s="108"/>
      <c r="R55" s="108"/>
      <c r="S55" s="101">
        <v>0.53125</v>
      </c>
      <c r="T55" s="108"/>
      <c r="U55" s="108"/>
    </row>
    <row r="56" spans="1:21" x14ac:dyDescent="0.2">
      <c r="A56" s="82">
        <v>0.54166666666666663</v>
      </c>
      <c r="B56" s="108"/>
      <c r="C56" s="108"/>
      <c r="D56" s="101">
        <v>0.54166666666666663</v>
      </c>
      <c r="E56" s="108"/>
      <c r="F56" s="108"/>
      <c r="G56" s="101">
        <v>0.54166666666666663</v>
      </c>
      <c r="H56" s="108"/>
      <c r="I56" s="108"/>
      <c r="J56" s="101">
        <v>0.54166666666666663</v>
      </c>
      <c r="K56" s="108"/>
      <c r="L56" s="108"/>
      <c r="M56" s="101">
        <v>0.54166666666666663</v>
      </c>
      <c r="N56" s="108"/>
      <c r="O56" s="108"/>
      <c r="P56" s="101">
        <v>0.54166666666666663</v>
      </c>
      <c r="Q56" s="108"/>
      <c r="R56" s="108"/>
      <c r="S56" s="101">
        <v>0.54166666666666663</v>
      </c>
      <c r="T56" s="108"/>
      <c r="U56" s="108"/>
    </row>
    <row r="57" spans="1:21" x14ac:dyDescent="0.2">
      <c r="A57" s="82">
        <v>0.55208333333333337</v>
      </c>
      <c r="B57" s="108"/>
      <c r="C57" s="108"/>
      <c r="D57" s="101">
        <v>0.55208333333333337</v>
      </c>
      <c r="E57" s="108"/>
      <c r="F57" s="108"/>
      <c r="G57" s="101">
        <v>0.55208333333333337</v>
      </c>
      <c r="H57" s="108"/>
      <c r="I57" s="108"/>
      <c r="J57" s="101">
        <v>0.55208333333333337</v>
      </c>
      <c r="K57" s="108"/>
      <c r="L57" s="108"/>
      <c r="M57" s="101">
        <v>0.55208333333333337</v>
      </c>
      <c r="N57" s="108"/>
      <c r="O57" s="108"/>
      <c r="P57" s="101">
        <v>0.55208333333333337</v>
      </c>
      <c r="Q57" s="108"/>
      <c r="R57" s="108"/>
      <c r="S57" s="101">
        <v>0.55208333333333337</v>
      </c>
      <c r="T57" s="108"/>
      <c r="U57" s="108"/>
    </row>
    <row r="58" spans="1:21" x14ac:dyDescent="0.2">
      <c r="A58" s="82">
        <v>0.5625</v>
      </c>
      <c r="B58" s="108"/>
      <c r="C58" s="108"/>
      <c r="D58" s="101">
        <v>0.5625</v>
      </c>
      <c r="E58" s="108"/>
      <c r="F58" s="108"/>
      <c r="G58" s="101">
        <v>0.5625</v>
      </c>
      <c r="H58" s="108"/>
      <c r="I58" s="108"/>
      <c r="J58" s="101">
        <v>0.5625</v>
      </c>
      <c r="K58" s="108"/>
      <c r="L58" s="108"/>
      <c r="M58" s="101">
        <v>0.5625</v>
      </c>
      <c r="N58" s="108"/>
      <c r="O58" s="108"/>
      <c r="P58" s="101">
        <v>0.5625</v>
      </c>
      <c r="Q58" s="108"/>
      <c r="R58" s="108"/>
      <c r="S58" s="101">
        <v>0.5625</v>
      </c>
      <c r="T58" s="108"/>
      <c r="U58" s="108"/>
    </row>
    <row r="59" spans="1:21" x14ac:dyDescent="0.2">
      <c r="A59" s="82">
        <v>0.57291666666666663</v>
      </c>
      <c r="B59" s="108"/>
      <c r="C59" s="108"/>
      <c r="D59" s="101">
        <v>0.57291666666666663</v>
      </c>
      <c r="E59" s="108"/>
      <c r="F59" s="108"/>
      <c r="G59" s="101">
        <v>0.57291666666666663</v>
      </c>
      <c r="H59" s="108"/>
      <c r="I59" s="108"/>
      <c r="J59" s="101">
        <v>0.57291666666666663</v>
      </c>
      <c r="K59" s="108"/>
      <c r="L59" s="108"/>
      <c r="M59" s="101">
        <v>0.57291666666666663</v>
      </c>
      <c r="N59" s="108"/>
      <c r="O59" s="108"/>
      <c r="P59" s="101">
        <v>0.57291666666666663</v>
      </c>
      <c r="Q59" s="108"/>
      <c r="R59" s="108"/>
      <c r="S59" s="101">
        <v>0.57291666666666663</v>
      </c>
      <c r="T59" s="108"/>
      <c r="U59" s="108"/>
    </row>
    <row r="60" spans="1:21" x14ac:dyDescent="0.2">
      <c r="A60" s="82">
        <v>0.58333333333333337</v>
      </c>
      <c r="B60" s="108"/>
      <c r="C60" s="108"/>
      <c r="D60" s="101">
        <v>0.58333333333333337</v>
      </c>
      <c r="E60" s="108"/>
      <c r="F60" s="108"/>
      <c r="G60" s="101">
        <v>0.58333333333333337</v>
      </c>
      <c r="H60" s="108"/>
      <c r="I60" s="108"/>
      <c r="J60" s="101">
        <v>0.58333333333333337</v>
      </c>
      <c r="K60" s="108"/>
      <c r="L60" s="108"/>
      <c r="M60" s="101">
        <v>0.58333333333333337</v>
      </c>
      <c r="N60" s="108"/>
      <c r="O60" s="108"/>
      <c r="P60" s="101">
        <v>0.58333333333333337</v>
      </c>
      <c r="Q60" s="108"/>
      <c r="R60" s="108"/>
      <c r="S60" s="101">
        <v>0.58333333333333337</v>
      </c>
      <c r="T60" s="108"/>
      <c r="U60" s="108"/>
    </row>
    <row r="61" spans="1:21" x14ac:dyDescent="0.2">
      <c r="A61" s="82">
        <v>0.59375</v>
      </c>
      <c r="B61" s="108"/>
      <c r="C61" s="108"/>
      <c r="D61" s="101">
        <v>0.59375</v>
      </c>
      <c r="E61" s="108"/>
      <c r="F61" s="108"/>
      <c r="G61" s="101">
        <v>0.59375</v>
      </c>
      <c r="H61" s="108"/>
      <c r="I61" s="108"/>
      <c r="J61" s="101">
        <v>0.59375</v>
      </c>
      <c r="K61" s="108"/>
      <c r="L61" s="108"/>
      <c r="M61" s="101">
        <v>0.59375</v>
      </c>
      <c r="N61" s="108"/>
      <c r="O61" s="108"/>
      <c r="P61" s="101">
        <v>0.59375</v>
      </c>
      <c r="Q61" s="108"/>
      <c r="R61" s="108"/>
      <c r="S61" s="101">
        <v>0.59375</v>
      </c>
      <c r="T61" s="108"/>
      <c r="U61" s="108"/>
    </row>
    <row r="62" spans="1:21" x14ac:dyDescent="0.2">
      <c r="A62" s="82">
        <v>0.60416666666666663</v>
      </c>
      <c r="B62" s="108"/>
      <c r="C62" s="108"/>
      <c r="D62" s="101">
        <v>0.60416666666666663</v>
      </c>
      <c r="E62" s="108"/>
      <c r="F62" s="108"/>
      <c r="G62" s="101">
        <v>0.60416666666666663</v>
      </c>
      <c r="H62" s="108"/>
      <c r="I62" s="108"/>
      <c r="J62" s="101">
        <v>0.60416666666666663</v>
      </c>
      <c r="K62" s="108"/>
      <c r="L62" s="108"/>
      <c r="M62" s="101">
        <v>0.60416666666666663</v>
      </c>
      <c r="N62" s="108"/>
      <c r="O62" s="108"/>
      <c r="P62" s="101">
        <v>0.60416666666666663</v>
      </c>
      <c r="Q62" s="108"/>
      <c r="R62" s="108"/>
      <c r="S62" s="101">
        <v>0.60416666666666663</v>
      </c>
      <c r="T62" s="108"/>
      <c r="U62" s="108"/>
    </row>
    <row r="63" spans="1:21" x14ac:dyDescent="0.2">
      <c r="A63" s="82">
        <v>0.61458333333333337</v>
      </c>
      <c r="B63" s="108"/>
      <c r="C63" s="108"/>
      <c r="D63" s="101">
        <v>0.61458333333333337</v>
      </c>
      <c r="E63" s="108"/>
      <c r="F63" s="108"/>
      <c r="G63" s="101">
        <v>0.61458333333333337</v>
      </c>
      <c r="H63" s="108"/>
      <c r="I63" s="108"/>
      <c r="J63" s="101">
        <v>0.61458333333333337</v>
      </c>
      <c r="K63" s="108"/>
      <c r="L63" s="108"/>
      <c r="M63" s="101">
        <v>0.61458333333333337</v>
      </c>
      <c r="N63" s="108"/>
      <c r="O63" s="108"/>
      <c r="P63" s="101">
        <v>0.61458333333333337</v>
      </c>
      <c r="Q63" s="108"/>
      <c r="R63" s="108"/>
      <c r="S63" s="101">
        <v>0.61458333333333337</v>
      </c>
      <c r="T63" s="108"/>
      <c r="U63" s="108"/>
    </row>
    <row r="64" spans="1:21" x14ac:dyDescent="0.2">
      <c r="A64" s="82">
        <v>0.625</v>
      </c>
      <c r="B64" s="108"/>
      <c r="C64" s="108"/>
      <c r="D64" s="101">
        <v>0.625</v>
      </c>
      <c r="E64" s="108"/>
      <c r="F64" s="108"/>
      <c r="G64" s="101">
        <v>0.625</v>
      </c>
      <c r="H64" s="108"/>
      <c r="I64" s="108"/>
      <c r="J64" s="101">
        <v>0.625</v>
      </c>
      <c r="K64" s="108"/>
      <c r="L64" s="108"/>
      <c r="M64" s="101">
        <v>0.625</v>
      </c>
      <c r="N64" s="108"/>
      <c r="O64" s="108"/>
      <c r="P64" s="101">
        <v>0.625</v>
      </c>
      <c r="Q64" s="108"/>
      <c r="R64" s="108"/>
      <c r="S64" s="101">
        <v>0.625</v>
      </c>
      <c r="T64" s="108"/>
      <c r="U64" s="108"/>
    </row>
    <row r="65" spans="1:21" x14ac:dyDescent="0.2">
      <c r="A65" s="82">
        <v>0.63541666666666663</v>
      </c>
      <c r="B65" s="108"/>
      <c r="C65" s="108"/>
      <c r="D65" s="101">
        <v>0.63541666666666663</v>
      </c>
      <c r="E65" s="108"/>
      <c r="F65" s="108"/>
      <c r="G65" s="101">
        <v>0.63541666666666663</v>
      </c>
      <c r="H65" s="108"/>
      <c r="I65" s="108"/>
      <c r="J65" s="101">
        <v>0.63541666666666663</v>
      </c>
      <c r="K65" s="108"/>
      <c r="L65" s="108"/>
      <c r="M65" s="101">
        <v>0.63541666666666663</v>
      </c>
      <c r="N65" s="108"/>
      <c r="O65" s="108"/>
      <c r="P65" s="101">
        <v>0.63541666666666663</v>
      </c>
      <c r="Q65" s="108"/>
      <c r="R65" s="108"/>
      <c r="S65" s="101">
        <v>0.63541666666666663</v>
      </c>
      <c r="T65" s="108"/>
      <c r="U65" s="108"/>
    </row>
    <row r="66" spans="1:21" x14ac:dyDescent="0.2">
      <c r="A66" s="82">
        <v>0.64583333333333337</v>
      </c>
      <c r="B66" s="108"/>
      <c r="C66" s="108"/>
      <c r="D66" s="101">
        <v>0.64583333333333337</v>
      </c>
      <c r="E66" s="108"/>
      <c r="F66" s="108"/>
      <c r="G66" s="101">
        <v>0.64583333333333337</v>
      </c>
      <c r="H66" s="108"/>
      <c r="I66" s="108"/>
      <c r="J66" s="101">
        <v>0.64583333333333337</v>
      </c>
      <c r="K66" s="108"/>
      <c r="L66" s="108"/>
      <c r="M66" s="101">
        <v>0.64583333333333337</v>
      </c>
      <c r="N66" s="108"/>
      <c r="O66" s="108"/>
      <c r="P66" s="101">
        <v>0.64583333333333337</v>
      </c>
      <c r="Q66" s="108"/>
      <c r="R66" s="108"/>
      <c r="S66" s="101">
        <v>0.64583333333333337</v>
      </c>
      <c r="T66" s="108"/>
      <c r="U66" s="108"/>
    </row>
    <row r="67" spans="1:21" x14ac:dyDescent="0.2">
      <c r="A67" s="82">
        <v>0.65625</v>
      </c>
      <c r="B67" s="108"/>
      <c r="C67" s="108"/>
      <c r="D67" s="101">
        <v>0.65625</v>
      </c>
      <c r="E67" s="108"/>
      <c r="F67" s="108"/>
      <c r="G67" s="101">
        <v>0.65625</v>
      </c>
      <c r="H67" s="108"/>
      <c r="I67" s="108"/>
      <c r="J67" s="101">
        <v>0.65625</v>
      </c>
      <c r="K67" s="108"/>
      <c r="L67" s="108"/>
      <c r="M67" s="101">
        <v>0.65625</v>
      </c>
      <c r="N67" s="108"/>
      <c r="O67" s="108"/>
      <c r="P67" s="101">
        <v>0.65625</v>
      </c>
      <c r="Q67" s="108"/>
      <c r="R67" s="108"/>
      <c r="S67" s="101">
        <v>0.65625</v>
      </c>
      <c r="T67" s="108"/>
      <c r="U67" s="108"/>
    </row>
    <row r="68" spans="1:21" x14ac:dyDescent="0.2">
      <c r="A68" s="82">
        <v>0.66666666666666663</v>
      </c>
      <c r="B68" s="108"/>
      <c r="C68" s="108"/>
      <c r="D68" s="101">
        <v>0.66666666666666663</v>
      </c>
      <c r="E68" s="108"/>
      <c r="F68" s="108"/>
      <c r="G68" s="101">
        <v>0.66666666666666663</v>
      </c>
      <c r="H68" s="108"/>
      <c r="I68" s="108"/>
      <c r="J68" s="101">
        <v>0.66666666666666663</v>
      </c>
      <c r="K68" s="108"/>
      <c r="L68" s="108"/>
      <c r="M68" s="101">
        <v>0.66666666666666663</v>
      </c>
      <c r="N68" s="108"/>
      <c r="O68" s="108"/>
      <c r="P68" s="101">
        <v>0.66666666666666663</v>
      </c>
      <c r="Q68" s="108"/>
      <c r="R68" s="108"/>
      <c r="S68" s="101">
        <v>0.66666666666666663</v>
      </c>
      <c r="T68" s="108"/>
      <c r="U68" s="108"/>
    </row>
    <row r="69" spans="1:21" x14ac:dyDescent="0.2">
      <c r="A69" s="82">
        <v>0.67708333333333337</v>
      </c>
      <c r="B69" s="108"/>
      <c r="C69" s="108"/>
      <c r="D69" s="101">
        <v>0.67708333333333337</v>
      </c>
      <c r="E69" s="108"/>
      <c r="F69" s="108"/>
      <c r="G69" s="101">
        <v>0.67708333333333337</v>
      </c>
      <c r="H69" s="108"/>
      <c r="I69" s="108"/>
      <c r="J69" s="101">
        <v>0.67708333333333337</v>
      </c>
      <c r="K69" s="108"/>
      <c r="L69" s="108"/>
      <c r="M69" s="101">
        <v>0.67708333333333337</v>
      </c>
      <c r="N69" s="108"/>
      <c r="O69" s="108"/>
      <c r="P69" s="101">
        <v>0.67708333333333337</v>
      </c>
      <c r="Q69" s="108"/>
      <c r="R69" s="108"/>
      <c r="S69" s="101">
        <v>0.67708333333333337</v>
      </c>
      <c r="T69" s="108"/>
      <c r="U69" s="108"/>
    </row>
    <row r="70" spans="1:21" x14ac:dyDescent="0.2">
      <c r="A70" s="82">
        <v>0.6875</v>
      </c>
      <c r="B70" s="108"/>
      <c r="C70" s="108"/>
      <c r="D70" s="101">
        <v>0.6875</v>
      </c>
      <c r="E70" s="108"/>
      <c r="F70" s="108"/>
      <c r="G70" s="101">
        <v>0.6875</v>
      </c>
      <c r="H70" s="108"/>
      <c r="I70" s="108"/>
      <c r="J70" s="101">
        <v>0.6875</v>
      </c>
      <c r="K70" s="108"/>
      <c r="L70" s="108"/>
      <c r="M70" s="101">
        <v>0.6875</v>
      </c>
      <c r="N70" s="108"/>
      <c r="O70" s="108"/>
      <c r="P70" s="101">
        <v>0.6875</v>
      </c>
      <c r="Q70" s="108"/>
      <c r="R70" s="108"/>
      <c r="S70" s="101">
        <v>0.6875</v>
      </c>
      <c r="T70" s="108"/>
      <c r="U70" s="108"/>
    </row>
    <row r="71" spans="1:21" x14ac:dyDescent="0.2">
      <c r="A71" s="82">
        <v>0.69791666666666663</v>
      </c>
      <c r="B71" s="108"/>
      <c r="C71" s="108"/>
      <c r="D71" s="101">
        <v>0.69791666666666663</v>
      </c>
      <c r="E71" s="108"/>
      <c r="F71" s="108"/>
      <c r="G71" s="101">
        <v>0.69791666666666663</v>
      </c>
      <c r="H71" s="108"/>
      <c r="I71" s="108"/>
      <c r="J71" s="101">
        <v>0.69791666666666663</v>
      </c>
      <c r="K71" s="108"/>
      <c r="L71" s="108"/>
      <c r="M71" s="101">
        <v>0.69791666666666663</v>
      </c>
      <c r="N71" s="108"/>
      <c r="O71" s="108"/>
      <c r="P71" s="101">
        <v>0.69791666666666663</v>
      </c>
      <c r="Q71" s="108"/>
      <c r="R71" s="108"/>
      <c r="S71" s="101">
        <v>0.69791666666666663</v>
      </c>
      <c r="T71" s="108"/>
      <c r="U71" s="108"/>
    </row>
    <row r="72" spans="1:21" x14ac:dyDescent="0.2">
      <c r="A72" s="82">
        <v>0.70833333333333337</v>
      </c>
      <c r="B72" s="108"/>
      <c r="C72" s="108"/>
      <c r="D72" s="101">
        <v>0.70833333333333337</v>
      </c>
      <c r="E72" s="108"/>
      <c r="F72" s="108"/>
      <c r="G72" s="101">
        <v>0.70833333333333337</v>
      </c>
      <c r="H72" s="108"/>
      <c r="I72" s="108"/>
      <c r="J72" s="101">
        <v>0.70833333333333337</v>
      </c>
      <c r="K72" s="108"/>
      <c r="L72" s="108"/>
      <c r="M72" s="101">
        <v>0.70833333333333337</v>
      </c>
      <c r="N72" s="108"/>
      <c r="O72" s="108"/>
      <c r="P72" s="101">
        <v>0.70833333333333337</v>
      </c>
      <c r="Q72" s="108"/>
      <c r="R72" s="108"/>
      <c r="S72" s="101">
        <v>0.70833333333333337</v>
      </c>
      <c r="T72" s="108"/>
      <c r="U72" s="108"/>
    </row>
    <row r="73" spans="1:21" x14ac:dyDescent="0.2">
      <c r="A73" s="82">
        <v>0.71875</v>
      </c>
      <c r="B73" s="108"/>
      <c r="C73" s="108"/>
      <c r="D73" s="101">
        <v>0.71875</v>
      </c>
      <c r="E73" s="108"/>
      <c r="F73" s="108"/>
      <c r="G73" s="101">
        <v>0.71875</v>
      </c>
      <c r="H73" s="108"/>
      <c r="I73" s="108"/>
      <c r="J73" s="101">
        <v>0.71875</v>
      </c>
      <c r="K73" s="108"/>
      <c r="L73" s="108"/>
      <c r="M73" s="101">
        <v>0.71875</v>
      </c>
      <c r="N73" s="108"/>
      <c r="O73" s="108"/>
      <c r="P73" s="101">
        <v>0.71875</v>
      </c>
      <c r="Q73" s="108"/>
      <c r="R73" s="108"/>
      <c r="S73" s="101">
        <v>0.71875</v>
      </c>
      <c r="T73" s="108"/>
      <c r="U73" s="108"/>
    </row>
    <row r="74" spans="1:21" x14ac:dyDescent="0.2">
      <c r="A74" s="82">
        <v>0.72916666666666663</v>
      </c>
      <c r="B74" s="108"/>
      <c r="C74" s="108"/>
      <c r="D74" s="101">
        <v>0.72916666666666663</v>
      </c>
      <c r="E74" s="108"/>
      <c r="F74" s="108"/>
      <c r="G74" s="101">
        <v>0.72916666666666663</v>
      </c>
      <c r="H74" s="108"/>
      <c r="I74" s="108"/>
      <c r="J74" s="101">
        <v>0.72916666666666663</v>
      </c>
      <c r="K74" s="108"/>
      <c r="L74" s="108"/>
      <c r="M74" s="101">
        <v>0.72916666666666663</v>
      </c>
      <c r="N74" s="108"/>
      <c r="O74" s="108"/>
      <c r="P74" s="101">
        <v>0.72916666666666663</v>
      </c>
      <c r="Q74" s="108"/>
      <c r="R74" s="108"/>
      <c r="S74" s="101">
        <v>0.72916666666666663</v>
      </c>
      <c r="T74" s="108"/>
      <c r="U74" s="108"/>
    </row>
    <row r="75" spans="1:21" x14ac:dyDescent="0.2">
      <c r="A75" s="82">
        <v>0.73958333333333337</v>
      </c>
      <c r="B75" s="108"/>
      <c r="C75" s="108"/>
      <c r="D75" s="101">
        <v>0.73958333333333337</v>
      </c>
      <c r="E75" s="108"/>
      <c r="F75" s="108"/>
      <c r="G75" s="101">
        <v>0.73958333333333337</v>
      </c>
      <c r="H75" s="108"/>
      <c r="I75" s="108"/>
      <c r="J75" s="101">
        <v>0.73958333333333337</v>
      </c>
      <c r="K75" s="108"/>
      <c r="L75" s="108"/>
      <c r="M75" s="101">
        <v>0.73958333333333337</v>
      </c>
      <c r="N75" s="108"/>
      <c r="O75" s="108"/>
      <c r="P75" s="101">
        <v>0.73958333333333337</v>
      </c>
      <c r="Q75" s="108"/>
      <c r="R75" s="108"/>
      <c r="S75" s="101">
        <v>0.73958333333333337</v>
      </c>
      <c r="T75" s="108"/>
      <c r="U75" s="108"/>
    </row>
    <row r="76" spans="1:21" x14ac:dyDescent="0.2">
      <c r="A76" s="82">
        <v>0.75</v>
      </c>
      <c r="B76" s="108"/>
      <c r="C76" s="108"/>
      <c r="D76" s="101">
        <v>0.75</v>
      </c>
      <c r="E76" s="108"/>
      <c r="F76" s="108"/>
      <c r="G76" s="101">
        <v>0.75</v>
      </c>
      <c r="H76" s="108"/>
      <c r="I76" s="108"/>
      <c r="J76" s="101">
        <v>0.75</v>
      </c>
      <c r="K76" s="108"/>
      <c r="L76" s="108"/>
      <c r="M76" s="101">
        <v>0.75</v>
      </c>
      <c r="N76" s="108"/>
      <c r="O76" s="108"/>
      <c r="P76" s="101">
        <v>0.75</v>
      </c>
      <c r="Q76" s="108"/>
      <c r="R76" s="108"/>
      <c r="S76" s="101">
        <v>0.75</v>
      </c>
      <c r="T76" s="108"/>
      <c r="U76" s="108"/>
    </row>
    <row r="77" spans="1:21" x14ac:dyDescent="0.2">
      <c r="A77" s="82">
        <v>0.76041666666666663</v>
      </c>
      <c r="B77" s="108"/>
      <c r="C77" s="108"/>
      <c r="D77" s="101">
        <v>0.76041666666666663</v>
      </c>
      <c r="E77" s="108"/>
      <c r="F77" s="108"/>
      <c r="G77" s="101">
        <v>0.76041666666666663</v>
      </c>
      <c r="H77" s="108"/>
      <c r="I77" s="108"/>
      <c r="J77" s="101">
        <v>0.76041666666666663</v>
      </c>
      <c r="K77" s="108"/>
      <c r="L77" s="108"/>
      <c r="M77" s="101">
        <v>0.76041666666666663</v>
      </c>
      <c r="N77" s="108"/>
      <c r="O77" s="108"/>
      <c r="P77" s="101">
        <v>0.76041666666666663</v>
      </c>
      <c r="Q77" s="108"/>
      <c r="R77" s="108"/>
      <c r="S77" s="101">
        <v>0.76041666666666663</v>
      </c>
      <c r="T77" s="108"/>
      <c r="U77" s="108"/>
    </row>
    <row r="78" spans="1:21" x14ac:dyDescent="0.2">
      <c r="A78" s="82">
        <v>0.77083333333333337</v>
      </c>
      <c r="B78" s="108"/>
      <c r="C78" s="108"/>
      <c r="D78" s="101">
        <v>0.77083333333333337</v>
      </c>
      <c r="E78" s="108"/>
      <c r="F78" s="108"/>
      <c r="G78" s="101">
        <v>0.77083333333333337</v>
      </c>
      <c r="H78" s="108"/>
      <c r="I78" s="108"/>
      <c r="J78" s="101">
        <v>0.77083333333333337</v>
      </c>
      <c r="K78" s="108"/>
      <c r="L78" s="108"/>
      <c r="M78" s="101">
        <v>0.77083333333333337</v>
      </c>
      <c r="N78" s="108"/>
      <c r="O78" s="108"/>
      <c r="P78" s="101">
        <v>0.77083333333333337</v>
      </c>
      <c r="Q78" s="108"/>
      <c r="R78" s="108"/>
      <c r="S78" s="101">
        <v>0.77083333333333337</v>
      </c>
      <c r="T78" s="108"/>
      <c r="U78" s="108"/>
    </row>
    <row r="79" spans="1:21" x14ac:dyDescent="0.2">
      <c r="A79" s="82">
        <v>0.78125</v>
      </c>
      <c r="B79" s="108"/>
      <c r="C79" s="108"/>
      <c r="D79" s="101">
        <v>0.78125</v>
      </c>
      <c r="E79" s="108"/>
      <c r="F79" s="108"/>
      <c r="G79" s="101">
        <v>0.78125</v>
      </c>
      <c r="H79" s="108"/>
      <c r="I79" s="108"/>
      <c r="J79" s="101">
        <v>0.78125</v>
      </c>
      <c r="K79" s="108"/>
      <c r="L79" s="108"/>
      <c r="M79" s="101">
        <v>0.78125</v>
      </c>
      <c r="N79" s="108"/>
      <c r="O79" s="108"/>
      <c r="P79" s="101">
        <v>0.78125</v>
      </c>
      <c r="Q79" s="108"/>
      <c r="R79" s="108"/>
      <c r="S79" s="101">
        <v>0.78125</v>
      </c>
      <c r="T79" s="108"/>
      <c r="U79" s="108"/>
    </row>
    <row r="80" spans="1:21" x14ac:dyDescent="0.2">
      <c r="A80" s="82">
        <v>0.79166666666666663</v>
      </c>
      <c r="B80" s="108"/>
      <c r="C80" s="108"/>
      <c r="D80" s="101">
        <v>0.79166666666666663</v>
      </c>
      <c r="E80" s="108"/>
      <c r="F80" s="108"/>
      <c r="G80" s="101">
        <v>0.79166666666666663</v>
      </c>
      <c r="H80" s="108"/>
      <c r="I80" s="108"/>
      <c r="J80" s="101">
        <v>0.79166666666666663</v>
      </c>
      <c r="K80" s="108"/>
      <c r="L80" s="108"/>
      <c r="M80" s="101">
        <v>0.79166666666666663</v>
      </c>
      <c r="N80" s="108"/>
      <c r="O80" s="108"/>
      <c r="P80" s="101">
        <v>0.79166666666666663</v>
      </c>
      <c r="Q80" s="108"/>
      <c r="R80" s="108"/>
      <c r="S80" s="101">
        <v>0.79166666666666663</v>
      </c>
      <c r="T80" s="108"/>
      <c r="U80" s="108"/>
    </row>
    <row r="81" spans="1:21" x14ac:dyDescent="0.2">
      <c r="A81" s="82">
        <v>0.80208333333333337</v>
      </c>
      <c r="B81" s="108"/>
      <c r="C81" s="108"/>
      <c r="D81" s="101">
        <v>0.80208333333333337</v>
      </c>
      <c r="E81" s="108"/>
      <c r="F81" s="108"/>
      <c r="G81" s="101">
        <v>0.80208333333333337</v>
      </c>
      <c r="H81" s="108"/>
      <c r="I81" s="108"/>
      <c r="J81" s="101">
        <v>0.80208333333333337</v>
      </c>
      <c r="K81" s="108"/>
      <c r="L81" s="108"/>
      <c r="M81" s="101">
        <v>0.80208333333333337</v>
      </c>
      <c r="N81" s="108"/>
      <c r="O81" s="108"/>
      <c r="P81" s="101">
        <v>0.80208333333333337</v>
      </c>
      <c r="Q81" s="108"/>
      <c r="R81" s="108"/>
      <c r="S81" s="101">
        <v>0.80208333333333337</v>
      </c>
      <c r="T81" s="108"/>
      <c r="U81" s="108"/>
    </row>
    <row r="82" spans="1:21" x14ac:dyDescent="0.2">
      <c r="A82" s="82">
        <v>0.8125</v>
      </c>
      <c r="B82" s="108"/>
      <c r="C82" s="108"/>
      <c r="D82" s="101">
        <v>0.8125</v>
      </c>
      <c r="E82" s="108"/>
      <c r="F82" s="108"/>
      <c r="G82" s="101">
        <v>0.8125</v>
      </c>
      <c r="H82" s="108"/>
      <c r="I82" s="108"/>
      <c r="J82" s="101">
        <v>0.8125</v>
      </c>
      <c r="K82" s="108"/>
      <c r="L82" s="108"/>
      <c r="M82" s="101">
        <v>0.8125</v>
      </c>
      <c r="N82" s="108"/>
      <c r="O82" s="108"/>
      <c r="P82" s="101">
        <v>0.8125</v>
      </c>
      <c r="Q82" s="108"/>
      <c r="R82" s="108"/>
      <c r="S82" s="101">
        <v>0.8125</v>
      </c>
      <c r="T82" s="108"/>
      <c r="U82" s="108"/>
    </row>
    <row r="83" spans="1:21" x14ac:dyDescent="0.2">
      <c r="A83" s="82">
        <v>0.82291666666666663</v>
      </c>
      <c r="B83" s="108"/>
      <c r="C83" s="108"/>
      <c r="D83" s="101">
        <v>0.82291666666666663</v>
      </c>
      <c r="E83" s="108"/>
      <c r="F83" s="108"/>
      <c r="G83" s="101">
        <v>0.82291666666666663</v>
      </c>
      <c r="H83" s="108"/>
      <c r="I83" s="108"/>
      <c r="J83" s="101">
        <v>0.82291666666666663</v>
      </c>
      <c r="K83" s="108"/>
      <c r="L83" s="108"/>
      <c r="M83" s="101">
        <v>0.82291666666666663</v>
      </c>
      <c r="N83" s="108"/>
      <c r="O83" s="108"/>
      <c r="P83" s="101">
        <v>0.82291666666666663</v>
      </c>
      <c r="Q83" s="108"/>
      <c r="R83" s="108"/>
      <c r="S83" s="101">
        <v>0.82291666666666663</v>
      </c>
      <c r="T83" s="108"/>
      <c r="U83" s="108"/>
    </row>
    <row r="84" spans="1:21" x14ac:dyDescent="0.2">
      <c r="A84" s="82">
        <v>0.83333333333333337</v>
      </c>
      <c r="B84" s="108"/>
      <c r="C84" s="108"/>
      <c r="D84" s="101">
        <v>0.83333333333333337</v>
      </c>
      <c r="E84" s="108"/>
      <c r="F84" s="108"/>
      <c r="G84" s="101">
        <v>0.83333333333333337</v>
      </c>
      <c r="H84" s="108"/>
      <c r="I84" s="108"/>
      <c r="J84" s="101">
        <v>0.83333333333333337</v>
      </c>
      <c r="K84" s="108"/>
      <c r="L84" s="108"/>
      <c r="M84" s="101">
        <v>0.83333333333333337</v>
      </c>
      <c r="N84" s="108"/>
      <c r="O84" s="108"/>
      <c r="P84" s="101">
        <v>0.83333333333333337</v>
      </c>
      <c r="Q84" s="108"/>
      <c r="R84" s="108"/>
      <c r="S84" s="101">
        <v>0.83333333333333337</v>
      </c>
      <c r="T84" s="108"/>
      <c r="U84" s="108"/>
    </row>
    <row r="85" spans="1:21" x14ac:dyDescent="0.2">
      <c r="A85" s="82">
        <v>0.84375</v>
      </c>
      <c r="B85" s="108"/>
      <c r="C85" s="108"/>
      <c r="D85" s="101">
        <v>0.84375</v>
      </c>
      <c r="E85" s="108"/>
      <c r="F85" s="108"/>
      <c r="G85" s="101">
        <v>0.84375</v>
      </c>
      <c r="H85" s="108"/>
      <c r="I85" s="108"/>
      <c r="J85" s="101">
        <v>0.84375</v>
      </c>
      <c r="K85" s="108"/>
      <c r="L85" s="108"/>
      <c r="M85" s="101">
        <v>0.84375</v>
      </c>
      <c r="N85" s="108"/>
      <c r="O85" s="108"/>
      <c r="P85" s="101">
        <v>0.84375</v>
      </c>
      <c r="Q85" s="108"/>
      <c r="R85" s="108"/>
      <c r="S85" s="101">
        <v>0.84375</v>
      </c>
      <c r="T85" s="108"/>
      <c r="U85" s="108"/>
    </row>
    <row r="86" spans="1:21" x14ac:dyDescent="0.2">
      <c r="A86" s="82">
        <v>0.85416666666666663</v>
      </c>
      <c r="B86" s="108"/>
      <c r="C86" s="108"/>
      <c r="D86" s="101">
        <v>0.85416666666666663</v>
      </c>
      <c r="E86" s="108"/>
      <c r="F86" s="108"/>
      <c r="G86" s="101">
        <v>0.85416666666666663</v>
      </c>
      <c r="H86" s="108"/>
      <c r="I86" s="108"/>
      <c r="J86" s="101">
        <v>0.85416666666666663</v>
      </c>
      <c r="K86" s="108"/>
      <c r="L86" s="108"/>
      <c r="M86" s="101">
        <v>0.85416666666666663</v>
      </c>
      <c r="N86" s="108"/>
      <c r="O86" s="108"/>
      <c r="P86" s="101">
        <v>0.85416666666666663</v>
      </c>
      <c r="Q86" s="108"/>
      <c r="R86" s="108"/>
      <c r="S86" s="101">
        <v>0.85416666666666663</v>
      </c>
      <c r="T86" s="108"/>
      <c r="U86" s="108"/>
    </row>
    <row r="87" spans="1:21" x14ac:dyDescent="0.2">
      <c r="A87" s="82">
        <v>0.86458333333333337</v>
      </c>
      <c r="B87" s="108"/>
      <c r="C87" s="108"/>
      <c r="D87" s="101">
        <v>0.86458333333333337</v>
      </c>
      <c r="E87" s="108"/>
      <c r="F87" s="108"/>
      <c r="G87" s="101">
        <v>0.86458333333333337</v>
      </c>
      <c r="H87" s="108"/>
      <c r="I87" s="108"/>
      <c r="J87" s="101">
        <v>0.86458333333333337</v>
      </c>
      <c r="K87" s="108"/>
      <c r="L87" s="108"/>
      <c r="M87" s="101">
        <v>0.86458333333333337</v>
      </c>
      <c r="N87" s="108"/>
      <c r="O87" s="108"/>
      <c r="P87" s="101">
        <v>0.86458333333333337</v>
      </c>
      <c r="Q87" s="108"/>
      <c r="R87" s="108"/>
      <c r="S87" s="101">
        <v>0.86458333333333337</v>
      </c>
      <c r="T87" s="108"/>
      <c r="U87" s="108"/>
    </row>
    <row r="88" spans="1:21" x14ac:dyDescent="0.2">
      <c r="A88" s="82">
        <v>0.875</v>
      </c>
      <c r="B88" s="108"/>
      <c r="C88" s="108"/>
      <c r="D88" s="101">
        <v>0.875</v>
      </c>
      <c r="E88" s="108"/>
      <c r="F88" s="108"/>
      <c r="G88" s="101">
        <v>0.875</v>
      </c>
      <c r="H88" s="108"/>
      <c r="I88" s="108"/>
      <c r="J88" s="101">
        <v>0.875</v>
      </c>
      <c r="K88" s="108"/>
      <c r="L88" s="108"/>
      <c r="M88" s="101">
        <v>0.875</v>
      </c>
      <c r="N88" s="108"/>
      <c r="O88" s="108"/>
      <c r="P88" s="101">
        <v>0.875</v>
      </c>
      <c r="Q88" s="108"/>
      <c r="R88" s="108"/>
      <c r="S88" s="101">
        <v>0.875</v>
      </c>
      <c r="T88" s="108"/>
      <c r="U88" s="108"/>
    </row>
    <row r="89" spans="1:21" x14ac:dyDescent="0.2">
      <c r="A89" s="82">
        <v>0.88541666666666663</v>
      </c>
      <c r="B89" s="108"/>
      <c r="C89" s="108"/>
      <c r="D89" s="101">
        <v>0.88541666666666663</v>
      </c>
      <c r="E89" s="108"/>
      <c r="F89" s="108"/>
      <c r="G89" s="101">
        <v>0.88541666666666663</v>
      </c>
      <c r="H89" s="108"/>
      <c r="I89" s="108"/>
      <c r="J89" s="101">
        <v>0.88541666666666663</v>
      </c>
      <c r="K89" s="108"/>
      <c r="L89" s="108"/>
      <c r="M89" s="101">
        <v>0.88541666666666663</v>
      </c>
      <c r="N89" s="108"/>
      <c r="O89" s="108"/>
      <c r="P89" s="101">
        <v>0.88541666666666663</v>
      </c>
      <c r="Q89" s="108"/>
      <c r="R89" s="108"/>
      <c r="S89" s="101">
        <v>0.88541666666666663</v>
      </c>
      <c r="T89" s="108"/>
      <c r="U89" s="108"/>
    </row>
    <row r="90" spans="1:21" x14ac:dyDescent="0.2">
      <c r="A90" s="82">
        <v>0.89583333333333337</v>
      </c>
      <c r="B90" s="108"/>
      <c r="C90" s="108"/>
      <c r="D90" s="101">
        <v>0.89583333333333337</v>
      </c>
      <c r="E90" s="108"/>
      <c r="F90" s="108"/>
      <c r="G90" s="101">
        <v>0.89583333333333337</v>
      </c>
      <c r="H90" s="108"/>
      <c r="I90" s="108"/>
      <c r="J90" s="101">
        <v>0.89583333333333337</v>
      </c>
      <c r="K90" s="108"/>
      <c r="L90" s="108"/>
      <c r="M90" s="101">
        <v>0.89583333333333337</v>
      </c>
      <c r="N90" s="108"/>
      <c r="O90" s="108"/>
      <c r="P90" s="101">
        <v>0.89583333333333337</v>
      </c>
      <c r="Q90" s="108"/>
      <c r="R90" s="108"/>
      <c r="S90" s="101">
        <v>0.89583333333333337</v>
      </c>
      <c r="T90" s="108"/>
      <c r="U90" s="108"/>
    </row>
    <row r="91" spans="1:21" x14ac:dyDescent="0.2">
      <c r="A91" s="82">
        <v>0.90625</v>
      </c>
      <c r="B91" s="108"/>
      <c r="C91" s="108"/>
      <c r="D91" s="101">
        <v>0.90625</v>
      </c>
      <c r="E91" s="108"/>
      <c r="F91" s="108"/>
      <c r="G91" s="101">
        <v>0.90625</v>
      </c>
      <c r="H91" s="108"/>
      <c r="I91" s="108"/>
      <c r="J91" s="101">
        <v>0.90625</v>
      </c>
      <c r="K91" s="108"/>
      <c r="L91" s="108"/>
      <c r="M91" s="101">
        <v>0.90625</v>
      </c>
      <c r="N91" s="108"/>
      <c r="O91" s="108"/>
      <c r="P91" s="101">
        <v>0.90625</v>
      </c>
      <c r="Q91" s="108"/>
      <c r="R91" s="108"/>
      <c r="S91" s="101">
        <v>0.90625</v>
      </c>
      <c r="T91" s="108"/>
      <c r="U91" s="108"/>
    </row>
    <row r="92" spans="1:21" x14ac:dyDescent="0.2">
      <c r="A92" s="82">
        <v>0.91666666666666663</v>
      </c>
      <c r="B92" s="108"/>
      <c r="C92" s="108"/>
      <c r="D92" s="101">
        <v>0.91666666666666663</v>
      </c>
      <c r="E92" s="108"/>
      <c r="F92" s="108"/>
      <c r="G92" s="101">
        <v>0.91666666666666663</v>
      </c>
      <c r="H92" s="108"/>
      <c r="I92" s="108"/>
      <c r="J92" s="101">
        <v>0.91666666666666663</v>
      </c>
      <c r="K92" s="108"/>
      <c r="L92" s="108"/>
      <c r="M92" s="101">
        <v>0.91666666666666663</v>
      </c>
      <c r="N92" s="108"/>
      <c r="O92" s="108"/>
      <c r="P92" s="101">
        <v>0.91666666666666663</v>
      </c>
      <c r="Q92" s="108"/>
      <c r="R92" s="108"/>
      <c r="S92" s="101">
        <v>0.91666666666666663</v>
      </c>
      <c r="T92" s="108"/>
      <c r="U92" s="108"/>
    </row>
    <row r="93" spans="1:21" x14ac:dyDescent="0.2">
      <c r="A93" s="82">
        <v>0.92708333333333337</v>
      </c>
      <c r="B93" s="108"/>
      <c r="C93" s="108"/>
      <c r="D93" s="101">
        <v>0.92708333333333337</v>
      </c>
      <c r="E93" s="108"/>
      <c r="F93" s="108"/>
      <c r="G93" s="101">
        <v>0.92708333333333337</v>
      </c>
      <c r="H93" s="108"/>
      <c r="I93" s="108"/>
      <c r="J93" s="101">
        <v>0.92708333333333337</v>
      </c>
      <c r="K93" s="108"/>
      <c r="L93" s="108"/>
      <c r="M93" s="101">
        <v>0.92708333333333337</v>
      </c>
      <c r="N93" s="108"/>
      <c r="O93" s="108"/>
      <c r="P93" s="101">
        <v>0.92708333333333337</v>
      </c>
      <c r="Q93" s="108"/>
      <c r="R93" s="108"/>
      <c r="S93" s="101">
        <v>0.92708333333333337</v>
      </c>
      <c r="T93" s="108"/>
      <c r="U93" s="108"/>
    </row>
    <row r="94" spans="1:21" x14ac:dyDescent="0.2">
      <c r="A94" s="82">
        <v>0.9375</v>
      </c>
      <c r="B94" s="108"/>
      <c r="C94" s="108"/>
      <c r="D94" s="101">
        <v>0.9375</v>
      </c>
      <c r="E94" s="108"/>
      <c r="F94" s="108"/>
      <c r="G94" s="101">
        <v>0.9375</v>
      </c>
      <c r="H94" s="108"/>
      <c r="I94" s="108"/>
      <c r="J94" s="101">
        <v>0.9375</v>
      </c>
      <c r="K94" s="108"/>
      <c r="L94" s="108"/>
      <c r="M94" s="101">
        <v>0.9375</v>
      </c>
      <c r="N94" s="108"/>
      <c r="O94" s="108"/>
      <c r="P94" s="101">
        <v>0.9375</v>
      </c>
      <c r="Q94" s="108"/>
      <c r="R94" s="108"/>
      <c r="S94" s="101">
        <v>0.9375</v>
      </c>
      <c r="T94" s="108"/>
      <c r="U94" s="108"/>
    </row>
    <row r="95" spans="1:21" x14ac:dyDescent="0.2">
      <c r="A95" s="82">
        <v>0.94791666666666663</v>
      </c>
      <c r="B95" s="108"/>
      <c r="C95" s="108"/>
      <c r="D95" s="101">
        <v>0.94791666666666663</v>
      </c>
      <c r="E95" s="108"/>
      <c r="F95" s="108"/>
      <c r="G95" s="101">
        <v>0.94791666666666663</v>
      </c>
      <c r="H95" s="108"/>
      <c r="I95" s="108"/>
      <c r="J95" s="101">
        <v>0.94791666666666663</v>
      </c>
      <c r="K95" s="108"/>
      <c r="L95" s="108"/>
      <c r="M95" s="101">
        <v>0.94791666666666663</v>
      </c>
      <c r="N95" s="108"/>
      <c r="O95" s="108"/>
      <c r="P95" s="101">
        <v>0.94791666666666663</v>
      </c>
      <c r="Q95" s="108"/>
      <c r="R95" s="108"/>
      <c r="S95" s="101">
        <v>0.94791666666666663</v>
      </c>
      <c r="T95" s="108"/>
      <c r="U95" s="108"/>
    </row>
    <row r="96" spans="1:21" x14ac:dyDescent="0.2">
      <c r="A96" s="82">
        <v>0.95833333333333337</v>
      </c>
      <c r="B96" s="108"/>
      <c r="C96" s="108"/>
      <c r="D96" s="101">
        <v>0.95833333333333337</v>
      </c>
      <c r="E96" s="108"/>
      <c r="F96" s="108"/>
      <c r="G96" s="101">
        <v>0.95833333333333337</v>
      </c>
      <c r="H96" s="108"/>
      <c r="I96" s="108"/>
      <c r="J96" s="101">
        <v>0.95833333333333337</v>
      </c>
      <c r="K96" s="108"/>
      <c r="L96" s="108"/>
      <c r="M96" s="101">
        <v>0.95833333333333337</v>
      </c>
      <c r="N96" s="108"/>
      <c r="O96" s="108"/>
      <c r="P96" s="101">
        <v>0.95833333333333337</v>
      </c>
      <c r="Q96" s="108"/>
      <c r="R96" s="108"/>
      <c r="S96" s="101">
        <v>0.95833333333333337</v>
      </c>
      <c r="T96" s="108"/>
      <c r="U96" s="108"/>
    </row>
    <row r="97" spans="1:21" x14ac:dyDescent="0.2">
      <c r="A97" s="82">
        <v>0.96875</v>
      </c>
      <c r="B97" s="108"/>
      <c r="C97" s="108"/>
      <c r="D97" s="101">
        <v>0.96875</v>
      </c>
      <c r="E97" s="108"/>
      <c r="F97" s="108"/>
      <c r="G97" s="101">
        <v>0.96875</v>
      </c>
      <c r="H97" s="108"/>
      <c r="I97" s="108"/>
      <c r="J97" s="101">
        <v>0.96875</v>
      </c>
      <c r="K97" s="108"/>
      <c r="L97" s="108"/>
      <c r="M97" s="101">
        <v>0.96875</v>
      </c>
      <c r="N97" s="108"/>
      <c r="O97" s="108"/>
      <c r="P97" s="101">
        <v>0.96875</v>
      </c>
      <c r="Q97" s="108"/>
      <c r="R97" s="108"/>
      <c r="S97" s="101">
        <v>0.96875</v>
      </c>
      <c r="T97" s="108"/>
      <c r="U97" s="108"/>
    </row>
    <row r="98" spans="1:21" x14ac:dyDescent="0.2">
      <c r="A98" s="82">
        <v>0.97916666666666663</v>
      </c>
      <c r="B98" s="108"/>
      <c r="C98" s="108"/>
      <c r="D98" s="101">
        <v>0.97916666666666663</v>
      </c>
      <c r="E98" s="108"/>
      <c r="F98" s="108"/>
      <c r="G98" s="101">
        <v>0.97916666666666663</v>
      </c>
      <c r="H98" s="108"/>
      <c r="I98" s="108"/>
      <c r="J98" s="101">
        <v>0.97916666666666663</v>
      </c>
      <c r="K98" s="108"/>
      <c r="L98" s="108"/>
      <c r="M98" s="101">
        <v>0.97916666666666663</v>
      </c>
      <c r="N98" s="108"/>
      <c r="O98" s="108"/>
      <c r="P98" s="101">
        <v>0.97916666666666663</v>
      </c>
      <c r="Q98" s="108"/>
      <c r="R98" s="108"/>
      <c r="S98" s="101">
        <v>0.97916666666666663</v>
      </c>
      <c r="T98" s="108"/>
      <c r="U98" s="108"/>
    </row>
    <row r="99" spans="1:21" x14ac:dyDescent="0.2">
      <c r="A99" s="82">
        <v>0.98958333333333337</v>
      </c>
      <c r="B99" s="108"/>
      <c r="C99" s="108"/>
      <c r="D99" s="101">
        <v>0.98958333333333337</v>
      </c>
      <c r="E99" s="108"/>
      <c r="F99" s="108"/>
      <c r="G99" s="101">
        <v>0.98958333333333337</v>
      </c>
      <c r="H99" s="108"/>
      <c r="I99" s="108"/>
      <c r="J99" s="101">
        <v>0.98958333333333337</v>
      </c>
      <c r="K99" s="108"/>
      <c r="L99" s="108"/>
      <c r="M99" s="101">
        <v>0.98958333333333337</v>
      </c>
      <c r="N99" s="108"/>
      <c r="O99" s="108"/>
      <c r="P99" s="101">
        <v>0.98958333333333337</v>
      </c>
      <c r="Q99" s="108"/>
      <c r="R99" s="108"/>
      <c r="S99" s="101">
        <v>0.98958333333333337</v>
      </c>
      <c r="T99" s="108"/>
      <c r="U99" s="108"/>
    </row>
  </sheetData>
  <mergeCells count="8">
    <mergeCell ref="P2:R2"/>
    <mergeCell ref="S2:U2"/>
    <mergeCell ref="A1:I1"/>
    <mergeCell ref="J2:L2"/>
    <mergeCell ref="M2:O2"/>
    <mergeCell ref="A2:C2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Сводная</vt:lpstr>
      <vt:lpstr>Service</vt:lpstr>
      <vt:lpstr>XSell</vt:lpstr>
      <vt:lpstr>XSell Inbound</vt:lpstr>
      <vt:lpstr>XSell Presell</vt:lpstr>
      <vt:lpstr>Activation</vt:lpstr>
      <vt:lpstr>Branch</vt:lpstr>
      <vt:lpstr>Loans + Card</vt:lpstr>
      <vt:lpstr>Loans</vt:lpstr>
      <vt:lpstr>Card</vt:lpstr>
      <vt:lpstr>Deposit</vt:lpstr>
      <vt:lpstr>ПН</vt:lpstr>
      <vt:lpstr>ВТ</vt:lpstr>
      <vt:lpstr>СР</vt:lpstr>
      <vt:lpstr>ЧТ</vt:lpstr>
      <vt:lpstr>ПТ</vt:lpstr>
      <vt:lpstr>СБ</vt:lpstr>
      <vt:lpstr>ВС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Volobuev, Ivan</dc:creator>
  <cp:lastModifiedBy>Volobuev, Ivan</cp:lastModifiedBy>
  <dcterms:created xsi:type="dcterms:W3CDTF">2012-10-31T18:56:15Z</dcterms:created>
  <dcterms:modified xsi:type="dcterms:W3CDTF">2017-07-17T11:21:06Z</dcterms:modified>
</cp:coreProperties>
</file>