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DB72BE6-4CDC-4E69-AE15-73C797EE6C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4" i="1" l="1"/>
  <c r="I52" i="1"/>
  <c r="J52" i="1"/>
  <c r="K52" i="1"/>
  <c r="R54" i="1"/>
  <c r="Q5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2" i="1"/>
  <c r="O54" i="1" l="1"/>
  <c r="O53" i="1"/>
  <c r="K53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<sst xmlns="http://schemas.openxmlformats.org/spreadsheetml/2006/main" count="125" uniqueCount="54">
  <si>
    <t>Home Team</t>
  </si>
  <si>
    <t>Away Team</t>
  </si>
  <si>
    <t>Detroit</t>
  </si>
  <si>
    <t>Ottawa</t>
  </si>
  <si>
    <t>Edmonton</t>
  </si>
  <si>
    <t>Arizona</t>
  </si>
  <si>
    <t>Toronto</t>
  </si>
  <si>
    <t>Philadelphia</t>
  </si>
  <si>
    <t>Tampa Bay</t>
  </si>
  <si>
    <t>Winnipeg</t>
  </si>
  <si>
    <t>Anaheim</t>
  </si>
  <si>
    <t>Chicago</t>
  </si>
  <si>
    <t>Dallas</t>
  </si>
  <si>
    <t>Montreal</t>
  </si>
  <si>
    <t>Carolina</t>
  </si>
  <si>
    <t>St. Louis</t>
  </si>
  <si>
    <t>Boston</t>
  </si>
  <si>
    <t>Florida</t>
  </si>
  <si>
    <t>Vancouver</t>
  </si>
  <si>
    <t>Washington</t>
  </si>
  <si>
    <t>NYR</t>
  </si>
  <si>
    <t>Las Vegas</t>
  </si>
  <si>
    <t>San Jose</t>
  </si>
  <si>
    <t>Pittsburgh</t>
  </si>
  <si>
    <t>Columbus</t>
  </si>
  <si>
    <t>Los Angeles</t>
  </si>
  <si>
    <t>NYI</t>
  </si>
  <si>
    <t>Buffalo</t>
  </si>
  <si>
    <t>Minnesota</t>
  </si>
  <si>
    <t>Calgary</t>
  </si>
  <si>
    <t>Colorado</t>
  </si>
  <si>
    <t>Home Win?</t>
  </si>
  <si>
    <t>Correct?</t>
  </si>
  <si>
    <t>Trial 1</t>
  </si>
  <si>
    <t>Trial 2</t>
  </si>
  <si>
    <t>Trial 3</t>
  </si>
  <si>
    <t>Trial 4</t>
  </si>
  <si>
    <t>Trial 5</t>
  </si>
  <si>
    <t>Average</t>
  </si>
  <si>
    <t>Prediction</t>
  </si>
  <si>
    <t>Percent Correct:</t>
  </si>
  <si>
    <t>Hodds</t>
  </si>
  <si>
    <t>Otodds</t>
  </si>
  <si>
    <t>Awayodds</t>
  </si>
  <si>
    <t>Bets</t>
  </si>
  <si>
    <t>Other Bets</t>
  </si>
  <si>
    <t>Sum Bets1:</t>
  </si>
  <si>
    <t>Sum Bets2:</t>
  </si>
  <si>
    <t>Std Trials</t>
  </si>
  <si>
    <t>STD Avg</t>
  </si>
  <si>
    <t>Chose Favorite?</t>
  </si>
  <si>
    <t>Agreed:</t>
  </si>
  <si>
    <t>Totals:</t>
  </si>
  <si>
    <t>Average of 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</si>
</sst>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25" workbookViewId="0">
      <selection activeCell="H57" sqref="H57"/>
    </sheetView>
  </sheetViews>
  <sheetFormatPr defaultRowHeight="15" x14ac:dyDescent="0.25"/>
  <cols>
    <col min="1" max="1" width="14.7109375" customWidth="1"/>
    <col min="2" max="2" width="13.7109375" customWidth="1"/>
    <col min="3" max="3" width="12" customWidth="1"/>
    <col min="4" max="4" width="15.140625" customWidth="1"/>
    <col min="5" max="5" width="16.140625" customWidth="1"/>
    <col min="6" max="6" width="14" customWidth="1"/>
    <col min="7" max="7" width="15.85546875" customWidth="1"/>
    <col min="8" max="8" width="16" customWidth="1"/>
    <col min="9" max="9" width="15.7109375" customWidth="1"/>
    <col min="10" max="10" width="14.85546875" customWidth="1"/>
    <col min="11" max="11" width="14.140625" customWidth="1"/>
    <col min="12" max="13" width="9.140625" customWidth="1"/>
    <col min="14" max="14" width="11.85546875" customWidth="1"/>
    <col min="15" max="15" width="9.140625" customWidth="1"/>
    <col min="16" max="16" width="10.85546875" customWidth="1"/>
    <col min="18" max="18" width="14.85546875" customWidth="1"/>
    <col min="19" max="19" width="14.7109375" customWidth="1"/>
  </cols>
  <sheetData>
    <row r="1" spans="1:18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31</v>
      </c>
      <c r="K1" t="s">
        <v>32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48</v>
      </c>
      <c r="R1" t="s">
        <v>50</v>
      </c>
    </row>
    <row r="2" spans="1:18" x14ac:dyDescent="0.25">
      <c r="A2" t="s">
        <v>2</v>
      </c>
      <c r="B2" t="s">
        <v>3</v>
      </c>
      <c r="C2">
        <v>0.84960000000000002</v>
      </c>
      <c r="D2">
        <v>0.64149999999999996</v>
      </c>
      <c r="E2">
        <v>0.85870000000000002</v>
      </c>
      <c r="F2">
        <v>0.57230000000000003</v>
      </c>
      <c r="G2">
        <v>0.42909999999999998</v>
      </c>
      <c r="H2">
        <f>AVERAGE(C2:G2)</f>
        <v>0.67024000000000006</v>
      </c>
      <c r="I2">
        <v>1</v>
      </c>
      <c r="J2">
        <v>0</v>
      </c>
      <c r="K2">
        <v>0</v>
      </c>
      <c r="L2">
        <v>110</v>
      </c>
      <c r="M2">
        <v>313</v>
      </c>
      <c r="N2" s="1">
        <v>189</v>
      </c>
      <c r="O2">
        <v>-100</v>
      </c>
      <c r="P2">
        <v>-100</v>
      </c>
      <c r="Q2">
        <f>_xlfn.STDEV.P(C2:G2)</f>
        <v>0.16507810999644951</v>
      </c>
      <c r="R2">
        <v>1</v>
      </c>
    </row>
    <row r="3" spans="1:18" x14ac:dyDescent="0.25">
      <c r="A3" t="s">
        <v>4</v>
      </c>
      <c r="B3" t="s">
        <v>5</v>
      </c>
      <c r="C3">
        <v>0.60760000000000003</v>
      </c>
      <c r="D3">
        <v>0.78690000000000004</v>
      </c>
      <c r="E3">
        <v>0.90759999999999996</v>
      </c>
      <c r="F3">
        <v>0.68769999999999998</v>
      </c>
      <c r="G3">
        <v>0.43120000000000003</v>
      </c>
      <c r="H3">
        <f t="shared" ref="H3:H51" si="0">AVERAGE(C3:G3)</f>
        <v>0.68420000000000003</v>
      </c>
      <c r="I3">
        <v>1</v>
      </c>
      <c r="J3">
        <v>0</v>
      </c>
      <c r="K3">
        <v>0</v>
      </c>
      <c r="L3">
        <v>108</v>
      </c>
      <c r="M3">
        <v>305</v>
      </c>
      <c r="N3" s="2">
        <v>198</v>
      </c>
      <c r="O3">
        <v>-100</v>
      </c>
      <c r="P3">
        <v>-100</v>
      </c>
      <c r="Q3">
        <f t="shared" ref="Q3:Q51" si="1">_xlfn.STDEV.P(C3:G3)</f>
        <v>0.16145814318268337</v>
      </c>
      <c r="R3">
        <v>1</v>
      </c>
    </row>
    <row r="4" spans="1:18" x14ac:dyDescent="0.25">
      <c r="A4" t="s">
        <v>6</v>
      </c>
      <c r="B4" t="s">
        <v>7</v>
      </c>
      <c r="C4">
        <v>0.74109999999999998</v>
      </c>
      <c r="D4">
        <v>0.46250000000000002</v>
      </c>
      <c r="E4">
        <v>0.56889999999999996</v>
      </c>
      <c r="F4">
        <v>0.50009999999999999</v>
      </c>
      <c r="G4">
        <v>0.45889999999999997</v>
      </c>
      <c r="H4">
        <f t="shared" si="0"/>
        <v>0.5462999999999999</v>
      </c>
      <c r="I4">
        <v>1</v>
      </c>
      <c r="J4">
        <v>1</v>
      </c>
      <c r="K4">
        <v>1</v>
      </c>
      <c r="L4" s="1">
        <v>-143</v>
      </c>
      <c r="M4">
        <v>361</v>
      </c>
      <c r="N4" s="3">
        <v>285</v>
      </c>
      <c r="O4">
        <v>70</v>
      </c>
      <c r="P4">
        <v>56</v>
      </c>
      <c r="Q4">
        <f t="shared" si="1"/>
        <v>0.10512225263948662</v>
      </c>
      <c r="R4">
        <v>1</v>
      </c>
    </row>
    <row r="5" spans="1:18" x14ac:dyDescent="0.25">
      <c r="A5" t="s">
        <v>8</v>
      </c>
      <c r="B5" t="s">
        <v>9</v>
      </c>
      <c r="C5">
        <v>0.71579999999999999</v>
      </c>
      <c r="D5">
        <v>0.59179999999999999</v>
      </c>
      <c r="E5">
        <v>0.50349999999999995</v>
      </c>
      <c r="F5">
        <v>0.57809999999999995</v>
      </c>
      <c r="G5">
        <v>0.66710000000000003</v>
      </c>
      <c r="H5">
        <f t="shared" si="0"/>
        <v>0.61125999999999991</v>
      </c>
      <c r="I5">
        <v>1</v>
      </c>
      <c r="J5">
        <v>1</v>
      </c>
      <c r="K5">
        <v>1</v>
      </c>
      <c r="L5" s="2">
        <v>-127</v>
      </c>
      <c r="M5">
        <v>346</v>
      </c>
      <c r="N5">
        <v>262</v>
      </c>
      <c r="O5">
        <v>79</v>
      </c>
      <c r="P5">
        <v>53</v>
      </c>
      <c r="Q5">
        <f t="shared" si="1"/>
        <v>7.3671177539116658E-2</v>
      </c>
      <c r="R5">
        <v>1</v>
      </c>
    </row>
    <row r="6" spans="1:18" x14ac:dyDescent="0.25">
      <c r="A6" t="s">
        <v>10</v>
      </c>
      <c r="B6" t="s">
        <v>11</v>
      </c>
      <c r="C6">
        <v>0.44019999999999998</v>
      </c>
      <c r="D6">
        <v>0.70609999999999995</v>
      </c>
      <c r="E6">
        <v>0.68459999999999999</v>
      </c>
      <c r="F6">
        <v>0.71150000000000002</v>
      </c>
      <c r="G6">
        <v>0.75270000000000004</v>
      </c>
      <c r="H6">
        <f t="shared" si="0"/>
        <v>0.65901999999999994</v>
      </c>
      <c r="I6">
        <v>1</v>
      </c>
      <c r="J6">
        <v>0</v>
      </c>
      <c r="K6">
        <v>0</v>
      </c>
      <c r="L6">
        <v>164</v>
      </c>
      <c r="M6">
        <v>305</v>
      </c>
      <c r="N6" s="2">
        <v>129</v>
      </c>
      <c r="O6">
        <v>-100</v>
      </c>
      <c r="P6">
        <v>-100</v>
      </c>
      <c r="Q6">
        <f t="shared" si="1"/>
        <v>0.11160927201626267</v>
      </c>
      <c r="R6">
        <v>1</v>
      </c>
    </row>
    <row r="7" spans="1:18" x14ac:dyDescent="0.25">
      <c r="A7" t="s">
        <v>12</v>
      </c>
      <c r="B7" t="s">
        <v>13</v>
      </c>
      <c r="C7">
        <v>0.58130000000000004</v>
      </c>
      <c r="D7">
        <v>0.5887</v>
      </c>
      <c r="E7">
        <v>0.59250000000000003</v>
      </c>
      <c r="F7">
        <v>0.70130000000000003</v>
      </c>
      <c r="G7">
        <v>0.50970000000000004</v>
      </c>
      <c r="H7">
        <f t="shared" si="0"/>
        <v>0.59470000000000001</v>
      </c>
      <c r="I7">
        <v>1</v>
      </c>
      <c r="J7">
        <v>0</v>
      </c>
      <c r="K7">
        <v>0</v>
      </c>
      <c r="L7">
        <v>100</v>
      </c>
      <c r="M7" s="2">
        <v>315</v>
      </c>
      <c r="N7">
        <v>212</v>
      </c>
      <c r="O7">
        <v>-100</v>
      </c>
      <c r="P7">
        <v>-100</v>
      </c>
      <c r="Q7">
        <f t="shared" si="1"/>
        <v>6.1333449275252382E-2</v>
      </c>
      <c r="R7">
        <v>1</v>
      </c>
    </row>
    <row r="8" spans="1:18" x14ac:dyDescent="0.25">
      <c r="A8" t="s">
        <v>14</v>
      </c>
      <c r="B8" t="s">
        <v>8</v>
      </c>
      <c r="C8">
        <v>0.44440000000000002</v>
      </c>
      <c r="D8">
        <v>0.32319999999999999</v>
      </c>
      <c r="E8">
        <v>0.58689999999999998</v>
      </c>
      <c r="F8">
        <v>0.56040000000000001</v>
      </c>
      <c r="G8">
        <v>0.46829999999999999</v>
      </c>
      <c r="H8">
        <f t="shared" si="0"/>
        <v>0.47664000000000001</v>
      </c>
      <c r="I8">
        <v>0</v>
      </c>
      <c r="J8">
        <v>0</v>
      </c>
      <c r="K8">
        <v>1</v>
      </c>
      <c r="L8">
        <v>110</v>
      </c>
      <c r="M8">
        <v>334</v>
      </c>
      <c r="N8" s="2">
        <v>184</v>
      </c>
      <c r="O8">
        <v>184</v>
      </c>
      <c r="P8">
        <v>115</v>
      </c>
      <c r="Q8">
        <f t="shared" si="1"/>
        <v>9.3622446026580666E-2</v>
      </c>
      <c r="R8">
        <v>1</v>
      </c>
    </row>
    <row r="9" spans="1:18" x14ac:dyDescent="0.25">
      <c r="A9" t="s">
        <v>15</v>
      </c>
      <c r="B9" t="s">
        <v>6</v>
      </c>
      <c r="C9">
        <v>0.5837</v>
      </c>
      <c r="D9">
        <v>0.59179999999999999</v>
      </c>
      <c r="E9">
        <v>0.52569999999999995</v>
      </c>
      <c r="F9">
        <v>0.6462</v>
      </c>
      <c r="G9">
        <v>0.50070000000000003</v>
      </c>
      <c r="H9">
        <f t="shared" si="0"/>
        <v>0.56962000000000002</v>
      </c>
      <c r="I9">
        <v>1</v>
      </c>
      <c r="J9">
        <v>1</v>
      </c>
      <c r="K9">
        <v>1</v>
      </c>
      <c r="L9">
        <v>131</v>
      </c>
      <c r="M9" s="2">
        <v>312</v>
      </c>
      <c r="N9">
        <v>158</v>
      </c>
      <c r="O9">
        <v>-100</v>
      </c>
      <c r="P9">
        <v>83</v>
      </c>
      <c r="Q9">
        <f t="shared" si="1"/>
        <v>5.1446337090214685E-2</v>
      </c>
      <c r="R9">
        <v>1</v>
      </c>
    </row>
    <row r="10" spans="1:18" x14ac:dyDescent="0.25">
      <c r="A10" t="s">
        <v>16</v>
      </c>
      <c r="B10" t="s">
        <v>17</v>
      </c>
      <c r="C10">
        <v>0.4516</v>
      </c>
      <c r="D10">
        <v>0.60550000000000004</v>
      </c>
      <c r="E10">
        <v>0.33650000000000002</v>
      </c>
      <c r="F10">
        <v>0.52110000000000001</v>
      </c>
      <c r="G10">
        <v>0.50090000000000001</v>
      </c>
      <c r="H10">
        <f t="shared" si="0"/>
        <v>0.4831200000000001</v>
      </c>
      <c r="I10">
        <v>0</v>
      </c>
      <c r="J10">
        <v>1</v>
      </c>
      <c r="K10">
        <v>0</v>
      </c>
      <c r="L10" s="2">
        <v>-133</v>
      </c>
      <c r="M10">
        <v>334</v>
      </c>
      <c r="N10" s="4">
        <v>287</v>
      </c>
      <c r="O10" s="4">
        <v>-100</v>
      </c>
      <c r="P10" s="4">
        <v>-100</v>
      </c>
      <c r="Q10">
        <f t="shared" si="1"/>
        <v>8.8573594259237165E-2</v>
      </c>
      <c r="R10">
        <v>0</v>
      </c>
    </row>
    <row r="11" spans="1:18" x14ac:dyDescent="0.25">
      <c r="A11" t="s">
        <v>7</v>
      </c>
      <c r="B11" t="s">
        <v>4</v>
      </c>
      <c r="C11">
        <v>0.58899999999999997</v>
      </c>
      <c r="D11">
        <v>0.56850000000000001</v>
      </c>
      <c r="E11">
        <v>0.22270000000000001</v>
      </c>
      <c r="F11">
        <v>0.59179999999999999</v>
      </c>
      <c r="G11">
        <v>0.30070000000000002</v>
      </c>
      <c r="H11">
        <f t="shared" si="0"/>
        <v>0.45454</v>
      </c>
      <c r="I11">
        <v>0</v>
      </c>
      <c r="J11">
        <v>1</v>
      </c>
      <c r="K11">
        <v>0</v>
      </c>
      <c r="L11">
        <v>104</v>
      </c>
      <c r="M11" s="2">
        <v>318</v>
      </c>
      <c r="N11" s="4">
        <v>223</v>
      </c>
      <c r="O11" s="4">
        <v>-100</v>
      </c>
      <c r="P11" s="4">
        <v>-100</v>
      </c>
      <c r="Q11">
        <f t="shared" si="1"/>
        <v>0.15957644688361758</v>
      </c>
      <c r="R11">
        <v>0</v>
      </c>
    </row>
    <row r="12" spans="1:18" x14ac:dyDescent="0.25">
      <c r="A12" t="s">
        <v>5</v>
      </c>
      <c r="B12" t="s">
        <v>18</v>
      </c>
      <c r="C12">
        <v>0.63980000000000004</v>
      </c>
      <c r="D12">
        <v>0.5958</v>
      </c>
      <c r="E12">
        <v>0.64039999999999997</v>
      </c>
      <c r="F12">
        <v>0.746</v>
      </c>
      <c r="G12">
        <v>0.58879999999999999</v>
      </c>
      <c r="H12">
        <f t="shared" si="0"/>
        <v>0.64215999999999995</v>
      </c>
      <c r="I12">
        <v>1</v>
      </c>
      <c r="J12">
        <v>1</v>
      </c>
      <c r="K12">
        <v>1</v>
      </c>
      <c r="L12">
        <v>118</v>
      </c>
      <c r="M12" s="2">
        <v>304</v>
      </c>
      <c r="N12" s="4">
        <v>181</v>
      </c>
      <c r="O12" s="4">
        <v>-100</v>
      </c>
      <c r="P12" s="4">
        <v>65</v>
      </c>
      <c r="Q12">
        <f t="shared" si="1"/>
        <v>5.6192440772758749E-2</v>
      </c>
      <c r="R12">
        <v>1</v>
      </c>
    </row>
    <row r="13" spans="1:18" x14ac:dyDescent="0.25">
      <c r="A13" t="s">
        <v>19</v>
      </c>
      <c r="B13" t="s">
        <v>7</v>
      </c>
      <c r="C13">
        <v>0.628</v>
      </c>
      <c r="D13">
        <v>0.44719999999999999</v>
      </c>
      <c r="E13">
        <v>0.75670000000000004</v>
      </c>
      <c r="F13">
        <v>0.6734</v>
      </c>
      <c r="G13">
        <v>0.59150000000000003</v>
      </c>
      <c r="H13">
        <f t="shared" si="0"/>
        <v>0.61936000000000002</v>
      </c>
      <c r="I13">
        <v>1</v>
      </c>
      <c r="J13">
        <v>1</v>
      </c>
      <c r="K13">
        <v>1</v>
      </c>
      <c r="L13" s="2">
        <v>-137</v>
      </c>
      <c r="M13" s="4">
        <v>348</v>
      </c>
      <c r="N13" s="4">
        <v>257</v>
      </c>
      <c r="O13" s="4">
        <v>73</v>
      </c>
      <c r="P13" s="4">
        <v>49</v>
      </c>
      <c r="Q13">
        <f t="shared" si="1"/>
        <v>0.10224724152758334</v>
      </c>
      <c r="R13">
        <v>1</v>
      </c>
    </row>
    <row r="14" spans="1:18" x14ac:dyDescent="0.25">
      <c r="A14" t="s">
        <v>20</v>
      </c>
      <c r="B14" t="s">
        <v>14</v>
      </c>
      <c r="C14">
        <v>0.50070000000000003</v>
      </c>
      <c r="D14">
        <v>0.49480000000000002</v>
      </c>
      <c r="E14">
        <v>0.67430000000000001</v>
      </c>
      <c r="F14">
        <v>0.59179999999999999</v>
      </c>
      <c r="G14">
        <v>0.39979999999999999</v>
      </c>
      <c r="H14">
        <f t="shared" si="0"/>
        <v>0.53227999999999998</v>
      </c>
      <c r="I14">
        <v>1</v>
      </c>
      <c r="J14">
        <v>0</v>
      </c>
      <c r="K14">
        <v>0</v>
      </c>
      <c r="L14">
        <v>148</v>
      </c>
      <c r="M14" s="4">
        <v>308</v>
      </c>
      <c r="N14" s="1">
        <v>144</v>
      </c>
      <c r="O14" s="4">
        <v>-100</v>
      </c>
      <c r="P14" s="4">
        <v>-100</v>
      </c>
      <c r="Q14">
        <f t="shared" si="1"/>
        <v>9.3450851253479683E-2</v>
      </c>
      <c r="R14">
        <v>0</v>
      </c>
    </row>
    <row r="15" spans="1:18" x14ac:dyDescent="0.25">
      <c r="A15" t="s">
        <v>10</v>
      </c>
      <c r="B15" t="s">
        <v>21</v>
      </c>
      <c r="C15">
        <v>0.7077</v>
      </c>
      <c r="D15">
        <v>0.6</v>
      </c>
      <c r="E15">
        <v>0.60150000000000003</v>
      </c>
      <c r="F15">
        <v>0.4002</v>
      </c>
      <c r="G15">
        <v>0.59199999999999997</v>
      </c>
      <c r="H15">
        <f t="shared" si="0"/>
        <v>0.58028000000000002</v>
      </c>
      <c r="I15">
        <v>1</v>
      </c>
      <c r="J15">
        <v>0</v>
      </c>
      <c r="K15">
        <v>0</v>
      </c>
      <c r="L15">
        <v>187</v>
      </c>
      <c r="M15" s="4">
        <v>300</v>
      </c>
      <c r="N15" s="2">
        <v>114</v>
      </c>
      <c r="O15" s="4">
        <v>-100</v>
      </c>
      <c r="P15" s="4">
        <v>-100</v>
      </c>
      <c r="Q15">
        <f t="shared" si="1"/>
        <v>9.9640541949549841E-2</v>
      </c>
      <c r="R15">
        <v>0</v>
      </c>
    </row>
    <row r="16" spans="1:18" x14ac:dyDescent="0.25">
      <c r="A16" t="s">
        <v>22</v>
      </c>
      <c r="B16" t="s">
        <v>10</v>
      </c>
      <c r="C16">
        <v>0.86729999999999996</v>
      </c>
      <c r="D16">
        <v>0.72099999999999997</v>
      </c>
      <c r="E16">
        <v>0.50270000000000004</v>
      </c>
      <c r="F16">
        <v>0.73250000000000004</v>
      </c>
      <c r="G16">
        <v>0.37240000000000001</v>
      </c>
      <c r="H16">
        <f t="shared" si="0"/>
        <v>0.63917999999999986</v>
      </c>
      <c r="I16">
        <v>1</v>
      </c>
      <c r="J16">
        <v>1</v>
      </c>
      <c r="K16">
        <v>1</v>
      </c>
      <c r="L16" s="2">
        <v>-115</v>
      </c>
      <c r="M16" s="4">
        <v>311</v>
      </c>
      <c r="N16" s="4">
        <v>249</v>
      </c>
      <c r="O16" s="4">
        <v>87</v>
      </c>
      <c r="P16" s="4">
        <v>59</v>
      </c>
      <c r="Q16">
        <f t="shared" si="1"/>
        <v>0.17733596815085234</v>
      </c>
      <c r="R16">
        <v>1</v>
      </c>
    </row>
    <row r="17" spans="1:18" x14ac:dyDescent="0.25">
      <c r="A17" t="s">
        <v>2</v>
      </c>
      <c r="B17" t="s">
        <v>13</v>
      </c>
      <c r="C17">
        <v>0.5746</v>
      </c>
      <c r="D17">
        <v>0.44479999999999997</v>
      </c>
      <c r="E17">
        <v>0.4511</v>
      </c>
      <c r="F17">
        <v>0.59189999999999998</v>
      </c>
      <c r="G17">
        <v>0.4758</v>
      </c>
      <c r="H17">
        <f t="shared" si="0"/>
        <v>0.50764000000000009</v>
      </c>
      <c r="I17">
        <v>1</v>
      </c>
      <c r="J17">
        <v>0</v>
      </c>
      <c r="K17">
        <v>0</v>
      </c>
      <c r="L17">
        <v>149</v>
      </c>
      <c r="M17" s="4">
        <v>301</v>
      </c>
      <c r="N17" s="2">
        <v>142</v>
      </c>
      <c r="O17" s="4">
        <v>-100</v>
      </c>
      <c r="P17" s="4">
        <v>-100</v>
      </c>
      <c r="Q17">
        <f t="shared" si="1"/>
        <v>6.283758747755934E-2</v>
      </c>
      <c r="R17">
        <v>0</v>
      </c>
    </row>
    <row r="18" spans="1:18" x14ac:dyDescent="0.25">
      <c r="A18" t="s">
        <v>23</v>
      </c>
      <c r="B18" t="s">
        <v>10</v>
      </c>
      <c r="C18">
        <v>0.6069</v>
      </c>
      <c r="D18">
        <v>0.69640000000000002</v>
      </c>
      <c r="E18">
        <v>0.77339999999999998</v>
      </c>
      <c r="F18">
        <v>0.50509999999999999</v>
      </c>
      <c r="G18">
        <v>0.5615</v>
      </c>
      <c r="H18">
        <f t="shared" si="0"/>
        <v>0.62866000000000011</v>
      </c>
      <c r="I18">
        <v>1</v>
      </c>
      <c r="J18">
        <v>0</v>
      </c>
      <c r="K18">
        <v>0</v>
      </c>
      <c r="L18" s="4">
        <v>181</v>
      </c>
      <c r="M18" s="4">
        <v>303</v>
      </c>
      <c r="N18" s="2">
        <v>118</v>
      </c>
      <c r="O18" s="4">
        <v>-100</v>
      </c>
      <c r="P18" s="4">
        <v>-100</v>
      </c>
      <c r="Q18">
        <f t="shared" si="1"/>
        <v>9.5696825443689126E-2</v>
      </c>
      <c r="R18">
        <v>0</v>
      </c>
    </row>
    <row r="19" spans="1:18" x14ac:dyDescent="0.25">
      <c r="A19" t="s">
        <v>21</v>
      </c>
      <c r="B19" t="s">
        <v>24</v>
      </c>
      <c r="C19">
        <v>0.5575</v>
      </c>
      <c r="D19">
        <v>0.64019999999999999</v>
      </c>
      <c r="E19">
        <v>0.57830000000000004</v>
      </c>
      <c r="F19">
        <v>0.62360000000000004</v>
      </c>
      <c r="G19">
        <v>0.5071</v>
      </c>
      <c r="H19">
        <f t="shared" si="0"/>
        <v>0.58133999999999997</v>
      </c>
      <c r="I19">
        <v>1</v>
      </c>
      <c r="J19">
        <v>0</v>
      </c>
      <c r="K19">
        <v>0</v>
      </c>
      <c r="L19">
        <v>-108</v>
      </c>
      <c r="M19" s="4">
        <v>326</v>
      </c>
      <c r="N19" s="2">
        <v>224</v>
      </c>
      <c r="O19" s="4">
        <v>-100</v>
      </c>
      <c r="P19" s="4">
        <v>-100</v>
      </c>
      <c r="Q19">
        <f t="shared" si="1"/>
        <v>4.7622624875157817E-2</v>
      </c>
      <c r="R19">
        <v>1</v>
      </c>
    </row>
    <row r="20" spans="1:18" x14ac:dyDescent="0.25">
      <c r="A20" t="s">
        <v>16</v>
      </c>
      <c r="B20" t="s">
        <v>19</v>
      </c>
      <c r="C20">
        <v>0.62419999999999998</v>
      </c>
      <c r="D20">
        <v>0.76670000000000005</v>
      </c>
      <c r="E20">
        <v>0.93820000000000003</v>
      </c>
      <c r="F20">
        <v>0.85650000000000004</v>
      </c>
      <c r="G20">
        <v>0.59189999999999998</v>
      </c>
      <c r="H20">
        <f t="shared" si="0"/>
        <v>0.75549999999999995</v>
      </c>
      <c r="I20">
        <v>1</v>
      </c>
      <c r="J20">
        <v>0</v>
      </c>
      <c r="K20">
        <v>0</v>
      </c>
      <c r="L20" s="4">
        <v>108</v>
      </c>
      <c r="M20" s="4">
        <v>308</v>
      </c>
      <c r="N20" s="2">
        <v>194</v>
      </c>
      <c r="O20" s="4">
        <v>-100</v>
      </c>
      <c r="P20" s="4">
        <v>-100</v>
      </c>
      <c r="Q20">
        <f t="shared" si="1"/>
        <v>0.13244650240757588</v>
      </c>
      <c r="R20">
        <v>1</v>
      </c>
    </row>
    <row r="21" spans="1:18" x14ac:dyDescent="0.25">
      <c r="A21" t="s">
        <v>5</v>
      </c>
      <c r="B21" t="s">
        <v>25</v>
      </c>
      <c r="C21">
        <v>0.75680000000000003</v>
      </c>
      <c r="D21">
        <v>0.74280000000000002</v>
      </c>
      <c r="E21">
        <v>0.54120000000000001</v>
      </c>
      <c r="F21">
        <v>0.94469999999999998</v>
      </c>
      <c r="G21">
        <v>0.8851</v>
      </c>
      <c r="H21">
        <f t="shared" si="0"/>
        <v>0.77412000000000003</v>
      </c>
      <c r="I21">
        <v>1</v>
      </c>
      <c r="J21">
        <v>1</v>
      </c>
      <c r="K21">
        <v>1</v>
      </c>
      <c r="L21" s="2">
        <v>-118</v>
      </c>
      <c r="M21" s="4">
        <v>309</v>
      </c>
      <c r="N21" s="4">
        <v>261</v>
      </c>
      <c r="O21" s="4">
        <v>85</v>
      </c>
      <c r="P21" s="4">
        <v>91</v>
      </c>
      <c r="Q21">
        <f t="shared" si="1"/>
        <v>0.13924564481519691</v>
      </c>
      <c r="R21">
        <v>1</v>
      </c>
    </row>
    <row r="22" spans="1:18" x14ac:dyDescent="0.25">
      <c r="A22" t="s">
        <v>7</v>
      </c>
      <c r="B22" t="s">
        <v>16</v>
      </c>
      <c r="C22">
        <v>0.52490000000000003</v>
      </c>
      <c r="D22">
        <v>0.43909999999999999</v>
      </c>
      <c r="E22">
        <v>0.45669999999999999</v>
      </c>
      <c r="F22">
        <v>0.1386</v>
      </c>
      <c r="G22">
        <v>0.41210000000000002</v>
      </c>
      <c r="H22">
        <f t="shared" si="0"/>
        <v>0.39428000000000002</v>
      </c>
      <c r="I22">
        <v>0</v>
      </c>
      <c r="J22">
        <v>1</v>
      </c>
      <c r="K22">
        <v>0</v>
      </c>
      <c r="L22" s="2">
        <v>210</v>
      </c>
      <c r="M22" s="4">
        <v>312</v>
      </c>
      <c r="N22" s="4">
        <v>100</v>
      </c>
      <c r="O22" s="4">
        <v>-100</v>
      </c>
      <c r="P22" s="4">
        <v>-100</v>
      </c>
      <c r="Q22">
        <f t="shared" si="1"/>
        <v>0.13315891858978127</v>
      </c>
      <c r="R22">
        <v>1</v>
      </c>
    </row>
    <row r="23" spans="1:18" x14ac:dyDescent="0.25">
      <c r="A23" t="s">
        <v>24</v>
      </c>
      <c r="B23" t="s">
        <v>26</v>
      </c>
      <c r="C23">
        <v>0.64280000000000004</v>
      </c>
      <c r="D23">
        <v>0.60399999999999998</v>
      </c>
      <c r="E23">
        <v>0.94910000000000005</v>
      </c>
      <c r="F23">
        <v>0.31380000000000002</v>
      </c>
      <c r="G23">
        <v>0.59179999999999999</v>
      </c>
      <c r="H23">
        <f t="shared" si="0"/>
        <v>0.62030000000000007</v>
      </c>
      <c r="I23">
        <v>1</v>
      </c>
      <c r="J23">
        <v>1</v>
      </c>
      <c r="K23">
        <v>1</v>
      </c>
      <c r="L23" s="2">
        <v>-101</v>
      </c>
      <c r="M23" s="4">
        <v>299</v>
      </c>
      <c r="N23" s="4">
        <v>227</v>
      </c>
      <c r="O23" s="4">
        <v>99</v>
      </c>
      <c r="P23" s="4">
        <v>69</v>
      </c>
      <c r="Q23">
        <f t="shared" si="1"/>
        <v>0.20180975199429776</v>
      </c>
      <c r="R23">
        <v>1</v>
      </c>
    </row>
    <row r="24" spans="1:18" x14ac:dyDescent="0.25">
      <c r="A24" t="s">
        <v>21</v>
      </c>
      <c r="B24" t="s">
        <v>6</v>
      </c>
      <c r="C24">
        <v>0.60650000000000004</v>
      </c>
      <c r="D24">
        <v>0.53839999999999999</v>
      </c>
      <c r="E24">
        <v>0.2419</v>
      </c>
      <c r="F24">
        <v>0.38129999999999997</v>
      </c>
      <c r="G24">
        <v>0.70289999999999997</v>
      </c>
      <c r="H24">
        <f t="shared" si="0"/>
        <v>0.49420000000000003</v>
      </c>
      <c r="I24">
        <v>0</v>
      </c>
      <c r="J24">
        <v>0</v>
      </c>
      <c r="K24">
        <v>1</v>
      </c>
      <c r="L24" s="4">
        <v>140</v>
      </c>
      <c r="M24" s="4">
        <v>313</v>
      </c>
      <c r="N24" s="2">
        <v>150</v>
      </c>
      <c r="O24" s="4">
        <v>150</v>
      </c>
      <c r="P24" s="4">
        <v>102</v>
      </c>
      <c r="Q24">
        <f t="shared" si="1"/>
        <v>0.16402580284821031</v>
      </c>
      <c r="R24">
        <v>0</v>
      </c>
    </row>
    <row r="25" spans="1:18" x14ac:dyDescent="0.25">
      <c r="A25" t="s">
        <v>4</v>
      </c>
      <c r="B25" t="s">
        <v>27</v>
      </c>
      <c r="C25">
        <v>0.74709999999999999</v>
      </c>
      <c r="D25">
        <v>0.44219999999999998</v>
      </c>
      <c r="E25">
        <v>0.59019999999999995</v>
      </c>
      <c r="F25">
        <v>0.26700000000000002</v>
      </c>
      <c r="G25">
        <v>0.36509999999999998</v>
      </c>
      <c r="H25">
        <f t="shared" si="0"/>
        <v>0.48231999999999997</v>
      </c>
      <c r="I25">
        <v>0</v>
      </c>
      <c r="J25">
        <v>1</v>
      </c>
      <c r="K25">
        <v>0</v>
      </c>
      <c r="L25" s="2">
        <v>131</v>
      </c>
      <c r="M25" s="4">
        <v>301</v>
      </c>
      <c r="N25" s="4">
        <v>162</v>
      </c>
      <c r="O25" s="4">
        <v>-100</v>
      </c>
      <c r="P25" s="4">
        <v>-100</v>
      </c>
      <c r="Q25">
        <f t="shared" si="1"/>
        <v>0.16938676925899493</v>
      </c>
      <c r="R25">
        <v>0</v>
      </c>
    </row>
    <row r="26" spans="1:18" x14ac:dyDescent="0.25">
      <c r="A26" t="s">
        <v>3</v>
      </c>
      <c r="B26" t="s">
        <v>14</v>
      </c>
      <c r="C26">
        <v>0.5484</v>
      </c>
      <c r="D26">
        <v>0.5917</v>
      </c>
      <c r="E26">
        <v>0.28299999999999997</v>
      </c>
      <c r="F26">
        <v>0.18590000000000001</v>
      </c>
      <c r="G26">
        <v>0.32719999999999999</v>
      </c>
      <c r="H26">
        <f t="shared" si="0"/>
        <v>0.38723999999999992</v>
      </c>
      <c r="I26">
        <v>0</v>
      </c>
      <c r="J26">
        <v>0</v>
      </c>
      <c r="K26">
        <v>1</v>
      </c>
      <c r="L26" s="4">
        <v>240</v>
      </c>
      <c r="M26" s="4">
        <v>328</v>
      </c>
      <c r="N26" s="2">
        <v>-116</v>
      </c>
      <c r="O26" s="4">
        <v>86</v>
      </c>
      <c r="P26" s="4">
        <v>65</v>
      </c>
      <c r="Q26">
        <f t="shared" si="1"/>
        <v>0.15670674012307206</v>
      </c>
      <c r="R26">
        <v>1</v>
      </c>
    </row>
    <row r="27" spans="1:18" x14ac:dyDescent="0.25">
      <c r="A27" t="s">
        <v>25</v>
      </c>
      <c r="B27" t="s">
        <v>5</v>
      </c>
      <c r="C27">
        <v>0.78779999999999994</v>
      </c>
      <c r="D27">
        <v>0.59179999999999999</v>
      </c>
      <c r="E27">
        <v>0.54800000000000004</v>
      </c>
      <c r="F27">
        <v>0.50980000000000003</v>
      </c>
      <c r="G27">
        <v>0.85</v>
      </c>
      <c r="H27">
        <f t="shared" si="0"/>
        <v>0.65748000000000006</v>
      </c>
      <c r="I27">
        <v>1</v>
      </c>
      <c r="J27">
        <v>1</v>
      </c>
      <c r="K27">
        <v>1</v>
      </c>
      <c r="L27" s="2">
        <v>110</v>
      </c>
      <c r="M27" s="4">
        <v>296</v>
      </c>
      <c r="N27" s="4">
        <v>199</v>
      </c>
      <c r="O27" s="4">
        <v>110</v>
      </c>
      <c r="P27" s="4">
        <v>77</v>
      </c>
      <c r="Q27">
        <f t="shared" si="1"/>
        <v>0.13576182674080306</v>
      </c>
      <c r="R27">
        <v>1</v>
      </c>
    </row>
    <row r="28" spans="1:18" x14ac:dyDescent="0.25">
      <c r="A28" t="s">
        <v>25</v>
      </c>
      <c r="B28" t="s">
        <v>4</v>
      </c>
      <c r="C28">
        <v>0.59140000000000004</v>
      </c>
      <c r="D28">
        <v>0.52780000000000005</v>
      </c>
      <c r="E28">
        <v>0.58830000000000005</v>
      </c>
      <c r="F28">
        <v>0.95409999999999995</v>
      </c>
      <c r="G28">
        <v>0.3785</v>
      </c>
      <c r="H28">
        <f t="shared" si="0"/>
        <v>0.60802</v>
      </c>
      <c r="I28">
        <v>1</v>
      </c>
      <c r="J28">
        <v>1</v>
      </c>
      <c r="K28">
        <v>1</v>
      </c>
      <c r="L28" s="2">
        <v>142</v>
      </c>
      <c r="M28" s="4">
        <v>294</v>
      </c>
      <c r="N28" s="4">
        <v>152</v>
      </c>
      <c r="O28" s="4">
        <v>142</v>
      </c>
      <c r="P28" s="4">
        <v>95</v>
      </c>
      <c r="Q28">
        <f t="shared" si="1"/>
        <v>0.18949994617413476</v>
      </c>
      <c r="R28">
        <v>1</v>
      </c>
    </row>
    <row r="29" spans="1:18" x14ac:dyDescent="0.25">
      <c r="A29" t="s">
        <v>7</v>
      </c>
      <c r="B29" t="s">
        <v>19</v>
      </c>
      <c r="C29">
        <v>0.7006</v>
      </c>
      <c r="D29">
        <v>0.51990000000000003</v>
      </c>
      <c r="E29">
        <v>0.52390000000000003</v>
      </c>
      <c r="F29">
        <v>0.19170000000000001</v>
      </c>
      <c r="G29">
        <v>0.43230000000000002</v>
      </c>
      <c r="H29">
        <f t="shared" si="0"/>
        <v>0.47367999999999999</v>
      </c>
      <c r="I29">
        <v>0</v>
      </c>
      <c r="J29">
        <v>0</v>
      </c>
      <c r="K29">
        <v>1</v>
      </c>
      <c r="L29" s="4">
        <v>170</v>
      </c>
      <c r="M29" s="4">
        <v>311</v>
      </c>
      <c r="N29" s="2">
        <v>124</v>
      </c>
      <c r="O29" s="4">
        <v>124</v>
      </c>
      <c r="P29" s="4">
        <v>78</v>
      </c>
      <c r="Q29">
        <f t="shared" si="1"/>
        <v>0.16575647679653424</v>
      </c>
      <c r="R29">
        <v>1</v>
      </c>
    </row>
    <row r="30" spans="1:18" x14ac:dyDescent="0.25">
      <c r="A30" t="s">
        <v>2</v>
      </c>
      <c r="B30" t="s">
        <v>13</v>
      </c>
      <c r="C30">
        <v>0.57669999999999999</v>
      </c>
      <c r="D30">
        <v>0.31230000000000002</v>
      </c>
      <c r="E30">
        <v>0.50639999999999996</v>
      </c>
      <c r="F30">
        <v>0.42980000000000002</v>
      </c>
      <c r="G30">
        <v>0.59160000000000001</v>
      </c>
      <c r="H30">
        <f t="shared" si="0"/>
        <v>0.48335999999999996</v>
      </c>
      <c r="I30">
        <v>0</v>
      </c>
      <c r="J30">
        <v>0</v>
      </c>
      <c r="K30">
        <v>1</v>
      </c>
      <c r="L30" s="4">
        <v>149</v>
      </c>
      <c r="M30" s="4">
        <v>301</v>
      </c>
      <c r="N30" s="2">
        <v>142</v>
      </c>
      <c r="O30" s="4">
        <v>142</v>
      </c>
      <c r="P30" s="4">
        <v>87</v>
      </c>
      <c r="Q30">
        <f t="shared" si="1"/>
        <v>0.10304299296895458</v>
      </c>
      <c r="R30">
        <v>1</v>
      </c>
    </row>
    <row r="31" spans="1:18" x14ac:dyDescent="0.25">
      <c r="A31" t="s">
        <v>28</v>
      </c>
      <c r="B31" t="s">
        <v>12</v>
      </c>
      <c r="C31">
        <v>0.35399999999999998</v>
      </c>
      <c r="D31">
        <v>0.79149999999999998</v>
      </c>
      <c r="E31">
        <v>0.38879999999999998</v>
      </c>
      <c r="F31">
        <v>0.49399999999999999</v>
      </c>
      <c r="G31">
        <v>0.62680000000000002</v>
      </c>
      <c r="H31">
        <f t="shared" si="0"/>
        <v>0.53102000000000005</v>
      </c>
      <c r="I31">
        <v>1</v>
      </c>
      <c r="J31">
        <v>0</v>
      </c>
      <c r="K31">
        <v>0</v>
      </c>
      <c r="L31" s="4">
        <v>135</v>
      </c>
      <c r="M31" s="4">
        <v>280</v>
      </c>
      <c r="N31" s="2">
        <v>168</v>
      </c>
      <c r="O31" s="4">
        <v>-100</v>
      </c>
      <c r="P31" s="4">
        <v>-100</v>
      </c>
      <c r="Q31">
        <f t="shared" si="1"/>
        <v>0.16121831657724242</v>
      </c>
      <c r="R31">
        <v>1</v>
      </c>
    </row>
    <row r="32" spans="1:18" x14ac:dyDescent="0.25">
      <c r="A32" t="s">
        <v>5</v>
      </c>
      <c r="B32" t="s">
        <v>29</v>
      </c>
      <c r="C32">
        <v>0.84870000000000001</v>
      </c>
      <c r="D32">
        <v>0.19570000000000001</v>
      </c>
      <c r="E32">
        <v>0.45200000000000001</v>
      </c>
      <c r="F32">
        <v>0.34799999999999998</v>
      </c>
      <c r="G32">
        <v>0.61280000000000001</v>
      </c>
      <c r="H32">
        <f t="shared" si="0"/>
        <v>0.49143999999999999</v>
      </c>
      <c r="I32">
        <v>0</v>
      </c>
      <c r="J32">
        <v>1</v>
      </c>
      <c r="K32">
        <v>0</v>
      </c>
      <c r="L32" s="2">
        <v>179</v>
      </c>
      <c r="M32" s="4">
        <v>305</v>
      </c>
      <c r="N32" s="4">
        <v>119</v>
      </c>
      <c r="O32" s="4">
        <v>-100</v>
      </c>
      <c r="P32" s="4">
        <v>-100</v>
      </c>
      <c r="Q32">
        <f t="shared" si="1"/>
        <v>0.22447968816799449</v>
      </c>
      <c r="R32">
        <v>1</v>
      </c>
    </row>
    <row r="33" spans="1:18" x14ac:dyDescent="0.25">
      <c r="A33" t="s">
        <v>23</v>
      </c>
      <c r="B33" t="s">
        <v>16</v>
      </c>
      <c r="C33">
        <v>0.58209999999999995</v>
      </c>
      <c r="D33">
        <v>0.25919999999999999</v>
      </c>
      <c r="E33">
        <v>0.2</v>
      </c>
      <c r="F33">
        <v>0.55149999999999999</v>
      </c>
      <c r="G33">
        <v>0.66930000000000001</v>
      </c>
      <c r="H33">
        <f t="shared" si="0"/>
        <v>0.45242000000000004</v>
      </c>
      <c r="I33">
        <v>0</v>
      </c>
      <c r="J33">
        <v>1</v>
      </c>
      <c r="K33">
        <v>0</v>
      </c>
      <c r="L33" s="2">
        <v>-110</v>
      </c>
      <c r="M33" s="4">
        <v>321</v>
      </c>
      <c r="N33" s="4">
        <v>229</v>
      </c>
      <c r="O33" s="4">
        <v>-100</v>
      </c>
      <c r="P33" s="4">
        <v>-100</v>
      </c>
      <c r="Q33">
        <f t="shared" si="1"/>
        <v>0.18693341488348181</v>
      </c>
      <c r="R33">
        <v>0</v>
      </c>
    </row>
    <row r="34" spans="1:18" x14ac:dyDescent="0.25">
      <c r="A34" t="s">
        <v>20</v>
      </c>
      <c r="B34" t="s">
        <v>11</v>
      </c>
      <c r="C34">
        <v>0.76359999999999995</v>
      </c>
      <c r="D34">
        <v>0.59179999999999999</v>
      </c>
      <c r="E34">
        <v>0.45019999999999999</v>
      </c>
      <c r="F34">
        <v>0.2019</v>
      </c>
      <c r="G34">
        <v>0.4088</v>
      </c>
      <c r="H34">
        <f t="shared" si="0"/>
        <v>0.48325999999999991</v>
      </c>
      <c r="I34">
        <v>0</v>
      </c>
      <c r="J34">
        <v>1</v>
      </c>
      <c r="K34">
        <v>0</v>
      </c>
      <c r="L34" s="2">
        <v>127</v>
      </c>
      <c r="M34" s="4">
        <v>305</v>
      </c>
      <c r="N34" s="4">
        <v>164</v>
      </c>
      <c r="O34" s="4">
        <v>-100</v>
      </c>
      <c r="P34" s="4">
        <v>-100</v>
      </c>
      <c r="Q34">
        <f t="shared" si="1"/>
        <v>0.18770836529041535</v>
      </c>
      <c r="R34">
        <v>0</v>
      </c>
    </row>
    <row r="35" spans="1:18" x14ac:dyDescent="0.25">
      <c r="A35" t="s">
        <v>6</v>
      </c>
      <c r="B35" t="s">
        <v>10</v>
      </c>
      <c r="C35">
        <v>0.59240000000000004</v>
      </c>
      <c r="D35">
        <v>0.59189999999999998</v>
      </c>
      <c r="E35">
        <v>0.98070000000000002</v>
      </c>
      <c r="F35">
        <v>0.88819999999999999</v>
      </c>
      <c r="G35">
        <v>0.69179999999999997</v>
      </c>
      <c r="H35">
        <f t="shared" si="0"/>
        <v>0.749</v>
      </c>
      <c r="I35">
        <v>1</v>
      </c>
      <c r="J35">
        <v>1</v>
      </c>
      <c r="K35">
        <v>1</v>
      </c>
      <c r="L35" s="2">
        <v>-169</v>
      </c>
      <c r="M35" s="4">
        <v>374</v>
      </c>
      <c r="N35" s="4">
        <v>351</v>
      </c>
      <c r="O35" s="4">
        <v>59</v>
      </c>
      <c r="P35" s="4">
        <v>38</v>
      </c>
      <c r="Q35">
        <f>_xlfn.STDEV.P(C35:G35)</f>
        <v>0.15845336222371553</v>
      </c>
      <c r="R35">
        <v>1</v>
      </c>
    </row>
    <row r="36" spans="1:18" x14ac:dyDescent="0.25">
      <c r="A36" t="s">
        <v>22</v>
      </c>
      <c r="B36" t="s">
        <v>8</v>
      </c>
      <c r="C36">
        <v>0.8357</v>
      </c>
      <c r="D36">
        <v>0.1794</v>
      </c>
      <c r="E36">
        <v>0.56020000000000003</v>
      </c>
      <c r="F36">
        <v>0.66739999999999999</v>
      </c>
      <c r="G36">
        <v>0.66400000000000003</v>
      </c>
      <c r="H36">
        <f t="shared" si="0"/>
        <v>0.58134000000000008</v>
      </c>
      <c r="I36">
        <v>1</v>
      </c>
      <c r="J36">
        <v>1</v>
      </c>
      <c r="K36">
        <v>1</v>
      </c>
      <c r="L36" s="2">
        <v>150</v>
      </c>
      <c r="M36" s="4">
        <v>317</v>
      </c>
      <c r="N36" s="4">
        <v>135</v>
      </c>
      <c r="O36" s="4">
        <v>150</v>
      </c>
      <c r="P36" s="4">
        <v>95</v>
      </c>
      <c r="Q36">
        <f t="shared" si="1"/>
        <v>0.21951795917418693</v>
      </c>
      <c r="R36">
        <v>0</v>
      </c>
    </row>
    <row r="37" spans="1:18" x14ac:dyDescent="0.25">
      <c r="A37" t="s">
        <v>17</v>
      </c>
      <c r="B37" t="s">
        <v>12</v>
      </c>
      <c r="C37">
        <v>0.52829999999999999</v>
      </c>
      <c r="D37">
        <v>0.59179999999999999</v>
      </c>
      <c r="E37">
        <v>0.55400000000000005</v>
      </c>
      <c r="F37">
        <v>0.59009999999999996</v>
      </c>
      <c r="G37">
        <v>0.22209999999999999</v>
      </c>
      <c r="H37">
        <f t="shared" si="0"/>
        <v>0.49725999999999998</v>
      </c>
      <c r="I37">
        <v>0</v>
      </c>
      <c r="J37">
        <v>0</v>
      </c>
      <c r="K37">
        <v>1</v>
      </c>
      <c r="L37" s="4">
        <v>136</v>
      </c>
      <c r="M37" s="4">
        <v>299</v>
      </c>
      <c r="N37" s="2">
        <v>158</v>
      </c>
      <c r="O37" s="4">
        <v>158</v>
      </c>
      <c r="P37" s="4">
        <v>110</v>
      </c>
      <c r="Q37">
        <f t="shared" si="1"/>
        <v>0.13960874757693378</v>
      </c>
      <c r="R37">
        <v>0</v>
      </c>
    </row>
    <row r="38" spans="1:18" x14ac:dyDescent="0.25">
      <c r="A38" t="s">
        <v>23</v>
      </c>
      <c r="B38" t="s">
        <v>28</v>
      </c>
      <c r="C38">
        <v>0.93959999999999999</v>
      </c>
      <c r="D38">
        <v>0.91469999999999996</v>
      </c>
      <c r="E38">
        <v>0.86699999999999999</v>
      </c>
      <c r="F38">
        <v>0.59179999999999999</v>
      </c>
      <c r="G38">
        <v>0.66300000000000003</v>
      </c>
      <c r="H38">
        <f t="shared" si="0"/>
        <v>0.79521999999999993</v>
      </c>
      <c r="I38">
        <v>1</v>
      </c>
      <c r="J38">
        <v>1</v>
      </c>
      <c r="K38">
        <v>1</v>
      </c>
      <c r="L38" s="2">
        <v>137</v>
      </c>
      <c r="M38" s="4">
        <v>294</v>
      </c>
      <c r="N38" s="4">
        <v>156</v>
      </c>
      <c r="O38" s="4">
        <v>137</v>
      </c>
      <c r="P38" s="4">
        <v>72</v>
      </c>
      <c r="Q38">
        <f t="shared" si="1"/>
        <v>0.14080855655818672</v>
      </c>
      <c r="R38">
        <v>1</v>
      </c>
    </row>
    <row r="39" spans="1:18" x14ac:dyDescent="0.25">
      <c r="A39" t="s">
        <v>20</v>
      </c>
      <c r="B39" t="s">
        <v>24</v>
      </c>
      <c r="C39">
        <v>0.42530000000000001</v>
      </c>
      <c r="D39">
        <v>0.35749999999999998</v>
      </c>
      <c r="E39">
        <v>0.1961</v>
      </c>
      <c r="F39">
        <v>9.3100000000000002E-2</v>
      </c>
      <c r="G39">
        <v>0.3301</v>
      </c>
      <c r="H39">
        <f t="shared" si="0"/>
        <v>0.28042</v>
      </c>
      <c r="I39">
        <v>0</v>
      </c>
      <c r="J39">
        <v>0</v>
      </c>
      <c r="K39">
        <v>1</v>
      </c>
      <c r="L39" s="4">
        <v>174</v>
      </c>
      <c r="M39" s="2">
        <v>305</v>
      </c>
      <c r="N39" s="4">
        <v>121</v>
      </c>
      <c r="O39" s="4">
        <v>-100</v>
      </c>
      <c r="P39" s="4">
        <v>71</v>
      </c>
      <c r="Q39">
        <f t="shared" si="1"/>
        <v>0.11966477175844203</v>
      </c>
      <c r="R39">
        <v>1</v>
      </c>
    </row>
    <row r="40" spans="1:18" x14ac:dyDescent="0.25">
      <c r="A40" t="s">
        <v>19</v>
      </c>
      <c r="B40" t="s">
        <v>8</v>
      </c>
      <c r="C40">
        <v>0.25769999999999998</v>
      </c>
      <c r="D40">
        <v>0.60150000000000003</v>
      </c>
      <c r="E40">
        <v>0.59179999999999999</v>
      </c>
      <c r="F40">
        <v>0.35830000000000001</v>
      </c>
      <c r="G40">
        <v>0.6673</v>
      </c>
      <c r="H40">
        <f t="shared" si="0"/>
        <v>0.49532000000000009</v>
      </c>
      <c r="I40">
        <v>0</v>
      </c>
      <c r="J40">
        <v>0</v>
      </c>
      <c r="K40">
        <v>1</v>
      </c>
      <c r="L40" s="4">
        <v>173</v>
      </c>
      <c r="M40" s="2">
        <v>329</v>
      </c>
      <c r="N40" s="4">
        <v>119</v>
      </c>
      <c r="O40" s="4">
        <v>-100</v>
      </c>
      <c r="P40" s="4">
        <v>71</v>
      </c>
      <c r="Q40">
        <f t="shared" si="1"/>
        <v>0.15836505170017773</v>
      </c>
      <c r="R40">
        <v>1</v>
      </c>
    </row>
    <row r="41" spans="1:18" x14ac:dyDescent="0.25">
      <c r="A41" t="s">
        <v>13</v>
      </c>
      <c r="B41" t="s">
        <v>24</v>
      </c>
      <c r="C41">
        <v>0.39389999999999997</v>
      </c>
      <c r="D41">
        <v>0.314</v>
      </c>
      <c r="E41">
        <v>0.3997</v>
      </c>
      <c r="F41">
        <v>0.60760000000000003</v>
      </c>
      <c r="G41">
        <v>0.75039999999999996</v>
      </c>
      <c r="H41">
        <f t="shared" si="0"/>
        <v>0.49311999999999995</v>
      </c>
      <c r="I41">
        <v>0</v>
      </c>
      <c r="J41">
        <v>1</v>
      </c>
      <c r="K41">
        <v>0</v>
      </c>
      <c r="L41" s="2">
        <v>123</v>
      </c>
      <c r="M41" s="4">
        <v>303</v>
      </c>
      <c r="N41" s="4">
        <v>175</v>
      </c>
      <c r="O41" s="4">
        <v>-100</v>
      </c>
      <c r="P41" s="4">
        <v>-100</v>
      </c>
      <c r="Q41">
        <f t="shared" si="1"/>
        <v>0.16121696436789776</v>
      </c>
      <c r="R41">
        <v>0</v>
      </c>
    </row>
    <row r="42" spans="1:18" x14ac:dyDescent="0.25">
      <c r="A42" t="s">
        <v>24</v>
      </c>
      <c r="B42" t="s">
        <v>3</v>
      </c>
      <c r="C42">
        <v>0.5917</v>
      </c>
      <c r="D42">
        <v>0.91759999999999997</v>
      </c>
      <c r="E42">
        <v>0.57489999999999997</v>
      </c>
      <c r="F42">
        <v>0.95079999999999998</v>
      </c>
      <c r="G42">
        <v>0.79810000000000003</v>
      </c>
      <c r="H42">
        <f>AVERAGE(C42:G42)</f>
        <v>0.76661999999999997</v>
      </c>
      <c r="I42">
        <v>1</v>
      </c>
      <c r="J42">
        <v>1</v>
      </c>
      <c r="K42">
        <v>1</v>
      </c>
      <c r="L42" s="2">
        <v>-189</v>
      </c>
      <c r="M42" s="4">
        <v>394</v>
      </c>
      <c r="N42" s="4">
        <v>379</v>
      </c>
      <c r="O42" s="4">
        <v>53</v>
      </c>
      <c r="P42" s="4">
        <v>42</v>
      </c>
      <c r="Q42">
        <f t="shared" si="1"/>
        <v>0.15815295634290266</v>
      </c>
      <c r="R42">
        <v>1</v>
      </c>
    </row>
    <row r="43" spans="1:18" x14ac:dyDescent="0.25">
      <c r="A43" t="s">
        <v>18</v>
      </c>
      <c r="B43" t="s">
        <v>20</v>
      </c>
      <c r="C43">
        <v>0.85570000000000002</v>
      </c>
      <c r="D43">
        <v>0.17610000000000001</v>
      </c>
      <c r="E43">
        <v>0.44629999999999997</v>
      </c>
      <c r="F43">
        <v>6.5000000000000002E-2</v>
      </c>
      <c r="G43">
        <v>0.3503</v>
      </c>
      <c r="H43">
        <f>AVERAGE(C43:G43)</f>
        <v>0.37868000000000002</v>
      </c>
      <c r="I43">
        <v>0</v>
      </c>
      <c r="J43">
        <v>1</v>
      </c>
      <c r="K43">
        <v>1</v>
      </c>
      <c r="L43" s="2">
        <v>125</v>
      </c>
      <c r="M43" s="4">
        <v>308</v>
      </c>
      <c r="N43" s="4">
        <v>170</v>
      </c>
      <c r="O43" s="4">
        <v>125</v>
      </c>
      <c r="P43" s="4">
        <v>79</v>
      </c>
      <c r="Q43">
        <f t="shared" si="1"/>
        <v>0.27289549941323699</v>
      </c>
      <c r="R43">
        <v>0</v>
      </c>
    </row>
    <row r="44" spans="1:18" x14ac:dyDescent="0.25">
      <c r="A44" t="s">
        <v>28</v>
      </c>
      <c r="B44" t="s">
        <v>9</v>
      </c>
      <c r="C44">
        <v>0.79059999999999997</v>
      </c>
      <c r="D44">
        <v>0.5827</v>
      </c>
      <c r="E44">
        <v>0.50390000000000001</v>
      </c>
      <c r="F44">
        <v>0.67349999999999999</v>
      </c>
      <c r="G44">
        <v>0.59289999999999998</v>
      </c>
      <c r="H44">
        <f t="shared" si="0"/>
        <v>0.62872000000000006</v>
      </c>
      <c r="I44">
        <v>1</v>
      </c>
      <c r="J44">
        <v>1</v>
      </c>
      <c r="K44">
        <v>1</v>
      </c>
      <c r="L44" s="2">
        <v>131</v>
      </c>
      <c r="M44" s="4">
        <v>307</v>
      </c>
      <c r="N44" s="4">
        <v>161</v>
      </c>
      <c r="O44" s="4">
        <v>131</v>
      </c>
      <c r="P44" s="4">
        <v>91</v>
      </c>
      <c r="Q44">
        <f t="shared" si="1"/>
        <v>9.7150736487171874E-2</v>
      </c>
      <c r="R44">
        <v>1</v>
      </c>
    </row>
    <row r="45" spans="1:18" x14ac:dyDescent="0.25">
      <c r="A45" t="s">
        <v>8</v>
      </c>
      <c r="B45" t="s">
        <v>5</v>
      </c>
      <c r="C45">
        <v>0.5</v>
      </c>
      <c r="D45">
        <v>0.40749999999999997</v>
      </c>
      <c r="E45">
        <v>0.89249999999999996</v>
      </c>
      <c r="F45">
        <v>0.5423</v>
      </c>
      <c r="G45">
        <v>0.57669999999999999</v>
      </c>
      <c r="H45">
        <f t="shared" si="0"/>
        <v>0.58379999999999987</v>
      </c>
      <c r="I45">
        <v>1</v>
      </c>
      <c r="J45">
        <v>1</v>
      </c>
      <c r="K45">
        <v>1</v>
      </c>
      <c r="L45" s="2">
        <v>-179</v>
      </c>
      <c r="M45" s="4">
        <v>386</v>
      </c>
      <c r="N45" s="4">
        <v>365</v>
      </c>
      <c r="O45" s="4">
        <v>59</v>
      </c>
      <c r="P45" s="4">
        <v>38</v>
      </c>
      <c r="Q45">
        <f t="shared" si="1"/>
        <v>0.1644217017306418</v>
      </c>
      <c r="R45">
        <v>1</v>
      </c>
    </row>
    <row r="46" spans="1:18" x14ac:dyDescent="0.25">
      <c r="A46" t="s">
        <v>16</v>
      </c>
      <c r="B46" t="s">
        <v>3</v>
      </c>
      <c r="C46">
        <v>0.9798</v>
      </c>
      <c r="D46">
        <v>0.73619999999999997</v>
      </c>
      <c r="E46">
        <v>0.87770000000000004</v>
      </c>
      <c r="F46">
        <v>0.88919999999999999</v>
      </c>
      <c r="G46">
        <v>0.49399999999999999</v>
      </c>
      <c r="H46">
        <f t="shared" si="0"/>
        <v>0.79537999999999998</v>
      </c>
      <c r="I46">
        <v>1</v>
      </c>
      <c r="J46">
        <v>1</v>
      </c>
      <c r="K46">
        <v>1</v>
      </c>
      <c r="L46" s="2">
        <v>-263</v>
      </c>
      <c r="M46" s="4">
        <v>453</v>
      </c>
      <c r="N46" s="4">
        <v>548</v>
      </c>
      <c r="O46" s="4">
        <v>38</v>
      </c>
      <c r="P46" s="4">
        <v>24</v>
      </c>
      <c r="Q46">
        <f t="shared" si="1"/>
        <v>0.16965947542062054</v>
      </c>
      <c r="R46">
        <v>1</v>
      </c>
    </row>
    <row r="47" spans="1:18" x14ac:dyDescent="0.25">
      <c r="A47" t="s">
        <v>24</v>
      </c>
      <c r="B47" t="s">
        <v>14</v>
      </c>
      <c r="C47">
        <v>0.13189999999999999</v>
      </c>
      <c r="D47">
        <v>0.15129999999999999</v>
      </c>
      <c r="E47">
        <v>0.57840000000000003</v>
      </c>
      <c r="F47">
        <v>0.54820000000000002</v>
      </c>
      <c r="G47">
        <v>0.34339999999999998</v>
      </c>
      <c r="H47">
        <f t="shared" si="0"/>
        <v>0.35064000000000001</v>
      </c>
      <c r="I47">
        <v>0</v>
      </c>
      <c r="J47">
        <v>1</v>
      </c>
      <c r="K47">
        <v>0</v>
      </c>
      <c r="L47" s="2">
        <v>114</v>
      </c>
      <c r="M47" s="4">
        <v>303</v>
      </c>
      <c r="N47" s="4">
        <v>188</v>
      </c>
      <c r="O47" s="4">
        <v>-100</v>
      </c>
      <c r="P47" s="4">
        <v>-100</v>
      </c>
      <c r="Q47">
        <f t="shared" si="1"/>
        <v>0.18896592920418218</v>
      </c>
      <c r="R47">
        <v>0</v>
      </c>
    </row>
    <row r="48" spans="1:18" x14ac:dyDescent="0.25">
      <c r="A48" t="s">
        <v>9</v>
      </c>
      <c r="B48" t="s">
        <v>10</v>
      </c>
      <c r="C48">
        <v>0.78490000000000004</v>
      </c>
      <c r="D48">
        <v>0.8831</v>
      </c>
      <c r="E48">
        <v>0.63870000000000005</v>
      </c>
      <c r="F48">
        <v>0.93479999999999996</v>
      </c>
      <c r="G48">
        <v>0.92159999999999997</v>
      </c>
      <c r="H48">
        <f t="shared" si="0"/>
        <v>0.83262000000000003</v>
      </c>
      <c r="I48">
        <v>1</v>
      </c>
      <c r="J48">
        <v>1</v>
      </c>
      <c r="K48">
        <v>1</v>
      </c>
      <c r="L48" s="2">
        <v>-130</v>
      </c>
      <c r="M48" s="4">
        <v>330</v>
      </c>
      <c r="N48" s="4">
        <v>281</v>
      </c>
      <c r="O48" s="4">
        <v>72</v>
      </c>
      <c r="P48" s="4">
        <v>45</v>
      </c>
      <c r="Q48">
        <f t="shared" si="1"/>
        <v>0.11026204061235198</v>
      </c>
      <c r="R48">
        <v>1</v>
      </c>
    </row>
    <row r="49" spans="1:18" x14ac:dyDescent="0.25">
      <c r="A49" t="s">
        <v>16</v>
      </c>
      <c r="B49" t="s">
        <v>9</v>
      </c>
      <c r="C49">
        <v>0.3619</v>
      </c>
      <c r="D49">
        <v>0.36480000000000001</v>
      </c>
      <c r="E49">
        <v>0.66339999999999999</v>
      </c>
      <c r="F49">
        <v>0.59179999999999999</v>
      </c>
      <c r="G49">
        <v>0.87960000000000005</v>
      </c>
      <c r="H49">
        <f t="shared" si="0"/>
        <v>0.57230000000000003</v>
      </c>
      <c r="I49">
        <v>1</v>
      </c>
      <c r="J49">
        <v>0</v>
      </c>
      <c r="K49">
        <v>0</v>
      </c>
      <c r="L49" s="4">
        <v>-106</v>
      </c>
      <c r="M49" s="2">
        <v>323</v>
      </c>
      <c r="N49" s="4">
        <v>224</v>
      </c>
      <c r="O49" s="4">
        <v>-100</v>
      </c>
      <c r="P49" s="4">
        <v>-100</v>
      </c>
      <c r="Q49">
        <f t="shared" si="1"/>
        <v>0.19516001639680217</v>
      </c>
      <c r="R49">
        <v>1</v>
      </c>
    </row>
    <row r="50" spans="1:18" x14ac:dyDescent="0.25">
      <c r="A50" t="s">
        <v>30</v>
      </c>
      <c r="B50" t="s">
        <v>5</v>
      </c>
      <c r="C50">
        <v>0.65139999999999998</v>
      </c>
      <c r="D50">
        <v>0.81589999999999996</v>
      </c>
      <c r="E50">
        <v>0.59189999999999998</v>
      </c>
      <c r="F50">
        <v>0.97929999999999995</v>
      </c>
      <c r="G50">
        <v>0.62819999999999998</v>
      </c>
      <c r="H50">
        <f t="shared" si="0"/>
        <v>0.73333999999999988</v>
      </c>
      <c r="I50">
        <v>1</v>
      </c>
      <c r="J50">
        <v>1</v>
      </c>
      <c r="K50">
        <v>1</v>
      </c>
      <c r="L50" s="4">
        <v>-108</v>
      </c>
      <c r="M50" s="2">
        <v>308</v>
      </c>
      <c r="N50" s="4">
        <v>238</v>
      </c>
      <c r="O50" s="4">
        <v>-100</v>
      </c>
      <c r="P50" s="4">
        <v>66</v>
      </c>
      <c r="Q50">
        <f t="shared" si="1"/>
        <v>0.14497332996106568</v>
      </c>
      <c r="R50">
        <v>1</v>
      </c>
    </row>
    <row r="51" spans="1:18" x14ac:dyDescent="0.25">
      <c r="A51" t="s">
        <v>4</v>
      </c>
      <c r="B51" t="s">
        <v>9</v>
      </c>
      <c r="C51">
        <v>0.31330000000000002</v>
      </c>
      <c r="D51">
        <v>0.63749999999999996</v>
      </c>
      <c r="E51">
        <v>0.60819999999999996</v>
      </c>
      <c r="F51">
        <v>0.40749999999999997</v>
      </c>
      <c r="G51">
        <v>0.1968</v>
      </c>
      <c r="H51">
        <f t="shared" si="0"/>
        <v>0.43265999999999999</v>
      </c>
      <c r="I51">
        <v>0</v>
      </c>
      <c r="J51">
        <v>0</v>
      </c>
      <c r="K51">
        <v>1</v>
      </c>
      <c r="L51" s="4">
        <v>184</v>
      </c>
      <c r="M51" s="4">
        <v>308</v>
      </c>
      <c r="N51" s="2">
        <v>114</v>
      </c>
      <c r="O51" s="4">
        <v>114</v>
      </c>
      <c r="P51" s="4">
        <v>72</v>
      </c>
      <c r="Q51">
        <f t="shared" si="1"/>
        <v>0.16928289458772847</v>
      </c>
      <c r="R51">
        <v>1</v>
      </c>
    </row>
    <row r="52" spans="1:18" x14ac:dyDescent="0.25">
      <c r="H52" t="s">
        <v>52</v>
      </c>
      <c r="I52">
        <f t="shared" ref="I52:J52" si="2">SUM(I1:I51)</f>
        <v>31</v>
      </c>
      <c r="J52">
        <f t="shared" si="2"/>
        <v>29</v>
      </c>
      <c r="K52">
        <f>SUM(K1:K51)</f>
        <v>29</v>
      </c>
    </row>
    <row r="53" spans="1:18" x14ac:dyDescent="0.25">
      <c r="J53" t="s">
        <v>40</v>
      </c>
      <c r="K53">
        <f>29/50*100</f>
        <v>57.999999999999993</v>
      </c>
      <c r="N53" t="s">
        <v>46</v>
      </c>
      <c r="O53">
        <f>SUM(O2:O51)</f>
        <v>-73</v>
      </c>
      <c r="Q53" t="s">
        <v>49</v>
      </c>
      <c r="R53" t="s">
        <v>51</v>
      </c>
    </row>
    <row r="54" spans="1:18" x14ac:dyDescent="0.25">
      <c r="G54" t="s">
        <v>53</v>
      </c>
      <c r="H54">
        <f>AVERAGE(H2:H51)</f>
        <v>0.57071240000000001</v>
      </c>
      <c r="N54" t="s">
        <v>47</v>
      </c>
      <c r="O54">
        <f>SUM(P2:P51)</f>
        <v>-42</v>
      </c>
      <c r="Q54">
        <f>AVERAGE(Q2:Q51)</f>
        <v>0.14052512923024935</v>
      </c>
      <c r="R54">
        <f>SUM(R2:R51)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2019-05-14T23:02:11Z</dcterms:modified>
</cp:coreProperties>
</file>