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9495" windowHeight="46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10" i="1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21"/>
  <c r="D2"/>
</calcChain>
</file>

<file path=xl/sharedStrings.xml><?xml version="1.0" encoding="utf-8"?>
<sst xmlns="http://schemas.openxmlformats.org/spreadsheetml/2006/main" count="4" uniqueCount="4">
  <si>
    <t>price</t>
  </si>
  <si>
    <t>volume</t>
  </si>
  <si>
    <t>No. of trades</t>
  </si>
  <si>
    <t>value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</si>
</sst>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19"/>
  <sheetViews>
    <sheetView tabSelected="1" workbookViewId="0">
      <selection sqref="A1:D110"/>
    </sheetView>
  </sheetViews>
  <sheetFormatPr defaultRowHeight="15"/>
  <cols>
    <col min="2" max="2" width="14.7109375" customWidth="1"/>
    <col min="3" max="3" width="14.85546875" customWidth="1"/>
    <col min="4" max="4" width="20.140625" customWidth="1"/>
    <col min="7" max="7" width="10" bestFit="1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2419</v>
      </c>
      <c r="B2" s="1">
        <v>280070000</v>
      </c>
      <c r="C2" s="1">
        <v>3012</v>
      </c>
      <c r="D2" s="1">
        <f>677.5*1000000000</f>
        <v>677500000000</v>
      </c>
    </row>
    <row r="3" spans="1:4">
      <c r="A3" s="1">
        <v>1957</v>
      </c>
      <c r="B3" s="1">
        <v>17270000</v>
      </c>
      <c r="C3" s="1">
        <v>206</v>
      </c>
      <c r="D3" s="1">
        <v>33800000000</v>
      </c>
    </row>
    <row r="4" spans="1:4">
      <c r="A4" s="1">
        <v>1512</v>
      </c>
      <c r="B4" s="1">
        <v>17730000</v>
      </c>
      <c r="C4" s="1">
        <v>377</v>
      </c>
      <c r="D4" s="1">
        <v>26800000000</v>
      </c>
    </row>
    <row r="5" spans="1:4">
      <c r="A5" s="1">
        <v>2043</v>
      </c>
      <c r="B5" s="1">
        <v>11850000</v>
      </c>
      <c r="C5" s="1">
        <v>140</v>
      </c>
      <c r="D5" s="1">
        <v>24200000000</v>
      </c>
    </row>
    <row r="6" spans="1:4">
      <c r="A6" s="1">
        <v>4153</v>
      </c>
      <c r="B6" s="1">
        <v>4030000</v>
      </c>
      <c r="C6" s="1">
        <v>41</v>
      </c>
      <c r="D6" s="1">
        <v>16700000000</v>
      </c>
    </row>
    <row r="7" spans="1:4">
      <c r="A7" s="1">
        <v>506</v>
      </c>
      <c r="B7" s="1">
        <v>24400000</v>
      </c>
      <c r="C7" s="1">
        <v>250</v>
      </c>
      <c r="D7" s="1">
        <v>12300000000</v>
      </c>
    </row>
    <row r="8" spans="1:4">
      <c r="A8" s="1">
        <v>1806</v>
      </c>
      <c r="B8" s="1">
        <v>4060000</v>
      </c>
      <c r="C8" s="1">
        <v>48</v>
      </c>
      <c r="D8" s="1">
        <v>7300000000</v>
      </c>
    </row>
    <row r="9" spans="1:4">
      <c r="A9" s="1">
        <v>2910</v>
      </c>
      <c r="B9" s="1">
        <v>2460000</v>
      </c>
      <c r="C9" s="1">
        <v>27</v>
      </c>
      <c r="D9" s="1">
        <v>7200000000</v>
      </c>
    </row>
    <row r="10" spans="1:4">
      <c r="A10" s="1">
        <v>35000</v>
      </c>
      <c r="B10" s="1">
        <v>149691</v>
      </c>
      <c r="C10" s="1">
        <v>3</v>
      </c>
      <c r="D10" s="1">
        <v>5200000000</v>
      </c>
    </row>
    <row r="11" spans="1:4">
      <c r="A11" s="1">
        <v>2453</v>
      </c>
      <c r="B11" s="1">
        <v>2000000</v>
      </c>
      <c r="C11" s="1">
        <v>21</v>
      </c>
      <c r="D11" s="1">
        <v>4900000000</v>
      </c>
    </row>
    <row r="12" spans="1:4">
      <c r="A12" s="1">
        <v>2500</v>
      </c>
      <c r="B12" s="1">
        <v>1560000</v>
      </c>
      <c r="C12" s="1">
        <v>20</v>
      </c>
      <c r="D12" s="1">
        <v>3900000000</v>
      </c>
    </row>
    <row r="13" spans="1:4">
      <c r="A13" s="1">
        <v>1450</v>
      </c>
      <c r="B13" s="1">
        <v>2640000</v>
      </c>
      <c r="C13" s="1">
        <v>29</v>
      </c>
      <c r="D13" s="1">
        <v>3800000000</v>
      </c>
    </row>
    <row r="14" spans="1:4">
      <c r="A14" s="1">
        <v>2614</v>
      </c>
      <c r="B14" s="1">
        <v>1370000</v>
      </c>
      <c r="C14" s="1">
        <v>35</v>
      </c>
      <c r="D14" s="1">
        <v>3600000000</v>
      </c>
    </row>
    <row r="15" spans="1:4">
      <c r="A15" s="1">
        <v>8800</v>
      </c>
      <c r="B15" s="1">
        <v>359556</v>
      </c>
      <c r="C15" s="1">
        <v>9</v>
      </c>
      <c r="D15" s="1">
        <v>3200000000</v>
      </c>
    </row>
    <row r="16" spans="1:4">
      <c r="A16" s="1">
        <v>2514</v>
      </c>
      <c r="B16" s="1">
        <v>1170000</v>
      </c>
      <c r="C16" s="1">
        <v>34</v>
      </c>
      <c r="D16" s="1">
        <v>2900000000</v>
      </c>
    </row>
    <row r="17" spans="1:4">
      <c r="A17" s="1">
        <v>33625</v>
      </c>
      <c r="B17" s="1">
        <v>87149</v>
      </c>
      <c r="C17" s="1">
        <v>12</v>
      </c>
      <c r="D17" s="1">
        <v>2900000000</v>
      </c>
    </row>
    <row r="18" spans="1:4">
      <c r="A18" s="1">
        <v>1512</v>
      </c>
      <c r="B18" s="1">
        <v>1670000</v>
      </c>
      <c r="C18" s="1">
        <v>50</v>
      </c>
      <c r="D18" s="1">
        <v>2500000000</v>
      </c>
    </row>
    <row r="19" spans="1:4">
      <c r="A19" s="1">
        <v>2841</v>
      </c>
      <c r="B19" s="1">
        <v>803428</v>
      </c>
      <c r="C19" s="1">
        <v>23</v>
      </c>
      <c r="D19" s="1">
        <v>2300000000</v>
      </c>
    </row>
    <row r="20" spans="1:4">
      <c r="A20" s="1">
        <v>2978</v>
      </c>
      <c r="B20" s="1">
        <v>714806</v>
      </c>
      <c r="C20" s="1">
        <v>18</v>
      </c>
      <c r="D20" s="1">
        <v>2100000000</v>
      </c>
    </row>
    <row r="21" spans="1:4">
      <c r="A21" s="1">
        <v>2000</v>
      </c>
      <c r="B21" s="1">
        <v>1000000</v>
      </c>
      <c r="C21" s="1">
        <v>20</v>
      </c>
      <c r="D21" s="1">
        <f>2*1000000000</f>
        <v>2000000000</v>
      </c>
    </row>
    <row r="22" spans="1:4">
      <c r="A22" s="1">
        <v>8014</v>
      </c>
      <c r="B22" s="1">
        <v>2000000</v>
      </c>
      <c r="C22" s="1">
        <v>4</v>
      </c>
      <c r="D22" s="1">
        <v>1600000000</v>
      </c>
    </row>
    <row r="23" spans="1:4">
      <c r="A23" s="1">
        <v>14921</v>
      </c>
      <c r="B23" s="1">
        <v>104422</v>
      </c>
      <c r="C23" s="1">
        <v>11</v>
      </c>
      <c r="D23" s="1">
        <v>1600000000</v>
      </c>
    </row>
    <row r="24" spans="1:4">
      <c r="A24" s="1">
        <v>3000</v>
      </c>
      <c r="B24" s="1">
        <v>514995</v>
      </c>
      <c r="C24" s="1">
        <v>6</v>
      </c>
      <c r="D24" s="1">
        <v>1500000000</v>
      </c>
    </row>
    <row r="25" spans="1:4">
      <c r="A25" s="1">
        <v>1490</v>
      </c>
      <c r="B25" s="1">
        <v>989500</v>
      </c>
      <c r="C25" s="1">
        <v>30</v>
      </c>
      <c r="D25" s="1">
        <v>1500000000</v>
      </c>
    </row>
    <row r="26" spans="1:4">
      <c r="A26" s="1">
        <v>70000</v>
      </c>
      <c r="B26" s="1">
        <v>19900</v>
      </c>
      <c r="C26" s="1">
        <v>1</v>
      </c>
      <c r="D26" s="1">
        <v>1400000000</v>
      </c>
    </row>
    <row r="27" spans="1:4">
      <c r="A27" s="1">
        <v>7090</v>
      </c>
      <c r="B27" s="1">
        <v>192796</v>
      </c>
      <c r="C27" s="1">
        <v>6</v>
      </c>
      <c r="D27" s="1">
        <v>1400000000</v>
      </c>
    </row>
    <row r="28" spans="1:4">
      <c r="A28" s="1">
        <v>3450</v>
      </c>
      <c r="B28" s="1">
        <v>389912</v>
      </c>
      <c r="C28" s="1">
        <v>17</v>
      </c>
      <c r="D28" s="1">
        <v>1300000000</v>
      </c>
    </row>
    <row r="29" spans="1:4">
      <c r="A29" s="1">
        <v>6715</v>
      </c>
      <c r="B29" s="1">
        <v>185260</v>
      </c>
      <c r="C29" s="1">
        <v>9</v>
      </c>
      <c r="D29" s="1">
        <v>1200000000</v>
      </c>
    </row>
    <row r="30" spans="1:4">
      <c r="A30" s="1">
        <v>1915</v>
      </c>
      <c r="B30" s="1">
        <v>598377</v>
      </c>
      <c r="C30" s="1">
        <v>17</v>
      </c>
      <c r="D30" s="1">
        <v>1100000000</v>
      </c>
    </row>
    <row r="31" spans="1:4">
      <c r="A31" s="1">
        <v>2080</v>
      </c>
      <c r="B31" s="1">
        <v>473874</v>
      </c>
      <c r="C31" s="1">
        <v>16</v>
      </c>
      <c r="D31" s="1">
        <f>985.7*1000000</f>
        <v>985700000</v>
      </c>
    </row>
    <row r="32" spans="1:4">
      <c r="A32" s="1">
        <v>4500</v>
      </c>
      <c r="B32" s="1">
        <v>216541</v>
      </c>
      <c r="C32" s="1">
        <v>6</v>
      </c>
      <c r="D32" s="1">
        <f>974.4*1000000</f>
        <v>974400000</v>
      </c>
    </row>
    <row r="33" spans="1:4">
      <c r="A33" s="1">
        <v>4666</v>
      </c>
      <c r="B33" s="1">
        <v>203150</v>
      </c>
      <c r="C33" s="1">
        <v>3</v>
      </c>
      <c r="D33" s="1">
        <f>947.9*1000000</f>
        <v>947900000</v>
      </c>
    </row>
    <row r="34" spans="1:4">
      <c r="A34" s="1">
        <v>17693</v>
      </c>
      <c r="B34" s="1">
        <v>52028</v>
      </c>
      <c r="C34" s="1">
        <v>2</v>
      </c>
      <c r="D34" s="1">
        <f>920.5*1000000</f>
        <v>920500000</v>
      </c>
    </row>
    <row r="35" spans="1:4">
      <c r="A35" s="1">
        <v>13004</v>
      </c>
      <c r="B35" s="1">
        <v>67876</v>
      </c>
      <c r="C35" s="1">
        <v>2</v>
      </c>
      <c r="D35" s="1">
        <f>882.7*1000000</f>
        <v>882700000</v>
      </c>
    </row>
    <row r="36" spans="1:4">
      <c r="A36" s="1">
        <v>15500</v>
      </c>
      <c r="B36" s="1">
        <v>50000</v>
      </c>
      <c r="C36" s="1">
        <v>1</v>
      </c>
      <c r="D36" s="1">
        <f>775*1000000</f>
        <v>775000000</v>
      </c>
    </row>
    <row r="37" spans="1:4">
      <c r="A37" s="1">
        <v>1732</v>
      </c>
      <c r="B37" s="1">
        <v>440720</v>
      </c>
      <c r="C37" s="1">
        <v>8</v>
      </c>
      <c r="D37" s="1">
        <f>763.3*1000000</f>
        <v>763300000</v>
      </c>
    </row>
    <row r="38" spans="1:4">
      <c r="A38" s="1">
        <v>14152</v>
      </c>
      <c r="B38" s="1">
        <v>50000</v>
      </c>
      <c r="C38" s="1">
        <v>1</v>
      </c>
      <c r="D38" s="1">
        <f>707.6*1000000</f>
        <v>707600000</v>
      </c>
    </row>
    <row r="39" spans="1:4">
      <c r="A39" s="1">
        <v>3935</v>
      </c>
      <c r="B39" s="1">
        <v>172900</v>
      </c>
      <c r="C39" s="1">
        <v>6</v>
      </c>
      <c r="D39" s="1">
        <f>680.4*1000000</f>
        <v>680400000</v>
      </c>
    </row>
    <row r="40" spans="1:4">
      <c r="A40" s="1">
        <v>6711</v>
      </c>
      <c r="B40" s="1">
        <v>100000</v>
      </c>
      <c r="C40" s="1">
        <v>1</v>
      </c>
      <c r="D40" s="1">
        <f>671.1*1000000</f>
        <v>671100000</v>
      </c>
    </row>
    <row r="41" spans="1:4">
      <c r="A41" s="1">
        <v>2000</v>
      </c>
      <c r="B41" s="1">
        <v>300000</v>
      </c>
      <c r="C41" s="1">
        <v>3</v>
      </c>
      <c r="D41" s="1">
        <f>600*1000000</f>
        <v>600000000</v>
      </c>
    </row>
    <row r="42" spans="1:4">
      <c r="A42" s="1">
        <v>2202</v>
      </c>
      <c r="B42" s="1">
        <v>262918</v>
      </c>
      <c r="C42" s="1">
        <v>3</v>
      </c>
      <c r="D42" s="1">
        <f>578.9*1000000</f>
        <v>578900000</v>
      </c>
    </row>
    <row r="43" spans="1:4">
      <c r="A43" s="1">
        <v>9467</v>
      </c>
      <c r="B43" s="1">
        <v>60000</v>
      </c>
      <c r="C43" s="1">
        <v>4</v>
      </c>
      <c r="D43" s="1">
        <f>568*1000000</f>
        <v>568000000</v>
      </c>
    </row>
    <row r="44" spans="1:4">
      <c r="A44" s="1">
        <v>14067</v>
      </c>
      <c r="B44" s="1">
        <v>40120</v>
      </c>
      <c r="C44" s="1">
        <v>4</v>
      </c>
      <c r="D44" s="1">
        <f>564.4*1000000</f>
        <v>564400000</v>
      </c>
    </row>
    <row r="45" spans="1:4">
      <c r="A45" s="1">
        <v>3746</v>
      </c>
      <c r="B45" s="1">
        <v>150000</v>
      </c>
      <c r="C45" s="1">
        <v>3</v>
      </c>
      <c r="D45" s="1">
        <f>561.9*1000000</f>
        <v>561900000</v>
      </c>
    </row>
    <row r="46" spans="1:4">
      <c r="A46" s="1">
        <v>26402</v>
      </c>
      <c r="B46" s="1">
        <v>20000</v>
      </c>
      <c r="C46" s="1">
        <v>1</v>
      </c>
      <c r="D46" s="1">
        <f>528*1000000</f>
        <v>528000000</v>
      </c>
    </row>
    <row r="47" spans="1:4">
      <c r="A47" s="1">
        <v>2594</v>
      </c>
      <c r="B47" s="1">
        <v>200000</v>
      </c>
      <c r="C47" s="1">
        <v>4</v>
      </c>
      <c r="D47" s="1">
        <f>518.8*1000000</f>
        <v>518799999.99999994</v>
      </c>
    </row>
    <row r="48" spans="1:4">
      <c r="A48" s="1">
        <v>9100</v>
      </c>
      <c r="B48" s="1">
        <v>50000</v>
      </c>
      <c r="C48" s="1">
        <v>1</v>
      </c>
      <c r="D48" s="1">
        <f>455*1000000</f>
        <v>455000000</v>
      </c>
    </row>
    <row r="49" spans="1:4">
      <c r="A49" s="1">
        <v>8915</v>
      </c>
      <c r="B49" s="1">
        <v>50000</v>
      </c>
      <c r="C49" s="1">
        <v>1</v>
      </c>
      <c r="D49" s="1">
        <f>455.8*1000000</f>
        <v>455800000</v>
      </c>
    </row>
    <row r="50" spans="1:4">
      <c r="A50" s="1">
        <v>3200</v>
      </c>
      <c r="B50" s="1">
        <v>133452</v>
      </c>
      <c r="C50" s="1">
        <v>26</v>
      </c>
      <c r="D50" s="1">
        <f>427*1000000</f>
        <v>427000000</v>
      </c>
    </row>
    <row r="51" spans="1:4">
      <c r="A51" s="1">
        <v>13988</v>
      </c>
      <c r="B51" s="1">
        <v>30000</v>
      </c>
      <c r="C51" s="1">
        <v>2</v>
      </c>
      <c r="D51" s="1">
        <f>419.6*1000000</f>
        <v>419600000</v>
      </c>
    </row>
    <row r="52" spans="1:4">
      <c r="A52" s="1">
        <v>2625</v>
      </c>
      <c r="B52" s="1">
        <v>154436</v>
      </c>
      <c r="C52" s="1">
        <v>4</v>
      </c>
      <c r="D52" s="1">
        <f>405.4*1000000</f>
        <v>405400000</v>
      </c>
    </row>
    <row r="53" spans="1:4">
      <c r="A53" s="1">
        <v>2350</v>
      </c>
      <c r="B53" s="1">
        <v>168184</v>
      </c>
      <c r="C53" s="1">
        <v>5</v>
      </c>
      <c r="D53" s="1">
        <f>395.2*1000000</f>
        <v>395200000</v>
      </c>
    </row>
    <row r="54" spans="1:4">
      <c r="A54" s="1">
        <v>9350</v>
      </c>
      <c r="B54" s="1">
        <v>41948</v>
      </c>
      <c r="C54" s="1">
        <v>3</v>
      </c>
      <c r="D54" s="1">
        <f>392.2*1000000</f>
        <v>392200000</v>
      </c>
    </row>
    <row r="55" spans="1:4">
      <c r="A55" s="1">
        <v>10458</v>
      </c>
      <c r="B55" s="1">
        <v>36974</v>
      </c>
      <c r="C55" s="1">
        <v>1</v>
      </c>
      <c r="D55" s="1">
        <f>386.7*1000000</f>
        <v>386700000</v>
      </c>
    </row>
    <row r="56" spans="1:4">
      <c r="A56" s="1">
        <v>3950</v>
      </c>
      <c r="B56" s="1">
        <v>97500</v>
      </c>
      <c r="C56" s="1">
        <v>3</v>
      </c>
      <c r="D56" s="1">
        <f>385.1*1000000</f>
        <v>385100000</v>
      </c>
    </row>
    <row r="57" spans="1:4">
      <c r="A57" s="1">
        <v>2506</v>
      </c>
      <c r="B57" s="1">
        <v>150000</v>
      </c>
      <c r="C57" s="1">
        <v>10</v>
      </c>
      <c r="D57" s="1">
        <f>375.9*1000000</f>
        <v>375900000</v>
      </c>
    </row>
    <row r="58" spans="1:4">
      <c r="A58" s="1">
        <v>2170</v>
      </c>
      <c r="B58" s="1">
        <v>149000</v>
      </c>
      <c r="C58" s="1">
        <v>3</v>
      </c>
      <c r="D58" s="1">
        <f>323.3*1000000</f>
        <v>323300000</v>
      </c>
    </row>
    <row r="59" spans="1:4">
      <c r="A59" s="1">
        <v>1158</v>
      </c>
      <c r="B59" s="1">
        <v>278050</v>
      </c>
      <c r="C59" s="1">
        <v>3</v>
      </c>
      <c r="D59" s="1">
        <f>322*1000000</f>
        <v>322000000</v>
      </c>
    </row>
    <row r="60" spans="1:4">
      <c r="A60" s="1">
        <v>2530</v>
      </c>
      <c r="B60" s="1">
        <v>120000</v>
      </c>
      <c r="C60" s="1">
        <v>4</v>
      </c>
      <c r="D60" s="1">
        <f>303.6*1000000</f>
        <v>303600000</v>
      </c>
    </row>
    <row r="61" spans="1:4">
      <c r="A61" s="1">
        <v>1511</v>
      </c>
      <c r="B61" s="1">
        <v>200000</v>
      </c>
      <c r="C61" s="1">
        <v>4</v>
      </c>
      <c r="D61" s="1">
        <f>302.2*1000000</f>
        <v>302200000</v>
      </c>
    </row>
    <row r="62" spans="1:4">
      <c r="A62" s="1">
        <v>1830</v>
      </c>
      <c r="B62" s="1">
        <v>163759</v>
      </c>
      <c r="C62" s="1">
        <v>3</v>
      </c>
      <c r="D62" s="1">
        <f>299.7*1000000</f>
        <v>299700000</v>
      </c>
    </row>
    <row r="63" spans="1:4">
      <c r="A63" s="1">
        <v>5474</v>
      </c>
      <c r="B63" s="1">
        <v>53894</v>
      </c>
      <c r="C63" s="1">
        <v>2</v>
      </c>
      <c r="D63" s="1">
        <f>295*1000000</f>
        <v>295000000</v>
      </c>
    </row>
    <row r="64" spans="1:4">
      <c r="A64" s="1">
        <v>1000</v>
      </c>
      <c r="B64" s="1">
        <v>285551</v>
      </c>
      <c r="C64" s="1">
        <v>3</v>
      </c>
      <c r="D64" s="1">
        <f>285.6*1000000</f>
        <v>285600000</v>
      </c>
    </row>
    <row r="65" spans="1:4">
      <c r="A65" s="1">
        <v>9466</v>
      </c>
      <c r="B65" s="1">
        <v>30000</v>
      </c>
      <c r="C65" s="1">
        <v>2</v>
      </c>
      <c r="D65" s="1">
        <f>284*1000000</f>
        <v>284000000</v>
      </c>
    </row>
    <row r="66" spans="1:4">
      <c r="A66" s="1">
        <v>37003</v>
      </c>
      <c r="B66" s="1">
        <v>7500</v>
      </c>
      <c r="C66" s="1">
        <v>1</v>
      </c>
      <c r="D66" s="1">
        <f>277.5*1000000</f>
        <v>277500000</v>
      </c>
    </row>
    <row r="67" spans="1:4">
      <c r="A67" s="1">
        <v>8961</v>
      </c>
      <c r="B67" s="1">
        <v>28828</v>
      </c>
      <c r="C67" s="1">
        <v>2</v>
      </c>
      <c r="D67" s="1">
        <f>258.3*1000000</f>
        <v>258300000</v>
      </c>
    </row>
    <row r="68" spans="1:4">
      <c r="A68" s="1">
        <v>10521</v>
      </c>
      <c r="B68" s="1">
        <v>22500</v>
      </c>
      <c r="C68" s="1">
        <v>4</v>
      </c>
      <c r="D68" s="1">
        <f>236.7*1000000</f>
        <v>236700000</v>
      </c>
    </row>
    <row r="69" spans="1:4">
      <c r="A69" s="1">
        <v>15460</v>
      </c>
      <c r="B69" s="1">
        <v>15214</v>
      </c>
      <c r="C69" s="1">
        <v>2</v>
      </c>
      <c r="D69" s="1">
        <f>235.2*1000000</f>
        <v>235200000</v>
      </c>
    </row>
    <row r="70" spans="1:4">
      <c r="A70" s="1">
        <v>2310</v>
      </c>
      <c r="B70" s="1">
        <v>100000</v>
      </c>
      <c r="C70" s="1">
        <v>2</v>
      </c>
      <c r="D70" s="1">
        <f>231*1000000</f>
        <v>231000000</v>
      </c>
    </row>
    <row r="71" spans="1:4">
      <c r="A71" s="1">
        <v>2310</v>
      </c>
      <c r="B71" s="1">
        <v>100000</v>
      </c>
      <c r="C71" s="1">
        <v>1</v>
      </c>
      <c r="D71" s="1">
        <f>231*1000000</f>
        <v>231000000</v>
      </c>
    </row>
    <row r="72" spans="1:4">
      <c r="A72" s="1">
        <v>1200</v>
      </c>
      <c r="B72" s="1">
        <v>188843</v>
      </c>
      <c r="C72" s="1">
        <v>6</v>
      </c>
      <c r="D72" s="1">
        <f>226.6*1000000</f>
        <v>226600000</v>
      </c>
    </row>
    <row r="73" spans="1:4">
      <c r="A73" s="1">
        <v>2205</v>
      </c>
      <c r="B73" s="1">
        <v>100000</v>
      </c>
      <c r="C73" s="1">
        <v>1</v>
      </c>
      <c r="D73" s="1">
        <f>220.5*1000000</f>
        <v>220500000</v>
      </c>
    </row>
    <row r="74" spans="1:4">
      <c r="A74" s="1">
        <v>1923</v>
      </c>
      <c r="B74" s="1">
        <v>111998</v>
      </c>
      <c r="C74" s="1">
        <v>4</v>
      </c>
      <c r="D74" s="1">
        <f>215.4*1000000</f>
        <v>215400000</v>
      </c>
    </row>
    <row r="75" spans="1:4">
      <c r="A75" s="1">
        <v>2435</v>
      </c>
      <c r="B75" s="1">
        <v>87999</v>
      </c>
      <c r="C75" s="1">
        <v>1</v>
      </c>
      <c r="D75" s="1">
        <f>214.3*1000000</f>
        <v>214300000</v>
      </c>
    </row>
    <row r="76" spans="1:4">
      <c r="A76" s="1">
        <v>2550</v>
      </c>
      <c r="B76" s="1">
        <v>79300</v>
      </c>
      <c r="C76" s="1">
        <v>1</v>
      </c>
      <c r="D76" s="1">
        <f>202.2*1000000</f>
        <v>202200000</v>
      </c>
    </row>
    <row r="77" spans="1:4">
      <c r="A77" s="1">
        <v>5862</v>
      </c>
      <c r="B77" s="1">
        <v>34400</v>
      </c>
      <c r="C77" s="1">
        <v>4</v>
      </c>
      <c r="D77" s="1">
        <f>201.7*1000000</f>
        <v>201700000</v>
      </c>
    </row>
    <row r="78" spans="1:4">
      <c r="A78" s="1">
        <v>1420</v>
      </c>
      <c r="B78" s="1">
        <v>140000</v>
      </c>
      <c r="C78" s="1">
        <v>4</v>
      </c>
      <c r="D78" s="1">
        <f>198.8*1000000</f>
        <v>198800000</v>
      </c>
    </row>
    <row r="79" spans="1:4">
      <c r="A79" s="1">
        <v>22773</v>
      </c>
      <c r="B79" s="1">
        <v>8374</v>
      </c>
      <c r="C79" s="1">
        <v>3</v>
      </c>
      <c r="D79" s="1">
        <f>190.7*1000000</f>
        <v>190700000</v>
      </c>
    </row>
    <row r="80" spans="1:4">
      <c r="A80" s="1">
        <v>1900</v>
      </c>
      <c r="B80" s="1">
        <v>100000</v>
      </c>
      <c r="C80" s="1">
        <v>2</v>
      </c>
      <c r="D80" s="1">
        <f>190*1000000</f>
        <v>190000000</v>
      </c>
    </row>
    <row r="81" spans="1:4">
      <c r="A81" s="1">
        <v>18451</v>
      </c>
      <c r="B81" s="1">
        <v>10000</v>
      </c>
      <c r="C81" s="1">
        <v>1</v>
      </c>
      <c r="D81" s="1">
        <f>184.5*1000000</f>
        <v>184500000</v>
      </c>
    </row>
    <row r="82" spans="1:4">
      <c r="A82" s="1">
        <v>3075</v>
      </c>
      <c r="B82" s="1">
        <v>60000</v>
      </c>
      <c r="C82" s="1">
        <v>2</v>
      </c>
      <c r="D82" s="1">
        <f>184.5*1000000</f>
        <v>184500000</v>
      </c>
    </row>
    <row r="83" spans="1:4">
      <c r="A83" s="1">
        <v>12201</v>
      </c>
      <c r="B83" s="1">
        <v>15000</v>
      </c>
      <c r="C83" s="1">
        <v>1</v>
      </c>
      <c r="D83" s="1">
        <f>183*1000000</f>
        <v>183000000</v>
      </c>
    </row>
    <row r="84" spans="1:4">
      <c r="A84" s="1">
        <v>5687</v>
      </c>
      <c r="B84" s="1">
        <v>32000</v>
      </c>
      <c r="C84" s="1">
        <v>1</v>
      </c>
      <c r="D84" s="1">
        <f>182*1000000</f>
        <v>182000000</v>
      </c>
    </row>
    <row r="85" spans="1:4">
      <c r="A85" s="1">
        <v>12005</v>
      </c>
      <c r="B85" s="1">
        <v>15000</v>
      </c>
      <c r="C85" s="1">
        <v>1</v>
      </c>
      <c r="D85" s="1">
        <f>180.1*1000000</f>
        <v>180100000</v>
      </c>
    </row>
    <row r="86" spans="1:4">
      <c r="A86" s="1">
        <v>5465</v>
      </c>
      <c r="B86" s="1">
        <v>32776</v>
      </c>
      <c r="C86" s="1">
        <v>1</v>
      </c>
      <c r="D86" s="1">
        <f>179.1*1000000</f>
        <v>179100000</v>
      </c>
    </row>
    <row r="87" spans="1:4">
      <c r="A87" s="1">
        <v>2180</v>
      </c>
      <c r="B87" s="1">
        <v>80394</v>
      </c>
      <c r="C87" s="1">
        <v>1</v>
      </c>
      <c r="D87" s="1">
        <f>175.3*1000000</f>
        <v>175300000</v>
      </c>
    </row>
    <row r="88" spans="1:4">
      <c r="A88" s="1">
        <v>17472</v>
      </c>
      <c r="B88" s="1">
        <v>10000</v>
      </c>
      <c r="C88" s="1">
        <v>1</v>
      </c>
      <c r="D88" s="1">
        <f>174.7*1000000</f>
        <v>174700000</v>
      </c>
    </row>
    <row r="89" spans="1:4">
      <c r="A89" s="1">
        <v>4707</v>
      </c>
      <c r="B89" s="1">
        <v>36364</v>
      </c>
      <c r="C89" s="1">
        <v>2</v>
      </c>
      <c r="D89" s="1">
        <f>171.2*1000000</f>
        <v>171200000</v>
      </c>
    </row>
    <row r="90" spans="1:4">
      <c r="A90" s="1">
        <v>5691</v>
      </c>
      <c r="B90" s="1">
        <v>30000</v>
      </c>
      <c r="C90" s="1">
        <v>1</v>
      </c>
      <c r="D90" s="1">
        <f>170.7*1000000</f>
        <v>170700000</v>
      </c>
    </row>
    <row r="91" spans="1:4">
      <c r="A91" s="1">
        <v>3352</v>
      </c>
      <c r="B91" s="1">
        <v>50000</v>
      </c>
      <c r="C91" s="1">
        <v>1</v>
      </c>
      <c r="D91" s="1">
        <f>167.6*1000000</f>
        <v>167600000</v>
      </c>
    </row>
    <row r="92" spans="1:4">
      <c r="A92" s="1">
        <v>4731</v>
      </c>
      <c r="B92" s="1">
        <v>35000</v>
      </c>
      <c r="C92" s="1">
        <v>1</v>
      </c>
      <c r="D92" s="1">
        <f>165.5*1000000</f>
        <v>165500000</v>
      </c>
    </row>
    <row r="93" spans="1:4">
      <c r="A93" s="1">
        <v>11002</v>
      </c>
      <c r="B93" s="1">
        <v>15000</v>
      </c>
      <c r="C93" s="1">
        <v>1</v>
      </c>
      <c r="D93" s="1">
        <f>165*1000000</f>
        <v>165000000</v>
      </c>
    </row>
    <row r="94" spans="1:4">
      <c r="A94" s="1">
        <v>3311</v>
      </c>
      <c r="B94" s="1">
        <v>49000</v>
      </c>
      <c r="C94" s="1">
        <v>1</v>
      </c>
      <c r="D94" s="1">
        <f>162.2*1000000</f>
        <v>162200000</v>
      </c>
    </row>
    <row r="95" spans="1:4">
      <c r="A95" s="1">
        <v>5223</v>
      </c>
      <c r="B95" s="1">
        <v>30000</v>
      </c>
      <c r="C95" s="1">
        <v>1</v>
      </c>
      <c r="D95" s="1">
        <f>156.7*1000000</f>
        <v>156700000</v>
      </c>
    </row>
    <row r="96" spans="1:4">
      <c r="A96" s="1">
        <v>3122</v>
      </c>
      <c r="B96" s="1">
        <v>49990</v>
      </c>
      <c r="C96" s="1">
        <v>1</v>
      </c>
      <c r="D96" s="1">
        <f>156.1*1000000</f>
        <v>156100000</v>
      </c>
    </row>
    <row r="97" spans="1:4">
      <c r="A97" s="1">
        <v>1549</v>
      </c>
      <c r="B97" s="1">
        <v>100000</v>
      </c>
      <c r="C97" s="1">
        <v>2</v>
      </c>
      <c r="D97" s="1">
        <f>154.9*1000000</f>
        <v>154900000</v>
      </c>
    </row>
    <row r="98" spans="1:4">
      <c r="A98" s="1">
        <v>1548</v>
      </c>
      <c r="B98" s="1">
        <v>100000</v>
      </c>
      <c r="C98" s="1">
        <v>2</v>
      </c>
      <c r="D98" s="1">
        <f>154.8*1000000</f>
        <v>154800000</v>
      </c>
    </row>
    <row r="99" spans="1:4">
      <c r="A99" s="1">
        <v>1578</v>
      </c>
      <c r="B99" s="1">
        <v>97769</v>
      </c>
      <c r="C99" s="1">
        <v>4</v>
      </c>
      <c r="D99" s="1">
        <f>154.3*1000000</f>
        <v>154300000</v>
      </c>
    </row>
    <row r="100" spans="1:4">
      <c r="A100" s="1">
        <v>3000</v>
      </c>
      <c r="B100" s="1">
        <v>50000</v>
      </c>
      <c r="C100" s="1">
        <v>1</v>
      </c>
      <c r="D100" s="1">
        <f>150*1000000</f>
        <v>150000000</v>
      </c>
    </row>
    <row r="101" spans="1:4">
      <c r="A101" s="1">
        <v>4020</v>
      </c>
      <c r="B101" s="1">
        <v>37000</v>
      </c>
      <c r="C101" s="1">
        <v>1</v>
      </c>
      <c r="D101" s="1">
        <f>148.7*1000000</f>
        <v>148700000</v>
      </c>
    </row>
    <row r="102" spans="1:4">
      <c r="A102" s="1">
        <v>7430</v>
      </c>
      <c r="B102" s="1">
        <v>20000</v>
      </c>
      <c r="C102" s="1">
        <v>1</v>
      </c>
      <c r="D102" s="1">
        <f>148.6*1000000</f>
        <v>148600000</v>
      </c>
    </row>
    <row r="103" spans="1:4">
      <c r="A103" s="1">
        <v>3301</v>
      </c>
      <c r="B103" s="1">
        <v>45000</v>
      </c>
      <c r="C103" s="1">
        <v>3</v>
      </c>
      <c r="D103" s="1">
        <f>148.5*1000000</f>
        <v>148500000</v>
      </c>
    </row>
    <row r="104" spans="1:4">
      <c r="A104" s="1">
        <v>14801</v>
      </c>
      <c r="B104" s="1">
        <v>10000</v>
      </c>
      <c r="C104" s="1">
        <v>1</v>
      </c>
      <c r="D104" s="1">
        <f>148*1000000</f>
        <v>148000000</v>
      </c>
    </row>
    <row r="105" spans="1:4">
      <c r="A105" s="1">
        <v>14525</v>
      </c>
      <c r="B105" s="1">
        <v>10000</v>
      </c>
      <c r="C105" s="1">
        <v>1</v>
      </c>
      <c r="D105" s="1">
        <f>145.2*1000000</f>
        <v>145200000</v>
      </c>
    </row>
    <row r="106" spans="1:4">
      <c r="A106" s="1">
        <v>7252</v>
      </c>
      <c r="B106" s="1">
        <v>20000</v>
      </c>
      <c r="C106" s="1">
        <v>2</v>
      </c>
      <c r="D106" s="1">
        <f>145*1000000</f>
        <v>145000000</v>
      </c>
    </row>
    <row r="107" spans="1:4">
      <c r="A107" s="1">
        <v>1500</v>
      </c>
      <c r="B107" s="1">
        <v>94307</v>
      </c>
      <c r="C107" s="1">
        <v>2</v>
      </c>
      <c r="D107" s="1">
        <f>141.5*1000000</f>
        <v>141500000</v>
      </c>
    </row>
    <row r="108" spans="1:4">
      <c r="A108" s="1">
        <v>2817</v>
      </c>
      <c r="B108" s="1">
        <v>50000</v>
      </c>
      <c r="C108" s="1">
        <v>1</v>
      </c>
      <c r="D108" s="1">
        <f>140.8*1000000</f>
        <v>140800000</v>
      </c>
    </row>
    <row r="109" spans="1:4">
      <c r="A109" s="1">
        <v>9213</v>
      </c>
      <c r="B109" s="1">
        <v>15200</v>
      </c>
      <c r="C109" s="1">
        <v>1</v>
      </c>
      <c r="D109" s="1">
        <f>140*1000000</f>
        <v>140000000</v>
      </c>
    </row>
    <row r="110" spans="1:4">
      <c r="A110" s="1">
        <v>2332</v>
      </c>
      <c r="B110" s="1">
        <v>59750</v>
      </c>
      <c r="C110" s="1">
        <v>2</v>
      </c>
      <c r="D110" s="1">
        <f>139.3*1000000</f>
        <v>139300000</v>
      </c>
    </row>
    <row r="111" spans="1:4">
      <c r="D111" s="1"/>
    </row>
    <row r="112" spans="1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2016-03-20T14:29:33Z</dcterms:created>
  <dcterms:modified xsi:type="dcterms:W3CDTF">2016-03-27T06:21:05Z</dcterms:modified>
</cp:coreProperties>
</file>