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CarlSwindle/Desktop/useful/STF/"/>
    </mc:Choice>
  </mc:AlternateContent>
  <bookViews>
    <workbookView xWindow="6720" yWindow="440" windowWidth="24960" windowHeight="139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1" i="1"/>
  <c r="U2" i="1"/>
  <c r="V2" i="1"/>
  <c r="W2" i="1"/>
  <c r="X2" i="1"/>
  <c r="U3" i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V1" i="1"/>
  <c r="W1" i="1"/>
  <c r="X1" i="1"/>
  <c r="U1" i="1"/>
  <c r="T2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1" i="1"/>
</calcChain>
</file>

<file path=xl/sharedStrings.xml><?xml version="1.0" encoding="utf-8"?>
<sst xmlns="http://schemas.openxmlformats.org/spreadsheetml/2006/main" count="51" uniqueCount="28">
  <si>
    <t>Site Unburn</t>
  </si>
  <si>
    <t>C:N17/C:N09</t>
  </si>
  <si>
    <t>pH 8/17</t>
  </si>
  <si>
    <t>Molar C:N 8/17</t>
  </si>
  <si>
    <t>slope degrees 8/17</t>
  </si>
  <si>
    <t>infultration rate mm/sec 8/17</t>
  </si>
  <si>
    <t>SOM wt% 8/17</t>
  </si>
  <si>
    <t>Water wt% 8/17</t>
  </si>
  <si>
    <t>Molar C:N USGS 2009</t>
  </si>
  <si>
    <t>Site Burn</t>
  </si>
  <si>
    <t>X</t>
  </si>
  <si>
    <t>TC wt% 2009</t>
  </si>
  <si>
    <t>TN wt% 2009</t>
  </si>
  <si>
    <t>TC wt% 2017</t>
  </si>
  <si>
    <t>TN wt% 2017</t>
  </si>
  <si>
    <t>2000-180 - SOM %</t>
  </si>
  <si>
    <t>180-106 - SOM %</t>
  </si>
  <si>
    <t>106-38 -SOM %</t>
  </si>
  <si>
    <t>&lt;38 -Weight SOM %</t>
  </si>
  <si>
    <t>big drop</t>
  </si>
  <si>
    <t>high  fine</t>
  </si>
  <si>
    <t>bad sampling</t>
  </si>
  <si>
    <t>52 m off</t>
  </si>
  <si>
    <t>41 m off</t>
  </si>
  <si>
    <t>29 m off</t>
  </si>
  <si>
    <t>55m off</t>
  </si>
  <si>
    <t>Eucalyptus, high variability</t>
  </si>
  <si>
    <t>336 m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</si>
</sst>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D4"/>
      <name val="Verdana"/>
    </font>
    <font>
      <sz val="10"/>
      <name val="Verdana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3" fillId="0" borderId="0" xfId="0" applyNumberFormat="1" applyFont="1"/>
    <xf numFmtId="2" fontId="3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164" fontId="0" fillId="0" borderId="0" xfId="0" applyNumberFormat="1"/>
    <xf numFmtId="2" fontId="0" fillId="0" borderId="0" xfId="0" applyNumberFormat="1"/>
    <xf numFmtId="0" fontId="5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</a:t>
            </a:r>
            <a:r>
              <a:rPr lang="en-US" baseline="0"/>
              <a:t> Fire </a:t>
            </a:r>
            <a:r>
              <a:rPr lang="en-US"/>
              <a:t>Soils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Sheet1!$P$27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Sheet1!$O$28:$O$73</c:f>
              <c:numCache>
                <c:formatCode>0.0</c:formatCode>
                <c:ptCount val="46"/>
              </c:numCache>
            </c:numRef>
          </c:xVal>
          <c:yVal>
            <c:numRef>
              <c:f>Sheet1!$P$28:$P$73</c:f>
              <c:numCache>
                <c:formatCode>0.00</c:formatCode>
                <c:ptCount val="46"/>
              </c:numCache>
            </c:numRef>
          </c:yVal>
          <c:smooth val="0"/>
        </c:ser>
        <c:ser>
          <c:idx val="1"/>
          <c:order val="1"/>
          <c:tx>
            <c:strRef>
              <c:f>Sheet1!$Q$27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Sheet1!$O$28:$O$73</c:f>
              <c:numCache>
                <c:formatCode>0.0</c:formatCode>
                <c:ptCount val="46"/>
              </c:numCache>
            </c:numRef>
          </c:xVal>
          <c:yVal>
            <c:numRef>
              <c:f>Sheet1!$Q$28:$Q$73</c:f>
              <c:numCache>
                <c:formatCode>General</c:formatCode>
                <c:ptCount val="46"/>
              </c:numCache>
            </c:numRef>
          </c:yVal>
          <c:smooth val="0"/>
        </c:ser>
        <c:ser>
          <c:idx val="2"/>
          <c:order val="2"/>
          <c:tx>
            <c:strRef>
              <c:f>Sheet1!$R$27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Sheet1!$O$28:$O$73</c:f>
              <c:numCache>
                <c:formatCode>0.0</c:formatCode>
                <c:ptCount val="46"/>
              </c:numCache>
            </c:numRef>
          </c:xVal>
          <c:yVal>
            <c:numRef>
              <c:f>Sheet1!$R$28:$R$73</c:f>
              <c:numCache>
                <c:formatCode>General</c:formatCode>
                <c:ptCount val="46"/>
              </c:numCache>
            </c:numRef>
          </c:yVal>
          <c:smooth val="0"/>
        </c:ser>
        <c:ser>
          <c:idx val="3"/>
          <c:order val="3"/>
          <c:tx>
            <c:strRef>
              <c:f>Sheet1!$S$27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Sheet1!$O$28:$O$73</c:f>
              <c:numCache>
                <c:formatCode>0.0</c:formatCode>
                <c:ptCount val="46"/>
              </c:numCache>
            </c:numRef>
          </c:xVal>
          <c:yVal>
            <c:numRef>
              <c:f>Sheet1!$S$28:$S$73</c:f>
              <c:numCache>
                <c:formatCode>General</c:formatCode>
                <c:ptCount val="4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865760"/>
        <c:axId val="-2133073088"/>
      </c:scatterChart>
      <c:valAx>
        <c:axId val="210686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 wt%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073088"/>
        <c:crosses val="autoZero"/>
        <c:crossBetween val="midCat"/>
      </c:valAx>
      <c:valAx>
        <c:axId val="-21330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 wt%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6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 Samples Normalized to 2009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Sheet1!$V$27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Sheet1!$U$28:$U$50</c:f>
              <c:numCache>
                <c:formatCode>General</c:formatCode>
                <c:ptCount val="23"/>
              </c:numCache>
            </c:numRef>
          </c:xVal>
          <c:yVal>
            <c:numRef>
              <c:f>Sheet1!$V$28:$V$50</c:f>
              <c:numCache>
                <c:formatCode>General</c:formatCode>
                <c:ptCount val="23"/>
              </c:numCache>
            </c:numRef>
          </c:yVal>
          <c:smooth val="0"/>
        </c:ser>
        <c:ser>
          <c:idx val="1"/>
          <c:order val="1"/>
          <c:tx>
            <c:strRef>
              <c:f>Sheet1!$W$27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Sheet1!$U$28:$U$50</c:f>
              <c:numCache>
                <c:formatCode>General</c:formatCode>
                <c:ptCount val="23"/>
              </c:numCache>
            </c:numRef>
          </c:xVal>
          <c:yVal>
            <c:numRef>
              <c:f>Sheet1!$W$28:$W$50</c:f>
              <c:numCache>
                <c:formatCode>General</c:formatCode>
                <c:ptCount val="23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897872"/>
        <c:axId val="-2086768960"/>
      </c:scatterChart>
      <c:valAx>
        <c:axId val="-2109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 2017/2009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768960"/>
        <c:crosses val="autoZero"/>
        <c:crossBetween val="midCat"/>
      </c:valAx>
      <c:valAx>
        <c:axId val="-20867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 2017/2009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89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73</xdr:row>
      <xdr:rowOff>25400</xdr:rowOff>
    </xdr:from>
    <xdr:to>
      <xdr:col>17</xdr:col>
      <xdr:colOff>723900</xdr:colOff>
      <xdr:row>104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673100</xdr:colOff>
      <xdr:row>65</xdr:row>
      <xdr:rowOff>101600</xdr:rowOff>
    </xdr:from>
    <xdr:to>
      <xdr:col>26</xdr:col>
      <xdr:colOff>647700</xdr:colOff>
      <xdr:row>88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3"/>
  <sheetViews>
    <sheetView tabSelected="1" topLeftCell="O6" workbookViewId="0">
      <selection activeCell="AB6" sqref="AB6"/>
    </sheetView>
  </sheetViews>
  <sheetFormatPr baseColWidth="10" defaultRowHeight="16" x14ac:dyDescent="0.2"/>
  <cols>
    <col min="21" max="21" width="5.6640625" customWidth="1"/>
    <col min="22" max="22" width="5" customWidth="1"/>
    <col min="23" max="23" width="5.5" customWidth="1"/>
    <col min="24" max="24" width="5.3320312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T1" t="str">
        <f>A:A</f>
        <v>Site Unburn</v>
      </c>
      <c r="U1" t="str">
        <f>N1</f>
        <v>2000-180 - SOM %</v>
      </c>
      <c r="V1" t="str">
        <f t="shared" ref="V1:X1" si="0">O1</f>
        <v>180-106 - SOM %</v>
      </c>
      <c r="W1" t="str">
        <f t="shared" si="0"/>
        <v>106-38 -SOM %</v>
      </c>
      <c r="X1" t="str">
        <f t="shared" si="0"/>
        <v>&lt;38 -Weight SOM %</v>
      </c>
      <c r="Z1" t="str">
        <f>B1</f>
        <v>C:N17/C:N09</v>
      </c>
    </row>
    <row r="2" spans="1:29" x14ac:dyDescent="0.2">
      <c r="A2">
        <v>2</v>
      </c>
      <c r="B2">
        <v>1.1377551020000001</v>
      </c>
      <c r="C2">
        <v>5.46</v>
      </c>
      <c r="D2">
        <v>22.3</v>
      </c>
      <c r="E2">
        <v>20</v>
      </c>
      <c r="F2">
        <v>0.18</v>
      </c>
      <c r="G2">
        <v>1.8</v>
      </c>
      <c r="H2">
        <v>0.26</v>
      </c>
      <c r="I2">
        <v>19.600000000000001</v>
      </c>
      <c r="J2" s="1">
        <v>0.505</v>
      </c>
      <c r="K2" s="2">
        <v>0.03</v>
      </c>
      <c r="L2">
        <v>3.3860834999999998</v>
      </c>
      <c r="M2">
        <v>0.1772493</v>
      </c>
      <c r="N2">
        <v>5.8660763999999999</v>
      </c>
      <c r="O2">
        <v>4.2372880999999998</v>
      </c>
      <c r="P2">
        <v>4.4534412999999997</v>
      </c>
      <c r="Q2">
        <v>7.0175438999999997</v>
      </c>
      <c r="T2">
        <f t="shared" ref="T2:T26" si="1">A:A</f>
        <v>2</v>
      </c>
      <c r="U2">
        <f t="shared" ref="U2:U26" si="2">N2</f>
        <v>5.8660763999999999</v>
      </c>
      <c r="V2">
        <f t="shared" ref="V2:V26" si="3">O2</f>
        <v>4.2372880999999998</v>
      </c>
      <c r="W2">
        <f t="shared" ref="W2:W26" si="4">P2</f>
        <v>4.4534412999999997</v>
      </c>
      <c r="X2">
        <f t="shared" ref="X2:X26" si="5">Q2</f>
        <v>7.0175438999999997</v>
      </c>
      <c r="Z2">
        <f t="shared" ref="Z2:Z26" si="6">B2</f>
        <v>1.1377551020000001</v>
      </c>
    </row>
    <row r="3" spans="1:29" x14ac:dyDescent="0.2">
      <c r="A3">
        <v>17</v>
      </c>
      <c r="B3">
        <v>1.3765432099999999</v>
      </c>
      <c r="C3">
        <v>8.74</v>
      </c>
      <c r="D3">
        <v>22.3</v>
      </c>
      <c r="E3">
        <v>0</v>
      </c>
      <c r="F3">
        <v>0.72</v>
      </c>
      <c r="G3">
        <v>6</v>
      </c>
      <c r="H3">
        <v>5.73</v>
      </c>
      <c r="I3">
        <v>16.2</v>
      </c>
      <c r="J3" s="1">
        <v>0.85933333333333339</v>
      </c>
      <c r="K3" s="2">
        <v>6.2E-2</v>
      </c>
      <c r="L3">
        <v>0.3190094</v>
      </c>
      <c r="M3">
        <v>1.6721674999999998E-2</v>
      </c>
      <c r="N3">
        <v>2.7457098000000002</v>
      </c>
      <c r="O3">
        <v>1.1326860999999999</v>
      </c>
      <c r="P3">
        <v>1.7910448000000001</v>
      </c>
      <c r="Q3">
        <v>8.7912087999999997</v>
      </c>
      <c r="T3">
        <f t="shared" si="1"/>
        <v>17</v>
      </c>
      <c r="U3">
        <f t="shared" si="2"/>
        <v>2.7457098000000002</v>
      </c>
      <c r="V3">
        <f t="shared" si="3"/>
        <v>1.1326860999999999</v>
      </c>
      <c r="W3">
        <f t="shared" si="4"/>
        <v>1.7910448000000001</v>
      </c>
      <c r="X3">
        <f t="shared" si="5"/>
        <v>8.7912087999999997</v>
      </c>
      <c r="Z3">
        <f t="shared" si="6"/>
        <v>1.3765432099999999</v>
      </c>
    </row>
    <row r="4" spans="1:29" x14ac:dyDescent="0.2">
      <c r="A4">
        <v>23</v>
      </c>
      <c r="B4">
        <v>1</v>
      </c>
      <c r="C4">
        <v>5.33</v>
      </c>
      <c r="D4">
        <v>18.2</v>
      </c>
      <c r="E4">
        <v>0</v>
      </c>
      <c r="F4">
        <v>0.68</v>
      </c>
      <c r="G4">
        <v>0.6</v>
      </c>
      <c r="H4">
        <v>0.22</v>
      </c>
      <c r="I4">
        <v>18.2</v>
      </c>
      <c r="J4" s="3">
        <v>2.95</v>
      </c>
      <c r="K4" s="4">
        <v>0.189</v>
      </c>
      <c r="L4">
        <v>1.7520694999999999</v>
      </c>
      <c r="M4">
        <v>0.11240128000000001</v>
      </c>
      <c r="N4">
        <v>3.1369815000000001</v>
      </c>
      <c r="O4">
        <v>3.7735848999999999</v>
      </c>
      <c r="P4">
        <v>4.3859649000000003</v>
      </c>
      <c r="Q4">
        <v>9.3093093000000007</v>
      </c>
      <c r="T4">
        <f t="shared" si="1"/>
        <v>23</v>
      </c>
      <c r="U4">
        <f t="shared" si="2"/>
        <v>3.1369815000000001</v>
      </c>
      <c r="V4">
        <f t="shared" si="3"/>
        <v>3.7735848999999999</v>
      </c>
      <c r="W4">
        <f t="shared" si="4"/>
        <v>4.3859649000000003</v>
      </c>
      <c r="X4">
        <f t="shared" si="5"/>
        <v>9.3093093000000007</v>
      </c>
      <c r="Z4">
        <f t="shared" si="6"/>
        <v>1</v>
      </c>
    </row>
    <row r="5" spans="1:29" x14ac:dyDescent="0.2">
      <c r="A5">
        <v>24</v>
      </c>
      <c r="B5">
        <v>0.82712766000000004</v>
      </c>
      <c r="C5">
        <v>4.5599999999999996</v>
      </c>
      <c r="D5">
        <v>31.1</v>
      </c>
      <c r="E5">
        <v>33</v>
      </c>
      <c r="F5">
        <v>2.48</v>
      </c>
      <c r="G5">
        <v>6.9</v>
      </c>
      <c r="H5">
        <v>3.83</v>
      </c>
      <c r="I5">
        <v>37.6</v>
      </c>
      <c r="J5" s="3">
        <v>3.9289999999999998</v>
      </c>
      <c r="K5" s="4">
        <v>0.122</v>
      </c>
      <c r="L5">
        <v>3.8489149999999999</v>
      </c>
      <c r="M5">
        <v>0.14429220000000001</v>
      </c>
      <c r="N5">
        <v>3.8199697000000001</v>
      </c>
      <c r="O5">
        <v>5.3763440999999998</v>
      </c>
      <c r="P5">
        <v>5.0179210999999997</v>
      </c>
      <c r="Q5">
        <v>9.5238095000000005</v>
      </c>
      <c r="T5">
        <f t="shared" si="1"/>
        <v>24</v>
      </c>
      <c r="U5">
        <f t="shared" si="2"/>
        <v>3.8199697000000001</v>
      </c>
      <c r="V5">
        <f t="shared" si="3"/>
        <v>5.3763440999999998</v>
      </c>
      <c r="W5">
        <f t="shared" si="4"/>
        <v>5.0179210999999997</v>
      </c>
      <c r="X5">
        <f t="shared" si="5"/>
        <v>9.5238095000000005</v>
      </c>
      <c r="Z5">
        <f t="shared" si="6"/>
        <v>0.82712766000000004</v>
      </c>
    </row>
    <row r="6" spans="1:29" x14ac:dyDescent="0.2">
      <c r="A6">
        <v>30</v>
      </c>
      <c r="B6">
        <v>0.86440678000000004</v>
      </c>
      <c r="C6">
        <v>6.9</v>
      </c>
      <c r="D6">
        <v>15.3</v>
      </c>
      <c r="E6">
        <v>27</v>
      </c>
      <c r="F6">
        <v>0.43</v>
      </c>
      <c r="G6">
        <v>6.8</v>
      </c>
      <c r="H6">
        <v>2.39</v>
      </c>
      <c r="I6">
        <v>17.7</v>
      </c>
      <c r="J6" s="3">
        <v>7.0529999999999999</v>
      </c>
      <c r="K6" s="4">
        <v>0.46600000000000003</v>
      </c>
      <c r="L6">
        <v>11.379465</v>
      </c>
      <c r="M6">
        <v>0.86988474999999998</v>
      </c>
      <c r="N6">
        <v>20.935618300000002</v>
      </c>
      <c r="O6">
        <v>16.8333333</v>
      </c>
      <c r="P6">
        <v>17.426273500000001</v>
      </c>
      <c r="Q6">
        <v>28.888888900000001</v>
      </c>
      <c r="T6">
        <f t="shared" si="1"/>
        <v>30</v>
      </c>
      <c r="U6">
        <f t="shared" si="2"/>
        <v>20.935618300000002</v>
      </c>
      <c r="V6">
        <f t="shared" si="3"/>
        <v>16.8333333</v>
      </c>
      <c r="W6">
        <f t="shared" si="4"/>
        <v>17.426273500000001</v>
      </c>
      <c r="X6">
        <f t="shared" si="5"/>
        <v>28.888888900000001</v>
      </c>
      <c r="Z6">
        <f t="shared" si="6"/>
        <v>0.86440678000000004</v>
      </c>
      <c r="AB6" s="7" t="s">
        <v>21</v>
      </c>
      <c r="AC6" t="s">
        <v>27</v>
      </c>
    </row>
    <row r="8" spans="1:29" x14ac:dyDescent="0.2">
      <c r="A8" t="s">
        <v>9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11</v>
      </c>
      <c r="K8" t="s">
        <v>12</v>
      </c>
      <c r="L8" t="s">
        <v>13</v>
      </c>
      <c r="M8" t="s">
        <v>14</v>
      </c>
      <c r="N8" t="s">
        <v>15</v>
      </c>
      <c r="O8" t="s">
        <v>16</v>
      </c>
      <c r="P8" t="s">
        <v>17</v>
      </c>
      <c r="Q8" t="s">
        <v>18</v>
      </c>
      <c r="T8" t="str">
        <f t="shared" si="1"/>
        <v>Site Burn</v>
      </c>
      <c r="U8" t="str">
        <f t="shared" si="2"/>
        <v>2000-180 - SOM %</v>
      </c>
      <c r="V8" t="str">
        <f t="shared" si="3"/>
        <v>180-106 - SOM %</v>
      </c>
      <c r="W8" t="str">
        <f t="shared" si="4"/>
        <v>106-38 -SOM %</v>
      </c>
      <c r="X8" t="str">
        <f t="shared" si="5"/>
        <v>&lt;38 -Weight SOM %</v>
      </c>
      <c r="Z8" t="str">
        <f t="shared" si="6"/>
        <v>C:N17/C:N09</v>
      </c>
    </row>
    <row r="9" spans="1:29" x14ac:dyDescent="0.2">
      <c r="A9">
        <v>1</v>
      </c>
      <c r="B9">
        <v>0.81967213100000003</v>
      </c>
      <c r="C9">
        <v>6.65</v>
      </c>
      <c r="D9">
        <v>15</v>
      </c>
      <c r="E9">
        <v>5</v>
      </c>
      <c r="F9">
        <v>0.31</v>
      </c>
      <c r="G9">
        <v>1.7</v>
      </c>
      <c r="H9">
        <v>0.31</v>
      </c>
      <c r="I9">
        <v>18.3</v>
      </c>
      <c r="J9" s="3">
        <v>3.0249999999999999</v>
      </c>
      <c r="K9" s="4">
        <v>0.193</v>
      </c>
      <c r="L9">
        <v>1.855737</v>
      </c>
      <c r="M9">
        <v>0.14440839999999999</v>
      </c>
      <c r="N9">
        <v>4.0625</v>
      </c>
      <c r="O9">
        <v>5.1693404999999997</v>
      </c>
      <c r="P9">
        <v>6.0422960999999997</v>
      </c>
      <c r="Q9">
        <v>10.3559871</v>
      </c>
      <c r="T9">
        <f t="shared" si="1"/>
        <v>1</v>
      </c>
      <c r="U9">
        <f t="shared" si="2"/>
        <v>4.0625</v>
      </c>
      <c r="V9">
        <f t="shared" si="3"/>
        <v>5.1693404999999997</v>
      </c>
      <c r="W9">
        <f t="shared" si="4"/>
        <v>6.0422960999999997</v>
      </c>
      <c r="X9">
        <f t="shared" si="5"/>
        <v>10.3559871</v>
      </c>
      <c r="Z9">
        <f t="shared" si="6"/>
        <v>0.81967213100000003</v>
      </c>
      <c r="AB9" s="7" t="s">
        <v>21</v>
      </c>
      <c r="AC9" t="s">
        <v>25</v>
      </c>
    </row>
    <row r="10" spans="1:29" x14ac:dyDescent="0.2">
      <c r="A10">
        <v>3</v>
      </c>
      <c r="B10">
        <v>0.79781420800000002</v>
      </c>
      <c r="C10">
        <v>7.04</v>
      </c>
      <c r="D10">
        <v>14.6</v>
      </c>
      <c r="E10">
        <v>10</v>
      </c>
      <c r="F10">
        <v>0.35</v>
      </c>
      <c r="G10">
        <v>1.4</v>
      </c>
      <c r="H10">
        <v>0.26</v>
      </c>
      <c r="I10">
        <v>18.3</v>
      </c>
      <c r="J10" s="3">
        <v>2.0030000000000001</v>
      </c>
      <c r="K10" s="4">
        <v>0.128</v>
      </c>
      <c r="L10">
        <v>2.0180389999999999</v>
      </c>
      <c r="M10">
        <v>0.16114415000000001</v>
      </c>
      <c r="N10">
        <v>2.1857924</v>
      </c>
      <c r="O10">
        <v>4.1984732999999999</v>
      </c>
      <c r="P10">
        <v>4.8309179000000002</v>
      </c>
      <c r="Q10">
        <v>11.9777159</v>
      </c>
      <c r="T10">
        <f t="shared" si="1"/>
        <v>3</v>
      </c>
      <c r="U10">
        <f t="shared" si="2"/>
        <v>2.1857924</v>
      </c>
      <c r="V10">
        <f t="shared" si="3"/>
        <v>4.1984732999999999</v>
      </c>
      <c r="W10">
        <f t="shared" si="4"/>
        <v>4.8309179000000002</v>
      </c>
      <c r="X10">
        <f t="shared" si="5"/>
        <v>11.9777159</v>
      </c>
      <c r="Z10">
        <f t="shared" si="6"/>
        <v>0.79781420800000002</v>
      </c>
    </row>
    <row r="11" spans="1:29" x14ac:dyDescent="0.2">
      <c r="A11">
        <v>5</v>
      </c>
      <c r="B11">
        <v>0.84393063599999996</v>
      </c>
      <c r="C11">
        <v>5.85</v>
      </c>
      <c r="D11">
        <v>14.6</v>
      </c>
      <c r="E11">
        <v>5</v>
      </c>
      <c r="F11">
        <v>1.6</v>
      </c>
      <c r="G11">
        <v>1</v>
      </c>
      <c r="H11">
        <v>7.0000000000000007E-2</v>
      </c>
      <c r="I11">
        <v>17.3</v>
      </c>
      <c r="J11" s="3">
        <v>3.4380000000000002</v>
      </c>
      <c r="K11" s="4">
        <v>0.23200000000000001</v>
      </c>
      <c r="L11">
        <v>1.1266235</v>
      </c>
      <c r="M11">
        <v>9.6008449999999995E-2</v>
      </c>
      <c r="N11">
        <v>1.5826739000000001</v>
      </c>
      <c r="O11">
        <v>1.0152284</v>
      </c>
      <c r="P11">
        <v>1.9230769000000001</v>
      </c>
      <c r="Q11">
        <v>4.1095889999999997</v>
      </c>
      <c r="T11">
        <f t="shared" si="1"/>
        <v>5</v>
      </c>
      <c r="U11">
        <f t="shared" si="2"/>
        <v>1.5826739000000001</v>
      </c>
      <c r="V11">
        <f t="shared" si="3"/>
        <v>1.0152284</v>
      </c>
      <c r="W11">
        <f t="shared" si="4"/>
        <v>1.9230769000000001</v>
      </c>
      <c r="X11">
        <f t="shared" si="5"/>
        <v>4.1095889999999997</v>
      </c>
      <c r="Z11">
        <f t="shared" si="6"/>
        <v>0.84393063599999996</v>
      </c>
    </row>
    <row r="12" spans="1:29" x14ac:dyDescent="0.2">
      <c r="A12">
        <v>7</v>
      </c>
      <c r="B12">
        <v>0.71354166699999999</v>
      </c>
      <c r="C12">
        <v>5.98</v>
      </c>
      <c r="D12">
        <v>13.7</v>
      </c>
      <c r="E12">
        <v>0</v>
      </c>
      <c r="F12">
        <v>0.15</v>
      </c>
      <c r="G12">
        <v>0.7</v>
      </c>
      <c r="H12">
        <v>0.1</v>
      </c>
      <c r="I12">
        <v>19.2</v>
      </c>
      <c r="J12" s="3">
        <v>4.1440000000000001</v>
      </c>
      <c r="K12" s="4">
        <v>0.252</v>
      </c>
      <c r="L12">
        <v>0.67713515000000002</v>
      </c>
      <c r="M12">
        <v>3.8680695000000001E-2</v>
      </c>
      <c r="N12">
        <v>1.52</v>
      </c>
      <c r="O12">
        <v>2.11</v>
      </c>
      <c r="P12">
        <v>3.52</v>
      </c>
      <c r="Q12">
        <v>6.59</v>
      </c>
      <c r="T12">
        <f t="shared" si="1"/>
        <v>7</v>
      </c>
      <c r="U12">
        <f t="shared" si="2"/>
        <v>1.52</v>
      </c>
      <c r="V12">
        <f t="shared" si="3"/>
        <v>2.11</v>
      </c>
      <c r="W12">
        <f t="shared" si="4"/>
        <v>3.52</v>
      </c>
      <c r="X12">
        <f t="shared" si="5"/>
        <v>6.59</v>
      </c>
      <c r="Z12">
        <f t="shared" si="6"/>
        <v>0.71354166699999999</v>
      </c>
    </row>
    <row r="13" spans="1:29" x14ac:dyDescent="0.2">
      <c r="A13">
        <v>8</v>
      </c>
      <c r="B13">
        <v>0.96666666700000003</v>
      </c>
      <c r="C13">
        <v>7.01</v>
      </c>
      <c r="D13">
        <v>14.5</v>
      </c>
      <c r="E13">
        <v>0</v>
      </c>
      <c r="F13">
        <v>1.31</v>
      </c>
      <c r="G13">
        <v>0.5</v>
      </c>
      <c r="H13">
        <v>7.0000000000000007E-2</v>
      </c>
      <c r="I13">
        <v>15</v>
      </c>
      <c r="J13" s="3">
        <v>1.984</v>
      </c>
      <c r="K13" s="4">
        <v>0.154</v>
      </c>
      <c r="L13">
        <v>0.77005809999999997</v>
      </c>
      <c r="M13">
        <v>6.2124899999999997E-2</v>
      </c>
      <c r="N13">
        <v>1.2909036</v>
      </c>
      <c r="O13">
        <v>1.6447368</v>
      </c>
      <c r="P13">
        <v>3.3149171000000002</v>
      </c>
      <c r="Q13">
        <v>3.5714286</v>
      </c>
      <c r="T13">
        <f t="shared" si="1"/>
        <v>8</v>
      </c>
      <c r="U13">
        <f t="shared" si="2"/>
        <v>1.2909036</v>
      </c>
      <c r="V13">
        <f t="shared" si="3"/>
        <v>1.6447368</v>
      </c>
      <c r="W13">
        <f t="shared" si="4"/>
        <v>3.3149171000000002</v>
      </c>
      <c r="X13">
        <f t="shared" si="5"/>
        <v>3.5714286</v>
      </c>
      <c r="Z13">
        <f t="shared" si="6"/>
        <v>0.96666666700000003</v>
      </c>
    </row>
    <row r="14" spans="1:29" x14ac:dyDescent="0.2">
      <c r="A14">
        <v>9</v>
      </c>
      <c r="B14">
        <v>0.43165467600000001</v>
      </c>
      <c r="C14">
        <v>6.23</v>
      </c>
      <c r="D14">
        <v>18</v>
      </c>
      <c r="E14">
        <v>0</v>
      </c>
      <c r="F14" t="s">
        <v>10</v>
      </c>
      <c r="G14">
        <v>0.9</v>
      </c>
      <c r="H14">
        <v>0.09</v>
      </c>
      <c r="I14">
        <v>41.7</v>
      </c>
      <c r="J14" s="1">
        <v>2.1459999999999999</v>
      </c>
      <c r="K14" s="4">
        <v>0.06</v>
      </c>
      <c r="L14">
        <v>1.474734</v>
      </c>
      <c r="M14">
        <v>9.5760929999999994E-2</v>
      </c>
      <c r="N14">
        <v>2.7693474999999999</v>
      </c>
      <c r="O14">
        <v>2.34375</v>
      </c>
      <c r="P14">
        <v>3.0054645</v>
      </c>
      <c r="Q14">
        <v>5.4054054000000002</v>
      </c>
      <c r="T14">
        <f t="shared" si="1"/>
        <v>9</v>
      </c>
      <c r="U14">
        <f t="shared" si="2"/>
        <v>2.7693474999999999</v>
      </c>
      <c r="V14">
        <f t="shared" si="3"/>
        <v>2.34375</v>
      </c>
      <c r="W14">
        <f t="shared" si="4"/>
        <v>3.0054645</v>
      </c>
      <c r="X14">
        <f t="shared" si="5"/>
        <v>5.4054054000000002</v>
      </c>
      <c r="Z14">
        <f t="shared" si="6"/>
        <v>0.43165467600000001</v>
      </c>
      <c r="AB14" s="7" t="s">
        <v>21</v>
      </c>
      <c r="AC14" t="s">
        <v>26</v>
      </c>
    </row>
    <row r="15" spans="1:29" x14ac:dyDescent="0.2">
      <c r="A15">
        <v>11</v>
      </c>
      <c r="B15">
        <v>0.79120879099999997</v>
      </c>
      <c r="C15">
        <v>6.56</v>
      </c>
      <c r="D15">
        <v>14.4</v>
      </c>
      <c r="E15">
        <v>5</v>
      </c>
      <c r="F15">
        <v>0.24</v>
      </c>
      <c r="G15">
        <v>0.9</v>
      </c>
      <c r="H15">
        <v>0.05</v>
      </c>
      <c r="I15">
        <v>18.2</v>
      </c>
      <c r="J15" s="3">
        <v>2.4220000000000002</v>
      </c>
      <c r="K15" s="4">
        <v>0.155</v>
      </c>
      <c r="L15">
        <v>1.222075</v>
      </c>
      <c r="M15">
        <v>9.8756344999999995E-2</v>
      </c>
      <c r="N15">
        <v>2.4680604000000002</v>
      </c>
      <c r="O15">
        <v>3.1954886999999998</v>
      </c>
      <c r="P15">
        <v>3.8461538000000002</v>
      </c>
      <c r="Q15">
        <v>13.5849057</v>
      </c>
      <c r="T15">
        <f t="shared" si="1"/>
        <v>11</v>
      </c>
      <c r="U15">
        <f t="shared" si="2"/>
        <v>2.4680604000000002</v>
      </c>
      <c r="V15">
        <f t="shared" si="3"/>
        <v>3.1954886999999998</v>
      </c>
      <c r="W15">
        <f t="shared" si="4"/>
        <v>3.8461538000000002</v>
      </c>
      <c r="X15">
        <f t="shared" si="5"/>
        <v>13.5849057</v>
      </c>
      <c r="Z15">
        <f t="shared" si="6"/>
        <v>0.79120879099999997</v>
      </c>
    </row>
    <row r="16" spans="1:29" x14ac:dyDescent="0.2">
      <c r="A16">
        <v>14</v>
      </c>
      <c r="B16">
        <v>0.69874477000000002</v>
      </c>
      <c r="C16">
        <v>5.97</v>
      </c>
      <c r="D16">
        <v>16.7</v>
      </c>
      <c r="E16">
        <v>5</v>
      </c>
      <c r="F16">
        <v>0.21</v>
      </c>
      <c r="G16">
        <v>2.7</v>
      </c>
      <c r="H16">
        <v>0.34</v>
      </c>
      <c r="I16">
        <v>23.9</v>
      </c>
      <c r="J16" s="3">
        <v>4.6070000000000002</v>
      </c>
      <c r="K16" s="4">
        <v>0.22500000000000001</v>
      </c>
      <c r="L16">
        <v>2.3229234999999999</v>
      </c>
      <c r="M16">
        <v>0.16202084999999999</v>
      </c>
      <c r="N16">
        <v>3.3913042999999998</v>
      </c>
      <c r="O16">
        <v>3.1878674999999999</v>
      </c>
      <c r="P16">
        <v>3.9164490999999999</v>
      </c>
      <c r="Q16">
        <v>7.9136690999999999</v>
      </c>
      <c r="T16">
        <f t="shared" si="1"/>
        <v>14</v>
      </c>
      <c r="U16">
        <f t="shared" si="2"/>
        <v>3.3913042999999998</v>
      </c>
      <c r="V16">
        <f t="shared" si="3"/>
        <v>3.1878674999999999</v>
      </c>
      <c r="W16">
        <f t="shared" si="4"/>
        <v>3.9164490999999999</v>
      </c>
      <c r="X16">
        <f t="shared" si="5"/>
        <v>7.9136690999999999</v>
      </c>
      <c r="Z16">
        <f t="shared" si="6"/>
        <v>0.69874477000000002</v>
      </c>
      <c r="AB16" t="s">
        <v>19</v>
      </c>
      <c r="AC16" t="s">
        <v>20</v>
      </c>
    </row>
    <row r="17" spans="1:29" x14ac:dyDescent="0.2">
      <c r="A17">
        <v>15</v>
      </c>
      <c r="B17">
        <v>0.66787003599999994</v>
      </c>
      <c r="C17">
        <v>5.94</v>
      </c>
      <c r="D17">
        <v>18.5</v>
      </c>
      <c r="E17">
        <v>20</v>
      </c>
      <c r="F17">
        <v>0.13</v>
      </c>
      <c r="G17">
        <v>2</v>
      </c>
      <c r="H17">
        <v>0.32</v>
      </c>
      <c r="I17">
        <v>27.7</v>
      </c>
      <c r="J17" s="3">
        <v>3.4609999999999999</v>
      </c>
      <c r="K17" s="4">
        <v>0.14599999999999999</v>
      </c>
      <c r="L17">
        <v>1.7166265000000001</v>
      </c>
      <c r="M17">
        <v>0.108324275</v>
      </c>
      <c r="N17">
        <v>7</v>
      </c>
      <c r="O17">
        <v>6.7969413999999997</v>
      </c>
      <c r="P17">
        <v>6.9188191999999997</v>
      </c>
      <c r="Q17">
        <v>8.3038869000000002</v>
      </c>
      <c r="T17">
        <f t="shared" si="1"/>
        <v>15</v>
      </c>
      <c r="U17">
        <f t="shared" si="2"/>
        <v>7</v>
      </c>
      <c r="V17">
        <f t="shared" si="3"/>
        <v>6.7969413999999997</v>
      </c>
      <c r="W17">
        <f t="shared" si="4"/>
        <v>6.9188191999999997</v>
      </c>
      <c r="X17">
        <f t="shared" si="5"/>
        <v>8.3038869000000002</v>
      </c>
      <c r="Z17">
        <f t="shared" si="6"/>
        <v>0.66787003599999994</v>
      </c>
      <c r="AB17" t="s">
        <v>19</v>
      </c>
      <c r="AC17" t="s">
        <v>20</v>
      </c>
    </row>
    <row r="18" spans="1:29" x14ac:dyDescent="0.2">
      <c r="A18">
        <v>16</v>
      </c>
      <c r="B18">
        <v>1.0612244900000001</v>
      </c>
      <c r="C18">
        <v>6.04</v>
      </c>
      <c r="D18">
        <v>20.8</v>
      </c>
      <c r="E18">
        <v>18</v>
      </c>
      <c r="F18">
        <v>0.28000000000000003</v>
      </c>
      <c r="G18">
        <v>1.6</v>
      </c>
      <c r="H18">
        <v>0.28000000000000003</v>
      </c>
      <c r="I18">
        <v>19.600000000000001</v>
      </c>
      <c r="J18" s="3">
        <v>3.3439999999999999</v>
      </c>
      <c r="K18" s="4">
        <v>0.19900000000000001</v>
      </c>
      <c r="L18">
        <v>1.5310870000000001</v>
      </c>
      <c r="M18">
        <v>8.5744605000000002E-2</v>
      </c>
      <c r="N18">
        <v>2.9836380999999998</v>
      </c>
      <c r="O18">
        <v>5.3944315999999999</v>
      </c>
      <c r="P18">
        <v>6.1797753000000002</v>
      </c>
      <c r="Q18">
        <v>11.0294118</v>
      </c>
      <c r="T18">
        <f t="shared" si="1"/>
        <v>16</v>
      </c>
      <c r="U18">
        <f t="shared" si="2"/>
        <v>2.9836380999999998</v>
      </c>
      <c r="V18">
        <f t="shared" si="3"/>
        <v>5.3944315999999999</v>
      </c>
      <c r="W18">
        <f t="shared" si="4"/>
        <v>6.1797753000000002</v>
      </c>
      <c r="X18">
        <f t="shared" si="5"/>
        <v>11.0294118</v>
      </c>
      <c r="Z18">
        <f t="shared" si="6"/>
        <v>1.0612244900000001</v>
      </c>
    </row>
    <row r="19" spans="1:29" x14ac:dyDescent="0.2">
      <c r="A19">
        <v>18</v>
      </c>
      <c r="B19">
        <v>1</v>
      </c>
      <c r="C19">
        <v>6.45</v>
      </c>
      <c r="D19">
        <v>15.3</v>
      </c>
      <c r="E19">
        <v>14</v>
      </c>
      <c r="F19">
        <v>1.04</v>
      </c>
      <c r="G19">
        <v>0.5</v>
      </c>
      <c r="H19">
        <v>0.05</v>
      </c>
      <c r="I19">
        <v>15.3</v>
      </c>
      <c r="J19" s="3">
        <v>3.363</v>
      </c>
      <c r="K19" s="4">
        <v>0.25700000000000001</v>
      </c>
      <c r="L19">
        <v>0.42294019999999999</v>
      </c>
      <c r="M19">
        <v>3.2142770000000001E-2</v>
      </c>
      <c r="N19">
        <v>2.1919431</v>
      </c>
      <c r="O19">
        <v>1.9769357999999999</v>
      </c>
      <c r="P19">
        <v>3.5112359999999998</v>
      </c>
      <c r="Q19">
        <v>11.1940299</v>
      </c>
      <c r="T19">
        <f t="shared" si="1"/>
        <v>18</v>
      </c>
      <c r="U19">
        <f t="shared" si="2"/>
        <v>2.1919431</v>
      </c>
      <c r="V19">
        <f t="shared" si="3"/>
        <v>1.9769357999999999</v>
      </c>
      <c r="W19">
        <f t="shared" si="4"/>
        <v>3.5112359999999998</v>
      </c>
      <c r="X19">
        <f t="shared" si="5"/>
        <v>11.1940299</v>
      </c>
      <c r="Z19">
        <f t="shared" si="6"/>
        <v>1</v>
      </c>
      <c r="AB19" s="7" t="s">
        <v>21</v>
      </c>
      <c r="AC19" t="s">
        <v>24</v>
      </c>
    </row>
    <row r="20" spans="1:29" x14ac:dyDescent="0.2">
      <c r="A20">
        <v>20</v>
      </c>
      <c r="B20">
        <v>0.98994974899999999</v>
      </c>
      <c r="C20">
        <v>6.41</v>
      </c>
      <c r="D20">
        <v>19.7</v>
      </c>
      <c r="E20">
        <v>11</v>
      </c>
      <c r="F20">
        <v>0.16</v>
      </c>
      <c r="G20">
        <v>3.8</v>
      </c>
      <c r="H20">
        <v>0.87</v>
      </c>
      <c r="I20">
        <v>19.899999999999999</v>
      </c>
      <c r="J20" s="3">
        <v>4.5309999999999997</v>
      </c>
      <c r="K20" s="4">
        <v>0.26500000000000001</v>
      </c>
      <c r="L20">
        <v>6.1359589999999997</v>
      </c>
      <c r="M20">
        <v>0.362902</v>
      </c>
      <c r="N20">
        <v>4.1574102999999996</v>
      </c>
      <c r="O20">
        <v>6.9117647</v>
      </c>
      <c r="P20">
        <v>8.0882352999999991</v>
      </c>
      <c r="Q20">
        <v>14.220183499999999</v>
      </c>
      <c r="T20">
        <f t="shared" si="1"/>
        <v>20</v>
      </c>
      <c r="U20">
        <f t="shared" si="2"/>
        <v>4.1574102999999996</v>
      </c>
      <c r="V20">
        <f t="shared" si="3"/>
        <v>6.9117647</v>
      </c>
      <c r="W20">
        <f t="shared" si="4"/>
        <v>8.0882352999999991</v>
      </c>
      <c r="X20">
        <f t="shared" si="5"/>
        <v>14.220183499999999</v>
      </c>
      <c r="Z20">
        <f t="shared" si="6"/>
        <v>0.98994974899999999</v>
      </c>
    </row>
    <row r="21" spans="1:29" x14ac:dyDescent="0.2">
      <c r="A21">
        <v>21</v>
      </c>
      <c r="B21">
        <v>0.97737556599999997</v>
      </c>
      <c r="C21">
        <v>5.57</v>
      </c>
      <c r="D21">
        <v>21.6</v>
      </c>
      <c r="E21">
        <v>16</v>
      </c>
      <c r="F21">
        <v>0.76</v>
      </c>
      <c r="G21">
        <v>7.6</v>
      </c>
      <c r="H21">
        <v>1.1100000000000001</v>
      </c>
      <c r="I21">
        <v>22.1</v>
      </c>
      <c r="J21" s="1">
        <v>11.155333333333299</v>
      </c>
      <c r="K21" s="2">
        <v>0.588666666666667</v>
      </c>
      <c r="L21">
        <v>11.290545</v>
      </c>
      <c r="M21">
        <v>0.60965179999999997</v>
      </c>
      <c r="N21">
        <v>17.464538999999998</v>
      </c>
      <c r="O21">
        <v>10.506566599999999</v>
      </c>
      <c r="P21">
        <v>8.2654248999999993</v>
      </c>
      <c r="Q21">
        <v>23.643410899999999</v>
      </c>
      <c r="T21">
        <f t="shared" si="1"/>
        <v>21</v>
      </c>
      <c r="U21">
        <f t="shared" si="2"/>
        <v>17.464538999999998</v>
      </c>
      <c r="V21">
        <f t="shared" si="3"/>
        <v>10.506566599999999</v>
      </c>
      <c r="W21">
        <f t="shared" si="4"/>
        <v>8.2654248999999993</v>
      </c>
      <c r="X21">
        <f t="shared" si="5"/>
        <v>23.643410899999999</v>
      </c>
      <c r="Z21">
        <f t="shared" si="6"/>
        <v>0.97737556599999997</v>
      </c>
    </row>
    <row r="22" spans="1:29" x14ac:dyDescent="0.2">
      <c r="A22">
        <v>22</v>
      </c>
      <c r="B22">
        <v>1.301136364</v>
      </c>
      <c r="C22">
        <v>5.72</v>
      </c>
      <c r="D22">
        <v>22.9</v>
      </c>
      <c r="E22">
        <v>12</v>
      </c>
      <c r="F22">
        <v>0.14000000000000001</v>
      </c>
      <c r="G22">
        <v>1.5</v>
      </c>
      <c r="H22">
        <v>0.2</v>
      </c>
      <c r="I22">
        <v>17.600000000000001</v>
      </c>
      <c r="J22" s="3">
        <v>2.7240000000000002</v>
      </c>
      <c r="K22" s="4">
        <v>0.18099999999999999</v>
      </c>
      <c r="L22">
        <v>2.4910925000000002</v>
      </c>
      <c r="M22">
        <v>0.12671474999999999</v>
      </c>
      <c r="N22">
        <v>3.1856357000000002</v>
      </c>
      <c r="O22">
        <v>3.3061593999999999</v>
      </c>
      <c r="P22">
        <v>3.5555555999999999</v>
      </c>
      <c r="Q22">
        <v>13.7681159</v>
      </c>
      <c r="T22">
        <f t="shared" si="1"/>
        <v>22</v>
      </c>
      <c r="U22">
        <f t="shared" si="2"/>
        <v>3.1856357000000002</v>
      </c>
      <c r="V22">
        <f t="shared" si="3"/>
        <v>3.3061593999999999</v>
      </c>
      <c r="W22">
        <f t="shared" si="4"/>
        <v>3.5555555999999999</v>
      </c>
      <c r="X22">
        <f t="shared" si="5"/>
        <v>13.7681159</v>
      </c>
      <c r="Z22">
        <f t="shared" si="6"/>
        <v>1.301136364</v>
      </c>
    </row>
    <row r="23" spans="1:29" x14ac:dyDescent="0.2">
      <c r="A23">
        <v>25</v>
      </c>
      <c r="B23">
        <v>1.0208333329999999</v>
      </c>
      <c r="C23">
        <v>6.35</v>
      </c>
      <c r="D23">
        <v>19.600000000000001</v>
      </c>
      <c r="E23">
        <v>20</v>
      </c>
      <c r="F23">
        <v>0.21</v>
      </c>
      <c r="G23">
        <v>1.4</v>
      </c>
      <c r="H23">
        <v>0.15</v>
      </c>
      <c r="I23">
        <v>19.2</v>
      </c>
      <c r="J23" s="3">
        <v>3.6960000000000002</v>
      </c>
      <c r="K23" s="4">
        <v>0.22500000000000001</v>
      </c>
      <c r="L23">
        <v>2.3933485000000001</v>
      </c>
      <c r="M23">
        <v>0.1422021</v>
      </c>
      <c r="N23">
        <v>1.9341930000000001</v>
      </c>
      <c r="O23">
        <v>5.9782609000000004</v>
      </c>
      <c r="P23">
        <v>4.1666667000000004</v>
      </c>
      <c r="Q23">
        <v>10.4859335</v>
      </c>
      <c r="T23">
        <f t="shared" si="1"/>
        <v>25</v>
      </c>
      <c r="U23">
        <f t="shared" si="2"/>
        <v>1.9341930000000001</v>
      </c>
      <c r="V23">
        <f t="shared" si="3"/>
        <v>5.9782609000000004</v>
      </c>
      <c r="W23">
        <f t="shared" si="4"/>
        <v>4.1666667000000004</v>
      </c>
      <c r="X23">
        <f t="shared" si="5"/>
        <v>10.4859335</v>
      </c>
      <c r="Z23">
        <f t="shared" si="6"/>
        <v>1.0208333329999999</v>
      </c>
    </row>
    <row r="24" spans="1:29" x14ac:dyDescent="0.2">
      <c r="A24">
        <v>26</v>
      </c>
      <c r="B24">
        <v>0.96202531599999996</v>
      </c>
      <c r="C24">
        <v>6.16</v>
      </c>
      <c r="D24">
        <v>22.8</v>
      </c>
      <c r="E24">
        <v>31</v>
      </c>
      <c r="F24">
        <v>0.12</v>
      </c>
      <c r="G24">
        <v>2.4</v>
      </c>
      <c r="H24">
        <v>0.76</v>
      </c>
      <c r="I24">
        <v>23.7</v>
      </c>
      <c r="J24" s="3">
        <v>2.5219999999999998</v>
      </c>
      <c r="K24" s="4">
        <v>0.124</v>
      </c>
      <c r="L24">
        <v>2.2601520000000002</v>
      </c>
      <c r="M24">
        <v>0.1154969</v>
      </c>
      <c r="N24">
        <v>7.3055028000000002</v>
      </c>
      <c r="O24">
        <v>5.1702396000000004</v>
      </c>
      <c r="P24">
        <v>5.4205607000000002</v>
      </c>
      <c r="Q24">
        <v>12.015503900000001</v>
      </c>
      <c r="T24">
        <f t="shared" si="1"/>
        <v>26</v>
      </c>
      <c r="U24">
        <f t="shared" si="2"/>
        <v>7.3055028000000002</v>
      </c>
      <c r="V24">
        <f t="shared" si="3"/>
        <v>5.1702396000000004</v>
      </c>
      <c r="W24">
        <f t="shared" si="4"/>
        <v>5.4205607000000002</v>
      </c>
      <c r="X24">
        <f t="shared" si="5"/>
        <v>12.015503900000001</v>
      </c>
      <c r="Z24">
        <f t="shared" si="6"/>
        <v>0.96202531599999996</v>
      </c>
    </row>
    <row r="25" spans="1:29" x14ac:dyDescent="0.2">
      <c r="A25">
        <v>28</v>
      </c>
      <c r="B25">
        <v>0.92473118300000001</v>
      </c>
      <c r="C25">
        <v>5.96</v>
      </c>
      <c r="D25">
        <v>17.2</v>
      </c>
      <c r="E25">
        <v>23</v>
      </c>
      <c r="F25">
        <v>0.16</v>
      </c>
      <c r="G25">
        <v>1.7</v>
      </c>
      <c r="H25">
        <v>0.61</v>
      </c>
      <c r="I25">
        <v>18.600000000000001</v>
      </c>
      <c r="J25" s="3">
        <v>4.1520000000000001</v>
      </c>
      <c r="K25" s="4">
        <v>0.26</v>
      </c>
      <c r="L25">
        <v>0.47789595000000001</v>
      </c>
      <c r="M25">
        <v>3.2442245000000001E-2</v>
      </c>
      <c r="N25">
        <v>4.8545812000000002</v>
      </c>
      <c r="O25">
        <v>4.9361702000000003</v>
      </c>
      <c r="P25">
        <v>4.9289100000000001</v>
      </c>
      <c r="Q25">
        <v>9.0261282999999999</v>
      </c>
      <c r="T25">
        <f t="shared" si="1"/>
        <v>28</v>
      </c>
      <c r="U25">
        <f t="shared" si="2"/>
        <v>4.8545812000000002</v>
      </c>
      <c r="V25">
        <f t="shared" si="3"/>
        <v>4.9361702000000003</v>
      </c>
      <c r="W25">
        <f t="shared" si="4"/>
        <v>4.9289100000000001</v>
      </c>
      <c r="X25">
        <f t="shared" si="5"/>
        <v>9.0261282999999999</v>
      </c>
      <c r="Z25">
        <f t="shared" si="6"/>
        <v>0.92473118300000001</v>
      </c>
      <c r="AB25" s="7" t="s">
        <v>21</v>
      </c>
      <c r="AC25" t="s">
        <v>22</v>
      </c>
    </row>
    <row r="26" spans="1:29" x14ac:dyDescent="0.2">
      <c r="A26">
        <v>29</v>
      </c>
      <c r="B26">
        <v>0.55555555599999995</v>
      </c>
      <c r="C26">
        <v>8.06</v>
      </c>
      <c r="D26">
        <v>12</v>
      </c>
      <c r="E26">
        <v>5</v>
      </c>
      <c r="F26">
        <v>4.34</v>
      </c>
      <c r="G26">
        <v>5</v>
      </c>
      <c r="H26">
        <v>4.6500000000000004</v>
      </c>
      <c r="I26">
        <v>21.6</v>
      </c>
      <c r="J26" s="1">
        <v>1.93</v>
      </c>
      <c r="K26" s="2">
        <v>0.104</v>
      </c>
      <c r="L26">
        <v>8.9963614999999997E-2</v>
      </c>
      <c r="M26">
        <v>8.7418610000000001E-3</v>
      </c>
      <c r="N26">
        <v>1.0284168</v>
      </c>
      <c r="O26">
        <v>1.0204082000000001</v>
      </c>
      <c r="P26">
        <v>2.5641026</v>
      </c>
      <c r="Q26">
        <v>6.25</v>
      </c>
      <c r="T26">
        <f t="shared" si="1"/>
        <v>29</v>
      </c>
      <c r="U26">
        <f t="shared" si="2"/>
        <v>1.0284168</v>
      </c>
      <c r="V26">
        <f t="shared" si="3"/>
        <v>1.0204082000000001</v>
      </c>
      <c r="W26">
        <f t="shared" si="4"/>
        <v>2.5641026</v>
      </c>
      <c r="X26">
        <f t="shared" si="5"/>
        <v>6.25</v>
      </c>
      <c r="Z26">
        <f t="shared" si="6"/>
        <v>0.55555555599999995</v>
      </c>
      <c r="AB26" s="7" t="s">
        <v>21</v>
      </c>
      <c r="AC26" t="s">
        <v>23</v>
      </c>
    </row>
    <row r="28" spans="1:29" x14ac:dyDescent="0.2">
      <c r="O28" s="5"/>
      <c r="P28" s="6"/>
    </row>
    <row r="29" spans="1:29" x14ac:dyDescent="0.2">
      <c r="O29" s="5"/>
      <c r="P29" s="6"/>
    </row>
    <row r="30" spans="1:29" x14ac:dyDescent="0.2">
      <c r="O30" s="5"/>
      <c r="P30" s="6"/>
    </row>
    <row r="31" spans="1:29" x14ac:dyDescent="0.2">
      <c r="O31" s="5"/>
      <c r="P31" s="6"/>
    </row>
    <row r="32" spans="1:29" x14ac:dyDescent="0.2">
      <c r="O32" s="5"/>
      <c r="P32" s="6"/>
    </row>
    <row r="33" spans="15:16" x14ac:dyDescent="0.2">
      <c r="O33" s="5"/>
      <c r="P33" s="6"/>
    </row>
    <row r="34" spans="15:16" x14ac:dyDescent="0.2">
      <c r="O34" s="5"/>
      <c r="P34" s="6"/>
    </row>
    <row r="35" spans="15:16" x14ac:dyDescent="0.2">
      <c r="O35" s="5"/>
      <c r="P35" s="6"/>
    </row>
    <row r="36" spans="15:16" x14ac:dyDescent="0.2">
      <c r="O36" s="5"/>
      <c r="P36" s="6"/>
    </row>
    <row r="37" spans="15:16" x14ac:dyDescent="0.2">
      <c r="O37" s="5"/>
      <c r="P37" s="6"/>
    </row>
    <row r="38" spans="15:16" x14ac:dyDescent="0.2">
      <c r="O38" s="5"/>
      <c r="P38" s="6"/>
    </row>
    <row r="39" spans="15:16" x14ac:dyDescent="0.2">
      <c r="O39" s="5"/>
      <c r="P39" s="6"/>
    </row>
    <row r="40" spans="15:16" x14ac:dyDescent="0.2">
      <c r="O40" s="5"/>
      <c r="P40" s="6"/>
    </row>
    <row r="41" spans="15:16" x14ac:dyDescent="0.2">
      <c r="O41" s="5"/>
      <c r="P41" s="6"/>
    </row>
    <row r="42" spans="15:16" x14ac:dyDescent="0.2">
      <c r="O42" s="5"/>
      <c r="P42" s="6"/>
    </row>
    <row r="43" spans="15:16" x14ac:dyDescent="0.2">
      <c r="O43" s="5"/>
      <c r="P43" s="6"/>
    </row>
    <row r="44" spans="15:16" x14ac:dyDescent="0.2">
      <c r="O44" s="5"/>
      <c r="P44" s="6"/>
    </row>
    <row r="45" spans="15:16" x14ac:dyDescent="0.2">
      <c r="O45" s="5"/>
      <c r="P45" s="6"/>
    </row>
    <row r="46" spans="15:16" x14ac:dyDescent="0.2">
      <c r="O46" s="5"/>
      <c r="P46" s="6"/>
    </row>
    <row r="47" spans="15:16" x14ac:dyDescent="0.2">
      <c r="O47" s="5"/>
      <c r="P47" s="6"/>
    </row>
    <row r="48" spans="15:16" x14ac:dyDescent="0.2">
      <c r="O48" s="5"/>
    </row>
    <row r="49" spans="15:18" x14ac:dyDescent="0.2">
      <c r="O49" s="5"/>
    </row>
    <row r="50" spans="15:18" x14ac:dyDescent="0.2">
      <c r="O50" s="5"/>
    </row>
    <row r="51" spans="15:18" x14ac:dyDescent="0.2">
      <c r="O51" s="5"/>
    </row>
    <row r="52" spans="15:18" x14ac:dyDescent="0.2">
      <c r="O52" s="5"/>
    </row>
    <row r="53" spans="15:18" x14ac:dyDescent="0.2">
      <c r="O53" s="5"/>
    </row>
    <row r="54" spans="15:18" x14ac:dyDescent="0.2">
      <c r="O54" s="5"/>
    </row>
    <row r="55" spans="15:18" x14ac:dyDescent="0.2">
      <c r="O55" s="5"/>
    </row>
    <row r="56" spans="15:18" x14ac:dyDescent="0.2">
      <c r="O56" s="5"/>
    </row>
    <row r="57" spans="15:18" x14ac:dyDescent="0.2">
      <c r="O57" s="5"/>
    </row>
    <row r="58" spans="15:18" x14ac:dyDescent="0.2">
      <c r="O58" s="5"/>
    </row>
    <row r="59" spans="15:18" x14ac:dyDescent="0.2">
      <c r="O59" s="5"/>
    </row>
    <row r="60" spans="15:18" x14ac:dyDescent="0.2">
      <c r="O60" s="5"/>
    </row>
    <row r="61" spans="15:18" x14ac:dyDescent="0.2">
      <c r="O61" s="5"/>
    </row>
    <row r="62" spans="15:18" x14ac:dyDescent="0.2">
      <c r="O62" s="5"/>
    </row>
    <row r="63" spans="15:18" x14ac:dyDescent="0.2">
      <c r="O63" s="5"/>
    </row>
    <row r="64" spans="15:18" x14ac:dyDescent="0.2">
      <c r="O64" s="5"/>
      <c r="R64" s="6"/>
    </row>
    <row r="65" spans="15:18" x14ac:dyDescent="0.2">
      <c r="O65" s="5"/>
      <c r="R65" s="6"/>
    </row>
    <row r="66" spans="15:18" x14ac:dyDescent="0.2">
      <c r="O66" s="5"/>
      <c r="R66" s="6"/>
    </row>
    <row r="67" spans="15:18" x14ac:dyDescent="0.2">
      <c r="O67" s="5"/>
      <c r="R67" s="6"/>
    </row>
    <row r="68" spans="15:18" x14ac:dyDescent="0.2">
      <c r="O68" s="5"/>
      <c r="R68" s="6"/>
    </row>
    <row r="69" spans="15:18" x14ac:dyDescent="0.2">
      <c r="O69" s="5"/>
      <c r="R69" s="6"/>
    </row>
    <row r="70" spans="15:18" x14ac:dyDescent="0.2">
      <c r="O70" s="5"/>
      <c r="R70" s="6"/>
    </row>
    <row r="71" spans="15:18" x14ac:dyDescent="0.2">
      <c r="O71" s="5"/>
      <c r="R71" s="6"/>
    </row>
    <row r="72" spans="15:18" x14ac:dyDescent="0.2">
      <c r="O72" s="5"/>
      <c r="R72" s="6"/>
    </row>
    <row r="73" spans="15:18" x14ac:dyDescent="0.2">
      <c r="O73" s="5"/>
      <c r="R73" s="6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2017-09-23T01:16:52Z</dcterms:created>
  <dcterms:modified xsi:type="dcterms:W3CDTF">2017-12-12T06:04:59Z</dcterms:modified>
</cp:coreProperties>
</file>