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rlSwindle/Desktop/LATEX/"/>
    </mc:Choice>
  </mc:AlternateContent>
  <bookViews>
    <workbookView minimized="1" xWindow="7700" yWindow="440" windowWidth="25600" windowHeight="14620"/>
  </bookViews>
  <sheets>
    <sheet name="Summary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7" i="1"/>
  <c r="E36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H72" i="1"/>
  <c r="H71" i="1"/>
  <c r="H73" i="1"/>
  <c r="G72" i="1"/>
  <c r="D72" i="1"/>
  <c r="D71" i="1"/>
  <c r="D73" i="1"/>
  <c r="C72" i="1"/>
  <c r="B72" i="1"/>
  <c r="G71" i="1"/>
  <c r="G73" i="1"/>
  <c r="C71" i="1"/>
  <c r="C73" i="1"/>
  <c r="B71" i="1"/>
  <c r="B73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F35" i="1"/>
  <c r="E35" i="1"/>
  <c r="F34" i="1"/>
  <c r="E34" i="1"/>
  <c r="F33" i="1"/>
  <c r="E33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E7" i="1"/>
  <c r="F6" i="1"/>
  <c r="E6" i="1"/>
  <c r="F5" i="1"/>
  <c r="F71" i="1"/>
  <c r="E5" i="1"/>
  <c r="F72" i="1"/>
  <c r="E4" i="1"/>
  <c r="E71" i="1"/>
  <c r="F73" i="1"/>
  <c r="E72" i="1"/>
  <c r="E73" i="1"/>
</calcChain>
</file>

<file path=xl/sharedStrings.xml><?xml version="1.0" encoding="utf-8"?>
<sst xmlns="http://schemas.openxmlformats.org/spreadsheetml/2006/main" count="116" uniqueCount="111">
  <si>
    <t>from Todd</t>
  </si>
  <si>
    <t>Elemental</t>
  </si>
  <si>
    <t>Organic C</t>
  </si>
  <si>
    <t>Molar</t>
  </si>
  <si>
    <t>Inorganic C</t>
  </si>
  <si>
    <t>Nitrogen</t>
  </si>
  <si>
    <t>Log</t>
  </si>
  <si>
    <t>% TC</t>
  </si>
  <si>
    <t>% TN</t>
  </si>
  <si>
    <t>%C</t>
  </si>
  <si>
    <t>C:N</t>
  </si>
  <si>
    <t>%IC</t>
  </si>
  <si>
    <t>d13C VPDB</t>
  </si>
  <si>
    <t>CWD09-01A</t>
  </si>
  <si>
    <t>CWD09-01S</t>
  </si>
  <si>
    <t>CWD09-02A</t>
  </si>
  <si>
    <t>CWD09-02S</t>
  </si>
  <si>
    <t>CWD09-03S</t>
  </si>
  <si>
    <t>MRS09-01S</t>
  </si>
  <si>
    <t>MRS09-02A</t>
  </si>
  <si>
    <t>MRS09-02S</t>
  </si>
  <si>
    <t>MRS09-03A</t>
  </si>
  <si>
    <t>MRS09-03S</t>
  </si>
  <si>
    <t>MRS09-04A</t>
  </si>
  <si>
    <t>MRS09-05S</t>
  </si>
  <si>
    <t>MRS09-06A</t>
  </si>
  <si>
    <t>MRS09-06S SOIL</t>
  </si>
  <si>
    <t>MRS09-07A</t>
  </si>
  <si>
    <t>MRS09-07S SOIL</t>
  </si>
  <si>
    <t>MRS09-08W</t>
  </si>
  <si>
    <t>STN09-01B</t>
  </si>
  <si>
    <t>STN09-01S</t>
  </si>
  <si>
    <t>STN09-02S</t>
  </si>
  <si>
    <t>STN09-03A</t>
  </si>
  <si>
    <t>STN09-03S</t>
  </si>
  <si>
    <t>STN09-04B</t>
  </si>
  <si>
    <t>STN09-04W</t>
  </si>
  <si>
    <t>STN-09-05A</t>
  </si>
  <si>
    <t>STN09-05R</t>
  </si>
  <si>
    <t>STN09-05S</t>
  </si>
  <si>
    <t>STN09-07A</t>
  </si>
  <si>
    <t>STN09-07S</t>
  </si>
  <si>
    <t>STN09-08A</t>
  </si>
  <si>
    <t>STN09-08S</t>
  </si>
  <si>
    <t>STN09-08W</t>
  </si>
  <si>
    <t>STN09-09S</t>
  </si>
  <si>
    <t>STN09-11A</t>
  </si>
  <si>
    <t>STN09-11S</t>
  </si>
  <si>
    <t>STN09-14A</t>
  </si>
  <si>
    <t>STN09-14S</t>
  </si>
  <si>
    <t>STN09-15A</t>
  </si>
  <si>
    <t>STN09-15S</t>
  </si>
  <si>
    <t>STN09-16A</t>
  </si>
  <si>
    <t>STN09-16S</t>
  </si>
  <si>
    <t>STN-09-16W</t>
  </si>
  <si>
    <t>STN09-17S</t>
  </si>
  <si>
    <t>STN09-18A</t>
  </si>
  <si>
    <t>STN09-18S</t>
  </si>
  <si>
    <t>STN09-19W</t>
  </si>
  <si>
    <t>STN09-20A</t>
  </si>
  <si>
    <t>STN09-20S</t>
  </si>
  <si>
    <t>STN09-21A</t>
  </si>
  <si>
    <t>STN09-21S</t>
  </si>
  <si>
    <t>STN09-21W</t>
  </si>
  <si>
    <t>STN09-22A</t>
  </si>
  <si>
    <t>STN09-22S SOIL</t>
  </si>
  <si>
    <t>STN09-23S</t>
  </si>
  <si>
    <t>STN09-24S</t>
  </si>
  <si>
    <t>STN09-25A</t>
  </si>
  <si>
    <t>STN09-25S</t>
  </si>
  <si>
    <t>STN09-26A</t>
  </si>
  <si>
    <t>STN09-26B</t>
  </si>
  <si>
    <t>STN09-26R</t>
  </si>
  <si>
    <t>STN09-26S</t>
  </si>
  <si>
    <t>STN09-28A</t>
  </si>
  <si>
    <t>STN09-28S</t>
  </si>
  <si>
    <t>STN09-29A</t>
  </si>
  <si>
    <t>STN09-29S</t>
  </si>
  <si>
    <t>STN09-30A</t>
  </si>
  <si>
    <t>STN09-30S</t>
  </si>
  <si>
    <t>Max</t>
  </si>
  <si>
    <t>Min</t>
  </si>
  <si>
    <t>Range</t>
  </si>
  <si>
    <t>SP01</t>
  </si>
  <si>
    <t>SP02</t>
  </si>
  <si>
    <t>SP03</t>
  </si>
  <si>
    <t>SPSO1</t>
  </si>
  <si>
    <t>SPSO2</t>
  </si>
  <si>
    <t>SPSO3</t>
  </si>
  <si>
    <t>TRG01</t>
  </si>
  <si>
    <t>TRG02</t>
  </si>
  <si>
    <t>TRG03</t>
  </si>
  <si>
    <t>TRG04</t>
  </si>
  <si>
    <t>TRG05</t>
  </si>
  <si>
    <t>TRG06</t>
  </si>
  <si>
    <t>In Todd's spreadsheet, but we don't have the samples:</t>
  </si>
  <si>
    <t>STN09-01A</t>
  </si>
  <si>
    <t>STN09-06A</t>
  </si>
  <si>
    <t>STN09-09A</t>
  </si>
  <si>
    <t>STN09-10A</t>
  </si>
  <si>
    <t>STN09-12A</t>
  </si>
  <si>
    <t>STN09-13A</t>
  </si>
  <si>
    <t>Not in Todd's spreadsheet, but we have the samples:</t>
  </si>
  <si>
    <t>Bold Blue = average of replicates</t>
  </si>
  <si>
    <t>Bold Red = average of replicates, but high variance</t>
  </si>
  <si>
    <t>Red = negative %IC value</t>
  </si>
  <si>
    <t>B= Black Ash</t>
  </si>
  <si>
    <t>W= White Ash</t>
  </si>
  <si>
    <t>A=</t>
  </si>
  <si>
    <t>S</t>
  </si>
  <si>
    <t>d15N AIR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</si>
</sst>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color indexed="8"/>
      <name val="Verdana"/>
    </font>
    <font>
      <sz val="10"/>
      <name val="Verdana"/>
    </font>
    <font>
      <b/>
      <sz val="10"/>
      <color rgb="FF0000D4"/>
      <name val="Verdana"/>
    </font>
    <font>
      <sz val="10"/>
      <color rgb="FFDD0806"/>
      <name val="Verdana"/>
    </font>
    <font>
      <b/>
      <sz val="10"/>
      <color rgb="FFDD0806"/>
      <name val="Verdana"/>
    </font>
    <font>
      <sz val="10"/>
      <color rgb="FF900000"/>
      <name val="Verdana"/>
    </font>
    <font>
      <b/>
      <sz val="10"/>
      <color indexed="6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Summary!$G$4:$G$70</c:f>
              <c:numCache>
                <c:formatCode>0.0</c:formatCode>
                <c:ptCount val="67"/>
                <c:pt idx="0">
                  <c:v>-26.08849505094011</c:v>
                </c:pt>
                <c:pt idx="1">
                  <c:v>-26.55118329872639</c:v>
                </c:pt>
                <c:pt idx="2">
                  <c:v>-27.23591364329899</c:v>
                </c:pt>
                <c:pt idx="3">
                  <c:v>-26.00203177048753</c:v>
                </c:pt>
                <c:pt idx="4">
                  <c:v>-26.56048284070476</c:v>
                </c:pt>
                <c:pt idx="5">
                  <c:v>-28.3477297084127</c:v>
                </c:pt>
                <c:pt idx="6">
                  <c:v>-28.34976413854099</c:v>
                </c:pt>
                <c:pt idx="7">
                  <c:v>-27.81674344492747</c:v>
                </c:pt>
                <c:pt idx="8">
                  <c:v>-27.96525684429307</c:v>
                </c:pt>
                <c:pt idx="9">
                  <c:v>-27.08231416861265</c:v>
                </c:pt>
                <c:pt idx="10">
                  <c:v>-27.25218908432536</c:v>
                </c:pt>
                <c:pt idx="11">
                  <c:v>-26.43434817275041</c:v>
                </c:pt>
                <c:pt idx="12">
                  <c:v>-28.93262837029776</c:v>
                </c:pt>
                <c:pt idx="13">
                  <c:v>-27.21556934201603</c:v>
                </c:pt>
                <c:pt idx="14">
                  <c:v>-27.94592975807426</c:v>
                </c:pt>
                <c:pt idx="15">
                  <c:v>-26.61846409936118</c:v>
                </c:pt>
                <c:pt idx="16">
                  <c:v>-25.19588883215029</c:v>
                </c:pt>
                <c:pt idx="17">
                  <c:v>-26.17190668620024</c:v>
                </c:pt>
                <c:pt idx="18">
                  <c:v>-25.97049810349895</c:v>
                </c:pt>
                <c:pt idx="20">
                  <c:v>-26.17800997658512</c:v>
                </c:pt>
                <c:pt idx="21">
                  <c:v>-25.35735667404207</c:v>
                </c:pt>
                <c:pt idx="22">
                  <c:v>-25.71378633464679</c:v>
                </c:pt>
                <c:pt idx="23">
                  <c:v>-24.10390846078746</c:v>
                </c:pt>
                <c:pt idx="24">
                  <c:v>-27.94491254301011</c:v>
                </c:pt>
                <c:pt idx="25">
                  <c:v>-25.54164515533362</c:v>
                </c:pt>
                <c:pt idx="26">
                  <c:v>-26.98059266219786</c:v>
                </c:pt>
                <c:pt idx="27">
                  <c:v>-26.02847936215538</c:v>
                </c:pt>
                <c:pt idx="29">
                  <c:v>-28.29992060039774</c:v>
                </c:pt>
                <c:pt idx="30">
                  <c:v>-28.0603664527909</c:v>
                </c:pt>
                <c:pt idx="31">
                  <c:v>-25.91793769287242</c:v>
                </c:pt>
                <c:pt idx="32">
                  <c:v>-24.75746112221437</c:v>
                </c:pt>
                <c:pt idx="33">
                  <c:v>-26.02441050189879</c:v>
                </c:pt>
                <c:pt idx="34">
                  <c:v>-25.50803858504181</c:v>
                </c:pt>
                <c:pt idx="35">
                  <c:v>-26.96794727870094</c:v>
                </c:pt>
                <c:pt idx="36">
                  <c:v>-26.54024564181165</c:v>
                </c:pt>
                <c:pt idx="37">
                  <c:v>-27.54894699332832</c:v>
                </c:pt>
                <c:pt idx="38">
                  <c:v>-27.16467981179816</c:v>
                </c:pt>
                <c:pt idx="39">
                  <c:v>-26.21060907901702</c:v>
                </c:pt>
                <c:pt idx="40">
                  <c:v>-25.32816884049578</c:v>
                </c:pt>
                <c:pt idx="41">
                  <c:v>-25.14908516699944</c:v>
                </c:pt>
                <c:pt idx="42">
                  <c:v>-24.96542935613277</c:v>
                </c:pt>
                <c:pt idx="43">
                  <c:v>-26.51284606996708</c:v>
                </c:pt>
                <c:pt idx="44">
                  <c:v>-25.8743458058758</c:v>
                </c:pt>
                <c:pt idx="45">
                  <c:v>-25.83906463113031</c:v>
                </c:pt>
                <c:pt idx="46">
                  <c:v>-27.2015626007456</c:v>
                </c:pt>
                <c:pt idx="47">
                  <c:v>-26.84581981010292</c:v>
                </c:pt>
                <c:pt idx="48">
                  <c:v>-25.8370194459757</c:v>
                </c:pt>
                <c:pt idx="49">
                  <c:v>-26.52014191440717</c:v>
                </c:pt>
                <c:pt idx="50">
                  <c:v>-25.53950801021335</c:v>
                </c:pt>
                <c:pt idx="51">
                  <c:v>-25.603232068967</c:v>
                </c:pt>
                <c:pt idx="52">
                  <c:v>-25.7941949968196</c:v>
                </c:pt>
                <c:pt idx="53">
                  <c:v>-27.01444769561483</c:v>
                </c:pt>
                <c:pt idx="54">
                  <c:v>-24.56678838772991</c:v>
                </c:pt>
                <c:pt idx="55">
                  <c:v>-24.88411540864776</c:v>
                </c:pt>
                <c:pt idx="56">
                  <c:v>-24.43069729277806</c:v>
                </c:pt>
                <c:pt idx="57">
                  <c:v>-25.21178866455978</c:v>
                </c:pt>
                <c:pt idx="58">
                  <c:v>-26.52548002284696</c:v>
                </c:pt>
                <c:pt idx="59">
                  <c:v>-22.71261551000859</c:v>
                </c:pt>
                <c:pt idx="60">
                  <c:v>-24.91630800497276</c:v>
                </c:pt>
                <c:pt idx="61">
                  <c:v>-25.74105166320371</c:v>
                </c:pt>
                <c:pt idx="62">
                  <c:v>-25.50292864911721</c:v>
                </c:pt>
                <c:pt idx="63">
                  <c:v>-24.8999349269176</c:v>
                </c:pt>
                <c:pt idx="64">
                  <c:v>-25.00828685161562</c:v>
                </c:pt>
                <c:pt idx="65">
                  <c:v>-25.20132381664958</c:v>
                </c:pt>
                <c:pt idx="66">
                  <c:v>-24.47963644231721</c:v>
                </c:pt>
              </c:numCache>
            </c:numRef>
          </c:xVal>
          <c:yVal>
            <c:numRef>
              <c:f>Summary!$H$4:$H$70</c:f>
              <c:numCache>
                <c:formatCode>0.0</c:formatCode>
                <c:ptCount val="67"/>
                <c:pt idx="0">
                  <c:v>2.29792158878129</c:v>
                </c:pt>
                <c:pt idx="1">
                  <c:v>2.0455677544285</c:v>
                </c:pt>
                <c:pt idx="2">
                  <c:v>2.230638793029623</c:v>
                </c:pt>
                <c:pt idx="3">
                  <c:v>1.833469453928385</c:v>
                </c:pt>
                <c:pt idx="4">
                  <c:v>0.902054632142295</c:v>
                </c:pt>
                <c:pt idx="5">
                  <c:v>-2.76535984673943</c:v>
                </c:pt>
                <c:pt idx="6">
                  <c:v>-1.331834608896149</c:v>
                </c:pt>
                <c:pt idx="7">
                  <c:v>-1.478822661492281</c:v>
                </c:pt>
                <c:pt idx="8">
                  <c:v>1.029590677820821</c:v>
                </c:pt>
                <c:pt idx="9">
                  <c:v>0.629910786639297</c:v>
                </c:pt>
                <c:pt idx="10">
                  <c:v>1.059717302784253</c:v>
                </c:pt>
                <c:pt idx="11">
                  <c:v>0.79903930032514</c:v>
                </c:pt>
                <c:pt idx="12">
                  <c:v>0.450155257690823</c:v>
                </c:pt>
                <c:pt idx="13">
                  <c:v>0.179015633019939</c:v>
                </c:pt>
                <c:pt idx="14">
                  <c:v>1.410190373192172</c:v>
                </c:pt>
                <c:pt idx="15">
                  <c:v>0.966324765397615</c:v>
                </c:pt>
                <c:pt idx="17">
                  <c:v>-0.581179536890648</c:v>
                </c:pt>
                <c:pt idx="18">
                  <c:v>-1.256015936071513</c:v>
                </c:pt>
                <c:pt idx="20">
                  <c:v>0.468349999813773</c:v>
                </c:pt>
                <c:pt idx="21">
                  <c:v>0.0313951706991251</c:v>
                </c:pt>
                <c:pt idx="22">
                  <c:v>-2.380832070764133</c:v>
                </c:pt>
                <c:pt idx="24">
                  <c:v>-0.344224470678895</c:v>
                </c:pt>
                <c:pt idx="26">
                  <c:v>-0.876420461532277</c:v>
                </c:pt>
                <c:pt idx="27">
                  <c:v>1.792452095144297</c:v>
                </c:pt>
                <c:pt idx="28">
                  <c:v>0.951066278770084</c:v>
                </c:pt>
                <c:pt idx="29">
                  <c:v>1.002498967643547</c:v>
                </c:pt>
                <c:pt idx="30">
                  <c:v>0.0570370860208406</c:v>
                </c:pt>
                <c:pt idx="32">
                  <c:v>6.287154916127724</c:v>
                </c:pt>
                <c:pt idx="33">
                  <c:v>0.619868578318153</c:v>
                </c:pt>
                <c:pt idx="34">
                  <c:v>1.079490660492695</c:v>
                </c:pt>
                <c:pt idx="35">
                  <c:v>-0.0232736342234414</c:v>
                </c:pt>
                <c:pt idx="36">
                  <c:v>-0.129862395645844</c:v>
                </c:pt>
                <c:pt idx="37">
                  <c:v>-2.036336261087301</c:v>
                </c:pt>
                <c:pt idx="38">
                  <c:v>-2.80316915132051</c:v>
                </c:pt>
                <c:pt idx="39">
                  <c:v>0.098329580622331</c:v>
                </c:pt>
                <c:pt idx="40">
                  <c:v>-1.155337209330571</c:v>
                </c:pt>
                <c:pt idx="42">
                  <c:v>2.590249933957264</c:v>
                </c:pt>
                <c:pt idx="43">
                  <c:v>1.964530992303356</c:v>
                </c:pt>
                <c:pt idx="44">
                  <c:v>1.043119140007326</c:v>
                </c:pt>
                <c:pt idx="46">
                  <c:v>0.975427699103999</c:v>
                </c:pt>
                <c:pt idx="47">
                  <c:v>-0.103594075295299</c:v>
                </c:pt>
                <c:pt idx="48">
                  <c:v>1.214873542299349</c:v>
                </c:pt>
                <c:pt idx="49">
                  <c:v>-0.380926918996242</c:v>
                </c:pt>
                <c:pt idx="51">
                  <c:v>2.153177423749919</c:v>
                </c:pt>
                <c:pt idx="52">
                  <c:v>1.489680585966586</c:v>
                </c:pt>
                <c:pt idx="53">
                  <c:v>-0.667352642818528</c:v>
                </c:pt>
                <c:pt idx="54">
                  <c:v>-0.75727112401847</c:v>
                </c:pt>
                <c:pt idx="55">
                  <c:v>-0.685538403061213</c:v>
                </c:pt>
                <c:pt idx="56">
                  <c:v>-0.427906799623178</c:v>
                </c:pt>
                <c:pt idx="57">
                  <c:v>1.30027898369253</c:v>
                </c:pt>
                <c:pt idx="58">
                  <c:v>-0.869416645515026</c:v>
                </c:pt>
                <c:pt idx="60">
                  <c:v>1.17446074176005</c:v>
                </c:pt>
                <c:pt idx="61">
                  <c:v>1.443205865346392</c:v>
                </c:pt>
                <c:pt idx="62">
                  <c:v>1.036046899912948</c:v>
                </c:pt>
                <c:pt idx="64">
                  <c:v>0.023514499854943</c:v>
                </c:pt>
                <c:pt idx="65">
                  <c:v>1.753374109485516</c:v>
                </c:pt>
                <c:pt idx="66">
                  <c:v>1.556361706856431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54816"/>
        <c:axId val="2142188400"/>
      </c:scatterChart>
      <c:valAx>
        <c:axId val="214185481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2188400"/>
        <c:crosses val="autoZero"/>
        <c:crossBetween val="midCat"/>
      </c:valAx>
      <c:valAx>
        <c:axId val="214218840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185481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Summary!$D$4:$D$70</c:f>
              <c:numCache>
                <c:formatCode>0.0</c:formatCode>
                <c:ptCount val="67"/>
                <c:pt idx="0">
                  <c:v>2.006</c:v>
                </c:pt>
                <c:pt idx="1">
                  <c:v>1.354</c:v>
                </c:pt>
                <c:pt idx="2">
                  <c:v>3.096</c:v>
                </c:pt>
                <c:pt idx="3">
                  <c:v>1.864</c:v>
                </c:pt>
                <c:pt idx="4">
                  <c:v>1.481</c:v>
                </c:pt>
                <c:pt idx="5">
                  <c:v>1.304</c:v>
                </c:pt>
                <c:pt idx="6">
                  <c:v>7.815</c:v>
                </c:pt>
                <c:pt idx="7">
                  <c:v>4.073</c:v>
                </c:pt>
                <c:pt idx="8">
                  <c:v>4.525</c:v>
                </c:pt>
                <c:pt idx="9">
                  <c:v>2.184</c:v>
                </c:pt>
                <c:pt idx="10">
                  <c:v>3.2725</c:v>
                </c:pt>
                <c:pt idx="11">
                  <c:v>1.486</c:v>
                </c:pt>
                <c:pt idx="12">
                  <c:v>8.587</c:v>
                </c:pt>
                <c:pt idx="13">
                  <c:v>3.666</c:v>
                </c:pt>
                <c:pt idx="14">
                  <c:v>2.573</c:v>
                </c:pt>
                <c:pt idx="15">
                  <c:v>4.431</c:v>
                </c:pt>
                <c:pt idx="16">
                  <c:v>3.916666666666666</c:v>
                </c:pt>
                <c:pt idx="17">
                  <c:v>4.539</c:v>
                </c:pt>
                <c:pt idx="18">
                  <c:v>3.051</c:v>
                </c:pt>
                <c:pt idx="20">
                  <c:v>2.691</c:v>
                </c:pt>
                <c:pt idx="21">
                  <c:v>2.101</c:v>
                </c:pt>
                <c:pt idx="22">
                  <c:v>42.75566666666666</c:v>
                </c:pt>
                <c:pt idx="23">
                  <c:v>4.325</c:v>
                </c:pt>
                <c:pt idx="24">
                  <c:v>4.836</c:v>
                </c:pt>
                <c:pt idx="25">
                  <c:v>1.554</c:v>
                </c:pt>
                <c:pt idx="26">
                  <c:v>3.044</c:v>
                </c:pt>
                <c:pt idx="27">
                  <c:v>1.642</c:v>
                </c:pt>
                <c:pt idx="29">
                  <c:v>1.554</c:v>
                </c:pt>
                <c:pt idx="30">
                  <c:v>1.902</c:v>
                </c:pt>
                <c:pt idx="31">
                  <c:v>0.5485</c:v>
                </c:pt>
                <c:pt idx="32">
                  <c:v>0.534</c:v>
                </c:pt>
                <c:pt idx="33">
                  <c:v>1.929</c:v>
                </c:pt>
                <c:pt idx="34">
                  <c:v>2.374</c:v>
                </c:pt>
                <c:pt idx="35">
                  <c:v>3.1085</c:v>
                </c:pt>
                <c:pt idx="36">
                  <c:v>4.101</c:v>
                </c:pt>
                <c:pt idx="37">
                  <c:v>3.174</c:v>
                </c:pt>
                <c:pt idx="38">
                  <c:v>3.053</c:v>
                </c:pt>
                <c:pt idx="39">
                  <c:v>1.458</c:v>
                </c:pt>
                <c:pt idx="40">
                  <c:v>3.157</c:v>
                </c:pt>
                <c:pt idx="41">
                  <c:v>1.8715</c:v>
                </c:pt>
                <c:pt idx="42">
                  <c:v>0.8985</c:v>
                </c:pt>
                <c:pt idx="43">
                  <c:v>1.472</c:v>
                </c:pt>
                <c:pt idx="44">
                  <c:v>3.5395</c:v>
                </c:pt>
                <c:pt idx="45">
                  <c:v>1.9235</c:v>
                </c:pt>
                <c:pt idx="46">
                  <c:v>2.5805</c:v>
                </c:pt>
                <c:pt idx="47">
                  <c:v>4.013</c:v>
                </c:pt>
                <c:pt idx="48">
                  <c:v>2.5995</c:v>
                </c:pt>
                <c:pt idx="49">
                  <c:v>11.8255</c:v>
                </c:pt>
                <c:pt idx="50">
                  <c:v>2.0025</c:v>
                </c:pt>
                <c:pt idx="51">
                  <c:v>1.4895</c:v>
                </c:pt>
                <c:pt idx="52">
                  <c:v>2.743</c:v>
                </c:pt>
                <c:pt idx="53">
                  <c:v>2.791</c:v>
                </c:pt>
                <c:pt idx="54">
                  <c:v>3.768</c:v>
                </c:pt>
                <c:pt idx="55">
                  <c:v>2.6745</c:v>
                </c:pt>
                <c:pt idx="56">
                  <c:v>3.747</c:v>
                </c:pt>
                <c:pt idx="57">
                  <c:v>1.0305</c:v>
                </c:pt>
                <c:pt idx="58">
                  <c:v>6.896000000000001</c:v>
                </c:pt>
                <c:pt idx="59">
                  <c:v>0.109</c:v>
                </c:pt>
                <c:pt idx="60">
                  <c:v>2.542</c:v>
                </c:pt>
                <c:pt idx="61">
                  <c:v>2.223</c:v>
                </c:pt>
                <c:pt idx="62">
                  <c:v>3.972</c:v>
                </c:pt>
                <c:pt idx="63">
                  <c:v>1.9195</c:v>
                </c:pt>
                <c:pt idx="64">
                  <c:v>1.896</c:v>
                </c:pt>
                <c:pt idx="65">
                  <c:v>3.4595</c:v>
                </c:pt>
                <c:pt idx="66">
                  <c:v>9.146000000000001</c:v>
                </c:pt>
              </c:numCache>
            </c:numRef>
          </c:xVal>
          <c:yVal>
            <c:numRef>
              <c:f>Summary!$G$4:$G$70</c:f>
              <c:numCache>
                <c:formatCode>0.0</c:formatCode>
                <c:ptCount val="67"/>
                <c:pt idx="0">
                  <c:v>-26.08849505094011</c:v>
                </c:pt>
                <c:pt idx="1">
                  <c:v>-26.55118329872639</c:v>
                </c:pt>
                <c:pt idx="2">
                  <c:v>-27.23591364329899</c:v>
                </c:pt>
                <c:pt idx="3">
                  <c:v>-26.00203177048753</c:v>
                </c:pt>
                <c:pt idx="4">
                  <c:v>-26.56048284070476</c:v>
                </c:pt>
                <c:pt idx="5">
                  <c:v>-28.3477297084127</c:v>
                </c:pt>
                <c:pt idx="6">
                  <c:v>-28.34976413854099</c:v>
                </c:pt>
                <c:pt idx="7">
                  <c:v>-27.81674344492747</c:v>
                </c:pt>
                <c:pt idx="8">
                  <c:v>-27.96525684429307</c:v>
                </c:pt>
                <c:pt idx="9">
                  <c:v>-27.08231416861265</c:v>
                </c:pt>
                <c:pt idx="10">
                  <c:v>-27.25218908432536</c:v>
                </c:pt>
                <c:pt idx="11">
                  <c:v>-26.43434817275041</c:v>
                </c:pt>
                <c:pt idx="12">
                  <c:v>-28.93262837029776</c:v>
                </c:pt>
                <c:pt idx="13">
                  <c:v>-27.21556934201603</c:v>
                </c:pt>
                <c:pt idx="14">
                  <c:v>-27.94592975807426</c:v>
                </c:pt>
                <c:pt idx="15">
                  <c:v>-26.61846409936118</c:v>
                </c:pt>
                <c:pt idx="16">
                  <c:v>-25.19588883215029</c:v>
                </c:pt>
                <c:pt idx="17">
                  <c:v>-26.17190668620024</c:v>
                </c:pt>
                <c:pt idx="18">
                  <c:v>-25.97049810349895</c:v>
                </c:pt>
                <c:pt idx="20">
                  <c:v>-26.17800997658512</c:v>
                </c:pt>
                <c:pt idx="21">
                  <c:v>-25.35735667404207</c:v>
                </c:pt>
                <c:pt idx="22">
                  <c:v>-25.71378633464679</c:v>
                </c:pt>
                <c:pt idx="23">
                  <c:v>-24.10390846078746</c:v>
                </c:pt>
                <c:pt idx="24">
                  <c:v>-27.94491254301011</c:v>
                </c:pt>
                <c:pt idx="25">
                  <c:v>-25.54164515533362</c:v>
                </c:pt>
                <c:pt idx="26">
                  <c:v>-26.98059266219786</c:v>
                </c:pt>
                <c:pt idx="27">
                  <c:v>-26.02847936215538</c:v>
                </c:pt>
                <c:pt idx="29">
                  <c:v>-28.29992060039774</c:v>
                </c:pt>
                <c:pt idx="30">
                  <c:v>-28.0603664527909</c:v>
                </c:pt>
                <c:pt idx="31">
                  <c:v>-25.91793769287242</c:v>
                </c:pt>
                <c:pt idx="32">
                  <c:v>-24.75746112221437</c:v>
                </c:pt>
                <c:pt idx="33">
                  <c:v>-26.02441050189879</c:v>
                </c:pt>
                <c:pt idx="34">
                  <c:v>-25.50803858504181</c:v>
                </c:pt>
                <c:pt idx="35">
                  <c:v>-26.96794727870094</c:v>
                </c:pt>
                <c:pt idx="36">
                  <c:v>-26.54024564181165</c:v>
                </c:pt>
                <c:pt idx="37">
                  <c:v>-27.54894699332832</c:v>
                </c:pt>
                <c:pt idx="38">
                  <c:v>-27.16467981179816</c:v>
                </c:pt>
                <c:pt idx="39">
                  <c:v>-26.21060907901702</c:v>
                </c:pt>
                <c:pt idx="40">
                  <c:v>-25.32816884049578</c:v>
                </c:pt>
                <c:pt idx="41">
                  <c:v>-25.14908516699944</c:v>
                </c:pt>
                <c:pt idx="42">
                  <c:v>-24.96542935613277</c:v>
                </c:pt>
                <c:pt idx="43">
                  <c:v>-26.51284606996708</c:v>
                </c:pt>
                <c:pt idx="44">
                  <c:v>-25.8743458058758</c:v>
                </c:pt>
                <c:pt idx="45">
                  <c:v>-25.83906463113031</c:v>
                </c:pt>
                <c:pt idx="46">
                  <c:v>-27.2015626007456</c:v>
                </c:pt>
                <c:pt idx="47">
                  <c:v>-26.84581981010292</c:v>
                </c:pt>
                <c:pt idx="48">
                  <c:v>-25.8370194459757</c:v>
                </c:pt>
                <c:pt idx="49">
                  <c:v>-26.52014191440717</c:v>
                </c:pt>
                <c:pt idx="50">
                  <c:v>-25.53950801021335</c:v>
                </c:pt>
                <c:pt idx="51">
                  <c:v>-25.603232068967</c:v>
                </c:pt>
                <c:pt idx="52">
                  <c:v>-25.7941949968196</c:v>
                </c:pt>
                <c:pt idx="53">
                  <c:v>-27.01444769561483</c:v>
                </c:pt>
                <c:pt idx="54">
                  <c:v>-24.56678838772991</c:v>
                </c:pt>
                <c:pt idx="55">
                  <c:v>-24.88411540864776</c:v>
                </c:pt>
                <c:pt idx="56">
                  <c:v>-24.43069729277806</c:v>
                </c:pt>
                <c:pt idx="57">
                  <c:v>-25.21178866455978</c:v>
                </c:pt>
                <c:pt idx="58">
                  <c:v>-26.52548002284696</c:v>
                </c:pt>
                <c:pt idx="59">
                  <c:v>-22.71261551000859</c:v>
                </c:pt>
                <c:pt idx="60">
                  <c:v>-24.91630800497276</c:v>
                </c:pt>
                <c:pt idx="61">
                  <c:v>-25.74105166320371</c:v>
                </c:pt>
                <c:pt idx="62">
                  <c:v>-25.50292864911721</c:v>
                </c:pt>
                <c:pt idx="63">
                  <c:v>-24.8999349269176</c:v>
                </c:pt>
                <c:pt idx="64">
                  <c:v>-25.00828685161562</c:v>
                </c:pt>
                <c:pt idx="65">
                  <c:v>-25.20132381664958</c:v>
                </c:pt>
                <c:pt idx="66">
                  <c:v>-24.47963644231721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25408"/>
        <c:axId val="2137707312"/>
      </c:scatterChart>
      <c:valAx>
        <c:axId val="214182540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7707312"/>
        <c:crosses val="autoZero"/>
        <c:crossBetween val="midCat"/>
      </c:valAx>
      <c:valAx>
        <c:axId val="213770731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182540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Summary!$C$4:$C$70</c:f>
              <c:numCache>
                <c:formatCode>0.00</c:formatCode>
                <c:ptCount val="67"/>
                <c:pt idx="0">
                  <c:v>0.101</c:v>
                </c:pt>
                <c:pt idx="1">
                  <c:v>0.0795</c:v>
                </c:pt>
                <c:pt idx="2">
                  <c:v>0.215</c:v>
                </c:pt>
                <c:pt idx="3">
                  <c:v>0.133</c:v>
                </c:pt>
                <c:pt idx="4">
                  <c:v>0.105</c:v>
                </c:pt>
                <c:pt idx="5">
                  <c:v>0.063</c:v>
                </c:pt>
                <c:pt idx="6">
                  <c:v>0.393</c:v>
                </c:pt>
                <c:pt idx="7">
                  <c:v>0.244</c:v>
                </c:pt>
                <c:pt idx="8">
                  <c:v>0.295</c:v>
                </c:pt>
                <c:pt idx="9">
                  <c:v>0.146</c:v>
                </c:pt>
                <c:pt idx="10">
                  <c:v>0.12</c:v>
                </c:pt>
                <c:pt idx="11">
                  <c:v>0.103</c:v>
                </c:pt>
                <c:pt idx="12">
                  <c:v>0.515</c:v>
                </c:pt>
                <c:pt idx="13">
                  <c:v>0.272</c:v>
                </c:pt>
                <c:pt idx="14">
                  <c:v>0.192</c:v>
                </c:pt>
                <c:pt idx="15">
                  <c:v>0.326</c:v>
                </c:pt>
                <c:pt idx="16">
                  <c:v>0.032</c:v>
                </c:pt>
                <c:pt idx="17">
                  <c:v>0.352</c:v>
                </c:pt>
                <c:pt idx="18">
                  <c:v>0.193</c:v>
                </c:pt>
                <c:pt idx="19">
                  <c:v>0.03</c:v>
                </c:pt>
                <c:pt idx="20">
                  <c:v>0.149</c:v>
                </c:pt>
                <c:pt idx="21">
                  <c:v>0.128</c:v>
                </c:pt>
                <c:pt idx="22">
                  <c:v>0.627333333333333</c:v>
                </c:pt>
                <c:pt idx="23">
                  <c:v>0.016</c:v>
                </c:pt>
                <c:pt idx="24">
                  <c:v>0.328</c:v>
                </c:pt>
                <c:pt idx="25">
                  <c:v>0.025</c:v>
                </c:pt>
                <c:pt idx="26">
                  <c:v>0.232</c:v>
                </c:pt>
                <c:pt idx="27">
                  <c:v>0.108</c:v>
                </c:pt>
                <c:pt idx="28">
                  <c:v>0.252</c:v>
                </c:pt>
                <c:pt idx="29">
                  <c:v>0.136</c:v>
                </c:pt>
                <c:pt idx="30">
                  <c:v>0.154</c:v>
                </c:pt>
                <c:pt idx="31">
                  <c:v>0.023</c:v>
                </c:pt>
                <c:pt idx="32">
                  <c:v>0.06</c:v>
                </c:pt>
                <c:pt idx="33">
                  <c:v>0.15</c:v>
                </c:pt>
                <c:pt idx="34">
                  <c:v>0.155</c:v>
                </c:pt>
                <c:pt idx="35">
                  <c:v>0.171</c:v>
                </c:pt>
                <c:pt idx="36">
                  <c:v>0.225</c:v>
                </c:pt>
                <c:pt idx="37">
                  <c:v>0.147</c:v>
                </c:pt>
                <c:pt idx="38">
                  <c:v>0.146</c:v>
                </c:pt>
                <c:pt idx="39">
                  <c:v>0.082</c:v>
                </c:pt>
                <c:pt idx="40">
                  <c:v>0.199</c:v>
                </c:pt>
                <c:pt idx="41">
                  <c:v>0.03</c:v>
                </c:pt>
                <c:pt idx="42">
                  <c:v>0.062</c:v>
                </c:pt>
                <c:pt idx="43">
                  <c:v>0.119</c:v>
                </c:pt>
                <c:pt idx="44">
                  <c:v>0.257</c:v>
                </c:pt>
                <c:pt idx="45">
                  <c:v>0.03</c:v>
                </c:pt>
                <c:pt idx="46">
                  <c:v>0.167</c:v>
                </c:pt>
                <c:pt idx="47">
                  <c:v>0.265</c:v>
                </c:pt>
                <c:pt idx="48">
                  <c:v>0.236</c:v>
                </c:pt>
                <c:pt idx="49">
                  <c:v>0.588666666666667</c:v>
                </c:pt>
                <c:pt idx="50">
                  <c:v>0.045</c:v>
                </c:pt>
                <c:pt idx="51">
                  <c:v>0.055</c:v>
                </c:pt>
                <c:pt idx="52">
                  <c:v>0.181</c:v>
                </c:pt>
                <c:pt idx="53">
                  <c:v>0.189</c:v>
                </c:pt>
                <c:pt idx="54">
                  <c:v>0.122</c:v>
                </c:pt>
                <c:pt idx="55">
                  <c:v>0.192</c:v>
                </c:pt>
                <c:pt idx="56">
                  <c:v>0.225</c:v>
                </c:pt>
                <c:pt idx="57">
                  <c:v>0.082</c:v>
                </c:pt>
                <c:pt idx="58">
                  <c:v>0.273</c:v>
                </c:pt>
                <c:pt idx="60">
                  <c:v>0.124</c:v>
                </c:pt>
                <c:pt idx="61">
                  <c:v>0.198</c:v>
                </c:pt>
                <c:pt idx="62">
                  <c:v>0.26</c:v>
                </c:pt>
                <c:pt idx="63">
                  <c:v>0.019</c:v>
                </c:pt>
                <c:pt idx="64">
                  <c:v>0.104</c:v>
                </c:pt>
                <c:pt idx="65">
                  <c:v>0.182</c:v>
                </c:pt>
                <c:pt idx="66">
                  <c:v>0.466</c:v>
                </c:pt>
              </c:numCache>
            </c:numRef>
          </c:xVal>
          <c:yVal>
            <c:numRef>
              <c:f>Summary!$H$4:$H$70</c:f>
              <c:numCache>
                <c:formatCode>0.0</c:formatCode>
                <c:ptCount val="67"/>
                <c:pt idx="0">
                  <c:v>2.29792158878129</c:v>
                </c:pt>
                <c:pt idx="1">
                  <c:v>2.0455677544285</c:v>
                </c:pt>
                <c:pt idx="2">
                  <c:v>2.230638793029623</c:v>
                </c:pt>
                <c:pt idx="3">
                  <c:v>1.833469453928385</c:v>
                </c:pt>
                <c:pt idx="4">
                  <c:v>0.902054632142295</c:v>
                </c:pt>
                <c:pt idx="5">
                  <c:v>-2.76535984673943</c:v>
                </c:pt>
                <c:pt idx="6">
                  <c:v>-1.331834608896149</c:v>
                </c:pt>
                <c:pt idx="7">
                  <c:v>-1.478822661492281</c:v>
                </c:pt>
                <c:pt idx="8">
                  <c:v>1.029590677820821</c:v>
                </c:pt>
                <c:pt idx="9">
                  <c:v>0.629910786639297</c:v>
                </c:pt>
                <c:pt idx="10">
                  <c:v>1.059717302784253</c:v>
                </c:pt>
                <c:pt idx="11">
                  <c:v>0.79903930032514</c:v>
                </c:pt>
                <c:pt idx="12">
                  <c:v>0.450155257690823</c:v>
                </c:pt>
                <c:pt idx="13">
                  <c:v>0.179015633019939</c:v>
                </c:pt>
                <c:pt idx="14">
                  <c:v>1.410190373192172</c:v>
                </c:pt>
                <c:pt idx="15">
                  <c:v>0.966324765397615</c:v>
                </c:pt>
                <c:pt idx="17">
                  <c:v>-0.581179536890648</c:v>
                </c:pt>
                <c:pt idx="18">
                  <c:v>-1.256015936071513</c:v>
                </c:pt>
                <c:pt idx="20">
                  <c:v>0.468349999813773</c:v>
                </c:pt>
                <c:pt idx="21">
                  <c:v>0.0313951706991251</c:v>
                </c:pt>
                <c:pt idx="22">
                  <c:v>-2.380832070764133</c:v>
                </c:pt>
                <c:pt idx="24">
                  <c:v>-0.344224470678895</c:v>
                </c:pt>
                <c:pt idx="26">
                  <c:v>-0.876420461532277</c:v>
                </c:pt>
                <c:pt idx="27">
                  <c:v>1.792452095144297</c:v>
                </c:pt>
                <c:pt idx="28">
                  <c:v>0.951066278770084</c:v>
                </c:pt>
                <c:pt idx="29">
                  <c:v>1.002498967643547</c:v>
                </c:pt>
                <c:pt idx="30">
                  <c:v>0.0570370860208406</c:v>
                </c:pt>
                <c:pt idx="32">
                  <c:v>6.287154916127724</c:v>
                </c:pt>
                <c:pt idx="33">
                  <c:v>0.619868578318153</c:v>
                </c:pt>
                <c:pt idx="34">
                  <c:v>1.079490660492695</c:v>
                </c:pt>
                <c:pt idx="35">
                  <c:v>-0.0232736342234414</c:v>
                </c:pt>
                <c:pt idx="36">
                  <c:v>-0.129862395645844</c:v>
                </c:pt>
                <c:pt idx="37">
                  <c:v>-2.036336261087301</c:v>
                </c:pt>
                <c:pt idx="38">
                  <c:v>-2.80316915132051</c:v>
                </c:pt>
                <c:pt idx="39">
                  <c:v>0.098329580622331</c:v>
                </c:pt>
                <c:pt idx="40">
                  <c:v>-1.155337209330571</c:v>
                </c:pt>
                <c:pt idx="42">
                  <c:v>2.590249933957264</c:v>
                </c:pt>
                <c:pt idx="43">
                  <c:v>1.964530992303356</c:v>
                </c:pt>
                <c:pt idx="44">
                  <c:v>1.043119140007326</c:v>
                </c:pt>
                <c:pt idx="46">
                  <c:v>0.975427699103999</c:v>
                </c:pt>
                <c:pt idx="47">
                  <c:v>-0.103594075295299</c:v>
                </c:pt>
                <c:pt idx="48">
                  <c:v>1.214873542299349</c:v>
                </c:pt>
                <c:pt idx="49">
                  <c:v>-0.380926918996242</c:v>
                </c:pt>
                <c:pt idx="51">
                  <c:v>2.153177423749919</c:v>
                </c:pt>
                <c:pt idx="52">
                  <c:v>1.489680585966586</c:v>
                </c:pt>
                <c:pt idx="53">
                  <c:v>-0.667352642818528</c:v>
                </c:pt>
                <c:pt idx="54">
                  <c:v>-0.75727112401847</c:v>
                </c:pt>
                <c:pt idx="55">
                  <c:v>-0.685538403061213</c:v>
                </c:pt>
                <c:pt idx="56">
                  <c:v>-0.427906799623178</c:v>
                </c:pt>
                <c:pt idx="57">
                  <c:v>1.30027898369253</c:v>
                </c:pt>
                <c:pt idx="58">
                  <c:v>-0.869416645515026</c:v>
                </c:pt>
                <c:pt idx="60">
                  <c:v>1.17446074176005</c:v>
                </c:pt>
                <c:pt idx="61">
                  <c:v>1.443205865346392</c:v>
                </c:pt>
                <c:pt idx="62">
                  <c:v>1.036046899912948</c:v>
                </c:pt>
                <c:pt idx="64">
                  <c:v>0.023514499854943</c:v>
                </c:pt>
                <c:pt idx="65">
                  <c:v>1.753374109485516</c:v>
                </c:pt>
                <c:pt idx="66">
                  <c:v>1.556361706856431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75552"/>
        <c:axId val="2137716352"/>
      </c:scatterChart>
      <c:valAx>
        <c:axId val="-211747555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37716352"/>
        <c:crosses val="autoZero"/>
        <c:crossBetween val="midCat"/>
      </c:valAx>
      <c:valAx>
        <c:axId val="213771635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747555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Summary!$F$4:$F$70</c:f>
              <c:numCache>
                <c:formatCode>0.0</c:formatCode>
                <c:ptCount val="67"/>
                <c:pt idx="0">
                  <c:v>1.907</c:v>
                </c:pt>
                <c:pt idx="1">
                  <c:v>-0.0500000000000003</c:v>
                </c:pt>
                <c:pt idx="2">
                  <c:v>1.660999999999999</c:v>
                </c:pt>
                <c:pt idx="3">
                  <c:v>0.0269999999999999</c:v>
                </c:pt>
                <c:pt idx="4">
                  <c:v>0.0489999999999999</c:v>
                </c:pt>
                <c:pt idx="5">
                  <c:v>0.0719999999999998</c:v>
                </c:pt>
                <c:pt idx="6">
                  <c:v>1.405</c:v>
                </c:pt>
                <c:pt idx="7">
                  <c:v>0.0129999999999999</c:v>
                </c:pt>
                <c:pt idx="8">
                  <c:v>1.612999999999999</c:v>
                </c:pt>
                <c:pt idx="9">
                  <c:v>0.0349999999999997</c:v>
                </c:pt>
                <c:pt idx="10">
                  <c:v>2.8635</c:v>
                </c:pt>
                <c:pt idx="11">
                  <c:v>0.0169999999999999</c:v>
                </c:pt>
                <c:pt idx="12">
                  <c:v>2.148</c:v>
                </c:pt>
                <c:pt idx="13">
                  <c:v>0.159</c:v>
                </c:pt>
                <c:pt idx="14">
                  <c:v>4.692</c:v>
                </c:pt>
                <c:pt idx="15">
                  <c:v>0.00199999999999978</c:v>
                </c:pt>
                <c:pt idx="16">
                  <c:v>4.453333333333333</c:v>
                </c:pt>
                <c:pt idx="17">
                  <c:v>1.071000000000001</c:v>
                </c:pt>
                <c:pt idx="18">
                  <c:v>-0.0260000000000002</c:v>
                </c:pt>
                <c:pt idx="20">
                  <c:v>0.236</c:v>
                </c:pt>
                <c:pt idx="21">
                  <c:v>-0.0979999999999998</c:v>
                </c:pt>
                <c:pt idx="22">
                  <c:v>0.166333333333334</c:v>
                </c:pt>
                <c:pt idx="23">
                  <c:v>2.758</c:v>
                </c:pt>
                <c:pt idx="24">
                  <c:v>1.593999999999999</c:v>
                </c:pt>
                <c:pt idx="25">
                  <c:v>3.295666666666667</c:v>
                </c:pt>
                <c:pt idx="26">
                  <c:v>0.394</c:v>
                </c:pt>
                <c:pt idx="27">
                  <c:v>1.073</c:v>
                </c:pt>
                <c:pt idx="29">
                  <c:v>0.952</c:v>
                </c:pt>
                <c:pt idx="30">
                  <c:v>0.0819999999999998</c:v>
                </c:pt>
                <c:pt idx="31">
                  <c:v>5.195</c:v>
                </c:pt>
                <c:pt idx="32">
                  <c:v>1.612</c:v>
                </c:pt>
                <c:pt idx="33">
                  <c:v>0.697</c:v>
                </c:pt>
                <c:pt idx="34">
                  <c:v>0.048</c:v>
                </c:pt>
                <c:pt idx="35">
                  <c:v>1.226</c:v>
                </c:pt>
                <c:pt idx="36">
                  <c:v>0.506</c:v>
                </c:pt>
                <c:pt idx="37">
                  <c:v>0.901</c:v>
                </c:pt>
                <c:pt idx="38">
                  <c:v>0.408</c:v>
                </c:pt>
                <c:pt idx="39">
                  <c:v>3.0645</c:v>
                </c:pt>
                <c:pt idx="40">
                  <c:v>0.187</c:v>
                </c:pt>
                <c:pt idx="41">
                  <c:v>5.4015</c:v>
                </c:pt>
                <c:pt idx="42">
                  <c:v>-0.0391666666666667</c:v>
                </c:pt>
                <c:pt idx="43">
                  <c:v>2.745</c:v>
                </c:pt>
                <c:pt idx="44">
                  <c:v>-0.1765</c:v>
                </c:pt>
                <c:pt idx="45">
                  <c:v>6.305</c:v>
                </c:pt>
                <c:pt idx="46">
                  <c:v>3.2975</c:v>
                </c:pt>
                <c:pt idx="47">
                  <c:v>0.518</c:v>
                </c:pt>
                <c:pt idx="48">
                  <c:v>4.8435</c:v>
                </c:pt>
                <c:pt idx="49">
                  <c:v>-0.670166666666702</c:v>
                </c:pt>
                <c:pt idx="50">
                  <c:v>6.2435</c:v>
                </c:pt>
                <c:pt idx="51">
                  <c:v>3.4645</c:v>
                </c:pt>
                <c:pt idx="52">
                  <c:v>-0.0189999999999997</c:v>
                </c:pt>
                <c:pt idx="53">
                  <c:v>0.159</c:v>
                </c:pt>
                <c:pt idx="54">
                  <c:v>0.161</c:v>
                </c:pt>
                <c:pt idx="55">
                  <c:v>0.811</c:v>
                </c:pt>
                <c:pt idx="56">
                  <c:v>-0.0509999999999997</c:v>
                </c:pt>
                <c:pt idx="57">
                  <c:v>2.481</c:v>
                </c:pt>
                <c:pt idx="58">
                  <c:v>-0.427666666666667</c:v>
                </c:pt>
                <c:pt idx="59">
                  <c:v>-0.109</c:v>
                </c:pt>
                <c:pt idx="60">
                  <c:v>-0.02</c:v>
                </c:pt>
                <c:pt idx="61">
                  <c:v>0.911</c:v>
                </c:pt>
                <c:pt idx="62">
                  <c:v>0.18</c:v>
                </c:pt>
                <c:pt idx="63">
                  <c:v>4.2395</c:v>
                </c:pt>
                <c:pt idx="64">
                  <c:v>0.034</c:v>
                </c:pt>
                <c:pt idx="65">
                  <c:v>4.2545</c:v>
                </c:pt>
                <c:pt idx="66">
                  <c:v>-2.093000000000001</c:v>
                </c:pt>
              </c:numCache>
            </c:numRef>
          </c:xVal>
          <c:yVal>
            <c:numRef>
              <c:f>Summary!$G$4:$G$70</c:f>
              <c:numCache>
                <c:formatCode>0.0</c:formatCode>
                <c:ptCount val="67"/>
                <c:pt idx="0">
                  <c:v>-26.08849505094011</c:v>
                </c:pt>
                <c:pt idx="1">
                  <c:v>-26.55118329872639</c:v>
                </c:pt>
                <c:pt idx="2">
                  <c:v>-27.23591364329899</c:v>
                </c:pt>
                <c:pt idx="3">
                  <c:v>-26.00203177048753</c:v>
                </c:pt>
                <c:pt idx="4">
                  <c:v>-26.56048284070476</c:v>
                </c:pt>
                <c:pt idx="5">
                  <c:v>-28.3477297084127</c:v>
                </c:pt>
                <c:pt idx="6">
                  <c:v>-28.34976413854099</c:v>
                </c:pt>
                <c:pt idx="7">
                  <c:v>-27.81674344492747</c:v>
                </c:pt>
                <c:pt idx="8">
                  <c:v>-27.96525684429307</c:v>
                </c:pt>
                <c:pt idx="9">
                  <c:v>-27.08231416861265</c:v>
                </c:pt>
                <c:pt idx="10">
                  <c:v>-27.25218908432536</c:v>
                </c:pt>
                <c:pt idx="11">
                  <c:v>-26.43434817275041</c:v>
                </c:pt>
                <c:pt idx="12">
                  <c:v>-28.93262837029776</c:v>
                </c:pt>
                <c:pt idx="13">
                  <c:v>-27.21556934201603</c:v>
                </c:pt>
                <c:pt idx="14">
                  <c:v>-27.94592975807426</c:v>
                </c:pt>
                <c:pt idx="15">
                  <c:v>-26.61846409936118</c:v>
                </c:pt>
                <c:pt idx="16">
                  <c:v>-25.19588883215029</c:v>
                </c:pt>
                <c:pt idx="17">
                  <c:v>-26.17190668620024</c:v>
                </c:pt>
                <c:pt idx="18">
                  <c:v>-25.97049810349895</c:v>
                </c:pt>
                <c:pt idx="20">
                  <c:v>-26.17800997658512</c:v>
                </c:pt>
                <c:pt idx="21">
                  <c:v>-25.35735667404207</c:v>
                </c:pt>
                <c:pt idx="22">
                  <c:v>-25.71378633464679</c:v>
                </c:pt>
                <c:pt idx="23">
                  <c:v>-24.10390846078746</c:v>
                </c:pt>
                <c:pt idx="24">
                  <c:v>-27.94491254301011</c:v>
                </c:pt>
                <c:pt idx="25">
                  <c:v>-25.54164515533362</c:v>
                </c:pt>
                <c:pt idx="26">
                  <c:v>-26.98059266219786</c:v>
                </c:pt>
                <c:pt idx="27">
                  <c:v>-26.02847936215538</c:v>
                </c:pt>
                <c:pt idx="29">
                  <c:v>-28.29992060039774</c:v>
                </c:pt>
                <c:pt idx="30">
                  <c:v>-28.0603664527909</c:v>
                </c:pt>
                <c:pt idx="31">
                  <c:v>-25.91793769287242</c:v>
                </c:pt>
                <c:pt idx="32">
                  <c:v>-24.75746112221437</c:v>
                </c:pt>
                <c:pt idx="33">
                  <c:v>-26.02441050189879</c:v>
                </c:pt>
                <c:pt idx="34">
                  <c:v>-25.50803858504181</c:v>
                </c:pt>
                <c:pt idx="35">
                  <c:v>-26.96794727870094</c:v>
                </c:pt>
                <c:pt idx="36">
                  <c:v>-26.54024564181165</c:v>
                </c:pt>
                <c:pt idx="37">
                  <c:v>-27.54894699332832</c:v>
                </c:pt>
                <c:pt idx="38">
                  <c:v>-27.16467981179816</c:v>
                </c:pt>
                <c:pt idx="39">
                  <c:v>-26.21060907901702</c:v>
                </c:pt>
                <c:pt idx="40">
                  <c:v>-25.32816884049578</c:v>
                </c:pt>
                <c:pt idx="41">
                  <c:v>-25.14908516699944</c:v>
                </c:pt>
                <c:pt idx="42">
                  <c:v>-24.96542935613277</c:v>
                </c:pt>
                <c:pt idx="43">
                  <c:v>-26.51284606996708</c:v>
                </c:pt>
                <c:pt idx="44">
                  <c:v>-25.8743458058758</c:v>
                </c:pt>
                <c:pt idx="45">
                  <c:v>-25.83906463113031</c:v>
                </c:pt>
                <c:pt idx="46">
                  <c:v>-27.2015626007456</c:v>
                </c:pt>
                <c:pt idx="47">
                  <c:v>-26.84581981010292</c:v>
                </c:pt>
                <c:pt idx="48">
                  <c:v>-25.8370194459757</c:v>
                </c:pt>
                <c:pt idx="49">
                  <c:v>-26.52014191440717</c:v>
                </c:pt>
                <c:pt idx="50">
                  <c:v>-25.53950801021335</c:v>
                </c:pt>
                <c:pt idx="51">
                  <c:v>-25.603232068967</c:v>
                </c:pt>
                <c:pt idx="52">
                  <c:v>-25.7941949968196</c:v>
                </c:pt>
                <c:pt idx="53">
                  <c:v>-27.01444769561483</c:v>
                </c:pt>
                <c:pt idx="54">
                  <c:v>-24.56678838772991</c:v>
                </c:pt>
                <c:pt idx="55">
                  <c:v>-24.88411540864776</c:v>
                </c:pt>
                <c:pt idx="56">
                  <c:v>-24.43069729277806</c:v>
                </c:pt>
                <c:pt idx="57">
                  <c:v>-25.21178866455978</c:v>
                </c:pt>
                <c:pt idx="58">
                  <c:v>-26.52548002284696</c:v>
                </c:pt>
                <c:pt idx="59">
                  <c:v>-22.71261551000859</c:v>
                </c:pt>
                <c:pt idx="60">
                  <c:v>-24.91630800497276</c:v>
                </c:pt>
                <c:pt idx="61">
                  <c:v>-25.74105166320371</c:v>
                </c:pt>
                <c:pt idx="62">
                  <c:v>-25.50292864911721</c:v>
                </c:pt>
                <c:pt idx="63">
                  <c:v>-24.8999349269176</c:v>
                </c:pt>
                <c:pt idx="64">
                  <c:v>-25.00828685161562</c:v>
                </c:pt>
                <c:pt idx="65">
                  <c:v>-25.20132381664958</c:v>
                </c:pt>
                <c:pt idx="66">
                  <c:v>-24.47963644231721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445824"/>
        <c:axId val="2141838624"/>
      </c:scatterChart>
      <c:valAx>
        <c:axId val="-209344582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1838624"/>
        <c:crosses val="autoZero"/>
        <c:crossBetween val="midCat"/>
      </c:valAx>
      <c:valAx>
        <c:axId val="214183862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9344582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Summary!$E$4:$E$70</c:f>
              <c:numCache>
                <c:formatCode>0.0</c:formatCode>
                <c:ptCount val="67"/>
                <c:pt idx="0">
                  <c:v>45.194293534266</c:v>
                </c:pt>
                <c:pt idx="1">
                  <c:v>19.13399211349033</c:v>
                </c:pt>
                <c:pt idx="2">
                  <c:v>25.81010785585655</c:v>
                </c:pt>
                <c:pt idx="3">
                  <c:v>16.5857462139946</c:v>
                </c:pt>
                <c:pt idx="4">
                  <c:v>16.99797787557987</c:v>
                </c:pt>
                <c:pt idx="5">
                  <c:v>25.47845049760121</c:v>
                </c:pt>
                <c:pt idx="6">
                  <c:v>27.36739739784277</c:v>
                </c:pt>
                <c:pt idx="7">
                  <c:v>19.53456136279876</c:v>
                </c:pt>
                <c:pt idx="8">
                  <c:v>24.2716888468649</c:v>
                </c:pt>
                <c:pt idx="9">
                  <c:v>17.729625996601</c:v>
                </c:pt>
                <c:pt idx="10">
                  <c:v>59.64845961698583</c:v>
                </c:pt>
                <c:pt idx="11">
                  <c:v>17.02224683314067</c:v>
                </c:pt>
                <c:pt idx="12">
                  <c:v>24.31587754541118</c:v>
                </c:pt>
                <c:pt idx="13">
                  <c:v>16.40429850124896</c:v>
                </c:pt>
                <c:pt idx="14">
                  <c:v>44.13971430058284</c:v>
                </c:pt>
                <c:pt idx="15">
                  <c:v>15.86263236668829</c:v>
                </c:pt>
                <c:pt idx="16">
                  <c:v>305.1199521232305</c:v>
                </c:pt>
                <c:pt idx="17">
                  <c:v>18.59153830141549</c:v>
                </c:pt>
                <c:pt idx="18">
                  <c:v>18.28366257824869</c:v>
                </c:pt>
                <c:pt idx="19">
                  <c:v>19.63655287260616</c:v>
                </c:pt>
                <c:pt idx="20">
                  <c:v>22.91561841642032</c:v>
                </c:pt>
                <c:pt idx="21">
                  <c:v>18.25433883222315</c:v>
                </c:pt>
                <c:pt idx="22">
                  <c:v>79.81356574091196</c:v>
                </c:pt>
                <c:pt idx="23">
                  <c:v>516.4073168193172</c:v>
                </c:pt>
                <c:pt idx="24">
                  <c:v>22.86821449605004</c:v>
                </c:pt>
                <c:pt idx="25">
                  <c:v>226.2908576186511</c:v>
                </c:pt>
                <c:pt idx="26">
                  <c:v>17.28673662752304</c:v>
                </c:pt>
                <c:pt idx="27">
                  <c:v>29.325215098529</c:v>
                </c:pt>
                <c:pt idx="28">
                  <c:v>19.18290313627533</c:v>
                </c:pt>
                <c:pt idx="29">
                  <c:v>21.49499191849929</c:v>
                </c:pt>
                <c:pt idx="30">
                  <c:v>15.02851519837365</c:v>
                </c:pt>
                <c:pt idx="31">
                  <c:v>291.3023024291352</c:v>
                </c:pt>
                <c:pt idx="32">
                  <c:v>41.72281432139882</c:v>
                </c:pt>
                <c:pt idx="33">
                  <c:v>20.42201498751041</c:v>
                </c:pt>
                <c:pt idx="34">
                  <c:v>18.22793908302221</c:v>
                </c:pt>
                <c:pt idx="35">
                  <c:v>29.56909446806025</c:v>
                </c:pt>
                <c:pt idx="36">
                  <c:v>23.88530668887039</c:v>
                </c:pt>
                <c:pt idx="37">
                  <c:v>32.33742289588609</c:v>
                </c:pt>
                <c:pt idx="38">
                  <c:v>27.65310300776749</c:v>
                </c:pt>
                <c:pt idx="39">
                  <c:v>64.33685851221543</c:v>
                </c:pt>
                <c:pt idx="40">
                  <c:v>19.60235816886263</c:v>
                </c:pt>
                <c:pt idx="41">
                  <c:v>282.8052456286428</c:v>
                </c:pt>
                <c:pt idx="42">
                  <c:v>16.16832746904461</c:v>
                </c:pt>
                <c:pt idx="43">
                  <c:v>41.33821955093445</c:v>
                </c:pt>
                <c:pt idx="44">
                  <c:v>15.26472103338009</c:v>
                </c:pt>
                <c:pt idx="45">
                  <c:v>319.9591590341382</c:v>
                </c:pt>
                <c:pt idx="46">
                  <c:v>41.05898776967297</c:v>
                </c:pt>
                <c:pt idx="47">
                  <c:v>19.9454259814934</c:v>
                </c:pt>
                <c:pt idx="48">
                  <c:v>36.7901148760214</c:v>
                </c:pt>
                <c:pt idx="49">
                  <c:v>22.10590174477094</c:v>
                </c:pt>
                <c:pt idx="50">
                  <c:v>213.7597557590896</c:v>
                </c:pt>
                <c:pt idx="51">
                  <c:v>105.0723488002422</c:v>
                </c:pt>
                <c:pt idx="52">
                  <c:v>17.5559225507289</c:v>
                </c:pt>
                <c:pt idx="53">
                  <c:v>18.20771050579544</c:v>
                </c:pt>
                <c:pt idx="54">
                  <c:v>37.56793519061984</c:v>
                </c:pt>
                <c:pt idx="55">
                  <c:v>21.17673423189009</c:v>
                </c:pt>
                <c:pt idx="56">
                  <c:v>19.16216486261449</c:v>
                </c:pt>
                <c:pt idx="57">
                  <c:v>49.95442314331552</c:v>
                </c:pt>
                <c:pt idx="58">
                  <c:v>27.63916211459925</c:v>
                </c:pt>
                <c:pt idx="60">
                  <c:v>23.72567215492466</c:v>
                </c:pt>
                <c:pt idx="61">
                  <c:v>18.46413342416673</c:v>
                </c:pt>
                <c:pt idx="62">
                  <c:v>18.62855312880292</c:v>
                </c:pt>
                <c:pt idx="63">
                  <c:v>378.139226083527</c:v>
                </c:pt>
                <c:pt idx="64">
                  <c:v>21.64806571446871</c:v>
                </c:pt>
                <c:pt idx="65">
                  <c:v>49.44283609812336</c:v>
                </c:pt>
                <c:pt idx="66">
                  <c:v>17.65562496203092</c:v>
                </c:pt>
              </c:numCache>
            </c:numRef>
          </c:xVal>
          <c:yVal>
            <c:numRef>
              <c:f>Summary!$G$4:$G$70</c:f>
              <c:numCache>
                <c:formatCode>0.0</c:formatCode>
                <c:ptCount val="67"/>
                <c:pt idx="0">
                  <c:v>-26.08849505094011</c:v>
                </c:pt>
                <c:pt idx="1">
                  <c:v>-26.55118329872639</c:v>
                </c:pt>
                <c:pt idx="2">
                  <c:v>-27.23591364329899</c:v>
                </c:pt>
                <c:pt idx="3">
                  <c:v>-26.00203177048753</c:v>
                </c:pt>
                <c:pt idx="4">
                  <c:v>-26.56048284070476</c:v>
                </c:pt>
                <c:pt idx="5">
                  <c:v>-28.3477297084127</c:v>
                </c:pt>
                <c:pt idx="6">
                  <c:v>-28.34976413854099</c:v>
                </c:pt>
                <c:pt idx="7">
                  <c:v>-27.81674344492747</c:v>
                </c:pt>
                <c:pt idx="8">
                  <c:v>-27.96525684429307</c:v>
                </c:pt>
                <c:pt idx="9">
                  <c:v>-27.08231416861265</c:v>
                </c:pt>
                <c:pt idx="10">
                  <c:v>-27.25218908432536</c:v>
                </c:pt>
                <c:pt idx="11">
                  <c:v>-26.43434817275041</c:v>
                </c:pt>
                <c:pt idx="12">
                  <c:v>-28.93262837029776</c:v>
                </c:pt>
                <c:pt idx="13">
                  <c:v>-27.21556934201603</c:v>
                </c:pt>
                <c:pt idx="14">
                  <c:v>-27.94592975807426</c:v>
                </c:pt>
                <c:pt idx="15">
                  <c:v>-26.61846409936118</c:v>
                </c:pt>
                <c:pt idx="16">
                  <c:v>-25.19588883215029</c:v>
                </c:pt>
                <c:pt idx="17">
                  <c:v>-26.17190668620024</c:v>
                </c:pt>
                <c:pt idx="18">
                  <c:v>-25.97049810349895</c:v>
                </c:pt>
                <c:pt idx="20">
                  <c:v>-26.17800997658512</c:v>
                </c:pt>
                <c:pt idx="21">
                  <c:v>-25.35735667404207</c:v>
                </c:pt>
                <c:pt idx="22">
                  <c:v>-25.71378633464679</c:v>
                </c:pt>
                <c:pt idx="23">
                  <c:v>-24.10390846078746</c:v>
                </c:pt>
                <c:pt idx="24">
                  <c:v>-27.94491254301011</c:v>
                </c:pt>
                <c:pt idx="25">
                  <c:v>-25.54164515533362</c:v>
                </c:pt>
                <c:pt idx="26">
                  <c:v>-26.98059266219786</c:v>
                </c:pt>
                <c:pt idx="27">
                  <c:v>-26.02847936215538</c:v>
                </c:pt>
                <c:pt idx="29">
                  <c:v>-28.29992060039774</c:v>
                </c:pt>
                <c:pt idx="30">
                  <c:v>-28.0603664527909</c:v>
                </c:pt>
                <c:pt idx="31">
                  <c:v>-25.91793769287242</c:v>
                </c:pt>
                <c:pt idx="32">
                  <c:v>-24.75746112221437</c:v>
                </c:pt>
                <c:pt idx="33">
                  <c:v>-26.02441050189879</c:v>
                </c:pt>
                <c:pt idx="34">
                  <c:v>-25.50803858504181</c:v>
                </c:pt>
                <c:pt idx="35">
                  <c:v>-26.96794727870094</c:v>
                </c:pt>
                <c:pt idx="36">
                  <c:v>-26.54024564181165</c:v>
                </c:pt>
                <c:pt idx="37">
                  <c:v>-27.54894699332832</c:v>
                </c:pt>
                <c:pt idx="38">
                  <c:v>-27.16467981179816</c:v>
                </c:pt>
                <c:pt idx="39">
                  <c:v>-26.21060907901702</c:v>
                </c:pt>
                <c:pt idx="40">
                  <c:v>-25.32816884049578</c:v>
                </c:pt>
                <c:pt idx="41">
                  <c:v>-25.14908516699944</c:v>
                </c:pt>
                <c:pt idx="42">
                  <c:v>-24.96542935613277</c:v>
                </c:pt>
                <c:pt idx="43">
                  <c:v>-26.51284606996708</c:v>
                </c:pt>
                <c:pt idx="44">
                  <c:v>-25.8743458058758</c:v>
                </c:pt>
                <c:pt idx="45">
                  <c:v>-25.83906463113031</c:v>
                </c:pt>
                <c:pt idx="46">
                  <c:v>-27.2015626007456</c:v>
                </c:pt>
                <c:pt idx="47">
                  <c:v>-26.84581981010292</c:v>
                </c:pt>
                <c:pt idx="48">
                  <c:v>-25.8370194459757</c:v>
                </c:pt>
                <c:pt idx="49">
                  <c:v>-26.52014191440717</c:v>
                </c:pt>
                <c:pt idx="50">
                  <c:v>-25.53950801021335</c:v>
                </c:pt>
                <c:pt idx="51">
                  <c:v>-25.603232068967</c:v>
                </c:pt>
                <c:pt idx="52">
                  <c:v>-25.7941949968196</c:v>
                </c:pt>
                <c:pt idx="53">
                  <c:v>-27.01444769561483</c:v>
                </c:pt>
                <c:pt idx="54">
                  <c:v>-24.56678838772991</c:v>
                </c:pt>
                <c:pt idx="55">
                  <c:v>-24.88411540864776</c:v>
                </c:pt>
                <c:pt idx="56">
                  <c:v>-24.43069729277806</c:v>
                </c:pt>
                <c:pt idx="57">
                  <c:v>-25.21178866455978</c:v>
                </c:pt>
                <c:pt idx="58">
                  <c:v>-26.52548002284696</c:v>
                </c:pt>
                <c:pt idx="59">
                  <c:v>-22.71261551000859</c:v>
                </c:pt>
                <c:pt idx="60">
                  <c:v>-24.91630800497276</c:v>
                </c:pt>
                <c:pt idx="61">
                  <c:v>-25.74105166320371</c:v>
                </c:pt>
                <c:pt idx="62">
                  <c:v>-25.50292864911721</c:v>
                </c:pt>
                <c:pt idx="63">
                  <c:v>-24.8999349269176</c:v>
                </c:pt>
                <c:pt idx="64">
                  <c:v>-25.00828685161562</c:v>
                </c:pt>
                <c:pt idx="65">
                  <c:v>-25.20132381664958</c:v>
                </c:pt>
                <c:pt idx="66">
                  <c:v>-24.47963644231721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82128"/>
        <c:axId val="-2093909632"/>
      </c:scatterChart>
      <c:valAx>
        <c:axId val="-209458212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93909632"/>
        <c:crosses val="autoZero"/>
        <c:crossBetween val="midCat"/>
      </c:valAx>
      <c:valAx>
        <c:axId val="-20939096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09458212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3AAFE"/>
              </a:solidFill>
              <a:ln cmpd="sng">
                <a:solidFill>
                  <a:srgbClr val="63AAFE"/>
                </a:solidFill>
              </a:ln>
            </c:spPr>
          </c:marker>
          <c:xVal>
            <c:numRef>
              <c:f>Summary!$E$4:$E$70</c:f>
              <c:numCache>
                <c:formatCode>0.0</c:formatCode>
                <c:ptCount val="67"/>
                <c:pt idx="0">
                  <c:v>45.194293534266</c:v>
                </c:pt>
                <c:pt idx="1">
                  <c:v>19.13399211349033</c:v>
                </c:pt>
                <c:pt idx="2">
                  <c:v>25.81010785585655</c:v>
                </c:pt>
                <c:pt idx="3">
                  <c:v>16.5857462139946</c:v>
                </c:pt>
                <c:pt idx="4">
                  <c:v>16.99797787557987</c:v>
                </c:pt>
                <c:pt idx="5">
                  <c:v>25.47845049760121</c:v>
                </c:pt>
                <c:pt idx="6">
                  <c:v>27.36739739784277</c:v>
                </c:pt>
                <c:pt idx="7">
                  <c:v>19.53456136279876</c:v>
                </c:pt>
                <c:pt idx="8">
                  <c:v>24.2716888468649</c:v>
                </c:pt>
                <c:pt idx="9">
                  <c:v>17.729625996601</c:v>
                </c:pt>
                <c:pt idx="10">
                  <c:v>59.64845961698583</c:v>
                </c:pt>
                <c:pt idx="11">
                  <c:v>17.02224683314067</c:v>
                </c:pt>
                <c:pt idx="12">
                  <c:v>24.31587754541118</c:v>
                </c:pt>
                <c:pt idx="13">
                  <c:v>16.40429850124896</c:v>
                </c:pt>
                <c:pt idx="14">
                  <c:v>44.13971430058284</c:v>
                </c:pt>
                <c:pt idx="15">
                  <c:v>15.86263236668829</c:v>
                </c:pt>
                <c:pt idx="16">
                  <c:v>305.1199521232305</c:v>
                </c:pt>
                <c:pt idx="17">
                  <c:v>18.59153830141549</c:v>
                </c:pt>
                <c:pt idx="18">
                  <c:v>18.28366257824869</c:v>
                </c:pt>
                <c:pt idx="19">
                  <c:v>19.63655287260616</c:v>
                </c:pt>
                <c:pt idx="20">
                  <c:v>22.91561841642032</c:v>
                </c:pt>
                <c:pt idx="21">
                  <c:v>18.25433883222315</c:v>
                </c:pt>
                <c:pt idx="22">
                  <c:v>79.81356574091196</c:v>
                </c:pt>
                <c:pt idx="23">
                  <c:v>516.4073168193172</c:v>
                </c:pt>
                <c:pt idx="24">
                  <c:v>22.86821449605004</c:v>
                </c:pt>
                <c:pt idx="25">
                  <c:v>226.2908576186511</c:v>
                </c:pt>
                <c:pt idx="26">
                  <c:v>17.28673662752304</c:v>
                </c:pt>
                <c:pt idx="27">
                  <c:v>29.325215098529</c:v>
                </c:pt>
                <c:pt idx="28">
                  <c:v>19.18290313627533</c:v>
                </c:pt>
                <c:pt idx="29">
                  <c:v>21.49499191849929</c:v>
                </c:pt>
                <c:pt idx="30">
                  <c:v>15.02851519837365</c:v>
                </c:pt>
                <c:pt idx="31">
                  <c:v>291.3023024291352</c:v>
                </c:pt>
                <c:pt idx="32">
                  <c:v>41.72281432139882</c:v>
                </c:pt>
                <c:pt idx="33">
                  <c:v>20.42201498751041</c:v>
                </c:pt>
                <c:pt idx="34">
                  <c:v>18.22793908302221</c:v>
                </c:pt>
                <c:pt idx="35">
                  <c:v>29.56909446806025</c:v>
                </c:pt>
                <c:pt idx="36">
                  <c:v>23.88530668887039</c:v>
                </c:pt>
                <c:pt idx="37">
                  <c:v>32.33742289588609</c:v>
                </c:pt>
                <c:pt idx="38">
                  <c:v>27.65310300776749</c:v>
                </c:pt>
                <c:pt idx="39">
                  <c:v>64.33685851221543</c:v>
                </c:pt>
                <c:pt idx="40">
                  <c:v>19.60235816886263</c:v>
                </c:pt>
                <c:pt idx="41">
                  <c:v>282.8052456286428</c:v>
                </c:pt>
                <c:pt idx="42">
                  <c:v>16.16832746904461</c:v>
                </c:pt>
                <c:pt idx="43">
                  <c:v>41.33821955093445</c:v>
                </c:pt>
                <c:pt idx="44">
                  <c:v>15.26472103338009</c:v>
                </c:pt>
                <c:pt idx="45">
                  <c:v>319.9591590341382</c:v>
                </c:pt>
                <c:pt idx="46">
                  <c:v>41.05898776967297</c:v>
                </c:pt>
                <c:pt idx="47">
                  <c:v>19.9454259814934</c:v>
                </c:pt>
                <c:pt idx="48">
                  <c:v>36.7901148760214</c:v>
                </c:pt>
                <c:pt idx="49">
                  <c:v>22.10590174477094</c:v>
                </c:pt>
                <c:pt idx="50">
                  <c:v>213.7597557590896</c:v>
                </c:pt>
                <c:pt idx="51">
                  <c:v>105.0723488002422</c:v>
                </c:pt>
                <c:pt idx="52">
                  <c:v>17.5559225507289</c:v>
                </c:pt>
                <c:pt idx="53">
                  <c:v>18.20771050579544</c:v>
                </c:pt>
                <c:pt idx="54">
                  <c:v>37.56793519061984</c:v>
                </c:pt>
                <c:pt idx="55">
                  <c:v>21.17673423189009</c:v>
                </c:pt>
                <c:pt idx="56">
                  <c:v>19.16216486261449</c:v>
                </c:pt>
                <c:pt idx="57">
                  <c:v>49.95442314331552</c:v>
                </c:pt>
                <c:pt idx="58">
                  <c:v>27.63916211459925</c:v>
                </c:pt>
                <c:pt idx="60">
                  <c:v>23.72567215492466</c:v>
                </c:pt>
                <c:pt idx="61">
                  <c:v>18.46413342416673</c:v>
                </c:pt>
                <c:pt idx="62">
                  <c:v>18.62855312880292</c:v>
                </c:pt>
                <c:pt idx="63">
                  <c:v>378.139226083527</c:v>
                </c:pt>
                <c:pt idx="64">
                  <c:v>21.64806571446871</c:v>
                </c:pt>
                <c:pt idx="65">
                  <c:v>49.44283609812336</c:v>
                </c:pt>
                <c:pt idx="66">
                  <c:v>17.65562496203092</c:v>
                </c:pt>
              </c:numCache>
            </c:numRef>
          </c:xVal>
          <c:yVal>
            <c:numRef>
              <c:f>Summary!$H$4:$H$70</c:f>
              <c:numCache>
                <c:formatCode>0.0</c:formatCode>
                <c:ptCount val="67"/>
                <c:pt idx="0">
                  <c:v>2.29792158878129</c:v>
                </c:pt>
                <c:pt idx="1">
                  <c:v>2.0455677544285</c:v>
                </c:pt>
                <c:pt idx="2">
                  <c:v>2.230638793029623</c:v>
                </c:pt>
                <c:pt idx="3">
                  <c:v>1.833469453928385</c:v>
                </c:pt>
                <c:pt idx="4">
                  <c:v>0.902054632142295</c:v>
                </c:pt>
                <c:pt idx="5">
                  <c:v>-2.76535984673943</c:v>
                </c:pt>
                <c:pt idx="6">
                  <c:v>-1.331834608896149</c:v>
                </c:pt>
                <c:pt idx="7">
                  <c:v>-1.478822661492281</c:v>
                </c:pt>
                <c:pt idx="8">
                  <c:v>1.029590677820821</c:v>
                </c:pt>
                <c:pt idx="9">
                  <c:v>0.629910786639297</c:v>
                </c:pt>
                <c:pt idx="10">
                  <c:v>1.059717302784253</c:v>
                </c:pt>
                <c:pt idx="11">
                  <c:v>0.79903930032514</c:v>
                </c:pt>
                <c:pt idx="12">
                  <c:v>0.450155257690823</c:v>
                </c:pt>
                <c:pt idx="13">
                  <c:v>0.179015633019939</c:v>
                </c:pt>
                <c:pt idx="14">
                  <c:v>1.410190373192172</c:v>
                </c:pt>
                <c:pt idx="15">
                  <c:v>0.966324765397615</c:v>
                </c:pt>
                <c:pt idx="17">
                  <c:v>-0.581179536890648</c:v>
                </c:pt>
                <c:pt idx="18">
                  <c:v>-1.256015936071513</c:v>
                </c:pt>
                <c:pt idx="20">
                  <c:v>0.468349999813773</c:v>
                </c:pt>
                <c:pt idx="21">
                  <c:v>0.0313951706991251</c:v>
                </c:pt>
                <c:pt idx="22">
                  <c:v>-2.380832070764133</c:v>
                </c:pt>
                <c:pt idx="24">
                  <c:v>-0.344224470678895</c:v>
                </c:pt>
                <c:pt idx="26">
                  <c:v>-0.876420461532277</c:v>
                </c:pt>
                <c:pt idx="27">
                  <c:v>1.792452095144297</c:v>
                </c:pt>
                <c:pt idx="28">
                  <c:v>0.951066278770084</c:v>
                </c:pt>
                <c:pt idx="29">
                  <c:v>1.002498967643547</c:v>
                </c:pt>
                <c:pt idx="30">
                  <c:v>0.0570370860208406</c:v>
                </c:pt>
                <c:pt idx="32">
                  <c:v>6.287154916127724</c:v>
                </c:pt>
                <c:pt idx="33">
                  <c:v>0.619868578318153</c:v>
                </c:pt>
                <c:pt idx="34">
                  <c:v>1.079490660492695</c:v>
                </c:pt>
                <c:pt idx="35">
                  <c:v>-0.0232736342234414</c:v>
                </c:pt>
                <c:pt idx="36">
                  <c:v>-0.129862395645844</c:v>
                </c:pt>
                <c:pt idx="37">
                  <c:v>-2.036336261087301</c:v>
                </c:pt>
                <c:pt idx="38">
                  <c:v>-2.80316915132051</c:v>
                </c:pt>
                <c:pt idx="39">
                  <c:v>0.098329580622331</c:v>
                </c:pt>
                <c:pt idx="40">
                  <c:v>-1.155337209330571</c:v>
                </c:pt>
                <c:pt idx="42">
                  <c:v>2.590249933957264</c:v>
                </c:pt>
                <c:pt idx="43">
                  <c:v>1.964530992303356</c:v>
                </c:pt>
                <c:pt idx="44">
                  <c:v>1.043119140007326</c:v>
                </c:pt>
                <c:pt idx="46">
                  <c:v>0.975427699103999</c:v>
                </c:pt>
                <c:pt idx="47">
                  <c:v>-0.103594075295299</c:v>
                </c:pt>
                <c:pt idx="48">
                  <c:v>1.214873542299349</c:v>
                </c:pt>
                <c:pt idx="49">
                  <c:v>-0.380926918996242</c:v>
                </c:pt>
                <c:pt idx="51">
                  <c:v>2.153177423749919</c:v>
                </c:pt>
                <c:pt idx="52">
                  <c:v>1.489680585966586</c:v>
                </c:pt>
                <c:pt idx="53">
                  <c:v>-0.667352642818528</c:v>
                </c:pt>
                <c:pt idx="54">
                  <c:v>-0.75727112401847</c:v>
                </c:pt>
                <c:pt idx="55">
                  <c:v>-0.685538403061213</c:v>
                </c:pt>
                <c:pt idx="56">
                  <c:v>-0.427906799623178</c:v>
                </c:pt>
                <c:pt idx="57">
                  <c:v>1.30027898369253</c:v>
                </c:pt>
                <c:pt idx="58">
                  <c:v>-0.869416645515026</c:v>
                </c:pt>
                <c:pt idx="60">
                  <c:v>1.17446074176005</c:v>
                </c:pt>
                <c:pt idx="61">
                  <c:v>1.443205865346392</c:v>
                </c:pt>
                <c:pt idx="62">
                  <c:v>1.036046899912948</c:v>
                </c:pt>
                <c:pt idx="64">
                  <c:v>0.023514499854943</c:v>
                </c:pt>
                <c:pt idx="65">
                  <c:v>1.753374109485516</c:v>
                </c:pt>
                <c:pt idx="66">
                  <c:v>1.556361706856431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3152"/>
        <c:axId val="-2117436016"/>
      </c:scatterChart>
      <c:valAx>
        <c:axId val="214128315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17436016"/>
        <c:crosses val="autoZero"/>
        <c:crossBetween val="midCat"/>
      </c:valAx>
      <c:valAx>
        <c:axId val="-21174360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128315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5</xdr:row>
      <xdr:rowOff>85725</xdr:rowOff>
    </xdr:from>
    <xdr:to>
      <xdr:col>18</xdr:col>
      <xdr:colOff>76200</xdr:colOff>
      <xdr:row>28</xdr:row>
      <xdr:rowOff>133350</xdr:rowOff>
    </xdr:to>
    <xdr:graphicFrame macro="">
      <xdr:nvGraphicFramePr>
        <xdr:cNvPr id="2" name="Chart 1" descr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323850</xdr:colOff>
      <xdr:row>29</xdr:row>
      <xdr:rowOff>133350</xdr:rowOff>
    </xdr:from>
    <xdr:to>
      <xdr:col>18</xdr:col>
      <xdr:colOff>123825</xdr:colOff>
      <xdr:row>51</xdr:row>
      <xdr:rowOff>85725</xdr:rowOff>
    </xdr:to>
    <xdr:graphicFrame macro="">
      <xdr:nvGraphicFramePr>
        <xdr:cNvPr id="3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8</xdr:col>
      <xdr:colOff>314325</xdr:colOff>
      <xdr:row>53</xdr:row>
      <xdr:rowOff>0</xdr:rowOff>
    </xdr:from>
    <xdr:to>
      <xdr:col>18</xdr:col>
      <xdr:colOff>352425</xdr:colOff>
      <xdr:row>73</xdr:row>
      <xdr:rowOff>9525</xdr:rowOff>
    </xdr:to>
    <xdr:graphicFrame macro="">
      <xdr:nvGraphicFramePr>
        <xdr:cNvPr id="4" name="Chart 3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8</xdr:col>
      <xdr:colOff>304800</xdr:colOff>
      <xdr:row>74</xdr:row>
      <xdr:rowOff>47625</xdr:rowOff>
    </xdr:from>
    <xdr:to>
      <xdr:col>18</xdr:col>
      <xdr:colOff>247650</xdr:colOff>
      <xdr:row>94</xdr:row>
      <xdr:rowOff>9525</xdr:rowOff>
    </xdr:to>
    <xdr:graphicFrame macro="">
      <xdr:nvGraphicFramePr>
        <xdr:cNvPr id="5" name="Chart 4" descr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8</xdr:col>
      <xdr:colOff>0</xdr:colOff>
      <xdr:row>95</xdr:row>
      <xdr:rowOff>0</xdr:rowOff>
    </xdr:from>
    <xdr:to>
      <xdr:col>18</xdr:col>
      <xdr:colOff>190500</xdr:colOff>
      <xdr:row>115</xdr:row>
      <xdr:rowOff>95250</xdr:rowOff>
    </xdr:to>
    <xdr:graphicFrame macro="">
      <xdr:nvGraphicFramePr>
        <xdr:cNvPr id="6" name="Chart 5" descr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8</xdr:col>
      <xdr:colOff>0</xdr:colOff>
      <xdr:row>117</xdr:row>
      <xdr:rowOff>0</xdr:rowOff>
    </xdr:from>
    <xdr:to>
      <xdr:col>18</xdr:col>
      <xdr:colOff>152400</xdr:colOff>
      <xdr:row>135</xdr:row>
      <xdr:rowOff>133350</xdr:rowOff>
    </xdr:to>
    <xdr:graphicFrame macro="">
      <xdr:nvGraphicFramePr>
        <xdr:cNvPr id="7" name="Chart 6" descr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C25" sqref="C25"/>
    </sheetView>
  </sheetViews>
  <sheetFormatPr baseColWidth="10" defaultColWidth="17.33203125" defaultRowHeight="15" customHeight="1" x14ac:dyDescent="0.15"/>
  <cols>
    <col min="1" max="1" width="15.5" customWidth="1"/>
    <col min="2" max="2" width="9.33203125" customWidth="1"/>
    <col min="3" max="3" width="25.1640625" customWidth="1"/>
    <col min="4" max="6" width="9.5" customWidth="1"/>
    <col min="7" max="7" width="10.6640625" customWidth="1"/>
    <col min="8" max="9" width="8.6640625" customWidth="1"/>
    <col min="10" max="10" width="14.5" customWidth="1"/>
    <col min="11" max="11" width="6.5" customWidth="1"/>
    <col min="12" max="12" width="9.5" customWidth="1"/>
    <col min="13" max="14" width="8.6640625" customWidth="1"/>
    <col min="15" max="15" width="12.6640625" customWidth="1"/>
    <col min="16" max="18" width="8.6640625" customWidth="1"/>
    <col min="19" max="26" width="10" customWidth="1"/>
  </cols>
  <sheetData>
    <row r="1" spans="1:26" ht="12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 t="s">
        <v>106</v>
      </c>
      <c r="K1" s="1" t="s">
        <v>109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15">
      <c r="A2" s="1" t="s">
        <v>0</v>
      </c>
      <c r="B2" s="1" t="s">
        <v>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2</v>
      </c>
      <c r="H2" s="1" t="s">
        <v>5</v>
      </c>
      <c r="I2" s="1"/>
      <c r="J2" s="1" t="s">
        <v>107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1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110</v>
      </c>
      <c r="I3" s="1"/>
      <c r="J3" s="1" t="s">
        <v>108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1" t="s">
        <v>13</v>
      </c>
      <c r="B4" s="2">
        <v>3.9129999999999998</v>
      </c>
      <c r="C4" s="3">
        <v>0.10100000000000001</v>
      </c>
      <c r="D4" s="4">
        <v>2.0059999999999998</v>
      </c>
      <c r="E4" s="2">
        <f t="shared" ref="E4:E62" si="0">(B4/12.01)/(C4/14.01)</f>
        <v>45.194293534265995</v>
      </c>
      <c r="F4" s="2">
        <f>B4-D4</f>
        <v>1.907</v>
      </c>
      <c r="G4" s="2">
        <v>-26.088495050940111</v>
      </c>
      <c r="H4" s="2">
        <v>2.29792158878129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" t="s">
        <v>14</v>
      </c>
      <c r="B5" s="4">
        <v>1.3039999999999998</v>
      </c>
      <c r="C5" s="5">
        <v>7.9500000000000001E-2</v>
      </c>
      <c r="D5" s="4">
        <v>1.3540000000000001</v>
      </c>
      <c r="E5" s="2">
        <f t="shared" si="0"/>
        <v>19.133992113490329</v>
      </c>
      <c r="F5" s="2">
        <f t="shared" ref="F5:F22" si="1">B5-D5</f>
        <v>-5.0000000000000266E-2</v>
      </c>
      <c r="G5" s="4">
        <v>-26.551183298726393</v>
      </c>
      <c r="H5" s="4">
        <v>2.0455677544284998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 t="s">
        <v>15</v>
      </c>
      <c r="B6" s="2">
        <v>4.7569999999999997</v>
      </c>
      <c r="C6" s="3">
        <v>0.215</v>
      </c>
      <c r="D6" s="2">
        <v>3.0960000000000001</v>
      </c>
      <c r="E6" s="2">
        <f t="shared" si="0"/>
        <v>25.81010785585655</v>
      </c>
      <c r="F6" s="2">
        <f t="shared" si="1"/>
        <v>1.6609999999999996</v>
      </c>
      <c r="G6" s="2">
        <v>-27.235913643298993</v>
      </c>
      <c r="H6" s="2">
        <v>2.2306387930296232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 t="s">
        <v>16</v>
      </c>
      <c r="B7" s="2">
        <v>1.891</v>
      </c>
      <c r="C7" s="3">
        <v>0.13300000000000001</v>
      </c>
      <c r="D7" s="2">
        <v>1.8640000000000001</v>
      </c>
      <c r="E7" s="2">
        <f t="shared" si="0"/>
        <v>16.585746213994604</v>
      </c>
      <c r="F7" s="2">
        <f>B7-D7</f>
        <v>2.6999999999999913E-2</v>
      </c>
      <c r="G7" s="2">
        <v>-26.002031770487534</v>
      </c>
      <c r="H7" s="4">
        <v>1.8334694539283847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 t="s">
        <v>17</v>
      </c>
      <c r="B8" s="2">
        <v>1.53</v>
      </c>
      <c r="C8" s="3">
        <v>0.105</v>
      </c>
      <c r="D8" s="2">
        <v>1.4810000000000001</v>
      </c>
      <c r="E8" s="2">
        <f t="shared" si="0"/>
        <v>16.997977875579874</v>
      </c>
      <c r="F8" s="2">
        <f t="shared" si="1"/>
        <v>4.8999999999999932E-2</v>
      </c>
      <c r="G8" s="2">
        <v>-26.560482840704758</v>
      </c>
      <c r="H8" s="2">
        <v>0.90205463214229487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 t="s">
        <v>18</v>
      </c>
      <c r="B9" s="2">
        <v>1.3759999999999999</v>
      </c>
      <c r="C9" s="3">
        <v>6.3E-2</v>
      </c>
      <c r="D9" s="2">
        <v>1.304</v>
      </c>
      <c r="E9" s="2">
        <f t="shared" si="0"/>
        <v>25.478450497601205</v>
      </c>
      <c r="F9" s="2">
        <f t="shared" si="1"/>
        <v>7.1999999999999842E-2</v>
      </c>
      <c r="G9" s="2">
        <v>-28.3477297084127</v>
      </c>
      <c r="H9" s="2">
        <v>-2.7653598467394298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 t="s">
        <v>19</v>
      </c>
      <c r="B10" s="2">
        <v>9.2200000000000006</v>
      </c>
      <c r="C10" s="3">
        <v>0.39300000000000002</v>
      </c>
      <c r="D10" s="2">
        <v>7.8150000000000004</v>
      </c>
      <c r="E10" s="2">
        <f t="shared" si="0"/>
        <v>27.367397397842765</v>
      </c>
      <c r="F10" s="2">
        <f t="shared" si="1"/>
        <v>1.4050000000000002</v>
      </c>
      <c r="G10" s="2">
        <v>-28.349764138540991</v>
      </c>
      <c r="H10" s="4">
        <v>-1.3318346088961495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" t="s">
        <v>20</v>
      </c>
      <c r="B11" s="2">
        <v>4.0860000000000003</v>
      </c>
      <c r="C11" s="3">
        <v>0.24399999999999999</v>
      </c>
      <c r="D11" s="2">
        <v>4.0730000000000004</v>
      </c>
      <c r="E11" s="2">
        <f t="shared" si="0"/>
        <v>19.534561362798765</v>
      </c>
      <c r="F11" s="2">
        <f t="shared" si="1"/>
        <v>1.2999999999999901E-2</v>
      </c>
      <c r="G11" s="2">
        <v>-27.816743444927468</v>
      </c>
      <c r="H11" s="4">
        <v>-1.4788226614922815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 t="s">
        <v>21</v>
      </c>
      <c r="B12" s="2">
        <v>6.1379999999999999</v>
      </c>
      <c r="C12" s="3">
        <v>0.29499999999999998</v>
      </c>
      <c r="D12" s="2">
        <v>4.5250000000000004</v>
      </c>
      <c r="E12" s="2">
        <f t="shared" si="0"/>
        <v>24.271688846864905</v>
      </c>
      <c r="F12" s="2">
        <f t="shared" si="1"/>
        <v>1.6129999999999995</v>
      </c>
      <c r="G12" s="2">
        <v>-27.965256844293066</v>
      </c>
      <c r="H12" s="2">
        <v>1.0295906778208215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1" t="s">
        <v>22</v>
      </c>
      <c r="B13" s="2">
        <v>2.2189999999999999</v>
      </c>
      <c r="C13" s="3">
        <v>0.14599999999999999</v>
      </c>
      <c r="D13" s="2">
        <v>2.1840000000000002</v>
      </c>
      <c r="E13" s="2">
        <f t="shared" si="0"/>
        <v>17.729625996601005</v>
      </c>
      <c r="F13" s="2">
        <f t="shared" si="1"/>
        <v>3.4999999999999698E-2</v>
      </c>
      <c r="G13" s="2">
        <v>-27.082314168612655</v>
      </c>
      <c r="H13" s="2">
        <v>0.629910786639297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 t="s">
        <v>23</v>
      </c>
      <c r="B14" s="2">
        <v>6.1360000000000001</v>
      </c>
      <c r="C14" s="3">
        <v>0.12</v>
      </c>
      <c r="D14" s="4">
        <v>3.2725</v>
      </c>
      <c r="E14" s="2">
        <f t="shared" si="0"/>
        <v>59.648459616985839</v>
      </c>
      <c r="F14" s="2">
        <f t="shared" si="1"/>
        <v>2.8635000000000002</v>
      </c>
      <c r="G14" s="2">
        <v>-27.252189084325359</v>
      </c>
      <c r="H14" s="2">
        <v>1.0597173027842528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 t="s">
        <v>24</v>
      </c>
      <c r="B15" s="2">
        <v>1.5029999999999999</v>
      </c>
      <c r="C15" s="3">
        <v>0.10299999999999999</v>
      </c>
      <c r="D15" s="2">
        <v>1.486</v>
      </c>
      <c r="E15" s="2">
        <f t="shared" si="0"/>
        <v>17.022246833140667</v>
      </c>
      <c r="F15" s="2">
        <f t="shared" si="1"/>
        <v>1.6999999999999904E-2</v>
      </c>
      <c r="G15" s="2">
        <v>-26.434348172750411</v>
      </c>
      <c r="H15" s="4">
        <v>0.79903930032514003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 t="s">
        <v>25</v>
      </c>
      <c r="B16" s="2">
        <v>10.734999999999999</v>
      </c>
      <c r="C16" s="3">
        <v>0.51500000000000001</v>
      </c>
      <c r="D16" s="2">
        <v>8.5869999999999997</v>
      </c>
      <c r="E16" s="2">
        <f t="shared" si="0"/>
        <v>24.315877545411183</v>
      </c>
      <c r="F16" s="2">
        <f t="shared" si="1"/>
        <v>2.1479999999999997</v>
      </c>
      <c r="G16" s="2">
        <v>-28.932628370297763</v>
      </c>
      <c r="H16" s="2">
        <v>0.45015525769082254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 t="s">
        <v>26</v>
      </c>
      <c r="B17" s="2">
        <v>3.8250000000000002</v>
      </c>
      <c r="C17" s="3">
        <v>0.27200000000000002</v>
      </c>
      <c r="D17" s="2">
        <v>3.6659999999999999</v>
      </c>
      <c r="E17" s="2">
        <f t="shared" si="0"/>
        <v>16.404298501248959</v>
      </c>
      <c r="F17" s="2">
        <f t="shared" si="1"/>
        <v>0.15900000000000025</v>
      </c>
      <c r="G17" s="2">
        <v>-27.215569342016032</v>
      </c>
      <c r="H17" s="2">
        <v>0.17901563301993928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 t="s">
        <v>27</v>
      </c>
      <c r="B18" s="2">
        <v>7.2649999999999997</v>
      </c>
      <c r="C18" s="3">
        <v>0.192</v>
      </c>
      <c r="D18" s="2">
        <v>2.573</v>
      </c>
      <c r="E18" s="2">
        <f t="shared" si="0"/>
        <v>44.139714300582845</v>
      </c>
      <c r="F18" s="2">
        <f t="shared" si="1"/>
        <v>4.6920000000000002</v>
      </c>
      <c r="G18" s="2">
        <v>-27.945929758074257</v>
      </c>
      <c r="H18" s="2">
        <v>1.4101903731921723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 t="s">
        <v>28</v>
      </c>
      <c r="B19" s="2">
        <v>4.4329999999999998</v>
      </c>
      <c r="C19" s="3">
        <v>0.32600000000000001</v>
      </c>
      <c r="D19" s="2">
        <v>4.431</v>
      </c>
      <c r="E19" s="2">
        <f t="shared" si="0"/>
        <v>15.86263236668829</v>
      </c>
      <c r="F19" s="2">
        <f t="shared" si="1"/>
        <v>1.9999999999997797E-3</v>
      </c>
      <c r="G19" s="2">
        <v>-26.618464099361184</v>
      </c>
      <c r="H19" s="2">
        <v>0.96632476539761536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 t="s">
        <v>29</v>
      </c>
      <c r="B20" s="4">
        <v>8.3699999999999992</v>
      </c>
      <c r="C20" s="3">
        <v>3.2000000000000001E-2</v>
      </c>
      <c r="D20" s="4">
        <v>3.9166666666666665</v>
      </c>
      <c r="E20" s="2">
        <f t="shared" si="0"/>
        <v>305.11995212323058</v>
      </c>
      <c r="F20" s="2">
        <f t="shared" si="1"/>
        <v>4.4533333333333331</v>
      </c>
      <c r="G20" s="4">
        <v>-25.195888832150288</v>
      </c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6" t="s">
        <v>30</v>
      </c>
      <c r="B21" s="2">
        <v>5.61</v>
      </c>
      <c r="C21" s="3">
        <v>0.35199999999999998</v>
      </c>
      <c r="D21" s="2">
        <v>4.5389999999999997</v>
      </c>
      <c r="E21" s="2">
        <f t="shared" si="0"/>
        <v>18.59153830141549</v>
      </c>
      <c r="F21" s="2">
        <f t="shared" si="1"/>
        <v>1.0710000000000006</v>
      </c>
      <c r="G21" s="2">
        <v>-26.171906686200238</v>
      </c>
      <c r="H21" s="2">
        <v>-0.5811795368906485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 t="s">
        <v>31</v>
      </c>
      <c r="B22" s="2">
        <v>3.0249999999999999</v>
      </c>
      <c r="C22" s="3">
        <v>0.193</v>
      </c>
      <c r="D22" s="2">
        <v>3.0510000000000002</v>
      </c>
      <c r="E22" s="2">
        <f t="shared" si="0"/>
        <v>18.283662578248695</v>
      </c>
      <c r="F22" s="2">
        <f t="shared" si="1"/>
        <v>-2.6000000000000245E-2</v>
      </c>
      <c r="G22" s="2">
        <v>-25.970498103498947</v>
      </c>
      <c r="H22" s="2">
        <v>-1.2560159360715133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 t="s">
        <v>32</v>
      </c>
      <c r="B23" s="4">
        <v>0.505</v>
      </c>
      <c r="C23" s="5">
        <v>0.03</v>
      </c>
      <c r="D23" s="1"/>
      <c r="E23" s="2">
        <f t="shared" si="0"/>
        <v>19.63655287260616</v>
      </c>
      <c r="F23" s="2"/>
      <c r="G23" s="1"/>
      <c r="H23" s="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 t="s">
        <v>33</v>
      </c>
      <c r="B24" s="2">
        <v>2.927</v>
      </c>
      <c r="C24" s="3">
        <v>0.14899999999999999</v>
      </c>
      <c r="D24" s="2">
        <v>2.6909999999999998</v>
      </c>
      <c r="E24" s="2">
        <f t="shared" si="0"/>
        <v>22.915618416420322</v>
      </c>
      <c r="F24" s="2">
        <f t="shared" ref="F24:F31" si="2">B24-D24</f>
        <v>0.23600000000000021</v>
      </c>
      <c r="G24" s="2">
        <v>-26.178009976585123</v>
      </c>
      <c r="H24" s="4">
        <v>0.46834999981377301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 t="s">
        <v>34</v>
      </c>
      <c r="B25" s="2">
        <v>2.0030000000000001</v>
      </c>
      <c r="C25" s="3">
        <v>0.128</v>
      </c>
      <c r="D25" s="4">
        <v>2.101</v>
      </c>
      <c r="E25" s="2">
        <f t="shared" si="0"/>
        <v>18.254338832223148</v>
      </c>
      <c r="F25" s="2">
        <f t="shared" si="2"/>
        <v>-9.7999999999999865E-2</v>
      </c>
      <c r="G25" s="4">
        <v>-25.357356674042069</v>
      </c>
      <c r="H25" s="2">
        <v>3.1395170699125119E-2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 t="s">
        <v>35</v>
      </c>
      <c r="B26" s="4">
        <v>42.921999999999997</v>
      </c>
      <c r="C26" s="5">
        <v>0.62733333333333341</v>
      </c>
      <c r="D26" s="4">
        <v>42.755666666666663</v>
      </c>
      <c r="E26" s="2">
        <f t="shared" si="0"/>
        <v>79.813565740911969</v>
      </c>
      <c r="F26" s="2">
        <f t="shared" si="2"/>
        <v>0.16633333333333411</v>
      </c>
      <c r="G26" s="4">
        <v>-25.713786334646795</v>
      </c>
      <c r="H26" s="4">
        <v>-2.3808320707641326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 t="s">
        <v>36</v>
      </c>
      <c r="B27" s="4">
        <v>7.0830000000000002</v>
      </c>
      <c r="C27" s="3">
        <v>1.6E-2</v>
      </c>
      <c r="D27" s="2">
        <v>4.3250000000000002</v>
      </c>
      <c r="E27" s="2">
        <f t="shared" si="0"/>
        <v>516.4073168193172</v>
      </c>
      <c r="F27" s="2">
        <f t="shared" si="2"/>
        <v>2.758</v>
      </c>
      <c r="G27" s="2">
        <v>-24.103908460787466</v>
      </c>
      <c r="H27" s="2"/>
      <c r="I27" s="1"/>
      <c r="J27" s="1"/>
      <c r="K27" s="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 t="s">
        <v>37</v>
      </c>
      <c r="B28" s="2">
        <v>6.43</v>
      </c>
      <c r="C28" s="3">
        <v>0.32800000000000001</v>
      </c>
      <c r="D28" s="2">
        <v>4.8360000000000003</v>
      </c>
      <c r="E28" s="2">
        <f t="shared" si="0"/>
        <v>22.86821449605004</v>
      </c>
      <c r="F28" s="2">
        <f t="shared" si="2"/>
        <v>1.5939999999999994</v>
      </c>
      <c r="G28" s="2">
        <v>-27.944912543010112</v>
      </c>
      <c r="H28" s="4">
        <v>-0.3442244706788955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 t="s">
        <v>38</v>
      </c>
      <c r="B29" s="4">
        <v>4.8496666666666668</v>
      </c>
      <c r="C29" s="3">
        <v>2.5000000000000001E-2</v>
      </c>
      <c r="D29" s="4">
        <v>1.5539999999999998</v>
      </c>
      <c r="E29" s="2">
        <f t="shared" si="0"/>
        <v>226.2908576186511</v>
      </c>
      <c r="F29" s="2">
        <f t="shared" si="2"/>
        <v>3.295666666666667</v>
      </c>
      <c r="G29" s="7">
        <v>-25.541645155333615</v>
      </c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 t="s">
        <v>39</v>
      </c>
      <c r="B30" s="2">
        <v>3.4380000000000002</v>
      </c>
      <c r="C30" s="3">
        <v>0.23200000000000001</v>
      </c>
      <c r="D30" s="2">
        <v>3.044</v>
      </c>
      <c r="E30" s="2">
        <f t="shared" si="0"/>
        <v>17.286736627523041</v>
      </c>
      <c r="F30" s="2">
        <f t="shared" si="2"/>
        <v>0.39400000000000013</v>
      </c>
      <c r="G30" s="2">
        <v>-26.980592662197857</v>
      </c>
      <c r="H30" s="2">
        <v>-0.87642046153227682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 t="s">
        <v>40</v>
      </c>
      <c r="B31" s="2">
        <v>2.7149999999999999</v>
      </c>
      <c r="C31" s="3">
        <v>0.108</v>
      </c>
      <c r="D31" s="2">
        <v>1.6419999999999999</v>
      </c>
      <c r="E31" s="2">
        <f t="shared" si="0"/>
        <v>29.325215098529</v>
      </c>
      <c r="F31" s="2">
        <f t="shared" si="2"/>
        <v>1.073</v>
      </c>
      <c r="G31" s="2">
        <v>-26.02847936215538</v>
      </c>
      <c r="H31" s="4">
        <v>1.7924520951442968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 t="s">
        <v>41</v>
      </c>
      <c r="B32" s="2">
        <v>4.1440000000000001</v>
      </c>
      <c r="C32" s="3">
        <v>0.252</v>
      </c>
      <c r="D32" s="1"/>
      <c r="E32" s="2">
        <f t="shared" si="0"/>
        <v>19.182903136275328</v>
      </c>
      <c r="F32" s="2"/>
      <c r="G32" s="1"/>
      <c r="H32" s="4">
        <v>0.95106627877008432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 t="s">
        <v>42</v>
      </c>
      <c r="B33" s="2">
        <v>2.5059999999999998</v>
      </c>
      <c r="C33" s="3">
        <v>0.13600000000000001</v>
      </c>
      <c r="D33" s="2">
        <v>1.554</v>
      </c>
      <c r="E33" s="2">
        <f t="shared" si="0"/>
        <v>21.494991918499288</v>
      </c>
      <c r="F33" s="2">
        <f t="shared" ref="F33:F70" si="3">B33-D33</f>
        <v>0.95199999999999974</v>
      </c>
      <c r="G33" s="2">
        <v>-28.299920600397741</v>
      </c>
      <c r="H33" s="4">
        <v>1.0024989676435467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6" t="s">
        <v>43</v>
      </c>
      <c r="B34" s="2">
        <v>1.984</v>
      </c>
      <c r="C34" s="3">
        <v>0.154</v>
      </c>
      <c r="D34" s="4">
        <v>1.9020000000000001</v>
      </c>
      <c r="E34" s="2">
        <f t="shared" si="0"/>
        <v>15.02851519837365</v>
      </c>
      <c r="F34" s="2">
        <f t="shared" si="3"/>
        <v>8.1999999999999851E-2</v>
      </c>
      <c r="G34" s="4">
        <v>-28.060366452790902</v>
      </c>
      <c r="H34" s="4">
        <v>5.7037086020840566E-2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 t="s">
        <v>44</v>
      </c>
      <c r="B35" s="4">
        <v>5.7435</v>
      </c>
      <c r="C35" s="3">
        <v>2.3E-2</v>
      </c>
      <c r="D35" s="4">
        <v>0.54849999999999999</v>
      </c>
      <c r="E35" s="2">
        <f t="shared" si="0"/>
        <v>291.30230242913518</v>
      </c>
      <c r="F35" s="2">
        <f t="shared" si="3"/>
        <v>5.1950000000000003</v>
      </c>
      <c r="G35" s="4">
        <v>-25.917937692872417</v>
      </c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6" t="s">
        <v>45</v>
      </c>
      <c r="B36" s="4">
        <v>2.1459999999999999</v>
      </c>
      <c r="C36" s="3">
        <v>0.06</v>
      </c>
      <c r="D36" s="4">
        <v>0.53400000000000003</v>
      </c>
      <c r="E36" s="2">
        <f>(B36/12.01)/(C36/14.01)</f>
        <v>41.722814321398829</v>
      </c>
      <c r="F36" s="2">
        <f t="shared" si="3"/>
        <v>1.6119999999999999</v>
      </c>
      <c r="G36" s="7">
        <v>-24.757461122214369</v>
      </c>
      <c r="H36" s="2">
        <v>6.287154916127724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 t="s">
        <v>46</v>
      </c>
      <c r="B37" s="2">
        <v>2.6259999999999999</v>
      </c>
      <c r="C37" s="3">
        <v>0.15</v>
      </c>
      <c r="D37" s="2">
        <v>1.929</v>
      </c>
      <c r="E37" s="2">
        <f t="shared" si="0"/>
        <v>20.422014987510408</v>
      </c>
      <c r="F37" s="2">
        <f t="shared" si="3"/>
        <v>0.69699999999999984</v>
      </c>
      <c r="G37" s="2">
        <v>-26.024410501898785</v>
      </c>
      <c r="H37" s="2">
        <v>0.61986857831815323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 t="s">
        <v>47</v>
      </c>
      <c r="B38" s="2">
        <v>2.4220000000000002</v>
      </c>
      <c r="C38" s="3">
        <v>0.155</v>
      </c>
      <c r="D38" s="2">
        <v>2.3740000000000001</v>
      </c>
      <c r="E38" s="2">
        <f t="shared" si="0"/>
        <v>18.227939083022214</v>
      </c>
      <c r="F38" s="2">
        <f t="shared" si="3"/>
        <v>4.8000000000000043E-2</v>
      </c>
      <c r="G38" s="2">
        <v>-25.50803858504181</v>
      </c>
      <c r="H38" s="2">
        <v>1.0794906604926955</v>
      </c>
      <c r="I38" s="1"/>
      <c r="J38" s="1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 t="s">
        <v>48</v>
      </c>
      <c r="B39" s="4">
        <v>4.3345000000000002</v>
      </c>
      <c r="C39" s="5">
        <v>0.17099999999999999</v>
      </c>
      <c r="D39" s="4">
        <v>3.1085000000000003</v>
      </c>
      <c r="E39" s="2">
        <f t="shared" si="0"/>
        <v>29.569094468060246</v>
      </c>
      <c r="F39" s="2">
        <f t="shared" si="3"/>
        <v>1.226</v>
      </c>
      <c r="G39" s="4">
        <v>-26.967947278700937</v>
      </c>
      <c r="H39" s="4">
        <v>-2.327363422344142E-2</v>
      </c>
      <c r="I39" s="1"/>
      <c r="J39" s="1"/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 t="s">
        <v>49</v>
      </c>
      <c r="B40" s="2">
        <v>4.6070000000000002</v>
      </c>
      <c r="C40" s="3">
        <v>0.22500000000000001</v>
      </c>
      <c r="D40" s="2">
        <v>4.101</v>
      </c>
      <c r="E40" s="2">
        <f t="shared" si="0"/>
        <v>23.88530668887039</v>
      </c>
      <c r="F40" s="2">
        <f t="shared" si="3"/>
        <v>0.50600000000000023</v>
      </c>
      <c r="G40" s="2">
        <v>-26.540245641811651</v>
      </c>
      <c r="H40" s="2">
        <v>-0.12986239564584423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 t="s">
        <v>50</v>
      </c>
      <c r="B41" s="2">
        <v>4.0750000000000002</v>
      </c>
      <c r="C41" s="3">
        <v>0.14699999999999999</v>
      </c>
      <c r="D41" s="2">
        <v>3.1739999999999999</v>
      </c>
      <c r="E41" s="2">
        <f t="shared" si="0"/>
        <v>32.337422895886085</v>
      </c>
      <c r="F41" s="2">
        <f t="shared" si="3"/>
        <v>0.90100000000000025</v>
      </c>
      <c r="G41" s="2">
        <v>-27.548946993328322</v>
      </c>
      <c r="H41" s="2">
        <v>-2.0363362610873015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 t="s">
        <v>51</v>
      </c>
      <c r="B42" s="2">
        <v>3.4609999999999999</v>
      </c>
      <c r="C42" s="3">
        <v>0.14599999999999999</v>
      </c>
      <c r="D42" s="2">
        <v>3.0529999999999999</v>
      </c>
      <c r="E42" s="2">
        <f t="shared" si="0"/>
        <v>27.653103007767495</v>
      </c>
      <c r="F42" s="2">
        <f t="shared" si="3"/>
        <v>0.40799999999999992</v>
      </c>
      <c r="G42" s="2">
        <v>-27.164679811798159</v>
      </c>
      <c r="H42" s="2">
        <v>-2.8031691513205104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 t="s">
        <v>52</v>
      </c>
      <c r="B43" s="4">
        <v>4.5225</v>
      </c>
      <c r="C43" s="5">
        <v>8.199999999999999E-2</v>
      </c>
      <c r="D43" s="4">
        <v>1.458</v>
      </c>
      <c r="E43" s="2">
        <f t="shared" si="0"/>
        <v>64.336858512215429</v>
      </c>
      <c r="F43" s="2">
        <f t="shared" si="3"/>
        <v>3.0644999999999998</v>
      </c>
      <c r="G43" s="4">
        <v>-26.210609079017019</v>
      </c>
      <c r="H43" s="2">
        <v>9.8329580622330992E-2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 t="s">
        <v>53</v>
      </c>
      <c r="B44" s="2">
        <v>3.3439999999999999</v>
      </c>
      <c r="C44" s="3">
        <v>0.19900000000000001</v>
      </c>
      <c r="D44" s="2">
        <v>3.157</v>
      </c>
      <c r="E44" s="2">
        <f t="shared" si="0"/>
        <v>19.602358168862629</v>
      </c>
      <c r="F44" s="2">
        <f t="shared" si="3"/>
        <v>0.18699999999999983</v>
      </c>
      <c r="G44" s="2">
        <v>-25.328168840495778</v>
      </c>
      <c r="H44" s="2">
        <v>-1.1553372093305709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 t="s">
        <v>54</v>
      </c>
      <c r="B45" s="4">
        <v>7.2729999999999997</v>
      </c>
      <c r="C45" s="3">
        <v>0.03</v>
      </c>
      <c r="D45" s="4">
        <v>1.8715000000000002</v>
      </c>
      <c r="E45" s="2">
        <f t="shared" si="0"/>
        <v>282.80524562864275</v>
      </c>
      <c r="F45" s="2">
        <f t="shared" si="3"/>
        <v>5.4014999999999995</v>
      </c>
      <c r="G45" s="4">
        <v>-25.149085166999438</v>
      </c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 t="s">
        <v>55</v>
      </c>
      <c r="B46" s="4">
        <v>0.85933333333333339</v>
      </c>
      <c r="C46" s="5">
        <v>6.2E-2</v>
      </c>
      <c r="D46" s="4">
        <v>0.89850000000000008</v>
      </c>
      <c r="E46" s="2">
        <f t="shared" si="0"/>
        <v>16.168327469044613</v>
      </c>
      <c r="F46" s="2">
        <f t="shared" si="3"/>
        <v>-3.9166666666666683E-2</v>
      </c>
      <c r="G46" s="7">
        <v>-24.965429356132766</v>
      </c>
      <c r="H46" s="2">
        <v>2.5902499339572636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 t="s">
        <v>56</v>
      </c>
      <c r="B47" s="2">
        <v>4.2169999999999996</v>
      </c>
      <c r="C47" s="3">
        <v>0.11899999999999999</v>
      </c>
      <c r="D47" s="4">
        <v>1.472</v>
      </c>
      <c r="E47" s="2">
        <f t="shared" si="0"/>
        <v>41.338219550934447</v>
      </c>
      <c r="F47" s="2">
        <f t="shared" si="3"/>
        <v>2.7449999999999997</v>
      </c>
      <c r="G47" s="4">
        <v>-26.512846069967079</v>
      </c>
      <c r="H47" s="2">
        <v>1.964530992303356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 t="s">
        <v>57</v>
      </c>
      <c r="B48" s="2">
        <v>3.363</v>
      </c>
      <c r="C48" s="3">
        <v>0.25700000000000001</v>
      </c>
      <c r="D48" s="4">
        <v>3.5394999999999999</v>
      </c>
      <c r="E48" s="2">
        <f t="shared" si="0"/>
        <v>15.264721033380095</v>
      </c>
      <c r="F48" s="2">
        <f t="shared" si="3"/>
        <v>-0.17649999999999988</v>
      </c>
      <c r="G48" s="4">
        <v>-25.874345805875798</v>
      </c>
      <c r="H48" s="2">
        <v>1.0431191400073259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 t="s">
        <v>58</v>
      </c>
      <c r="B49" s="4">
        <v>8.2285000000000004</v>
      </c>
      <c r="C49" s="3">
        <v>0.03</v>
      </c>
      <c r="D49" s="4">
        <v>1.9235000000000002</v>
      </c>
      <c r="E49" s="2">
        <f t="shared" si="0"/>
        <v>319.95915903413817</v>
      </c>
      <c r="F49" s="2">
        <f t="shared" si="3"/>
        <v>6.3049999999999997</v>
      </c>
      <c r="G49" s="4">
        <v>-25.839064631130306</v>
      </c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 t="s">
        <v>59</v>
      </c>
      <c r="B50" s="2">
        <v>5.8780000000000001</v>
      </c>
      <c r="C50" s="3">
        <v>0.16700000000000001</v>
      </c>
      <c r="D50" s="4">
        <v>2.5804999999999998</v>
      </c>
      <c r="E50" s="2">
        <f t="shared" si="0"/>
        <v>41.058987769672974</v>
      </c>
      <c r="F50" s="2">
        <f t="shared" si="3"/>
        <v>3.2975000000000003</v>
      </c>
      <c r="G50" s="4">
        <v>-27.201562600745604</v>
      </c>
      <c r="H50" s="2">
        <v>0.97542769910399918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 t="s">
        <v>60</v>
      </c>
      <c r="B51" s="2">
        <v>4.5309999999999997</v>
      </c>
      <c r="C51" s="3">
        <v>0.26500000000000001</v>
      </c>
      <c r="D51" s="2">
        <v>4.0129999999999999</v>
      </c>
      <c r="E51" s="2">
        <f t="shared" si="0"/>
        <v>19.945425981493404</v>
      </c>
      <c r="F51" s="2">
        <f t="shared" si="3"/>
        <v>0.51799999999999979</v>
      </c>
      <c r="G51" s="2">
        <v>-26.845819810102924</v>
      </c>
      <c r="H51" s="2">
        <v>-0.10359407529529907</v>
      </c>
      <c r="I51" s="1"/>
      <c r="J51" s="1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 t="s">
        <v>61</v>
      </c>
      <c r="B52" s="2">
        <v>7.4429999999999996</v>
      </c>
      <c r="C52" s="3">
        <v>0.23599999999999999</v>
      </c>
      <c r="D52" s="4">
        <v>2.5994999999999999</v>
      </c>
      <c r="E52" s="2">
        <f t="shared" si="0"/>
        <v>36.790114876021391</v>
      </c>
      <c r="F52" s="2">
        <f t="shared" si="3"/>
        <v>4.8434999999999997</v>
      </c>
      <c r="G52" s="4">
        <v>-25.837019445975699</v>
      </c>
      <c r="H52" s="2">
        <v>1.2148735422993491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 t="s">
        <v>62</v>
      </c>
      <c r="B53" s="4">
        <v>11.155333333333299</v>
      </c>
      <c r="C53" s="5">
        <v>0.588666666666667</v>
      </c>
      <c r="D53" s="4">
        <v>11.825500000000002</v>
      </c>
      <c r="E53" s="2">
        <f t="shared" si="0"/>
        <v>22.105901744770936</v>
      </c>
      <c r="F53" s="9">
        <f t="shared" si="3"/>
        <v>-0.67016666666670233</v>
      </c>
      <c r="G53" s="4">
        <v>-26.520141914407169</v>
      </c>
      <c r="H53" s="4">
        <v>-0.38092691899624254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 t="s">
        <v>63</v>
      </c>
      <c r="B54" s="4">
        <v>8.2459999999999987</v>
      </c>
      <c r="C54" s="3">
        <v>4.4999999999999998E-2</v>
      </c>
      <c r="D54" s="4">
        <v>2.0024999999999999</v>
      </c>
      <c r="E54" s="2">
        <f t="shared" si="0"/>
        <v>213.75975575908961</v>
      </c>
      <c r="F54" s="2">
        <f t="shared" si="3"/>
        <v>6.2434999999999992</v>
      </c>
      <c r="G54" s="4">
        <v>-25.53950801021335</v>
      </c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 t="s">
        <v>64</v>
      </c>
      <c r="B55" s="4">
        <v>4.9539999999999997</v>
      </c>
      <c r="C55" s="3">
        <v>5.5E-2</v>
      </c>
      <c r="D55" s="4">
        <v>1.4895</v>
      </c>
      <c r="E55" s="2">
        <f t="shared" si="0"/>
        <v>105.07234880024221</v>
      </c>
      <c r="F55" s="2">
        <f t="shared" si="3"/>
        <v>3.4644999999999997</v>
      </c>
      <c r="G55" s="4">
        <v>-25.603232068966996</v>
      </c>
      <c r="H55" s="2">
        <v>2.1531774237499186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 t="s">
        <v>65</v>
      </c>
      <c r="B56" s="2">
        <v>2.7240000000000002</v>
      </c>
      <c r="C56" s="3">
        <v>0.18099999999999999</v>
      </c>
      <c r="D56" s="2">
        <v>2.7429999999999999</v>
      </c>
      <c r="E56" s="2">
        <f t="shared" si="0"/>
        <v>17.555922550728905</v>
      </c>
      <c r="F56" s="2">
        <f t="shared" si="3"/>
        <v>-1.8999999999999684E-2</v>
      </c>
      <c r="G56" s="2">
        <v>-25.794194996819591</v>
      </c>
      <c r="H56" s="2">
        <v>1.4896805859665863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 t="s">
        <v>66</v>
      </c>
      <c r="B57" s="2">
        <v>2.95</v>
      </c>
      <c r="C57" s="3">
        <v>0.189</v>
      </c>
      <c r="D57" s="2">
        <v>2.7909999999999999</v>
      </c>
      <c r="E57" s="2">
        <f t="shared" si="0"/>
        <v>18.207710505795436</v>
      </c>
      <c r="F57" s="2">
        <f t="shared" si="3"/>
        <v>0.15900000000000025</v>
      </c>
      <c r="G57" s="2">
        <v>-27.014447695614827</v>
      </c>
      <c r="H57" s="2">
        <v>-0.66735264281852835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 t="s">
        <v>67</v>
      </c>
      <c r="B58" s="2">
        <v>3.9289999999999998</v>
      </c>
      <c r="C58" s="3">
        <v>0.122</v>
      </c>
      <c r="D58" s="2">
        <v>3.7679999999999998</v>
      </c>
      <c r="E58" s="2">
        <f t="shared" si="0"/>
        <v>37.567935190619842</v>
      </c>
      <c r="F58" s="2">
        <f t="shared" si="3"/>
        <v>0.16100000000000003</v>
      </c>
      <c r="G58" s="2">
        <v>-24.566788387729908</v>
      </c>
      <c r="H58" s="2">
        <v>-0.75727112401846997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 t="s">
        <v>68</v>
      </c>
      <c r="B59" s="4">
        <v>3.4855</v>
      </c>
      <c r="C59" s="5">
        <v>0.192</v>
      </c>
      <c r="D59" s="4">
        <v>2.6745000000000001</v>
      </c>
      <c r="E59" s="2">
        <f t="shared" si="0"/>
        <v>21.176734231890091</v>
      </c>
      <c r="F59" s="2">
        <f t="shared" si="3"/>
        <v>0.81099999999999994</v>
      </c>
      <c r="G59" s="4">
        <v>-24.884115408647762</v>
      </c>
      <c r="H59" s="2">
        <v>-0.68553840306121305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" customHeight="1" x14ac:dyDescent="0.15">
      <c r="A60" s="1" t="s">
        <v>69</v>
      </c>
      <c r="B60" s="2">
        <v>3.6960000000000002</v>
      </c>
      <c r="C60" s="3">
        <v>0.22500000000000001</v>
      </c>
      <c r="D60" s="2">
        <v>3.7469999999999999</v>
      </c>
      <c r="E60" s="2">
        <f t="shared" si="0"/>
        <v>19.162164862614489</v>
      </c>
      <c r="F60" s="2">
        <f t="shared" si="3"/>
        <v>-5.0999999999999712E-2</v>
      </c>
      <c r="G60" s="2">
        <v>-24.430697292778063</v>
      </c>
      <c r="H60" s="2">
        <v>-0.42790679962317846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 t="s">
        <v>70</v>
      </c>
      <c r="B61" s="4">
        <v>3.5114999999999998</v>
      </c>
      <c r="C61" s="5">
        <v>8.2000000000000003E-2</v>
      </c>
      <c r="D61" s="4">
        <v>1.0305</v>
      </c>
      <c r="E61" s="2">
        <f t="shared" si="0"/>
        <v>49.954423143315523</v>
      </c>
      <c r="F61" s="2">
        <f t="shared" si="3"/>
        <v>2.4809999999999999</v>
      </c>
      <c r="G61" s="4">
        <v>-25.211788664559776</v>
      </c>
      <c r="H61" s="2">
        <v>1.3002789836925299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 t="s">
        <v>71</v>
      </c>
      <c r="B62" s="4">
        <v>6.4683333333333337</v>
      </c>
      <c r="C62" s="5">
        <v>0.27300000000000002</v>
      </c>
      <c r="D62" s="7">
        <v>6.8960000000000008</v>
      </c>
      <c r="E62" s="2">
        <f t="shared" si="0"/>
        <v>27.639162114599252</v>
      </c>
      <c r="F62" s="9">
        <f t="shared" si="3"/>
        <v>-0.42766666666666708</v>
      </c>
      <c r="G62" s="4">
        <v>-26.525480022846956</v>
      </c>
      <c r="H62" s="2">
        <v>-0.86941664551502607</v>
      </c>
      <c r="I62" s="1"/>
      <c r="J62" s="1"/>
      <c r="K62" s="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 t="s">
        <v>72</v>
      </c>
      <c r="B63" s="2"/>
      <c r="C63" s="3"/>
      <c r="D63" s="2">
        <v>0.109</v>
      </c>
      <c r="E63" s="2"/>
      <c r="F63" s="2">
        <f t="shared" si="3"/>
        <v>-0.109</v>
      </c>
      <c r="G63" s="2">
        <v>-22.712615510008586</v>
      </c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 t="s">
        <v>73</v>
      </c>
      <c r="B64" s="2">
        <v>2.5219999999999998</v>
      </c>
      <c r="C64" s="3">
        <v>0.124</v>
      </c>
      <c r="D64" s="2">
        <v>2.5419999999999998</v>
      </c>
      <c r="E64" s="2">
        <f t="shared" ref="E64:E70" si="4">(B64/12.01)/(C64/14.01)</f>
        <v>23.725672154924659</v>
      </c>
      <c r="F64" s="2">
        <f t="shared" si="3"/>
        <v>-2.0000000000000018E-2</v>
      </c>
      <c r="G64" s="2">
        <v>-24.916308004972763</v>
      </c>
      <c r="H64" s="2">
        <v>1.1744607417600497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 t="s">
        <v>74</v>
      </c>
      <c r="B65" s="2">
        <v>3.1339999999999999</v>
      </c>
      <c r="C65" s="3">
        <v>0.19800000000000001</v>
      </c>
      <c r="D65" s="2">
        <v>2.2229999999999999</v>
      </c>
      <c r="E65" s="2">
        <f t="shared" si="4"/>
        <v>18.464133424166729</v>
      </c>
      <c r="F65" s="2">
        <f t="shared" si="3"/>
        <v>0.91100000000000003</v>
      </c>
      <c r="G65" s="2">
        <v>-25.741051663203713</v>
      </c>
      <c r="H65" s="2">
        <v>1.4432058653463917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 t="s">
        <v>75</v>
      </c>
      <c r="B66" s="2">
        <v>4.1520000000000001</v>
      </c>
      <c r="C66" s="3">
        <v>0.26</v>
      </c>
      <c r="D66" s="2">
        <v>3.972</v>
      </c>
      <c r="E66" s="2">
        <f t="shared" si="4"/>
        <v>18.628553128802917</v>
      </c>
      <c r="F66" s="2">
        <f t="shared" si="3"/>
        <v>0.18000000000000016</v>
      </c>
      <c r="G66" s="2">
        <v>-25.502928649117209</v>
      </c>
      <c r="H66" s="2">
        <v>1.0360468999129484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 t="s">
        <v>76</v>
      </c>
      <c r="B67" s="4">
        <v>6.1590000000000007</v>
      </c>
      <c r="C67" s="3">
        <v>1.9E-2</v>
      </c>
      <c r="D67" s="7">
        <v>1.9195</v>
      </c>
      <c r="E67" s="2">
        <f t="shared" si="4"/>
        <v>378.13922608352698</v>
      </c>
      <c r="F67" s="2">
        <f t="shared" si="3"/>
        <v>4.2395000000000005</v>
      </c>
      <c r="G67" s="7">
        <v>-24.899934926917592</v>
      </c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 t="s">
        <v>77</v>
      </c>
      <c r="B68" s="4">
        <v>1.93</v>
      </c>
      <c r="C68" s="5">
        <v>0.104</v>
      </c>
      <c r="D68" s="2">
        <v>1.8959999999999999</v>
      </c>
      <c r="E68" s="2">
        <f t="shared" si="4"/>
        <v>21.648065714468711</v>
      </c>
      <c r="F68" s="2">
        <f t="shared" si="3"/>
        <v>3.400000000000003E-2</v>
      </c>
      <c r="G68" s="2">
        <v>-25.008286851615615</v>
      </c>
      <c r="H68" s="4">
        <v>2.3514499854943027E-2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 t="s">
        <v>78</v>
      </c>
      <c r="B69" s="2">
        <v>7.7140000000000004</v>
      </c>
      <c r="C69" s="3">
        <v>0.182</v>
      </c>
      <c r="D69" s="7">
        <v>3.4594999999999998</v>
      </c>
      <c r="E69" s="2">
        <f t="shared" si="4"/>
        <v>49.442836098123358</v>
      </c>
      <c r="F69" s="2">
        <f t="shared" si="3"/>
        <v>4.2545000000000002</v>
      </c>
      <c r="G69" s="4">
        <v>-25.201323816649577</v>
      </c>
      <c r="H69" s="2">
        <v>1.7533741094855158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 t="s">
        <v>79</v>
      </c>
      <c r="B70" s="2">
        <v>7.0529999999999999</v>
      </c>
      <c r="C70" s="3">
        <v>0.46600000000000003</v>
      </c>
      <c r="D70" s="4">
        <v>9.1460000000000008</v>
      </c>
      <c r="E70" s="2">
        <f t="shared" si="4"/>
        <v>17.655624962030924</v>
      </c>
      <c r="F70" s="9">
        <f t="shared" si="3"/>
        <v>-2.0930000000000009</v>
      </c>
      <c r="G70" s="4">
        <v>-24.479636442317208</v>
      </c>
      <c r="H70" s="2">
        <v>1.5563617068564306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0" t="s">
        <v>80</v>
      </c>
      <c r="B71" s="11">
        <f t="shared" ref="B71:H71" si="5">MAX(B4:B70)</f>
        <v>42.921999999999997</v>
      </c>
      <c r="C71" s="11">
        <f t="shared" si="5"/>
        <v>0.62733333333333341</v>
      </c>
      <c r="D71" s="11">
        <f t="shared" si="5"/>
        <v>42.755666666666663</v>
      </c>
      <c r="E71" s="11">
        <f t="shared" si="5"/>
        <v>516.4073168193172</v>
      </c>
      <c r="F71" s="12">
        <f t="shared" si="5"/>
        <v>6.3049999999999997</v>
      </c>
      <c r="G71" s="11">
        <f t="shared" si="5"/>
        <v>-22.712615510008586</v>
      </c>
      <c r="H71" s="11">
        <f t="shared" si="5"/>
        <v>6.287154916127724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0" t="s">
        <v>81</v>
      </c>
      <c r="B72" s="11">
        <f t="shared" ref="B72:H72" si="6">MIN(B4:B70)</f>
        <v>0.505</v>
      </c>
      <c r="C72" s="11">
        <f t="shared" si="6"/>
        <v>1.6E-2</v>
      </c>
      <c r="D72" s="11">
        <f t="shared" si="6"/>
        <v>0.109</v>
      </c>
      <c r="E72" s="11">
        <f t="shared" si="6"/>
        <v>15.02851519837365</v>
      </c>
      <c r="F72" s="12">
        <f t="shared" si="6"/>
        <v>-2.0930000000000009</v>
      </c>
      <c r="G72" s="11">
        <f t="shared" si="6"/>
        <v>-28.932628370297763</v>
      </c>
      <c r="H72" s="11">
        <f t="shared" si="6"/>
        <v>-2.8031691513205104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0" t="s">
        <v>82</v>
      </c>
      <c r="B73" s="11">
        <f t="shared" ref="B73:H73" si="7">B71-B72</f>
        <v>42.416999999999994</v>
      </c>
      <c r="C73" s="11">
        <f t="shared" si="7"/>
        <v>0.6113333333333334</v>
      </c>
      <c r="D73" s="11">
        <f t="shared" si="7"/>
        <v>42.646666666666661</v>
      </c>
      <c r="E73" s="11">
        <f t="shared" si="7"/>
        <v>501.37880162094353</v>
      </c>
      <c r="F73" s="12">
        <f t="shared" si="7"/>
        <v>8.3979999999999997</v>
      </c>
      <c r="G73" s="11">
        <f t="shared" si="7"/>
        <v>6.2200128602891773</v>
      </c>
      <c r="H73" s="11">
        <f t="shared" si="7"/>
        <v>9.0903240674482344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2"/>
      <c r="C74" s="3"/>
      <c r="D74" s="4"/>
      <c r="E74" s="5"/>
      <c r="F74" s="2"/>
      <c r="G74" s="4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 t="s">
        <v>83</v>
      </c>
      <c r="B75" s="4">
        <v>1.212</v>
      </c>
      <c r="C75" s="5">
        <v>9.2333333333333337E-2</v>
      </c>
      <c r="D75" s="2">
        <v>1.145</v>
      </c>
      <c r="E75" s="2">
        <f t="shared" ref="E75:E86" si="8">(B75/12.01)/(C75/14.01)</f>
        <v>15.31225783567845</v>
      </c>
      <c r="F75" s="2">
        <f t="shared" ref="F75:F86" si="9">B75-D75</f>
        <v>6.6999999999999948E-2</v>
      </c>
      <c r="G75" s="2">
        <v>-23.835480178747009</v>
      </c>
      <c r="H75" s="4">
        <v>2.2457518095924467</v>
      </c>
      <c r="I75" s="1"/>
      <c r="J75" s="1"/>
      <c r="K75" s="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 t="s">
        <v>84</v>
      </c>
      <c r="B76" s="4">
        <v>1.3265</v>
      </c>
      <c r="C76" s="5">
        <v>0.10150000000000001</v>
      </c>
      <c r="D76" s="2">
        <v>1.2070000000000001</v>
      </c>
      <c r="E76" s="2">
        <f t="shared" si="8"/>
        <v>15.24531281403428</v>
      </c>
      <c r="F76" s="2">
        <f t="shared" si="9"/>
        <v>0.11949999999999994</v>
      </c>
      <c r="G76" s="2">
        <v>-22.710573937883602</v>
      </c>
      <c r="H76" s="2">
        <v>3.9439606252939021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 t="s">
        <v>85</v>
      </c>
      <c r="B77" s="4">
        <v>2.1620000000000004</v>
      </c>
      <c r="C77" s="5">
        <v>0.16</v>
      </c>
      <c r="D77" s="2">
        <v>1.631</v>
      </c>
      <c r="E77" s="2">
        <f t="shared" si="8"/>
        <v>15.762708159866781</v>
      </c>
      <c r="F77" s="2">
        <f t="shared" si="9"/>
        <v>0.53100000000000036</v>
      </c>
      <c r="G77" s="2">
        <v>-21.059962874838121</v>
      </c>
      <c r="H77" s="2">
        <v>3.5119468246954382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 t="s">
        <v>86</v>
      </c>
      <c r="B78" s="4">
        <v>0.92849999999999999</v>
      </c>
      <c r="C78" s="5">
        <v>7.6499999999999999E-2</v>
      </c>
      <c r="D78" s="2">
        <v>1.04</v>
      </c>
      <c r="E78" s="2">
        <f t="shared" si="8"/>
        <v>14.158446392711955</v>
      </c>
      <c r="F78" s="2">
        <f t="shared" si="9"/>
        <v>-0.11150000000000004</v>
      </c>
      <c r="G78" s="2">
        <v>-24.346893996054238</v>
      </c>
      <c r="H78" s="2">
        <v>4.2242131376259264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 t="s">
        <v>87</v>
      </c>
      <c r="B79" s="4">
        <v>0.70550000000000002</v>
      </c>
      <c r="C79" s="3">
        <v>5.8000000000000003E-2</v>
      </c>
      <c r="D79" s="2">
        <v>1.4019999999999999</v>
      </c>
      <c r="E79" s="2">
        <f t="shared" si="8"/>
        <v>14.189403944988371</v>
      </c>
      <c r="F79" s="9">
        <f t="shared" si="9"/>
        <v>-0.6964999999999999</v>
      </c>
      <c r="G79" s="2">
        <v>-23.449623047125986</v>
      </c>
      <c r="H79" s="2">
        <v>4.336516490943092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 t="s">
        <v>88</v>
      </c>
      <c r="B80" s="4">
        <v>1.0725</v>
      </c>
      <c r="C80" s="3">
        <v>8.7499999999999994E-2</v>
      </c>
      <c r="D80" s="4">
        <v>2.2184999999999997</v>
      </c>
      <c r="E80" s="2">
        <f t="shared" si="8"/>
        <v>14.298299036517189</v>
      </c>
      <c r="F80" s="9">
        <f t="shared" si="9"/>
        <v>-1.1459999999999997</v>
      </c>
      <c r="G80" s="4">
        <v>-24.182547439993431</v>
      </c>
      <c r="H80" s="2">
        <v>4.3233638459599995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 t="s">
        <v>89</v>
      </c>
      <c r="B81" s="4">
        <v>1.038</v>
      </c>
      <c r="C81" s="5">
        <v>7.6000000000000012E-2</v>
      </c>
      <c r="D81" s="2">
        <v>1.1339999999999999</v>
      </c>
      <c r="E81" s="2">
        <f t="shared" si="8"/>
        <v>15.932315175949864</v>
      </c>
      <c r="F81" s="2">
        <f t="shared" si="9"/>
        <v>-9.5999999999999863E-2</v>
      </c>
      <c r="G81" s="2">
        <v>-23.641530826874011</v>
      </c>
      <c r="H81" s="4">
        <v>3.4198783098137984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 t="s">
        <v>90</v>
      </c>
      <c r="B82" s="4">
        <v>0.73649999999999993</v>
      </c>
      <c r="C82" s="5">
        <v>5.9499999999999997E-2</v>
      </c>
      <c r="D82" s="2">
        <v>0.77800000000000002</v>
      </c>
      <c r="E82" s="2">
        <f t="shared" si="8"/>
        <v>14.439458714376675</v>
      </c>
      <c r="F82" s="2">
        <f t="shared" si="9"/>
        <v>-4.1500000000000092E-2</v>
      </c>
      <c r="G82" s="2">
        <v>-24.151923858118749</v>
      </c>
      <c r="H82" s="2">
        <v>5.0083131270025287</v>
      </c>
      <c r="I82" s="1"/>
      <c r="J82" s="1"/>
      <c r="K82" s="1"/>
      <c r="L82" s="1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 t="s">
        <v>91</v>
      </c>
      <c r="B83" s="4">
        <v>3.1115000000000004</v>
      </c>
      <c r="C83" s="5">
        <v>0.23499999999999999</v>
      </c>
      <c r="D83" s="2">
        <v>2.4710000000000001</v>
      </c>
      <c r="E83" s="2">
        <f t="shared" si="8"/>
        <v>15.44532570375751</v>
      </c>
      <c r="F83" s="2">
        <f t="shared" si="9"/>
        <v>0.64050000000000029</v>
      </c>
      <c r="G83" s="2">
        <v>-23.690528557873503</v>
      </c>
      <c r="H83" s="2">
        <v>0.93706363377485202</v>
      </c>
      <c r="I83" s="1"/>
      <c r="J83" s="1"/>
      <c r="K83" s="1"/>
      <c r="L83" s="1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 t="s">
        <v>92</v>
      </c>
      <c r="B84" s="4">
        <v>0.85733333333333339</v>
      </c>
      <c r="C84" s="5">
        <v>6.1666666666666668E-2</v>
      </c>
      <c r="D84" s="2">
        <v>0.81100000000000005</v>
      </c>
      <c r="E84" s="2">
        <f t="shared" si="8"/>
        <v>16.217890496658189</v>
      </c>
      <c r="F84" s="2">
        <f t="shared" si="9"/>
        <v>4.6333333333333337E-2</v>
      </c>
      <c r="G84" s="2">
        <v>-24.629651735363822</v>
      </c>
      <c r="H84" s="2">
        <v>4.5378531333765677</v>
      </c>
      <c r="I84" s="1"/>
      <c r="J84" s="1"/>
      <c r="K84" s="1"/>
      <c r="L84" s="1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 t="s">
        <v>93</v>
      </c>
      <c r="B85" s="4">
        <v>1.2204999999999999</v>
      </c>
      <c r="C85" s="5">
        <v>0.1</v>
      </c>
      <c r="D85" s="2">
        <v>0.98099999999999998</v>
      </c>
      <c r="E85" s="2">
        <f t="shared" si="8"/>
        <v>14.237472939217318</v>
      </c>
      <c r="F85" s="2">
        <f t="shared" si="9"/>
        <v>0.23949999999999994</v>
      </c>
      <c r="G85" s="2">
        <v>-24.154986216306213</v>
      </c>
      <c r="H85" s="2">
        <v>5.7883661486920275</v>
      </c>
      <c r="I85" s="1"/>
      <c r="J85" s="1"/>
      <c r="K85" s="1"/>
      <c r="L85" s="1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 t="s">
        <v>94</v>
      </c>
      <c r="B86" s="4">
        <v>1.171</v>
      </c>
      <c r="C86" s="5">
        <v>8.8999999999999996E-2</v>
      </c>
      <c r="D86" s="2">
        <v>1.171</v>
      </c>
      <c r="E86" s="2">
        <f t="shared" si="8"/>
        <v>15.348361384239727</v>
      </c>
      <c r="F86" s="2">
        <f t="shared" si="9"/>
        <v>0</v>
      </c>
      <c r="G86" s="2">
        <v>-23.494537633875524</v>
      </c>
      <c r="H86" s="2">
        <v>2.6297078689065376</v>
      </c>
      <c r="I86" s="1"/>
      <c r="J86" s="1"/>
      <c r="K86" s="1"/>
      <c r="L86" s="1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3" t="s">
        <v>95</v>
      </c>
      <c r="B89" s="1"/>
      <c r="C89" s="1"/>
      <c r="D89" s="2"/>
      <c r="E89" s="3"/>
      <c r="F89" s="3"/>
      <c r="G89" s="2"/>
      <c r="H89" s="1"/>
      <c r="I89" s="1"/>
      <c r="J89" s="1"/>
      <c r="K89" s="1"/>
      <c r="L89" s="1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6" t="s">
        <v>96</v>
      </c>
      <c r="B90" s="1"/>
      <c r="C90" s="1"/>
      <c r="D90" s="2"/>
      <c r="E90" s="3"/>
      <c r="F90" s="3"/>
      <c r="G90" s="2"/>
      <c r="H90" s="1"/>
      <c r="I90" s="1"/>
      <c r="J90" s="1"/>
      <c r="K90" s="1"/>
      <c r="L90" s="1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6" t="s">
        <v>97</v>
      </c>
      <c r="B91" s="1"/>
      <c r="C91" s="1"/>
      <c r="D91" s="2"/>
      <c r="E91" s="3"/>
      <c r="F91" s="3"/>
      <c r="G91" s="2"/>
      <c r="H91" s="1"/>
      <c r="I91" s="1"/>
      <c r="J91" s="1"/>
      <c r="K91" s="1"/>
      <c r="L91" s="1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6" t="s">
        <v>98</v>
      </c>
      <c r="B92" s="1"/>
      <c r="C92" s="1"/>
      <c r="D92" s="2"/>
      <c r="E92" s="3"/>
      <c r="F92" s="3"/>
      <c r="G92" s="2"/>
      <c r="H92" s="1"/>
      <c r="I92" s="1"/>
      <c r="J92" s="1"/>
      <c r="K92" s="1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6" t="s">
        <v>99</v>
      </c>
      <c r="B93" s="1"/>
      <c r="C93" s="1"/>
      <c r="D93" s="2"/>
      <c r="E93" s="3"/>
      <c r="F93" s="3"/>
      <c r="G93" s="2"/>
      <c r="H93" s="1"/>
      <c r="I93" s="1"/>
      <c r="J93" s="1"/>
      <c r="K93" s="1"/>
      <c r="L93" s="1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6" t="s">
        <v>100</v>
      </c>
      <c r="B94" s="1"/>
      <c r="C94" s="1"/>
      <c r="D94" s="2"/>
      <c r="E94" s="3"/>
      <c r="F94" s="3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6" t="s">
        <v>101</v>
      </c>
      <c r="B95" s="1"/>
      <c r="C95" s="1"/>
      <c r="D95" s="2"/>
      <c r="E95" s="3"/>
      <c r="F95" s="3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2"/>
      <c r="E96" s="3"/>
      <c r="F96" s="3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3" t="s">
        <v>102</v>
      </c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6" t="s">
        <v>30</v>
      </c>
      <c r="B98" s="1"/>
      <c r="C98" s="1"/>
      <c r="D98" s="2"/>
      <c r="E98" s="3"/>
      <c r="F98" s="3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6" t="s">
        <v>43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6" t="s">
        <v>45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4" t="s">
        <v>103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5" t="s">
        <v>104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6" t="s">
        <v>105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Shankin-Clarke, Parker William</dc:creator>
  <cp:lastModifiedBy>Microsoft Office User</cp:lastModifiedBy>
  <dcterms:created xsi:type="dcterms:W3CDTF">2016-08-04T15:58:03Z</dcterms:created>
  <dcterms:modified xsi:type="dcterms:W3CDTF">2018-03-26T14:04:46Z</dcterms:modified>
</cp:coreProperties>
</file>