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LATEX/"/>
    </mc:Choice>
  </mc:AlternateContent>
  <bookViews>
    <workbookView xWindow="4520" yWindow="440" windowWidth="24560" windowHeight="13620" tabRatio="500"/>
  </bookViews>
  <sheets>
    <sheet name="URCA STATION FIRE BURN TXT" sheetId="1" r:id="rId1"/>
    <sheet name="Sheet1" sheetId="2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19" i="1"/>
  <c r="K20" i="1"/>
  <c r="K21" i="1"/>
  <c r="K22" i="1"/>
  <c r="K23" i="1"/>
  <c r="K24" i="1"/>
  <c r="K25" i="1"/>
  <c r="J19" i="1"/>
  <c r="J20" i="1"/>
  <c r="J21" i="1"/>
  <c r="J22" i="1"/>
  <c r="J23" i="1"/>
  <c r="J24" i="1"/>
  <c r="J25" i="1"/>
  <c r="J26" i="1"/>
  <c r="J27" i="1"/>
  <c r="I26" i="1"/>
  <c r="I27" i="1"/>
  <c r="I20" i="1"/>
  <c r="I21" i="1"/>
  <c r="I22" i="1"/>
  <c r="I23" i="1"/>
  <c r="I24" i="1"/>
  <c r="I25" i="1"/>
  <c r="I19" i="1"/>
  <c r="T3" i="2"/>
  <c r="AI2" i="1"/>
  <c r="AI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</calcChain>
</file>

<file path=xl/sharedStrings.xml><?xml version="1.0" encoding="utf-8"?>
<sst xmlns="http://schemas.openxmlformats.org/spreadsheetml/2006/main" count="147" uniqueCount="53">
  <si>
    <t>Station</t>
  </si>
  <si>
    <t>LON DEG</t>
  </si>
  <si>
    <t>LAT DEG</t>
  </si>
  <si>
    <t>C:N Soil 2009</t>
  </si>
  <si>
    <t>pH 2009 Samples tested 2017</t>
  </si>
  <si>
    <t>pH New samples 2017 (jan)</t>
  </si>
  <si>
    <t xml:space="preserve">SOM January 2017 </t>
  </si>
  <si>
    <t>Gravel % 2017</t>
  </si>
  <si>
    <t>N 2017</t>
  </si>
  <si>
    <t>C/N jan 2017</t>
  </si>
  <si>
    <t>TC % 2009</t>
  </si>
  <si>
    <t>TC% 2017</t>
  </si>
  <si>
    <t>TN% 2009</t>
  </si>
  <si>
    <t>TN% 2017</t>
  </si>
  <si>
    <t xml:space="preserve">all 3 SOM 2017 </t>
  </si>
  <si>
    <t>Elevation in Meters</t>
  </si>
  <si>
    <t>C/N 2009</t>
  </si>
  <si>
    <t>C/N 2017</t>
  </si>
  <si>
    <t>CN 2017/2009</t>
  </si>
  <si>
    <t>L</t>
  </si>
  <si>
    <t>x</t>
  </si>
  <si>
    <t>L-M</t>
  </si>
  <si>
    <t>H</t>
  </si>
  <si>
    <t>M</t>
  </si>
  <si>
    <t>BURNING</t>
  </si>
  <si>
    <t>U</t>
  </si>
  <si>
    <t>Unburn</t>
  </si>
  <si>
    <t>Burn</t>
  </si>
  <si>
    <t>Site Unburn</t>
  </si>
  <si>
    <t>C:N17/C:N09</t>
  </si>
  <si>
    <t>pH 8/17</t>
  </si>
  <si>
    <t>Molar C:N 8/17</t>
  </si>
  <si>
    <t>slope degrees 8/17</t>
  </si>
  <si>
    <t>infultration rate mm/sec 8/17</t>
  </si>
  <si>
    <t>SOM wt% 8/17</t>
  </si>
  <si>
    <t>Water wt% 8/17</t>
  </si>
  <si>
    <t>SA% &lt;or=38</t>
  </si>
  <si>
    <t>SA% 38-106</t>
  </si>
  <si>
    <t>SA% 106-180</t>
  </si>
  <si>
    <t>SA% 180-2000</t>
  </si>
  <si>
    <t>Molar C:N USGS 2009</t>
  </si>
  <si>
    <t>TC wt% 2009</t>
  </si>
  <si>
    <t>TN wt% 2009</t>
  </si>
  <si>
    <t>TC wt% 2017</t>
  </si>
  <si>
    <t>TN wt% 2017</t>
  </si>
  <si>
    <t>2000-180 - SOM %</t>
  </si>
  <si>
    <t>180-106 - SOM %</t>
  </si>
  <si>
    <t>106-38 -SOM %</t>
  </si>
  <si>
    <t>&lt;38 -Weight SOM %</t>
  </si>
  <si>
    <t>Site Burn</t>
  </si>
  <si>
    <t>Highly Vegetated (grass+shrubs+trees)</t>
  </si>
  <si>
    <t>desert shrubs</t>
  </si>
  <si>
    <t xml:space="preserve">desert shrubs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</si>
</sst>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D4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164" fontId="2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'URCA STATION FIRE BURN TXT'!$J$18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TXT'!$I$19:$I$27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TXT'!$J$19:$J$27</c:f>
              <c:numCache>
                <c:formatCode>General</c:formatCode>
                <c:ptCount val="9"/>
                <c:pt idx="0">
                  <c:v>0.128</c:v>
                </c:pt>
                <c:pt idx="1">
                  <c:v>0.232</c:v>
                </c:pt>
                <c:pt idx="2">
                  <c:v>0.252</c:v>
                </c:pt>
                <c:pt idx="3">
                  <c:v>0.136</c:v>
                </c:pt>
                <c:pt idx="4">
                  <c:v>0.155</c:v>
                </c:pt>
                <c:pt idx="5">
                  <c:v>0.225</c:v>
                </c:pt>
                <c:pt idx="6">
                  <c:v>0.146</c:v>
                </c:pt>
                <c:pt idx="7">
                  <c:v>0.58866667</c:v>
                </c:pt>
                <c:pt idx="8">
                  <c:v>0.124</c:v>
                </c:pt>
              </c:numCache>
            </c:numRef>
          </c:val>
        </c:ser>
        <c:ser>
          <c:idx val="1"/>
          <c:order val="1"/>
          <c:tx>
            <c:strRef>
              <c:f>'URCA STATION FIRE BURN TXT'!$K$18</c:f>
              <c:strCache>
                <c:ptCount val="1"/>
                <c:pt idx="0">
                  <c:v>Jan-17</c:v>
                </c:pt>
              </c:strCache>
            </c:strRef>
          </c:tx>
          <c:spPr>
            <a:solidFill>
              <a:schemeClr val="accent2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TXT'!$I$19:$I$27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TXT'!$K$19:$K$27</c:f>
              <c:numCache>
                <c:formatCode>General</c:formatCode>
                <c:ptCount val="9"/>
                <c:pt idx="0">
                  <c:v>0.1207012</c:v>
                </c:pt>
                <c:pt idx="1">
                  <c:v>0.1256665</c:v>
                </c:pt>
                <c:pt idx="2">
                  <c:v>0.031408405</c:v>
                </c:pt>
                <c:pt idx="3">
                  <c:v>0.25209485</c:v>
                </c:pt>
                <c:pt idx="4">
                  <c:v>0.084188505</c:v>
                </c:pt>
                <c:pt idx="5">
                  <c:v>0.113312845</c:v>
                </c:pt>
                <c:pt idx="6">
                  <c:v>0.11892277</c:v>
                </c:pt>
                <c:pt idx="7">
                  <c:v>0.68432165</c:v>
                </c:pt>
                <c:pt idx="8">
                  <c:v>0.1269897</c:v>
                </c:pt>
              </c:numCache>
            </c:numRef>
          </c:val>
        </c:ser>
        <c:ser>
          <c:idx val="2"/>
          <c:order val="2"/>
          <c:tx>
            <c:strRef>
              <c:f>'URCA STATION FIRE BURN TXT'!$L$18</c:f>
              <c:strCache>
                <c:ptCount val="1"/>
                <c:pt idx="0">
                  <c:v>Aug-17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invertIfNegative val="0"/>
          <c:cat>
            <c:numRef>
              <c:f>'URCA STATION FIRE BURN TXT'!$I$19:$I$27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14.0</c:v>
                </c:pt>
                <c:pt idx="6">
                  <c:v>15.0</c:v>
                </c:pt>
                <c:pt idx="7">
                  <c:v>21.0</c:v>
                </c:pt>
                <c:pt idx="8">
                  <c:v>26.0</c:v>
                </c:pt>
              </c:numCache>
            </c:numRef>
          </c:cat>
          <c:val>
            <c:numRef>
              <c:f>'URCA STATION FIRE BURN TXT'!$L$19:$L$27</c:f>
              <c:numCache>
                <c:formatCode>General</c:formatCode>
                <c:ptCount val="9"/>
                <c:pt idx="0">
                  <c:v>0.16114415</c:v>
                </c:pt>
                <c:pt idx="1">
                  <c:v>0.09600845</c:v>
                </c:pt>
                <c:pt idx="2">
                  <c:v>0.038680695</c:v>
                </c:pt>
                <c:pt idx="3">
                  <c:v>0.0621249</c:v>
                </c:pt>
                <c:pt idx="4">
                  <c:v>0.098756345</c:v>
                </c:pt>
                <c:pt idx="5">
                  <c:v>0.16202085</c:v>
                </c:pt>
                <c:pt idx="6">
                  <c:v>0.108324275</c:v>
                </c:pt>
                <c:pt idx="7">
                  <c:v>0.6096518</c:v>
                </c:pt>
                <c:pt idx="8">
                  <c:v>0.1154969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178512"/>
        <c:axId val="-2088344160"/>
      </c:barChart>
      <c:catAx>
        <c:axId val="-20851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44160"/>
        <c:crosses val="autoZero"/>
        <c:auto val="1"/>
        <c:lblAlgn val="ctr"/>
        <c:lblOffset val="100"/>
        <c:noMultiLvlLbl val="0"/>
      </c:catAx>
      <c:valAx>
        <c:axId val="-20883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28</xdr:row>
      <xdr:rowOff>127000</xdr:rowOff>
    </xdr:from>
    <xdr:to>
      <xdr:col>15</xdr:col>
      <xdr:colOff>698500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C22" workbookViewId="0">
      <selection activeCell="O18" sqref="O18"/>
    </sheetView>
  </sheetViews>
  <sheetFormatPr baseColWidth="10" defaultRowHeight="16" x14ac:dyDescent="0.2"/>
  <sheetData>
    <row r="1" spans="1:36" x14ac:dyDescent="0.2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  <c r="S1" t="s">
        <v>0</v>
      </c>
      <c r="T1" t="s">
        <v>16</v>
      </c>
      <c r="U1" t="s">
        <v>17</v>
      </c>
      <c r="V1" t="s">
        <v>18</v>
      </c>
      <c r="X1" t="s">
        <v>0</v>
      </c>
      <c r="Y1" t="s">
        <v>9</v>
      </c>
      <c r="AA1" t="s">
        <v>0</v>
      </c>
      <c r="AB1" t="s">
        <v>3</v>
      </c>
      <c r="AD1" t="s">
        <v>0</v>
      </c>
      <c r="AE1" t="s">
        <v>9</v>
      </c>
      <c r="AF1" t="s">
        <v>3</v>
      </c>
      <c r="AG1" t="s">
        <v>18</v>
      </c>
      <c r="AH1" t="s">
        <v>0</v>
      </c>
      <c r="AI1" t="e">
        <f>M1/L1</f>
        <v>#VALUE!</v>
      </c>
      <c r="AJ1" t="e">
        <f>I1/N1</f>
        <v>#VALUE!</v>
      </c>
    </row>
    <row r="2" spans="1:36" x14ac:dyDescent="0.2">
      <c r="A2">
        <v>3</v>
      </c>
      <c r="B2">
        <v>-118.09119440000001</v>
      </c>
      <c r="C2">
        <v>34.424250000000001</v>
      </c>
      <c r="D2">
        <v>18.3</v>
      </c>
      <c r="E2">
        <v>6.79</v>
      </c>
      <c r="F2">
        <v>6.55</v>
      </c>
      <c r="G2">
        <v>13</v>
      </c>
      <c r="H2">
        <v>23</v>
      </c>
      <c r="I2">
        <v>0.12070119999999999</v>
      </c>
      <c r="J2">
        <v>13.92876029</v>
      </c>
      <c r="K2">
        <v>18.3</v>
      </c>
      <c r="L2">
        <v>2.927</v>
      </c>
      <c r="M2">
        <v>1.4412155</v>
      </c>
      <c r="N2">
        <v>0.128</v>
      </c>
      <c r="O2">
        <v>0.12070119999999999</v>
      </c>
      <c r="P2">
        <v>13</v>
      </c>
      <c r="Q2">
        <v>1197</v>
      </c>
      <c r="R2" t="s">
        <v>19</v>
      </c>
      <c r="S2">
        <v>3</v>
      </c>
      <c r="T2">
        <v>18.3</v>
      </c>
      <c r="U2">
        <v>13.92876029</v>
      </c>
      <c r="V2">
        <v>0.76113444200000002</v>
      </c>
      <c r="X2">
        <v>3</v>
      </c>
      <c r="Y2">
        <v>13.92876029</v>
      </c>
      <c r="Z2" t="s">
        <v>20</v>
      </c>
      <c r="AA2">
        <v>3</v>
      </c>
      <c r="AB2">
        <v>18.3</v>
      </c>
      <c r="AC2" t="s">
        <v>20</v>
      </c>
      <c r="AD2">
        <v>3</v>
      </c>
      <c r="AE2">
        <v>13.92876029</v>
      </c>
      <c r="AF2">
        <v>18.3</v>
      </c>
      <c r="AG2">
        <v>0.76113444200000002</v>
      </c>
      <c r="AH2">
        <v>3</v>
      </c>
      <c r="AI2">
        <f>M2/L2</f>
        <v>0.4923865732832251</v>
      </c>
      <c r="AJ2">
        <f t="shared" ref="AJ2:AJ15" si="0">I2/N2</f>
        <v>0.94297812499999989</v>
      </c>
    </row>
    <row r="3" spans="1:36" x14ac:dyDescent="0.2">
      <c r="A3">
        <v>5</v>
      </c>
      <c r="B3">
        <v>-118.2600556</v>
      </c>
      <c r="C3">
        <v>34.300944440000002</v>
      </c>
      <c r="D3">
        <v>17.3</v>
      </c>
      <c r="E3">
        <v>8.3699999999999992</v>
      </c>
      <c r="F3">
        <v>7.17</v>
      </c>
      <c r="G3">
        <v>14</v>
      </c>
      <c r="H3">
        <v>42</v>
      </c>
      <c r="I3">
        <v>0.12566649999999999</v>
      </c>
      <c r="J3">
        <v>15.395148519999999</v>
      </c>
      <c r="K3">
        <v>17.3</v>
      </c>
      <c r="L3">
        <v>3.4380000000000002</v>
      </c>
      <c r="M3">
        <v>1.6584725</v>
      </c>
      <c r="N3">
        <v>0.23200000000000001</v>
      </c>
      <c r="O3">
        <v>0.12566649999999999</v>
      </c>
      <c r="P3">
        <v>14</v>
      </c>
      <c r="Q3">
        <v>532</v>
      </c>
      <c r="R3" t="s">
        <v>21</v>
      </c>
      <c r="S3">
        <v>5</v>
      </c>
      <c r="T3">
        <v>17.3</v>
      </c>
      <c r="U3">
        <v>15.395148519999999</v>
      </c>
      <c r="V3">
        <v>0.889892978</v>
      </c>
      <c r="X3">
        <v>5</v>
      </c>
      <c r="Y3">
        <v>15.395148519999999</v>
      </c>
      <c r="Z3" t="s">
        <v>20</v>
      </c>
      <c r="AA3">
        <v>5</v>
      </c>
      <c r="AB3">
        <v>17.3</v>
      </c>
      <c r="AC3" t="s">
        <v>20</v>
      </c>
      <c r="AD3">
        <v>5</v>
      </c>
      <c r="AE3">
        <v>15.395148519999999</v>
      </c>
      <c r="AF3">
        <v>17.3</v>
      </c>
      <c r="AG3">
        <v>0.889892978</v>
      </c>
      <c r="AH3">
        <v>5</v>
      </c>
      <c r="AI3">
        <f t="shared" ref="AI3:AI15" si="1">M3/L3</f>
        <v>0.48239456079115761</v>
      </c>
      <c r="AJ3">
        <f t="shared" si="0"/>
        <v>0.54166594827586201</v>
      </c>
    </row>
    <row r="4" spans="1:36" x14ac:dyDescent="0.2">
      <c r="A4">
        <v>7</v>
      </c>
      <c r="B4">
        <v>-118.16977780000001</v>
      </c>
      <c r="C4">
        <v>34.297333330000001</v>
      </c>
      <c r="D4">
        <v>19.2</v>
      </c>
      <c r="E4">
        <v>6.52</v>
      </c>
      <c r="F4">
        <v>6.79</v>
      </c>
      <c r="G4">
        <v>11</v>
      </c>
      <c r="H4">
        <v>8</v>
      </c>
      <c r="I4">
        <v>3.1408405E-2</v>
      </c>
      <c r="J4">
        <v>32.730947440000001</v>
      </c>
      <c r="K4">
        <v>19.2</v>
      </c>
      <c r="L4">
        <v>4.1440000000000001</v>
      </c>
      <c r="M4">
        <v>0.88127069999999996</v>
      </c>
      <c r="N4">
        <v>0.252</v>
      </c>
      <c r="O4">
        <v>3.1408405E-2</v>
      </c>
      <c r="P4">
        <v>11</v>
      </c>
      <c r="Q4">
        <v>930</v>
      </c>
      <c r="R4" t="s">
        <v>19</v>
      </c>
      <c r="S4">
        <v>7</v>
      </c>
      <c r="T4">
        <v>19.2</v>
      </c>
      <c r="U4">
        <v>32.730947440000001</v>
      </c>
      <c r="V4">
        <v>1.7047368460000001</v>
      </c>
      <c r="X4">
        <v>7</v>
      </c>
      <c r="Y4">
        <v>32.730947440000001</v>
      </c>
      <c r="Z4" t="s">
        <v>20</v>
      </c>
      <c r="AA4">
        <v>7</v>
      </c>
      <c r="AB4">
        <v>19.2</v>
      </c>
      <c r="AD4">
        <v>7</v>
      </c>
      <c r="AE4">
        <v>32.730947440000001</v>
      </c>
      <c r="AF4">
        <v>19.2</v>
      </c>
      <c r="AG4">
        <v>1.7047368460000001</v>
      </c>
      <c r="AH4">
        <v>7</v>
      </c>
      <c r="AI4">
        <f t="shared" si="1"/>
        <v>0.21266184845559843</v>
      </c>
      <c r="AJ4">
        <f t="shared" si="0"/>
        <v>0.12463652777777778</v>
      </c>
    </row>
    <row r="5" spans="1:36" x14ac:dyDescent="0.2">
      <c r="A5">
        <v>8</v>
      </c>
      <c r="B5">
        <v>-118.2397778</v>
      </c>
      <c r="C5">
        <v>34.292333329999998</v>
      </c>
      <c r="D5">
        <v>15</v>
      </c>
      <c r="E5">
        <v>8.0299999999999994</v>
      </c>
      <c r="F5">
        <v>7.55</v>
      </c>
      <c r="H5">
        <v>66</v>
      </c>
      <c r="I5">
        <v>0.25209484999999998</v>
      </c>
      <c r="J5">
        <v>20.851144959999999</v>
      </c>
      <c r="K5">
        <v>15</v>
      </c>
      <c r="L5">
        <v>1.984</v>
      </c>
      <c r="M5">
        <v>4.5060785000000001</v>
      </c>
      <c r="N5">
        <v>0.13600000000000001</v>
      </c>
      <c r="O5">
        <v>0.25209484999999998</v>
      </c>
      <c r="P5" s="1"/>
      <c r="Q5">
        <v>536</v>
      </c>
      <c r="R5" t="s">
        <v>23</v>
      </c>
      <c r="S5">
        <v>8</v>
      </c>
      <c r="T5">
        <v>15</v>
      </c>
      <c r="U5">
        <v>20.851144959999999</v>
      </c>
      <c r="V5">
        <v>1.3900763309999999</v>
      </c>
      <c r="X5">
        <v>8</v>
      </c>
      <c r="Y5">
        <v>20.851144959999999</v>
      </c>
      <c r="Z5" t="s">
        <v>20</v>
      </c>
      <c r="AA5">
        <v>8</v>
      </c>
      <c r="AB5">
        <v>15</v>
      </c>
      <c r="AC5" t="s">
        <v>20</v>
      </c>
      <c r="AD5">
        <v>8</v>
      </c>
      <c r="AE5">
        <v>20.851144959999999</v>
      </c>
      <c r="AF5">
        <v>15</v>
      </c>
      <c r="AG5">
        <v>1.3900763309999999</v>
      </c>
      <c r="AH5">
        <v>8</v>
      </c>
      <c r="AI5">
        <f t="shared" si="1"/>
        <v>2.2712089213709676</v>
      </c>
      <c r="AJ5">
        <f t="shared" si="0"/>
        <v>1.8536386029411762</v>
      </c>
    </row>
    <row r="6" spans="1:36" x14ac:dyDescent="0.2">
      <c r="A6">
        <v>9</v>
      </c>
      <c r="B6">
        <v>-118.22491669999999</v>
      </c>
      <c r="C6">
        <v>34.285555559999999</v>
      </c>
      <c r="D6">
        <v>41.7</v>
      </c>
      <c r="E6" s="2"/>
      <c r="F6">
        <v>6.58</v>
      </c>
      <c r="G6">
        <v>10</v>
      </c>
      <c r="H6">
        <v>15</v>
      </c>
      <c r="I6">
        <v>3.3108480000000003E-2</v>
      </c>
      <c r="J6">
        <v>9.4006927759999996</v>
      </c>
      <c r="K6">
        <v>41.7</v>
      </c>
      <c r="L6">
        <v>2.1459999999999999</v>
      </c>
      <c r="M6">
        <v>0.26681115</v>
      </c>
      <c r="N6">
        <v>0.06</v>
      </c>
      <c r="O6">
        <v>3.3108480000000003E-2</v>
      </c>
      <c r="P6">
        <v>10</v>
      </c>
      <c r="Q6">
        <v>580</v>
      </c>
      <c r="R6" t="s">
        <v>22</v>
      </c>
      <c r="S6">
        <v>9</v>
      </c>
      <c r="T6">
        <v>41.7</v>
      </c>
      <c r="U6">
        <v>9.4006927759999996</v>
      </c>
      <c r="V6">
        <v>0.22543627799999999</v>
      </c>
      <c r="X6">
        <v>9</v>
      </c>
      <c r="Y6">
        <v>9.4006927759999996</v>
      </c>
      <c r="Z6" t="s">
        <v>20</v>
      </c>
      <c r="AA6">
        <v>9</v>
      </c>
      <c r="AB6">
        <v>41.7</v>
      </c>
      <c r="AC6" t="s">
        <v>20</v>
      </c>
      <c r="AD6">
        <v>9</v>
      </c>
      <c r="AE6">
        <v>9.4006927759999996</v>
      </c>
      <c r="AF6">
        <v>41.7</v>
      </c>
      <c r="AG6">
        <v>0.22543627799999999</v>
      </c>
      <c r="AH6">
        <v>9</v>
      </c>
      <c r="AI6">
        <f t="shared" si="1"/>
        <v>0.12432952003727867</v>
      </c>
      <c r="AJ6">
        <f t="shared" si="0"/>
        <v>0.55180800000000008</v>
      </c>
    </row>
    <row r="7" spans="1:36" x14ac:dyDescent="0.2">
      <c r="A7">
        <v>11</v>
      </c>
      <c r="B7">
        <v>-118.1125</v>
      </c>
      <c r="C7">
        <v>34.308250000000001</v>
      </c>
      <c r="D7">
        <v>18.2</v>
      </c>
      <c r="E7">
        <v>7.04</v>
      </c>
      <c r="F7">
        <v>6.65</v>
      </c>
      <c r="G7">
        <v>15</v>
      </c>
      <c r="H7">
        <v>16</v>
      </c>
      <c r="I7">
        <v>8.4188504999999997E-2</v>
      </c>
      <c r="J7">
        <v>14.64549332</v>
      </c>
      <c r="K7">
        <v>18.2</v>
      </c>
      <c r="L7">
        <v>2.4220000000000002</v>
      </c>
      <c r="M7">
        <v>1.0569675999999999</v>
      </c>
      <c r="N7">
        <v>0.155</v>
      </c>
      <c r="O7">
        <v>8.4188504999999997E-2</v>
      </c>
      <c r="P7">
        <v>15</v>
      </c>
      <c r="Q7">
        <v>982</v>
      </c>
      <c r="R7" t="s">
        <v>22</v>
      </c>
      <c r="S7">
        <v>11</v>
      </c>
      <c r="T7">
        <v>18.2</v>
      </c>
      <c r="U7">
        <v>14.64549332</v>
      </c>
      <c r="V7">
        <v>0.80469743500000002</v>
      </c>
      <c r="X7">
        <v>11</v>
      </c>
      <c r="Y7">
        <v>14.64549332</v>
      </c>
      <c r="Z7" t="s">
        <v>20</v>
      </c>
      <c r="AA7">
        <v>11</v>
      </c>
      <c r="AB7">
        <v>18.2</v>
      </c>
      <c r="AC7" t="s">
        <v>20</v>
      </c>
      <c r="AD7">
        <v>11</v>
      </c>
      <c r="AE7">
        <v>14.64549332</v>
      </c>
      <c r="AF7">
        <v>18.2</v>
      </c>
      <c r="AG7">
        <v>0.80469743500000002</v>
      </c>
      <c r="AH7">
        <v>11</v>
      </c>
      <c r="AI7">
        <f t="shared" si="1"/>
        <v>0.43640280759702715</v>
      </c>
      <c r="AJ7">
        <f t="shared" si="0"/>
        <v>0.54315164516129033</v>
      </c>
    </row>
    <row r="8" spans="1:36" x14ac:dyDescent="0.2">
      <c r="A8">
        <v>14</v>
      </c>
      <c r="B8">
        <v>-118.0866944</v>
      </c>
      <c r="C8">
        <v>34.310805559999999</v>
      </c>
      <c r="D8">
        <v>23.9</v>
      </c>
      <c r="E8">
        <v>6.82</v>
      </c>
      <c r="F8">
        <v>6.11</v>
      </c>
      <c r="G8">
        <v>19</v>
      </c>
      <c r="H8">
        <v>37</v>
      </c>
      <c r="I8">
        <v>0.113312845</v>
      </c>
      <c r="J8">
        <v>19.187651240000001</v>
      </c>
      <c r="K8">
        <v>23.9</v>
      </c>
      <c r="L8">
        <v>4.6070000000000002</v>
      </c>
      <c r="M8">
        <v>1.863828</v>
      </c>
      <c r="N8">
        <v>0.22500000000000001</v>
      </c>
      <c r="O8">
        <v>0.113312845</v>
      </c>
      <c r="P8">
        <v>19</v>
      </c>
      <c r="Q8">
        <v>1038</v>
      </c>
      <c r="R8" t="s">
        <v>21</v>
      </c>
      <c r="S8">
        <v>14</v>
      </c>
      <c r="T8">
        <v>23.9</v>
      </c>
      <c r="U8">
        <v>19.187651240000001</v>
      </c>
      <c r="V8">
        <v>0.80283059599999995</v>
      </c>
      <c r="X8">
        <v>14</v>
      </c>
      <c r="Y8">
        <v>19.187651240000001</v>
      </c>
      <c r="Z8" t="s">
        <v>20</v>
      </c>
      <c r="AA8">
        <v>14</v>
      </c>
      <c r="AB8">
        <v>23.9</v>
      </c>
      <c r="AC8" t="s">
        <v>20</v>
      </c>
      <c r="AD8">
        <v>14</v>
      </c>
      <c r="AE8">
        <v>19.187651240000001</v>
      </c>
      <c r="AF8">
        <v>23.9</v>
      </c>
      <c r="AG8">
        <v>0.80283059599999995</v>
      </c>
      <c r="AH8">
        <v>14</v>
      </c>
      <c r="AI8">
        <f t="shared" si="1"/>
        <v>0.40456435858476231</v>
      </c>
      <c r="AJ8">
        <f t="shared" si="0"/>
        <v>0.50361264444444442</v>
      </c>
    </row>
    <row r="9" spans="1:36" x14ac:dyDescent="0.2">
      <c r="A9">
        <v>15</v>
      </c>
      <c r="B9">
        <v>-118.0944722</v>
      </c>
      <c r="C9">
        <v>34.314666670000001</v>
      </c>
      <c r="D9">
        <v>27.7</v>
      </c>
      <c r="E9">
        <v>6.44</v>
      </c>
      <c r="F9">
        <v>5.96</v>
      </c>
      <c r="G9">
        <v>22</v>
      </c>
      <c r="H9">
        <v>65</v>
      </c>
      <c r="I9">
        <v>0.11892277</v>
      </c>
      <c r="J9">
        <v>15.855174529999999</v>
      </c>
      <c r="K9">
        <v>27.7</v>
      </c>
      <c r="L9">
        <v>3.4609999999999999</v>
      </c>
      <c r="M9">
        <v>1.6163704999999999</v>
      </c>
      <c r="N9">
        <v>0.14599999999999999</v>
      </c>
      <c r="O9">
        <v>0.11892277</v>
      </c>
      <c r="P9">
        <v>22</v>
      </c>
      <c r="Q9">
        <v>1042</v>
      </c>
      <c r="R9" t="s">
        <v>23</v>
      </c>
      <c r="S9">
        <v>15</v>
      </c>
      <c r="T9">
        <v>27.7</v>
      </c>
      <c r="U9">
        <v>15.855174529999999</v>
      </c>
      <c r="V9">
        <v>0.57238897200000005</v>
      </c>
      <c r="X9">
        <v>15</v>
      </c>
      <c r="Y9">
        <v>15.855174529999999</v>
      </c>
      <c r="Z9" t="s">
        <v>20</v>
      </c>
      <c r="AA9">
        <v>15</v>
      </c>
      <c r="AB9">
        <v>27.7</v>
      </c>
      <c r="AC9" t="s">
        <v>20</v>
      </c>
      <c r="AD9">
        <v>15</v>
      </c>
      <c r="AE9">
        <v>15.855174529999999</v>
      </c>
      <c r="AF9">
        <v>27.7</v>
      </c>
      <c r="AG9">
        <v>0.57238897200000005</v>
      </c>
      <c r="AH9">
        <v>15</v>
      </c>
      <c r="AI9">
        <f t="shared" si="1"/>
        <v>0.46702412597515169</v>
      </c>
      <c r="AJ9">
        <f t="shared" si="0"/>
        <v>0.81453952054794521</v>
      </c>
    </row>
    <row r="10" spans="1:36" x14ac:dyDescent="0.2">
      <c r="A10">
        <v>16</v>
      </c>
      <c r="B10">
        <v>-118.1099722</v>
      </c>
      <c r="C10">
        <v>34.358333330000001</v>
      </c>
      <c r="D10">
        <v>19.600000000000001</v>
      </c>
      <c r="E10">
        <v>8.2899999999999991</v>
      </c>
      <c r="F10">
        <v>6.5</v>
      </c>
      <c r="G10">
        <v>18</v>
      </c>
      <c r="H10">
        <v>34</v>
      </c>
      <c r="I10">
        <v>0.1653279</v>
      </c>
      <c r="J10">
        <v>20.47277871</v>
      </c>
      <c r="K10">
        <v>19.600000000000001</v>
      </c>
      <c r="L10">
        <v>3.3439999999999999</v>
      </c>
      <c r="M10">
        <v>2.901535</v>
      </c>
      <c r="N10">
        <v>0.19900000000000001</v>
      </c>
      <c r="O10">
        <v>0.1653279</v>
      </c>
      <c r="P10">
        <v>18</v>
      </c>
      <c r="Q10">
        <v>1172</v>
      </c>
      <c r="R10" t="s">
        <v>19</v>
      </c>
      <c r="S10">
        <v>16</v>
      </c>
      <c r="T10">
        <v>19.600000000000001</v>
      </c>
      <c r="U10">
        <v>20.47277871</v>
      </c>
      <c r="V10">
        <v>1.044529526</v>
      </c>
      <c r="X10">
        <v>16</v>
      </c>
      <c r="Y10">
        <v>20.47277871</v>
      </c>
      <c r="Z10" t="s">
        <v>20</v>
      </c>
      <c r="AA10">
        <v>16</v>
      </c>
      <c r="AB10">
        <v>19.600000000000001</v>
      </c>
      <c r="AC10" t="s">
        <v>20</v>
      </c>
      <c r="AD10">
        <v>16</v>
      </c>
      <c r="AE10">
        <v>20.47277871</v>
      </c>
      <c r="AF10">
        <v>19.600000000000001</v>
      </c>
      <c r="AG10">
        <v>1.044529526</v>
      </c>
      <c r="AH10">
        <v>16</v>
      </c>
      <c r="AI10">
        <f t="shared" si="1"/>
        <v>0.86768391148325363</v>
      </c>
      <c r="AJ10">
        <f t="shared" si="0"/>
        <v>0.83079346733668336</v>
      </c>
    </row>
    <row r="11" spans="1:36" x14ac:dyDescent="0.2">
      <c r="A11">
        <v>20</v>
      </c>
      <c r="B11">
        <v>-118.1772222</v>
      </c>
      <c r="C11">
        <v>34.221944440000001</v>
      </c>
      <c r="D11">
        <v>19.899999999999999</v>
      </c>
      <c r="E11">
        <v>5.57</v>
      </c>
      <c r="F11">
        <v>6.9</v>
      </c>
      <c r="G11">
        <v>38</v>
      </c>
      <c r="H11">
        <v>12</v>
      </c>
      <c r="I11">
        <v>0.4682268</v>
      </c>
      <c r="J11">
        <v>16.73841942</v>
      </c>
      <c r="K11">
        <v>19.899999999999999</v>
      </c>
      <c r="L11">
        <v>4.5309999999999997</v>
      </c>
      <c r="M11">
        <v>6.7185505000000001</v>
      </c>
      <c r="N11">
        <v>0.26500000000000001</v>
      </c>
      <c r="O11">
        <v>0.4682268</v>
      </c>
      <c r="P11">
        <v>38</v>
      </c>
      <c r="Q11">
        <v>411</v>
      </c>
      <c r="R11" t="s">
        <v>19</v>
      </c>
      <c r="S11">
        <v>20</v>
      </c>
      <c r="T11">
        <v>19.899999999999999</v>
      </c>
      <c r="U11">
        <v>16.73841942</v>
      </c>
      <c r="V11">
        <v>0.84112660400000006</v>
      </c>
      <c r="X11">
        <v>20</v>
      </c>
      <c r="Y11">
        <v>16.73841942</v>
      </c>
      <c r="Z11" t="s">
        <v>20</v>
      </c>
      <c r="AA11">
        <v>20</v>
      </c>
      <c r="AB11">
        <v>19.899999999999999</v>
      </c>
      <c r="AC11" t="s">
        <v>20</v>
      </c>
      <c r="AD11">
        <v>20</v>
      </c>
      <c r="AE11">
        <v>16.73841942</v>
      </c>
      <c r="AF11">
        <v>19.899999999999999</v>
      </c>
      <c r="AG11">
        <v>0.84112660400000006</v>
      </c>
      <c r="AH11">
        <v>20</v>
      </c>
      <c r="AI11">
        <f t="shared" si="1"/>
        <v>1.4827964025601414</v>
      </c>
      <c r="AJ11">
        <f t="shared" si="0"/>
        <v>1.7668935849056602</v>
      </c>
    </row>
    <row r="12" spans="1:36" x14ac:dyDescent="0.2">
      <c r="A12">
        <v>21</v>
      </c>
      <c r="B12">
        <v>-118.14825</v>
      </c>
      <c r="C12">
        <v>34.264888890000002</v>
      </c>
      <c r="D12">
        <v>22.1</v>
      </c>
      <c r="E12">
        <v>5.79</v>
      </c>
      <c r="F12">
        <v>6.52</v>
      </c>
      <c r="G12">
        <v>58</v>
      </c>
      <c r="H12">
        <v>11</v>
      </c>
      <c r="I12">
        <v>0.68432165</v>
      </c>
      <c r="J12">
        <v>20.65126291</v>
      </c>
      <c r="K12">
        <v>22.1</v>
      </c>
      <c r="L12">
        <v>11.155333300000001</v>
      </c>
      <c r="M12">
        <v>12.114675</v>
      </c>
      <c r="N12">
        <v>0.58866666999999995</v>
      </c>
      <c r="O12">
        <v>0.68432165</v>
      </c>
      <c r="P12">
        <v>58</v>
      </c>
      <c r="Q12">
        <v>988</v>
      </c>
      <c r="R12" t="s">
        <v>21</v>
      </c>
      <c r="S12">
        <v>21</v>
      </c>
      <c r="T12">
        <v>22.1</v>
      </c>
      <c r="U12">
        <v>20.65126291</v>
      </c>
      <c r="V12">
        <v>0.93444628600000001</v>
      </c>
      <c r="X12">
        <v>21</v>
      </c>
      <c r="Y12">
        <v>20.65126291</v>
      </c>
      <c r="Z12" t="s">
        <v>20</v>
      </c>
      <c r="AA12">
        <v>21</v>
      </c>
      <c r="AB12">
        <v>22.1</v>
      </c>
      <c r="AC12" t="s">
        <v>20</v>
      </c>
      <c r="AD12">
        <v>21</v>
      </c>
      <c r="AE12">
        <v>20.65126291</v>
      </c>
      <c r="AF12">
        <v>22.1</v>
      </c>
      <c r="AG12">
        <v>0.93444628600000001</v>
      </c>
      <c r="AH12">
        <v>21</v>
      </c>
      <c r="AI12">
        <f t="shared" si="1"/>
        <v>1.0859984793103403</v>
      </c>
      <c r="AJ12">
        <f t="shared" si="0"/>
        <v>1.1624943025906327</v>
      </c>
    </row>
    <row r="13" spans="1:36" x14ac:dyDescent="0.2">
      <c r="A13">
        <v>26</v>
      </c>
      <c r="B13">
        <v>-118.00272219999999</v>
      </c>
      <c r="C13">
        <v>34.307416670000002</v>
      </c>
      <c r="D13">
        <v>27.6</v>
      </c>
      <c r="E13">
        <v>6.65</v>
      </c>
      <c r="F13">
        <v>6.21</v>
      </c>
      <c r="G13">
        <v>28</v>
      </c>
      <c r="H13">
        <v>24</v>
      </c>
      <c r="I13">
        <v>0.12698970000000001</v>
      </c>
      <c r="J13">
        <v>27.029679009999999</v>
      </c>
      <c r="K13">
        <v>27.6</v>
      </c>
      <c r="L13">
        <v>2.5219999999999998</v>
      </c>
      <c r="M13">
        <v>2.942485</v>
      </c>
      <c r="N13">
        <v>0.124</v>
      </c>
      <c r="O13">
        <v>0.12698970000000001</v>
      </c>
      <c r="P13">
        <v>28</v>
      </c>
      <c r="Q13">
        <v>1641</v>
      </c>
      <c r="R13" t="s">
        <v>23</v>
      </c>
      <c r="S13">
        <v>26</v>
      </c>
      <c r="T13">
        <v>27.6</v>
      </c>
      <c r="U13">
        <v>27.029679009999999</v>
      </c>
      <c r="V13">
        <v>0.97933619599999999</v>
      </c>
      <c r="X13">
        <v>26</v>
      </c>
      <c r="Y13">
        <v>27.029679009999999</v>
      </c>
      <c r="Z13" t="s">
        <v>20</v>
      </c>
      <c r="AA13">
        <v>26</v>
      </c>
      <c r="AB13">
        <v>27.6</v>
      </c>
      <c r="AC13" t="s">
        <v>20</v>
      </c>
      <c r="AD13">
        <v>26</v>
      </c>
      <c r="AE13">
        <v>27.029679009999999</v>
      </c>
      <c r="AF13">
        <v>27.6</v>
      </c>
      <c r="AG13">
        <v>0.97933619599999999</v>
      </c>
      <c r="AH13">
        <v>26</v>
      </c>
      <c r="AI13">
        <f t="shared" si="1"/>
        <v>1.1667268041237115</v>
      </c>
      <c r="AJ13">
        <f t="shared" si="0"/>
        <v>1.0241104838709678</v>
      </c>
    </row>
    <row r="14" spans="1:36" x14ac:dyDescent="0.2">
      <c r="A14">
        <v>28</v>
      </c>
      <c r="B14">
        <v>-118.0619167</v>
      </c>
      <c r="C14">
        <v>34.27819444</v>
      </c>
      <c r="D14">
        <v>18.600000000000001</v>
      </c>
      <c r="E14">
        <v>6.91</v>
      </c>
      <c r="F14">
        <v>6.21</v>
      </c>
      <c r="G14">
        <v>19</v>
      </c>
      <c r="H14">
        <v>82</v>
      </c>
      <c r="I14">
        <v>3.9490619999999997E-2</v>
      </c>
      <c r="J14">
        <v>20.643007229999998</v>
      </c>
      <c r="K14">
        <v>18.600000000000001</v>
      </c>
      <c r="L14">
        <v>4.1520000000000001</v>
      </c>
      <c r="M14">
        <v>0.69883039999999996</v>
      </c>
      <c r="N14">
        <v>0.26</v>
      </c>
      <c r="O14">
        <v>3.9490619999999997E-2</v>
      </c>
      <c r="P14">
        <v>19</v>
      </c>
      <c r="Q14">
        <v>1574</v>
      </c>
      <c r="R14" t="s">
        <v>19</v>
      </c>
      <c r="S14">
        <v>28</v>
      </c>
      <c r="T14">
        <v>18.600000000000001</v>
      </c>
      <c r="U14">
        <v>20.643007229999998</v>
      </c>
      <c r="V14">
        <v>1.1098390979999999</v>
      </c>
      <c r="X14">
        <v>28</v>
      </c>
      <c r="Y14">
        <v>20.643007229999998</v>
      </c>
      <c r="Z14" t="s">
        <v>20</v>
      </c>
      <c r="AA14">
        <v>28</v>
      </c>
      <c r="AB14">
        <v>18.600000000000001</v>
      </c>
      <c r="AC14" t="s">
        <v>20</v>
      </c>
      <c r="AD14">
        <v>28</v>
      </c>
      <c r="AE14">
        <v>20.643007229999998</v>
      </c>
      <c r="AF14">
        <v>18.600000000000001</v>
      </c>
      <c r="AG14">
        <v>1.1098390979999999</v>
      </c>
      <c r="AH14">
        <v>28</v>
      </c>
      <c r="AI14">
        <f t="shared" si="1"/>
        <v>0.16831175337186896</v>
      </c>
      <c r="AJ14">
        <f t="shared" si="0"/>
        <v>0.15188699999999999</v>
      </c>
    </row>
    <row r="15" spans="1:36" x14ac:dyDescent="0.2">
      <c r="A15">
        <v>29</v>
      </c>
      <c r="B15">
        <v>-118.03330560000001</v>
      </c>
      <c r="C15">
        <v>34.247694439999997</v>
      </c>
      <c r="D15">
        <v>21.6</v>
      </c>
      <c r="E15">
        <v>6.2</v>
      </c>
      <c r="F15">
        <v>6.73</v>
      </c>
      <c r="G15">
        <v>33</v>
      </c>
      <c r="H15">
        <v>22</v>
      </c>
      <c r="I15">
        <v>3.4359550000000003E-2</v>
      </c>
      <c r="J15">
        <v>22.724834739999999</v>
      </c>
      <c r="K15">
        <v>21.6</v>
      </c>
      <c r="L15">
        <v>1.93</v>
      </c>
      <c r="M15">
        <v>0.66934970000000005</v>
      </c>
      <c r="N15">
        <v>0.104</v>
      </c>
      <c r="O15">
        <v>3.4359550000000003E-2</v>
      </c>
      <c r="P15">
        <v>33</v>
      </c>
      <c r="Q15">
        <v>809</v>
      </c>
      <c r="R15" t="s">
        <v>19</v>
      </c>
      <c r="S15">
        <v>29</v>
      </c>
      <c r="T15">
        <v>21.6</v>
      </c>
      <c r="U15">
        <v>22.724834739999999</v>
      </c>
      <c r="V15">
        <v>1.0520756819999999</v>
      </c>
      <c r="X15">
        <v>29</v>
      </c>
      <c r="Y15">
        <v>22.724834739999999</v>
      </c>
      <c r="Z15" t="s">
        <v>20</v>
      </c>
      <c r="AA15">
        <v>29</v>
      </c>
      <c r="AB15">
        <v>21.6</v>
      </c>
      <c r="AC15" t="s">
        <v>20</v>
      </c>
      <c r="AD15">
        <v>29</v>
      </c>
      <c r="AE15">
        <v>22.724834739999999</v>
      </c>
      <c r="AF15">
        <v>21.6</v>
      </c>
      <c r="AG15">
        <v>1.0520756819999999</v>
      </c>
      <c r="AH15">
        <v>29</v>
      </c>
      <c r="AI15">
        <f t="shared" si="1"/>
        <v>0.34681331606217619</v>
      </c>
      <c r="AJ15">
        <f t="shared" si="0"/>
        <v>0.3303802884615385</v>
      </c>
    </row>
    <row r="18" spans="9:13" x14ac:dyDescent="0.2">
      <c r="J18">
        <v>2009</v>
      </c>
      <c r="K18" s="7">
        <v>42736</v>
      </c>
      <c r="L18" s="7">
        <v>42948</v>
      </c>
    </row>
    <row r="19" spans="9:13" x14ac:dyDescent="0.2">
      <c r="I19">
        <f>A2</f>
        <v>3</v>
      </c>
      <c r="J19">
        <f t="shared" ref="J19:J22" si="2">N2</f>
        <v>0.128</v>
      </c>
      <c r="K19">
        <f t="shared" ref="K19:K22" si="3">I2</f>
        <v>0.12070119999999999</v>
      </c>
      <c r="L19">
        <v>0.16114415000000001</v>
      </c>
      <c r="M19" t="s">
        <v>51</v>
      </c>
    </row>
    <row r="20" spans="9:13" x14ac:dyDescent="0.2">
      <c r="I20">
        <f>A3</f>
        <v>5</v>
      </c>
      <c r="J20">
        <f t="shared" si="2"/>
        <v>0.23200000000000001</v>
      </c>
      <c r="K20">
        <f t="shared" si="3"/>
        <v>0.12566649999999999</v>
      </c>
      <c r="L20">
        <v>9.6008449999999995E-2</v>
      </c>
      <c r="M20" t="s">
        <v>51</v>
      </c>
    </row>
    <row r="21" spans="9:13" x14ac:dyDescent="0.2">
      <c r="I21">
        <f>A4</f>
        <v>7</v>
      </c>
      <c r="J21">
        <f t="shared" si="2"/>
        <v>0.252</v>
      </c>
      <c r="K21">
        <f t="shared" si="3"/>
        <v>3.1408405E-2</v>
      </c>
      <c r="L21">
        <v>3.8680695000000001E-2</v>
      </c>
      <c r="M21" t="s">
        <v>52</v>
      </c>
    </row>
    <row r="22" spans="9:13" x14ac:dyDescent="0.2">
      <c r="I22">
        <f>A5</f>
        <v>8</v>
      </c>
      <c r="J22">
        <f t="shared" si="2"/>
        <v>0.13600000000000001</v>
      </c>
      <c r="K22">
        <f t="shared" si="3"/>
        <v>0.25209484999999998</v>
      </c>
      <c r="L22">
        <v>6.2124899999999997E-2</v>
      </c>
      <c r="M22" t="s">
        <v>50</v>
      </c>
    </row>
    <row r="23" spans="9:13" x14ac:dyDescent="0.2">
      <c r="I23">
        <f>A7</f>
        <v>11</v>
      </c>
      <c r="J23">
        <f>N7</f>
        <v>0.155</v>
      </c>
      <c r="K23">
        <f>I7</f>
        <v>8.4188504999999997E-2</v>
      </c>
      <c r="L23">
        <v>9.8756344999999995E-2</v>
      </c>
      <c r="M23" t="s">
        <v>51</v>
      </c>
    </row>
    <row r="24" spans="9:13" x14ac:dyDescent="0.2">
      <c r="I24">
        <f>A8</f>
        <v>14</v>
      </c>
      <c r="J24">
        <f>N8</f>
        <v>0.22500000000000001</v>
      </c>
      <c r="K24">
        <f>I8</f>
        <v>0.113312845</v>
      </c>
      <c r="L24">
        <v>0.16202084999999999</v>
      </c>
      <c r="M24" t="s">
        <v>51</v>
      </c>
    </row>
    <row r="25" spans="9:13" x14ac:dyDescent="0.2">
      <c r="I25">
        <f>A9</f>
        <v>15</v>
      </c>
      <c r="J25">
        <f>N9</f>
        <v>0.14599999999999999</v>
      </c>
      <c r="K25">
        <f>I9</f>
        <v>0.11892277</v>
      </c>
      <c r="L25">
        <v>0.108324275</v>
      </c>
      <c r="M25" t="s">
        <v>51</v>
      </c>
    </row>
    <row r="26" spans="9:13" x14ac:dyDescent="0.2">
      <c r="I26">
        <f>A12</f>
        <v>21</v>
      </c>
      <c r="J26">
        <f>N12</f>
        <v>0.58866666999999995</v>
      </c>
      <c r="K26">
        <f>I12</f>
        <v>0.68432165</v>
      </c>
      <c r="L26">
        <v>0.60965179999999997</v>
      </c>
      <c r="M26" t="s">
        <v>50</v>
      </c>
    </row>
    <row r="27" spans="9:13" x14ac:dyDescent="0.2">
      <c r="I27">
        <f>A13</f>
        <v>26</v>
      </c>
      <c r="J27">
        <f>N13</f>
        <v>0.124</v>
      </c>
      <c r="K27">
        <f>I13</f>
        <v>0.12698970000000001</v>
      </c>
      <c r="L27">
        <v>0.1154969</v>
      </c>
      <c r="M27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sqref="A1:U4"/>
    </sheetView>
  </sheetViews>
  <sheetFormatPr baseColWidth="10" defaultRowHeight="16" x14ac:dyDescent="0.2"/>
  <sheetData>
    <row r="1" spans="1:21" x14ac:dyDescent="0.2">
      <c r="A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24</v>
      </c>
      <c r="R1" t="s">
        <v>18</v>
      </c>
      <c r="S1" t="s">
        <v>0</v>
      </c>
      <c r="T1" t="s">
        <v>16</v>
      </c>
      <c r="U1" t="s">
        <v>17</v>
      </c>
    </row>
    <row r="2" spans="1:21" x14ac:dyDescent="0.2">
      <c r="A2">
        <v>2</v>
      </c>
      <c r="B2">
        <v>-118.0888056</v>
      </c>
      <c r="C2">
        <v>34.435777780000002</v>
      </c>
      <c r="D2">
        <v>19.600000000000001</v>
      </c>
      <c r="E2">
        <v>5.67</v>
      </c>
      <c r="F2">
        <v>5.25</v>
      </c>
      <c r="G2">
        <v>14</v>
      </c>
      <c r="H2">
        <v>46</v>
      </c>
      <c r="I2">
        <v>0.10677593000000001</v>
      </c>
      <c r="J2">
        <v>8.2261443070000002</v>
      </c>
      <c r="K2">
        <v>19.600000000000001</v>
      </c>
      <c r="L2">
        <v>0.505</v>
      </c>
      <c r="M2">
        <v>0.75296459999999998</v>
      </c>
      <c r="N2">
        <v>0.03</v>
      </c>
      <c r="O2">
        <v>0.10677593000000001</v>
      </c>
      <c r="P2">
        <v>1244</v>
      </c>
      <c r="Q2" t="s">
        <v>25</v>
      </c>
      <c r="R2">
        <v>0.41970123999999998</v>
      </c>
      <c r="S2">
        <v>2</v>
      </c>
      <c r="T2">
        <v>19.600000000000001</v>
      </c>
      <c r="U2">
        <v>8.2261443070000002</v>
      </c>
    </row>
    <row r="3" spans="1:21" x14ac:dyDescent="0.2">
      <c r="A3">
        <v>17</v>
      </c>
      <c r="B3">
        <v>-118.3110556</v>
      </c>
      <c r="C3">
        <v>34.276888890000002</v>
      </c>
      <c r="D3">
        <v>16.2</v>
      </c>
      <c r="E3">
        <v>6.33</v>
      </c>
      <c r="F3">
        <v>6.9</v>
      </c>
      <c r="G3">
        <v>5</v>
      </c>
      <c r="H3">
        <v>12</v>
      </c>
      <c r="I3">
        <v>0</v>
      </c>
      <c r="K3">
        <v>16.2</v>
      </c>
      <c r="L3">
        <v>0.85933300000000001</v>
      </c>
      <c r="M3">
        <v>0.12992310000000001</v>
      </c>
      <c r="N3">
        <v>6.2E-2</v>
      </c>
      <c r="O3">
        <v>0</v>
      </c>
      <c r="P3">
        <v>396</v>
      </c>
      <c r="Q3" t="s">
        <v>25</v>
      </c>
      <c r="S3">
        <v>17</v>
      </c>
      <c r="T3">
        <f>D3</f>
        <v>16.2</v>
      </c>
      <c r="U3">
        <v>0</v>
      </c>
    </row>
    <row r="4" spans="1:21" x14ac:dyDescent="0.2">
      <c r="A4">
        <v>24</v>
      </c>
      <c r="B4">
        <v>-117.9432778</v>
      </c>
      <c r="C4">
        <v>34.347861109999997</v>
      </c>
      <c r="D4">
        <v>37.6</v>
      </c>
      <c r="E4">
        <v>5.03</v>
      </c>
      <c r="F4">
        <v>5.79</v>
      </c>
      <c r="G4">
        <v>28</v>
      </c>
      <c r="H4">
        <v>25</v>
      </c>
      <c r="I4">
        <v>0.1128334</v>
      </c>
      <c r="J4">
        <v>33.284081329999999</v>
      </c>
      <c r="K4">
        <v>37.6</v>
      </c>
      <c r="L4">
        <v>3.9289999999999998</v>
      </c>
      <c r="M4">
        <v>3.2194310000000002</v>
      </c>
      <c r="N4">
        <v>1.22</v>
      </c>
      <c r="O4">
        <v>0.1128334</v>
      </c>
      <c r="P4">
        <v>2025</v>
      </c>
      <c r="Q4" t="s">
        <v>25</v>
      </c>
      <c r="R4">
        <v>0.88521492899999998</v>
      </c>
      <c r="S4">
        <v>24</v>
      </c>
      <c r="T4">
        <v>37.6</v>
      </c>
      <c r="U4">
        <v>33.284081329999999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E1" workbookViewId="0">
      <selection activeCell="Q8" sqref="Q8:Q17"/>
    </sheetView>
  </sheetViews>
  <sheetFormatPr baseColWidth="10" defaultRowHeight="16" x14ac:dyDescent="0.2"/>
  <sheetData>
    <row r="1" spans="1:21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x14ac:dyDescent="0.2">
      <c r="A2">
        <v>2</v>
      </c>
      <c r="B2">
        <v>1.1377551020000001</v>
      </c>
      <c r="C2">
        <v>5.46</v>
      </c>
      <c r="D2">
        <v>22.3</v>
      </c>
      <c r="E2">
        <v>20</v>
      </c>
      <c r="F2">
        <v>0.18</v>
      </c>
      <c r="G2">
        <v>1.8</v>
      </c>
      <c r="H2">
        <v>0.26</v>
      </c>
      <c r="I2">
        <v>1.420843732</v>
      </c>
      <c r="J2">
        <v>13.70965898</v>
      </c>
      <c r="K2">
        <v>14.29640888</v>
      </c>
      <c r="L2">
        <v>70.573088409999997</v>
      </c>
      <c r="M2">
        <v>19.600000000000001</v>
      </c>
      <c r="N2" s="3">
        <v>0.505</v>
      </c>
      <c r="O2" s="4">
        <v>0.03</v>
      </c>
      <c r="P2">
        <v>3.3860834999999998</v>
      </c>
      <c r="Q2">
        <v>0.1772493</v>
      </c>
      <c r="R2">
        <v>5.8660763999999999</v>
      </c>
      <c r="S2">
        <v>4.2372880999999998</v>
      </c>
      <c r="T2">
        <v>4.4534412999999997</v>
      </c>
      <c r="U2">
        <v>7.0175438999999997</v>
      </c>
    </row>
    <row r="3" spans="1:21" x14ac:dyDescent="0.2">
      <c r="A3">
        <v>17</v>
      </c>
      <c r="B3">
        <v>1.3765432099999999</v>
      </c>
      <c r="C3">
        <v>8.74</v>
      </c>
      <c r="D3">
        <v>22.3</v>
      </c>
      <c r="E3">
        <v>0</v>
      </c>
      <c r="F3">
        <v>0.72</v>
      </c>
      <c r="G3">
        <v>6</v>
      </c>
      <c r="H3">
        <v>5.73</v>
      </c>
      <c r="I3">
        <v>0.113569065</v>
      </c>
      <c r="J3">
        <v>2.6565904300000001</v>
      </c>
      <c r="K3">
        <v>7.6540074889999996</v>
      </c>
      <c r="L3">
        <v>89.575833020000005</v>
      </c>
      <c r="M3">
        <v>16.2</v>
      </c>
      <c r="N3" s="3">
        <v>0.85933333333333339</v>
      </c>
      <c r="O3" s="4">
        <v>6.2E-2</v>
      </c>
      <c r="P3">
        <v>0.3190094</v>
      </c>
      <c r="Q3">
        <v>1.6721674999999998E-2</v>
      </c>
      <c r="R3">
        <v>2.7457098000000002</v>
      </c>
      <c r="S3">
        <v>1.1326860999999999</v>
      </c>
      <c r="T3">
        <v>1.7910448000000001</v>
      </c>
      <c r="U3">
        <v>8.7912087999999997</v>
      </c>
    </row>
    <row r="4" spans="1:21" x14ac:dyDescent="0.2">
      <c r="A4">
        <v>23</v>
      </c>
      <c r="B4">
        <v>1</v>
      </c>
      <c r="C4">
        <v>5.33</v>
      </c>
      <c r="D4">
        <v>18.2</v>
      </c>
      <c r="E4">
        <v>0</v>
      </c>
      <c r="F4">
        <v>0.68</v>
      </c>
      <c r="G4">
        <v>0.6</v>
      </c>
      <c r="H4">
        <v>0.22</v>
      </c>
      <c r="I4">
        <v>1.356102664</v>
      </c>
      <c r="J4">
        <v>14.55671736</v>
      </c>
      <c r="K4">
        <v>15.79927146</v>
      </c>
      <c r="L4">
        <v>68.287908509999994</v>
      </c>
      <c r="M4">
        <v>18.2</v>
      </c>
      <c r="N4" s="5">
        <v>2.95</v>
      </c>
      <c r="O4" s="6">
        <v>0.189</v>
      </c>
      <c r="P4">
        <v>1.7520694999999999</v>
      </c>
      <c r="Q4">
        <v>0.11240128000000001</v>
      </c>
      <c r="R4">
        <v>3.1369815000000001</v>
      </c>
      <c r="S4">
        <v>3.7735848999999999</v>
      </c>
      <c r="T4">
        <v>4.3859649000000003</v>
      </c>
      <c r="U4">
        <v>9.3093093000000007</v>
      </c>
    </row>
    <row r="5" spans="1:21" x14ac:dyDescent="0.2">
      <c r="A5">
        <v>24</v>
      </c>
      <c r="B5">
        <v>0.82712766000000004</v>
      </c>
      <c r="C5">
        <v>4.5599999999999996</v>
      </c>
      <c r="D5">
        <v>31.1</v>
      </c>
      <c r="E5">
        <v>33</v>
      </c>
      <c r="F5">
        <v>2.48</v>
      </c>
      <c r="G5">
        <v>6.9</v>
      </c>
      <c r="H5">
        <v>3.83</v>
      </c>
      <c r="I5">
        <v>0.78162656900000005</v>
      </c>
      <c r="J5">
        <v>7.604310742</v>
      </c>
      <c r="K5">
        <v>9.0216391199999997</v>
      </c>
      <c r="L5">
        <v>82.592423569999994</v>
      </c>
      <c r="M5">
        <v>37.6</v>
      </c>
      <c r="N5" s="5">
        <v>3.9289999999999998</v>
      </c>
      <c r="O5" s="6">
        <v>0.122</v>
      </c>
      <c r="P5">
        <v>3.8489149999999999</v>
      </c>
      <c r="Q5">
        <v>0.14429220000000001</v>
      </c>
      <c r="R5">
        <v>3.8199697000000001</v>
      </c>
      <c r="S5">
        <v>5.3763440999999998</v>
      </c>
      <c r="T5">
        <v>5.0179210999999997</v>
      </c>
      <c r="U5">
        <v>9.5238095000000005</v>
      </c>
    </row>
    <row r="6" spans="1:21" x14ac:dyDescent="0.2">
      <c r="A6">
        <v>30</v>
      </c>
      <c r="B6">
        <v>0.86440678000000004</v>
      </c>
      <c r="C6">
        <v>6.9</v>
      </c>
      <c r="D6">
        <v>15.3</v>
      </c>
      <c r="E6">
        <v>27</v>
      </c>
      <c r="F6">
        <v>0.43</v>
      </c>
      <c r="G6">
        <v>6.8</v>
      </c>
      <c r="H6">
        <v>2.39</v>
      </c>
      <c r="I6">
        <v>8.0589002090000008</v>
      </c>
      <c r="J6">
        <v>60.077918940000004</v>
      </c>
      <c r="K6">
        <v>29.969133459999998</v>
      </c>
      <c r="L6">
        <v>1.894047394</v>
      </c>
      <c r="M6">
        <v>17.7</v>
      </c>
      <c r="N6" s="5">
        <v>7.0529999999999999</v>
      </c>
      <c r="O6" s="6">
        <v>0.46600000000000003</v>
      </c>
      <c r="P6">
        <v>11.379465</v>
      </c>
      <c r="Q6">
        <v>0.86988474999999998</v>
      </c>
      <c r="R6">
        <v>20.935618300000002</v>
      </c>
      <c r="S6">
        <v>16.8333333</v>
      </c>
      <c r="T6">
        <v>17.426273500000001</v>
      </c>
      <c r="U6">
        <v>28.888888900000001</v>
      </c>
    </row>
    <row r="8" spans="1:21" x14ac:dyDescent="0.2">
      <c r="A8" t="s">
        <v>49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</row>
    <row r="9" spans="1:21" x14ac:dyDescent="0.2">
      <c r="A9">
        <v>3</v>
      </c>
      <c r="B9">
        <v>0.79781420800000002</v>
      </c>
      <c r="C9">
        <v>7.04</v>
      </c>
      <c r="D9">
        <v>14.6</v>
      </c>
      <c r="E9">
        <v>10</v>
      </c>
      <c r="F9">
        <v>0.35</v>
      </c>
      <c r="G9">
        <v>1.4</v>
      </c>
      <c r="H9">
        <v>0.26</v>
      </c>
      <c r="I9">
        <v>2.4817619259999999</v>
      </c>
      <c r="J9">
        <v>21.413480209999999</v>
      </c>
      <c r="K9">
        <v>23.025659220000001</v>
      </c>
      <c r="L9">
        <v>53.079098639999998</v>
      </c>
      <c r="M9">
        <v>18.3</v>
      </c>
      <c r="N9" s="5">
        <v>2.0030000000000001</v>
      </c>
      <c r="O9" s="6">
        <v>0.128</v>
      </c>
      <c r="P9">
        <v>2.0180389999999999</v>
      </c>
      <c r="Q9">
        <v>0.16114415000000001</v>
      </c>
      <c r="R9">
        <v>2.1857924</v>
      </c>
      <c r="S9">
        <v>4.1984732999999999</v>
      </c>
      <c r="T9">
        <v>4.8309179000000002</v>
      </c>
      <c r="U9">
        <v>11.9777159</v>
      </c>
    </row>
    <row r="10" spans="1:21" x14ac:dyDescent="0.2">
      <c r="A10">
        <v>5</v>
      </c>
      <c r="B10">
        <v>0.84393063599999996</v>
      </c>
      <c r="C10">
        <v>5.85</v>
      </c>
      <c r="D10">
        <v>14.6</v>
      </c>
      <c r="E10">
        <v>5</v>
      </c>
      <c r="F10">
        <v>1.6</v>
      </c>
      <c r="G10">
        <v>1</v>
      </c>
      <c r="H10">
        <v>7.0000000000000007E-2</v>
      </c>
      <c r="I10">
        <v>0.63821051399999995</v>
      </c>
      <c r="J10">
        <v>6.9731815409999998</v>
      </c>
      <c r="K10">
        <v>9.7065641530000004</v>
      </c>
      <c r="L10">
        <v>82.682043789999994</v>
      </c>
      <c r="M10">
        <v>17.3</v>
      </c>
      <c r="N10" s="5">
        <v>3.4380000000000002</v>
      </c>
      <c r="O10" s="6">
        <v>0.23200000000000001</v>
      </c>
      <c r="P10">
        <v>1.1266235</v>
      </c>
      <c r="Q10">
        <v>9.6008449999999995E-2</v>
      </c>
      <c r="R10">
        <v>1.5826739000000001</v>
      </c>
      <c r="S10">
        <v>1.0152284</v>
      </c>
      <c r="T10">
        <v>1.9230769000000001</v>
      </c>
      <c r="U10">
        <v>4.1095889999999997</v>
      </c>
    </row>
    <row r="11" spans="1:21" x14ac:dyDescent="0.2">
      <c r="A11">
        <v>7</v>
      </c>
      <c r="B11">
        <v>0.71354166699999999</v>
      </c>
      <c r="C11">
        <v>5.98</v>
      </c>
      <c r="D11">
        <v>13.7</v>
      </c>
      <c r="E11">
        <v>0</v>
      </c>
      <c r="F11">
        <v>0.15</v>
      </c>
      <c r="G11">
        <v>0.7</v>
      </c>
      <c r="H11">
        <v>0.1</v>
      </c>
      <c r="I11">
        <v>0.46961137800000002</v>
      </c>
      <c r="J11">
        <v>5.5701315979999997</v>
      </c>
      <c r="K11">
        <v>8.4209285410000003</v>
      </c>
      <c r="L11">
        <v>85.539328479999995</v>
      </c>
      <c r="M11">
        <v>19.2</v>
      </c>
      <c r="N11" s="5">
        <v>4.1440000000000001</v>
      </c>
      <c r="O11" s="6">
        <v>0.252</v>
      </c>
      <c r="P11">
        <v>0.67713515000000002</v>
      </c>
      <c r="Q11">
        <v>3.8680695000000001E-2</v>
      </c>
      <c r="R11">
        <v>1.52</v>
      </c>
      <c r="S11">
        <v>2.11</v>
      </c>
      <c r="T11">
        <v>3.52</v>
      </c>
      <c r="U11">
        <v>6.59</v>
      </c>
    </row>
    <row r="12" spans="1:21" x14ac:dyDescent="0.2">
      <c r="A12">
        <v>8</v>
      </c>
      <c r="B12">
        <v>0.96666666700000003</v>
      </c>
      <c r="C12">
        <v>7.01</v>
      </c>
      <c r="D12">
        <v>14.5</v>
      </c>
      <c r="E12">
        <v>0</v>
      </c>
      <c r="F12">
        <v>1.31</v>
      </c>
      <c r="G12">
        <v>0.5</v>
      </c>
      <c r="H12">
        <v>7.0000000000000007E-2</v>
      </c>
      <c r="I12">
        <v>5.9351817000000001E-2</v>
      </c>
      <c r="J12">
        <v>0.90696945600000001</v>
      </c>
      <c r="K12">
        <v>2.8854234079999999</v>
      </c>
      <c r="L12">
        <v>96.148255320000004</v>
      </c>
      <c r="M12">
        <v>15</v>
      </c>
      <c r="N12" s="5">
        <v>1.984</v>
      </c>
      <c r="O12" s="6">
        <v>0.154</v>
      </c>
      <c r="P12">
        <v>0.77005809999999997</v>
      </c>
      <c r="Q12">
        <v>6.2124899999999997E-2</v>
      </c>
      <c r="R12">
        <v>1.2909036</v>
      </c>
      <c r="S12">
        <v>1.6447368</v>
      </c>
      <c r="T12">
        <v>3.3149171000000002</v>
      </c>
      <c r="U12">
        <v>3.5714286</v>
      </c>
    </row>
    <row r="13" spans="1:21" x14ac:dyDescent="0.2">
      <c r="A13">
        <v>11</v>
      </c>
      <c r="B13">
        <v>0.79120879099999997</v>
      </c>
      <c r="C13">
        <v>6.56</v>
      </c>
      <c r="D13">
        <v>14.4</v>
      </c>
      <c r="E13">
        <v>5</v>
      </c>
      <c r="F13">
        <v>0.24</v>
      </c>
      <c r="G13">
        <v>0.9</v>
      </c>
      <c r="H13">
        <v>0.05</v>
      </c>
      <c r="I13">
        <v>0.55675684199999997</v>
      </c>
      <c r="J13">
        <v>7.3938157540000002</v>
      </c>
      <c r="K13">
        <v>11.60473874</v>
      </c>
      <c r="L13">
        <v>80.444688670000005</v>
      </c>
      <c r="M13">
        <v>18.2</v>
      </c>
      <c r="N13" s="5">
        <v>2.4220000000000002</v>
      </c>
      <c r="O13" s="6">
        <v>0.155</v>
      </c>
      <c r="P13">
        <v>1.222075</v>
      </c>
      <c r="Q13">
        <v>9.8756344999999995E-2</v>
      </c>
      <c r="R13">
        <v>2.4680604000000002</v>
      </c>
      <c r="S13">
        <v>3.1954886999999998</v>
      </c>
      <c r="T13">
        <v>3.8461538000000002</v>
      </c>
      <c r="U13">
        <v>13.5849057</v>
      </c>
    </row>
    <row r="14" spans="1:21" x14ac:dyDescent="0.2">
      <c r="A14">
        <v>14</v>
      </c>
      <c r="B14">
        <v>0.69874477000000002</v>
      </c>
      <c r="C14">
        <v>5.97</v>
      </c>
      <c r="D14">
        <v>16.7</v>
      </c>
      <c r="E14">
        <v>5</v>
      </c>
      <c r="F14">
        <v>0.21</v>
      </c>
      <c r="G14">
        <v>2.7</v>
      </c>
      <c r="H14">
        <v>0.34</v>
      </c>
      <c r="I14">
        <v>4.640224356</v>
      </c>
      <c r="J14">
        <v>50.466762330000002</v>
      </c>
      <c r="K14">
        <v>39.520970089999999</v>
      </c>
      <c r="L14">
        <v>5.3720432259999997</v>
      </c>
      <c r="M14">
        <v>23.9</v>
      </c>
      <c r="N14" s="5">
        <v>4.6070000000000002</v>
      </c>
      <c r="O14" s="6">
        <v>0.22500000000000001</v>
      </c>
      <c r="P14">
        <v>2.3229234999999999</v>
      </c>
      <c r="Q14">
        <v>0.16202084999999999</v>
      </c>
      <c r="R14">
        <v>3.3913042999999998</v>
      </c>
      <c r="S14">
        <v>3.1878674999999999</v>
      </c>
      <c r="T14">
        <v>3.9164490999999999</v>
      </c>
      <c r="U14">
        <v>7.9136690999999999</v>
      </c>
    </row>
    <row r="15" spans="1:21" x14ac:dyDescent="0.2">
      <c r="A15">
        <v>15</v>
      </c>
      <c r="B15">
        <v>0.66787003599999994</v>
      </c>
      <c r="C15">
        <v>5.94</v>
      </c>
      <c r="D15">
        <v>18.5</v>
      </c>
      <c r="E15">
        <v>20</v>
      </c>
      <c r="F15">
        <v>0.13</v>
      </c>
      <c r="G15">
        <v>2</v>
      </c>
      <c r="H15">
        <v>0.32</v>
      </c>
      <c r="I15">
        <v>6.4839125390000003</v>
      </c>
      <c r="J15">
        <v>52.694972790000001</v>
      </c>
      <c r="K15">
        <v>36.599755520000002</v>
      </c>
      <c r="L15">
        <v>4.2213591480000003</v>
      </c>
      <c r="M15">
        <v>27.7</v>
      </c>
      <c r="N15" s="5">
        <v>3.4609999999999999</v>
      </c>
      <c r="O15" s="6">
        <v>0.14599999999999999</v>
      </c>
      <c r="P15">
        <v>1.7166265000000001</v>
      </c>
      <c r="Q15">
        <v>0.108324275</v>
      </c>
      <c r="R15">
        <v>7</v>
      </c>
      <c r="S15">
        <v>6.7969413999999997</v>
      </c>
      <c r="T15">
        <v>6.9188191999999997</v>
      </c>
      <c r="U15">
        <v>8.3038869000000002</v>
      </c>
    </row>
    <row r="16" spans="1:21" x14ac:dyDescent="0.2">
      <c r="A16">
        <v>21</v>
      </c>
      <c r="B16">
        <v>0.97737556599999997</v>
      </c>
      <c r="C16">
        <v>5.57</v>
      </c>
      <c r="D16">
        <v>21.6</v>
      </c>
      <c r="E16">
        <v>16</v>
      </c>
      <c r="F16">
        <v>0.76</v>
      </c>
      <c r="G16">
        <v>7.6</v>
      </c>
      <c r="H16">
        <v>1.1100000000000001</v>
      </c>
      <c r="I16">
        <v>9.3173834029999991</v>
      </c>
      <c r="J16">
        <v>64.387830449999996</v>
      </c>
      <c r="K16">
        <v>26.29478615</v>
      </c>
      <c r="L16">
        <v>0</v>
      </c>
      <c r="M16">
        <v>22.1</v>
      </c>
      <c r="N16" s="3">
        <v>11.155333333333299</v>
      </c>
      <c r="O16" s="4">
        <v>0.588666666666667</v>
      </c>
      <c r="P16">
        <v>11.290545</v>
      </c>
      <c r="Q16">
        <v>0.60965179999999997</v>
      </c>
      <c r="R16">
        <v>17.464538999999998</v>
      </c>
      <c r="S16">
        <v>10.506566599999999</v>
      </c>
      <c r="T16">
        <v>8.2654248999999993</v>
      </c>
      <c r="U16">
        <v>23.643410899999999</v>
      </c>
    </row>
    <row r="17" spans="1:21" x14ac:dyDescent="0.2">
      <c r="A17">
        <v>26</v>
      </c>
      <c r="B17">
        <v>0.96202531599999996</v>
      </c>
      <c r="C17">
        <v>6.16</v>
      </c>
      <c r="D17">
        <v>22.8</v>
      </c>
      <c r="E17">
        <v>31</v>
      </c>
      <c r="F17">
        <v>0.12</v>
      </c>
      <c r="G17">
        <v>2.4</v>
      </c>
      <c r="H17">
        <v>0.76</v>
      </c>
      <c r="I17">
        <v>8.475354565</v>
      </c>
      <c r="J17">
        <v>60.69453437</v>
      </c>
      <c r="K17">
        <v>30.83011106</v>
      </c>
      <c r="L17">
        <v>0</v>
      </c>
      <c r="M17">
        <v>23.7</v>
      </c>
      <c r="N17" s="5">
        <v>2.5219999999999998</v>
      </c>
      <c r="O17" s="6">
        <v>0.124</v>
      </c>
      <c r="P17">
        <v>2.2601520000000002</v>
      </c>
      <c r="Q17">
        <v>0.1154969</v>
      </c>
      <c r="R17">
        <v>7.3055028000000002</v>
      </c>
      <c r="S17">
        <v>5.1702396000000004</v>
      </c>
      <c r="T17">
        <v>5.4205607000000002</v>
      </c>
      <c r="U17">
        <v>12.015503900000001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URCA STATION FIRE BURN TXT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2017-05-11T19:23:20Z</dcterms:created>
  <dcterms:modified xsi:type="dcterms:W3CDTF">2018-03-23T23:44:23Z</dcterms:modified>
</cp:coreProperties>
</file>