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5135" windowHeight="9300" tabRatio="281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Sheet1!$B$54:$L$78</definedName>
  </definedNames>
  <calcPr calcId="125725"/>
</workbook>
</file>

<file path=xl/calcChain.xml><?xml version="1.0" encoding="utf-8"?>
<calcChain xmlns="http://schemas.openxmlformats.org/spreadsheetml/2006/main">
  <c r="P105" i="1"/>
  <c r="O105"/>
  <c r="N105"/>
  <c r="M105"/>
  <c r="P104"/>
  <c r="O104"/>
  <c r="N104"/>
  <c r="M104"/>
  <c r="M78"/>
  <c r="P53"/>
  <c r="O53"/>
  <c r="N53"/>
  <c r="M53"/>
  <c r="P78"/>
  <c r="O78"/>
  <c r="N78"/>
  <c r="P51"/>
  <c r="O51"/>
  <c r="N51"/>
  <c r="M51"/>
  <c r="P28"/>
  <c r="I28"/>
  <c r="M28" s="1"/>
  <c r="N28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2"/>
  <c r="I31"/>
  <c r="I30"/>
  <c r="I29"/>
  <c r="I10"/>
  <c r="I11"/>
  <c r="I12"/>
  <c r="I13"/>
  <c r="I14"/>
  <c r="I15"/>
  <c r="I16"/>
  <c r="I17"/>
  <c r="I18"/>
  <c r="I19"/>
  <c r="I20"/>
  <c r="I21"/>
  <c r="I22"/>
  <c r="I23"/>
  <c r="I24"/>
  <c r="I25"/>
  <c r="I27"/>
  <c r="I9"/>
  <c r="O28" l="1"/>
</calcChain>
</file>

<file path=xl/sharedStrings.xml><?xml version="1.0" encoding="utf-8"?>
<sst xmlns="http://schemas.openxmlformats.org/spreadsheetml/2006/main" count="398" uniqueCount="283">
  <si>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</si>
  <si>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</si>
  <si>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</si>
  <si>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</si>
  <si>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</si>
  <si>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</si>
  <si>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</si>
  <si>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</si>
  <si>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</si>
  <si>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</si>
  <si>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</si>
  <si>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</si>
  <si>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</si>
  <si>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</si>
  <si>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</si>
  <si>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</si>
  <si>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</si>
  <si>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</si>
  <si>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</si>
  <si>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</si>
  <si>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</si>
  <si>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</si>
  <si>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</si>
  <si>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</si>
  <si>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</si>
  <si>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</si>
  <si>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</si>
  <si>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</si>
  <si>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</si>
  <si>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</si>
  <si>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</si>
  <si>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</si>
  <si>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</si>
  <si>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</si>
  <si>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</si>
  <si>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</si>
  <si>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</si>
  <si>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</si>
  <si>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</si>
  <si>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</si>
  <si>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</si>
  <si>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</si>
  <si>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</si>
  <si>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</si>
  <si>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</si>
  <si>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</si>
  <si>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</si>
  <si>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</si>
  <si>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</si>
  <si>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</si>
  <si>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</si>
  <si>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</si>
  <si>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</si>
  <si>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</si>
  <si>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</si>
  <si>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</si>
  <si>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</si>
  <si>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</si>
  <si>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</si>
  <si>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</si>
  <si>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</si>
  <si>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</si>
  <si>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</si>
  <si>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</si>
  <si>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</si>
  <si>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</si>
  <si>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</si>
  <si>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</si>
  <si>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</si>
  <si>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</si>
  <si>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</si>
  <si>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</si>
  <si>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</si>
  <si>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</si>
  <si>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</si>
  <si>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</si>
  <si>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</si>
  <si>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</si>
  <si>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</si>
  <si>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</si>
  <si>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</si>
  <si>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</si>
  <si>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</si>
  <si>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</si>
  <si>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</si>
  <si>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</si>
  <si>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</si>
  <si>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</si>
  <si>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</si>
  <si>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</si>
  <si>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</si>
  <si>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</si>
  <si>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</si>
  <si>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</si>
  <si>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</si>
  <si>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</si>
  <si>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</si>
  <si>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</si>
  <si>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</si>
  <si>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</si>
  <si>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Pick</t>
  </si>
  <si>
    <t>#</t>
  </si>
  <si>
    <t>Processing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</si>
  <si>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</si>
  <si>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</si>
  <si>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</si>
  <si>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</si>
  <si>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</si>
  <si>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</si>
  <si>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</si>
  <si>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</si>
  <si>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</si>
  <si>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</si>
  <si>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</si>
  <si>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</si>
  <si>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</si>
  <si>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</si>
  <si>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</si>
  <si>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</si>
  <si>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</si>
  <si>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</si>
  <si>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</si>
  <si>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</si>
  <si>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</si>
  <si>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</si>
  <si>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</si>
  <si>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</si>
  <si>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</si>
  <si>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</si>
  <si>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</si>
  <si>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</si>
  <si>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</si>
  <si>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</si>
  <si>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</si>
  <si>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</si>
  <si>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</si>
  <si>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</si>
  <si>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</si>
  <si>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</si>
  <si>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</si>
  <si>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</si>
  <si>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</si>
  <si>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</si>
  <si>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</si>
  <si>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</si>
  <si>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</si>
  <si>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</si>
  <si>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</si>
  <si>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SPSDPFD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</si>
  <si>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</si>
  <si>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</si>
  <si>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</si>
  <si>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</si>
  <si>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</si>
  <si>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</si>
  <si>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</si>
  <si>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</si>
  <si>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</si>
  <si>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</si>
  <si>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</si>
  <si>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</si>
  <si>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</si>
  <si>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</si>
  <si>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</si>
  <si>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</si>
  <si>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</si>
  <si>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</si>
  <si>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</si>
  <si>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</si>
  <si>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</si>
  <si>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</si>
  <si>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</si>
  <si>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</si>
  <si>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</si>
  <si>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Tilman 6.10.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</si>
  <si>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</si>
  <si>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</si>
  <si>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</si>
  <si>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</si>
  <si>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</si>
  <si>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</si>
  <si>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</si>
  <si>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</si>
  <si>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</si>
  <si>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</si>
  <si>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</si>
  <si>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</si>
  <si>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</si>
  <si>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</si>
  <si>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</si>
  <si>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</si>
  <si>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</si>
  <si>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</si>
  <si>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</si>
  <si>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</si>
  <si>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</si>
  <si>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</si>
  <si>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</si>
  <si>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S7SDIOT</t>
  </si>
  <si>
    <t>SISDL5T</t>
  </si>
  <si>
    <t>SGSDL7T</t>
  </si>
  <si>
    <t>SKSDL3T</t>
  </si>
  <si>
    <t>SHSDL6T</t>
  </si>
  <si>
    <t>not tested</t>
  </si>
  <si>
    <t>INFN Martino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</si>
  <si>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</si>
  <si>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</si>
  <si>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</si>
  <si>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</si>
  <si>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</si>
  <si>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</si>
  <si>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</si>
  <si>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</si>
  <si>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</si>
  <si>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</si>
  <si>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</si>
  <si>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</si>
  <si>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</si>
  <si>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</si>
  <si>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</si>
  <si>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</si>
  <si>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</si>
  <si>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</si>
  <si>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</si>
  <si>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</si>
  <si>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</si>
  <si>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</si>
  <si>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</si>
  <si>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</si>
  <si>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</si>
  <si>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</si>
  <si>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</si>
  <si>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</si>
  <si>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</si>
  <si>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</si>
  <si>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</si>
  <si>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</si>
  <si>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</si>
  <si>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</si>
  <si>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</si>
  <si>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</si>
  <si>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</si>
  <si>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</si>
  <si>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</si>
  <si>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</si>
  <si>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</si>
  <si>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</si>
  <si>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</si>
  <si>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</si>
  <si>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</si>
  <si>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</si>
  <si>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</si>
  <si>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</si>
  <si>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</si>
  <si>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</si>
  <si>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</si>
  <si>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</si>
  <si>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</si>
  <si>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</si>
  <si>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</si>
  <si>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</si>
  <si>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readback only for 'B' ROCs</t>
  </si>
  <si>
    <t>mainly shortcut</t>
  </si>
  <si>
    <t>MAINLY CL2</t>
  </si>
  <si>
    <t>MISSING?</t>
  </si>
  <si>
    <t>AAGNQDX</t>
  </si>
  <si>
    <t>ROCs:</t>
  </si>
  <si>
    <t>TOT</t>
  </si>
  <si>
    <t>#CL1 ROCS</t>
  </si>
  <si>
    <t>Max Yield</t>
  </si>
  <si>
    <t>Min Yield</t>
  </si>
  <si>
    <t>AVG YIELD</t>
  </si>
  <si>
    <t>readback null for 65C</t>
  </si>
  <si>
    <t>readback null for 53B</t>
  </si>
  <si>
    <t>readback null for 30a</t>
  </si>
  <si>
    <t>readback null for 40A</t>
  </si>
  <si>
    <t>readback null for 75C, 30A, 66A, 33B, 63B</t>
  </si>
  <si>
    <t>readback null for 39a</t>
  </si>
  <si>
    <t>readback null for 38B</t>
  </si>
  <si>
    <t>readback null for 22C</t>
  </si>
  <si>
    <t>readback null for 48c</t>
  </si>
  <si>
    <t>was missing in the list!</t>
  </si>
  <si>
    <t>Waferstatus 12.06.2015 (PSI46dig V2.1respin)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</si>
</sst>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sz val="18"/>
      <name val="Arial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22" fontId="5" fillId="0" borderId="2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Fill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5" fillId="0" borderId="0" xfId="0" applyFont="1" applyBorder="1"/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169"/>
  <sheetViews>
    <sheetView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"/>
    </sheetView>
  </sheetViews>
  <sheetFormatPr defaultColWidth="9.140625" defaultRowHeight="12.75"/>
  <cols>
    <col min="1" max="1" width="2.28515625" customWidth="1"/>
    <col min="2" max="2" width="3.140625" style="25" customWidth="1"/>
    <col min="3" max="3" width="4.28515625" customWidth="1"/>
    <col min="4" max="4" width="12.42578125" customWidth="1"/>
    <col min="5" max="5" width="11.140625" style="23" customWidth="1"/>
    <col min="6" max="6" width="14.5703125" customWidth="1"/>
    <col min="7" max="7" width="15.7109375" customWidth="1"/>
    <col min="8" max="8" width="7.28515625" customWidth="1"/>
    <col min="9" max="9" width="6.140625" style="24" customWidth="1"/>
    <col min="10" max="10" width="15.7109375" style="9" customWidth="1"/>
    <col min="11" max="11" width="10.7109375" style="9" customWidth="1"/>
    <col min="12" max="12" width="36.85546875" customWidth="1"/>
    <col min="13" max="256" width="11.42578125" customWidth="1"/>
  </cols>
  <sheetData>
    <row r="1" spans="2:16" ht="23.25">
      <c r="D1" s="87" t="s">
        <v>282</v>
      </c>
      <c r="E1" s="88"/>
      <c r="F1" s="88"/>
      <c r="G1" s="88"/>
      <c r="H1" s="88"/>
      <c r="I1" s="88"/>
      <c r="J1" s="88"/>
      <c r="K1" s="88"/>
      <c r="L1" s="88"/>
    </row>
    <row r="2" spans="2:16" ht="6.75" customHeight="1"/>
    <row r="3" spans="2:16" s="12" customFormat="1">
      <c r="B3" s="27"/>
      <c r="C3" s="13" t="s">
        <v>101</v>
      </c>
      <c r="D3" s="13" t="s">
        <v>24</v>
      </c>
      <c r="E3" s="13" t="s">
        <v>0</v>
      </c>
      <c r="F3" s="13" t="s">
        <v>52</v>
      </c>
      <c r="G3" s="13" t="s">
        <v>173</v>
      </c>
      <c r="H3" s="13" t="s">
        <v>177</v>
      </c>
      <c r="I3" s="28" t="s">
        <v>25</v>
      </c>
      <c r="J3" s="13" t="s">
        <v>102</v>
      </c>
      <c r="K3" s="13" t="s">
        <v>100</v>
      </c>
      <c r="L3" s="13" t="s">
        <v>51</v>
      </c>
      <c r="M3" s="65" t="s">
        <v>271</v>
      </c>
      <c r="N3" s="67" t="s">
        <v>268</v>
      </c>
      <c r="O3" s="67" t="s">
        <v>269</v>
      </c>
      <c r="P3" s="66" t="s">
        <v>270</v>
      </c>
    </row>
    <row r="4" spans="2:16" ht="12.75" customHeight="1">
      <c r="B4" s="84" t="s">
        <v>172</v>
      </c>
      <c r="C4" s="31">
        <v>1</v>
      </c>
      <c r="D4" s="26" t="s">
        <v>151</v>
      </c>
      <c r="E4" s="17" t="s">
        <v>152</v>
      </c>
      <c r="F4" s="3"/>
      <c r="G4" s="7" t="s">
        <v>203</v>
      </c>
      <c r="H4" s="40"/>
      <c r="I4" s="10"/>
      <c r="J4" s="7"/>
      <c r="K4" s="14"/>
      <c r="L4" s="36" t="s">
        <v>176</v>
      </c>
      <c r="M4" s="62"/>
      <c r="N4" s="1"/>
      <c r="O4" s="1"/>
      <c r="P4" s="63"/>
    </row>
    <row r="5" spans="2:16">
      <c r="B5" s="85"/>
      <c r="C5" s="32">
        <v>2</v>
      </c>
      <c r="D5" s="29" t="s">
        <v>151</v>
      </c>
      <c r="E5" s="19" t="s">
        <v>153</v>
      </c>
      <c r="F5" s="1"/>
      <c r="G5" s="8" t="s">
        <v>203</v>
      </c>
      <c r="H5" s="41"/>
      <c r="I5" s="11"/>
      <c r="J5" s="8"/>
      <c r="K5" s="15"/>
      <c r="L5" s="37" t="s">
        <v>176</v>
      </c>
      <c r="M5" s="62"/>
      <c r="N5" s="1"/>
      <c r="O5" s="1"/>
      <c r="P5" s="63"/>
    </row>
    <row r="6" spans="2:16">
      <c r="B6" s="85"/>
      <c r="C6" s="32">
        <v>3</v>
      </c>
      <c r="D6" s="29" t="s">
        <v>151</v>
      </c>
      <c r="E6" s="19" t="s">
        <v>154</v>
      </c>
      <c r="F6" s="1"/>
      <c r="G6" s="8" t="s">
        <v>203</v>
      </c>
      <c r="H6" s="41"/>
      <c r="I6" s="11"/>
      <c r="J6" s="8"/>
      <c r="K6" s="15"/>
      <c r="L6" s="37" t="s">
        <v>176</v>
      </c>
      <c r="M6" s="62"/>
      <c r="N6" s="1"/>
      <c r="O6" s="1"/>
      <c r="P6" s="63"/>
    </row>
    <row r="7" spans="2:16">
      <c r="B7" s="85"/>
      <c r="C7" s="32">
        <v>4</v>
      </c>
      <c r="D7" s="29" t="s">
        <v>151</v>
      </c>
      <c r="E7" s="19" t="s">
        <v>155</v>
      </c>
      <c r="F7" s="1"/>
      <c r="G7" s="8" t="s">
        <v>203</v>
      </c>
      <c r="H7" s="41"/>
      <c r="I7" s="11"/>
      <c r="J7" s="8"/>
      <c r="K7" s="15"/>
      <c r="L7" s="37" t="s">
        <v>176</v>
      </c>
      <c r="M7" s="62"/>
      <c r="N7" s="1"/>
      <c r="O7" s="1"/>
      <c r="P7" s="63"/>
    </row>
    <row r="8" spans="2:16">
      <c r="B8" s="85"/>
      <c r="C8" s="32">
        <v>5</v>
      </c>
      <c r="D8" s="29" t="s">
        <v>151</v>
      </c>
      <c r="E8" s="19" t="s">
        <v>156</v>
      </c>
      <c r="F8" s="1"/>
      <c r="G8" s="8" t="s">
        <v>203</v>
      </c>
      <c r="H8" s="41"/>
      <c r="I8" s="11"/>
      <c r="J8" s="8"/>
      <c r="K8" s="15"/>
      <c r="L8" s="37" t="s">
        <v>176</v>
      </c>
      <c r="M8" s="62"/>
      <c r="N8" s="1"/>
      <c r="O8" s="1"/>
      <c r="P8" s="63"/>
    </row>
    <row r="9" spans="2:16">
      <c r="B9" s="85"/>
      <c r="C9" s="32">
        <v>6</v>
      </c>
      <c r="D9" s="29" t="s">
        <v>151</v>
      </c>
      <c r="E9" s="19" t="s">
        <v>157</v>
      </c>
      <c r="F9" s="1"/>
      <c r="G9" s="4">
        <v>41920.374305555553</v>
      </c>
      <c r="H9" s="41">
        <v>232</v>
      </c>
      <c r="I9" s="11">
        <f>H9*100/244</f>
        <v>95.081967213114751</v>
      </c>
      <c r="J9" s="8"/>
      <c r="K9" s="15"/>
      <c r="L9" s="34"/>
      <c r="M9" s="62"/>
      <c r="N9" s="1"/>
      <c r="O9" s="1"/>
      <c r="P9" s="63"/>
    </row>
    <row r="10" spans="2:16">
      <c r="B10" s="85"/>
      <c r="C10" s="32">
        <v>7</v>
      </c>
      <c r="D10" s="29" t="s">
        <v>151</v>
      </c>
      <c r="E10" s="19" t="s">
        <v>158</v>
      </c>
      <c r="F10" s="1"/>
      <c r="G10" s="4">
        <v>41920.472916666666</v>
      </c>
      <c r="H10" s="41">
        <v>222</v>
      </c>
      <c r="I10" s="11">
        <f t="shared" ref="I10:I51" si="0">H10*100/244</f>
        <v>90.983606557377044</v>
      </c>
      <c r="J10" s="8"/>
      <c r="K10" s="15"/>
      <c r="L10" s="34"/>
      <c r="M10" s="62"/>
      <c r="N10" s="1"/>
      <c r="O10" s="1"/>
      <c r="P10" s="63"/>
    </row>
    <row r="11" spans="2:16">
      <c r="B11" s="85"/>
      <c r="C11" s="32">
        <v>8</v>
      </c>
      <c r="D11" s="29" t="s">
        <v>151</v>
      </c>
      <c r="E11" s="19" t="s">
        <v>159</v>
      </c>
      <c r="F11" s="1"/>
      <c r="G11" s="4">
        <v>41920.564583333333</v>
      </c>
      <c r="H11" s="41">
        <v>234</v>
      </c>
      <c r="I11" s="11">
        <f t="shared" si="0"/>
        <v>95.901639344262293</v>
      </c>
      <c r="J11" s="8"/>
      <c r="K11" s="15"/>
      <c r="L11" s="34"/>
      <c r="M11" s="62"/>
      <c r="N11" s="1"/>
      <c r="O11" s="1"/>
      <c r="P11" s="63"/>
    </row>
    <row r="12" spans="2:16">
      <c r="B12" s="85"/>
      <c r="C12" s="32">
        <v>9</v>
      </c>
      <c r="D12" s="29" t="s">
        <v>151</v>
      </c>
      <c r="E12" s="19" t="s">
        <v>160</v>
      </c>
      <c r="F12" s="1"/>
      <c r="G12" s="4">
        <v>41920.676388888889</v>
      </c>
      <c r="H12" s="41">
        <v>233</v>
      </c>
      <c r="I12" s="11">
        <f t="shared" si="0"/>
        <v>95.491803278688522</v>
      </c>
      <c r="J12" s="8"/>
      <c r="K12" s="15"/>
      <c r="L12" s="34"/>
      <c r="M12" s="62"/>
      <c r="N12" s="1"/>
      <c r="O12" s="1"/>
      <c r="P12" s="63"/>
    </row>
    <row r="13" spans="2:16">
      <c r="B13" s="85"/>
      <c r="C13" s="32">
        <v>10</v>
      </c>
      <c r="D13" s="29" t="s">
        <v>151</v>
      </c>
      <c r="E13" s="19" t="s">
        <v>161</v>
      </c>
      <c r="F13" s="1"/>
      <c r="G13" s="4">
        <v>41921</v>
      </c>
      <c r="H13" s="41">
        <v>230</v>
      </c>
      <c r="I13" s="11">
        <f t="shared" si="0"/>
        <v>94.26229508196721</v>
      </c>
      <c r="J13" s="8"/>
      <c r="K13" s="15"/>
      <c r="L13" s="34" t="s">
        <v>204</v>
      </c>
      <c r="M13" s="62"/>
      <c r="N13" s="1"/>
      <c r="O13" s="1"/>
      <c r="P13" s="63"/>
    </row>
    <row r="14" spans="2:16">
      <c r="B14" s="85"/>
      <c r="C14" s="32">
        <v>11</v>
      </c>
      <c r="D14" s="29" t="s">
        <v>151</v>
      </c>
      <c r="E14" s="19" t="s">
        <v>162</v>
      </c>
      <c r="F14" s="1"/>
      <c r="G14" s="4">
        <v>41921.461805555555</v>
      </c>
      <c r="H14" s="41">
        <v>229</v>
      </c>
      <c r="I14" s="11">
        <f t="shared" si="0"/>
        <v>93.852459016393439</v>
      </c>
      <c r="J14" s="8"/>
      <c r="K14" s="15"/>
      <c r="L14" s="34" t="s">
        <v>204</v>
      </c>
      <c r="M14" s="62"/>
      <c r="N14" s="1"/>
      <c r="O14" s="1"/>
      <c r="P14" s="63"/>
    </row>
    <row r="15" spans="2:16">
      <c r="B15" s="85"/>
      <c r="C15" s="32">
        <v>12</v>
      </c>
      <c r="D15" s="29" t="s">
        <v>151</v>
      </c>
      <c r="E15" s="19" t="s">
        <v>175</v>
      </c>
      <c r="F15" s="1"/>
      <c r="G15" s="4">
        <v>41921</v>
      </c>
      <c r="H15" s="41">
        <v>226</v>
      </c>
      <c r="I15" s="11">
        <f t="shared" si="0"/>
        <v>92.622950819672127</v>
      </c>
      <c r="J15" s="8"/>
      <c r="K15" s="15"/>
      <c r="L15" s="34" t="s">
        <v>204</v>
      </c>
      <c r="M15" s="62"/>
      <c r="N15" s="1"/>
      <c r="O15" s="1"/>
      <c r="P15" s="63"/>
    </row>
    <row r="16" spans="2:16">
      <c r="B16" s="85"/>
      <c r="C16" s="32">
        <v>13</v>
      </c>
      <c r="D16" s="29" t="s">
        <v>151</v>
      </c>
      <c r="E16" s="19" t="s">
        <v>163</v>
      </c>
      <c r="F16" s="1"/>
      <c r="G16" s="4">
        <v>41921.646527777775</v>
      </c>
      <c r="H16" s="41">
        <v>233</v>
      </c>
      <c r="I16" s="11">
        <f t="shared" si="0"/>
        <v>95.491803278688522</v>
      </c>
      <c r="J16" s="8"/>
      <c r="K16" s="15"/>
      <c r="L16" s="34" t="s">
        <v>204</v>
      </c>
      <c r="M16" s="62"/>
      <c r="N16" s="1"/>
      <c r="O16" s="1"/>
      <c r="P16" s="63"/>
    </row>
    <row r="17" spans="2:16">
      <c r="B17" s="85"/>
      <c r="C17" s="32">
        <v>14</v>
      </c>
      <c r="D17" s="29" t="s">
        <v>151</v>
      </c>
      <c r="E17" s="19" t="s">
        <v>164</v>
      </c>
      <c r="F17" s="1"/>
      <c r="G17" s="4">
        <v>41921.760416666664</v>
      </c>
      <c r="H17" s="41">
        <v>234</v>
      </c>
      <c r="I17" s="11">
        <f t="shared" si="0"/>
        <v>95.901639344262293</v>
      </c>
      <c r="J17" s="8"/>
      <c r="K17" s="15"/>
      <c r="L17" s="34" t="s">
        <v>204</v>
      </c>
      <c r="M17" s="62"/>
      <c r="N17" s="1"/>
      <c r="O17" s="1"/>
      <c r="P17" s="63"/>
    </row>
    <row r="18" spans="2:16">
      <c r="B18" s="85"/>
      <c r="C18" s="32">
        <v>15</v>
      </c>
      <c r="D18" s="29" t="s">
        <v>151</v>
      </c>
      <c r="E18" s="19" t="s">
        <v>165</v>
      </c>
      <c r="F18" s="1"/>
      <c r="G18" s="4">
        <v>41922.370833333334</v>
      </c>
      <c r="H18" s="41">
        <v>221</v>
      </c>
      <c r="I18" s="11">
        <f t="shared" si="0"/>
        <v>90.573770491803273</v>
      </c>
      <c r="J18" s="8"/>
      <c r="K18" s="15"/>
      <c r="L18" s="34"/>
      <c r="M18" s="62"/>
      <c r="N18" s="1"/>
      <c r="O18" s="1"/>
      <c r="P18" s="63"/>
    </row>
    <row r="19" spans="2:16">
      <c r="B19" s="85"/>
      <c r="C19" s="32">
        <v>16</v>
      </c>
      <c r="D19" s="29" t="s">
        <v>151</v>
      </c>
      <c r="E19" s="19" t="s">
        <v>166</v>
      </c>
      <c r="F19" s="1"/>
      <c r="G19" s="4">
        <v>41922.466666666667</v>
      </c>
      <c r="H19" s="41">
        <v>211</v>
      </c>
      <c r="I19" s="11">
        <f t="shared" si="0"/>
        <v>86.47540983606558</v>
      </c>
      <c r="J19" s="8"/>
      <c r="K19" s="15"/>
      <c r="L19" s="34"/>
      <c r="M19" s="62"/>
      <c r="N19" s="1"/>
      <c r="O19" s="1"/>
      <c r="P19" s="63"/>
    </row>
    <row r="20" spans="2:16">
      <c r="B20" s="85"/>
      <c r="C20" s="32">
        <v>17</v>
      </c>
      <c r="D20" s="29" t="s">
        <v>151</v>
      </c>
      <c r="E20" s="19" t="s">
        <v>167</v>
      </c>
      <c r="F20" s="1"/>
      <c r="G20" s="4">
        <v>41922.551388888889</v>
      </c>
      <c r="H20" s="41">
        <v>217</v>
      </c>
      <c r="I20" s="11">
        <f t="shared" si="0"/>
        <v>88.93442622950819</v>
      </c>
      <c r="J20" s="8"/>
      <c r="K20" s="15"/>
      <c r="L20" s="34"/>
      <c r="M20" s="62"/>
      <c r="N20" s="1"/>
      <c r="O20" s="1"/>
      <c r="P20" s="63"/>
    </row>
    <row r="21" spans="2:16">
      <c r="B21" s="85"/>
      <c r="C21" s="32">
        <v>18</v>
      </c>
      <c r="D21" s="29" t="s">
        <v>151</v>
      </c>
      <c r="E21" s="19" t="s">
        <v>168</v>
      </c>
      <c r="F21" s="1"/>
      <c r="G21" s="4">
        <v>41922.634027777778</v>
      </c>
      <c r="H21" s="41">
        <v>222</v>
      </c>
      <c r="I21" s="11">
        <f t="shared" si="0"/>
        <v>90.983606557377044</v>
      </c>
      <c r="J21" s="8"/>
      <c r="K21" s="15"/>
      <c r="L21" s="34"/>
      <c r="M21" s="62"/>
      <c r="N21" s="1"/>
      <c r="O21" s="1"/>
      <c r="P21" s="63"/>
    </row>
    <row r="22" spans="2:16">
      <c r="B22" s="85"/>
      <c r="C22" s="32">
        <v>19</v>
      </c>
      <c r="D22" s="29" t="s">
        <v>151</v>
      </c>
      <c r="E22" s="19" t="s">
        <v>169</v>
      </c>
      <c r="F22" s="1"/>
      <c r="G22" s="4">
        <v>41925.357638888891</v>
      </c>
      <c r="H22" s="41">
        <v>234</v>
      </c>
      <c r="I22" s="11">
        <f t="shared" si="0"/>
        <v>95.901639344262293</v>
      </c>
      <c r="J22" s="8"/>
      <c r="K22" s="15"/>
      <c r="L22" s="34"/>
      <c r="M22" s="62"/>
      <c r="N22" s="1"/>
      <c r="O22" s="1"/>
      <c r="P22" s="63"/>
    </row>
    <row r="23" spans="2:16">
      <c r="B23" s="85"/>
      <c r="C23" s="32">
        <v>20</v>
      </c>
      <c r="D23" s="29" t="s">
        <v>151</v>
      </c>
      <c r="E23" s="19" t="s">
        <v>170</v>
      </c>
      <c r="F23" s="1"/>
      <c r="G23" s="4">
        <v>41925.440972222219</v>
      </c>
      <c r="H23" s="41">
        <v>222</v>
      </c>
      <c r="I23" s="11">
        <f t="shared" si="0"/>
        <v>90.983606557377044</v>
      </c>
      <c r="J23" s="8"/>
      <c r="K23" s="15"/>
      <c r="L23" s="34"/>
      <c r="M23" s="62"/>
      <c r="N23" s="1"/>
      <c r="O23" s="1"/>
      <c r="P23" s="63"/>
    </row>
    <row r="24" spans="2:16">
      <c r="B24" s="85"/>
      <c r="C24" s="32">
        <v>21</v>
      </c>
      <c r="D24" s="29" t="s">
        <v>151</v>
      </c>
      <c r="E24" s="19" t="s">
        <v>171</v>
      </c>
      <c r="F24" s="1"/>
      <c r="G24" s="4">
        <v>41926.37222222222</v>
      </c>
      <c r="H24" s="41">
        <v>233</v>
      </c>
      <c r="I24" s="11">
        <f t="shared" si="0"/>
        <v>95.491803278688522</v>
      </c>
      <c r="J24" s="8"/>
      <c r="K24" s="15"/>
      <c r="L24" s="34"/>
      <c r="M24" s="62"/>
      <c r="N24" s="1"/>
      <c r="O24" s="1"/>
      <c r="P24" s="63"/>
    </row>
    <row r="25" spans="2:16">
      <c r="B25" s="85"/>
      <c r="C25" s="32">
        <v>22</v>
      </c>
      <c r="D25" s="29" t="s">
        <v>151</v>
      </c>
      <c r="E25" s="19" t="s">
        <v>150</v>
      </c>
      <c r="F25" s="1"/>
      <c r="G25" s="4">
        <v>41918.713194444441</v>
      </c>
      <c r="H25" s="41">
        <v>229</v>
      </c>
      <c r="I25" s="11">
        <f t="shared" si="0"/>
        <v>93.852459016393439</v>
      </c>
      <c r="J25" s="8"/>
      <c r="K25" s="15"/>
      <c r="L25" s="34"/>
      <c r="M25" s="62"/>
      <c r="N25" s="1"/>
      <c r="O25" s="1"/>
      <c r="P25" s="63"/>
    </row>
    <row r="26" spans="2:16">
      <c r="B26" s="85"/>
      <c r="C26" s="32">
        <v>23</v>
      </c>
      <c r="D26" s="29" t="s">
        <v>151</v>
      </c>
      <c r="E26" s="19" t="s">
        <v>149</v>
      </c>
      <c r="F26" s="1"/>
      <c r="G26" s="4">
        <v>41918.614583333336</v>
      </c>
      <c r="H26" s="41">
        <v>169</v>
      </c>
      <c r="I26" s="11">
        <v>69.3</v>
      </c>
      <c r="J26" s="8"/>
      <c r="K26" s="15"/>
      <c r="L26" s="34"/>
      <c r="M26" s="62"/>
      <c r="N26" s="1"/>
      <c r="O26" s="1"/>
      <c r="P26" s="63"/>
    </row>
    <row r="27" spans="2:16">
      <c r="B27" s="85"/>
      <c r="C27" s="32">
        <v>24</v>
      </c>
      <c r="D27" s="29" t="s">
        <v>151</v>
      </c>
      <c r="E27" s="19" t="s">
        <v>148</v>
      </c>
      <c r="F27" s="1"/>
      <c r="G27" s="4">
        <v>41918.513888888891</v>
      </c>
      <c r="H27" s="41">
        <v>217</v>
      </c>
      <c r="I27" s="11">
        <f t="shared" si="0"/>
        <v>88.93442622950819</v>
      </c>
      <c r="J27" s="39" t="s">
        <v>174</v>
      </c>
      <c r="K27" s="15"/>
      <c r="L27" s="34"/>
      <c r="M27" s="62"/>
      <c r="N27" s="1"/>
      <c r="O27" s="1"/>
      <c r="P27" s="63"/>
    </row>
    <row r="28" spans="2:16" s="12" customFormat="1">
      <c r="B28" s="86"/>
      <c r="C28" s="33">
        <v>25</v>
      </c>
      <c r="D28" s="30" t="s">
        <v>151</v>
      </c>
      <c r="E28" s="18" t="s">
        <v>147</v>
      </c>
      <c r="F28" s="2"/>
      <c r="G28" s="5">
        <v>41918.376388888886</v>
      </c>
      <c r="H28" s="41">
        <v>222</v>
      </c>
      <c r="I28" s="11">
        <f t="shared" si="0"/>
        <v>90.983606557377044</v>
      </c>
      <c r="J28" s="38" t="s">
        <v>174</v>
      </c>
      <c r="K28" s="16"/>
      <c r="L28" s="35"/>
      <c r="M28" s="69">
        <f>AVERAGE(I4:I28)</f>
        <v>91.600245901639354</v>
      </c>
      <c r="N28" s="70">
        <f>SUM(H4:H28)</f>
        <v>4470</v>
      </c>
      <c r="O28" s="69">
        <f>MAX(I4:I28)</f>
        <v>95.901639344262293</v>
      </c>
      <c r="P28" s="71">
        <f>MIN(I4:I28)</f>
        <v>69.3</v>
      </c>
    </row>
    <row r="29" spans="2:16">
      <c r="B29" s="84" t="s">
        <v>179</v>
      </c>
      <c r="C29" s="44">
        <v>26</v>
      </c>
      <c r="D29" s="45" t="s">
        <v>178</v>
      </c>
      <c r="E29" s="17" t="s">
        <v>180</v>
      </c>
      <c r="F29" s="3"/>
      <c r="G29" s="6">
        <v>41976.486805555556</v>
      </c>
      <c r="H29" s="40">
        <v>226</v>
      </c>
      <c r="I29" s="10">
        <f t="shared" si="0"/>
        <v>92.622950819672127</v>
      </c>
      <c r="J29" s="46"/>
      <c r="K29" s="46"/>
      <c r="L29" s="3"/>
      <c r="M29" s="62"/>
      <c r="N29" s="1"/>
      <c r="O29" s="1"/>
      <c r="P29" s="63"/>
    </row>
    <row r="30" spans="2:16">
      <c r="B30" s="89"/>
      <c r="C30" s="42">
        <v>27</v>
      </c>
      <c r="D30" s="43" t="s">
        <v>178</v>
      </c>
      <c r="E30" s="19" t="s">
        <v>181</v>
      </c>
      <c r="F30" s="1"/>
      <c r="G30" s="4">
        <v>41976.568055555559</v>
      </c>
      <c r="H30" s="1">
        <v>224</v>
      </c>
      <c r="I30" s="11">
        <f t="shared" si="0"/>
        <v>91.803278688524586</v>
      </c>
      <c r="J30" s="47"/>
      <c r="K30" s="47"/>
      <c r="L30" s="1"/>
      <c r="M30" s="62"/>
      <c r="N30" s="1"/>
      <c r="O30" s="1"/>
      <c r="P30" s="63"/>
    </row>
    <row r="31" spans="2:16">
      <c r="B31" s="89"/>
      <c r="C31" s="42">
        <v>28</v>
      </c>
      <c r="D31" s="43" t="s">
        <v>178</v>
      </c>
      <c r="E31" s="19" t="s">
        <v>182</v>
      </c>
      <c r="F31" s="1"/>
      <c r="G31" s="4">
        <v>41976.651388888888</v>
      </c>
      <c r="H31" s="1">
        <v>234</v>
      </c>
      <c r="I31" s="11">
        <f t="shared" si="0"/>
        <v>95.901639344262293</v>
      </c>
      <c r="J31" s="47"/>
      <c r="K31" s="47"/>
      <c r="L31" s="1"/>
      <c r="M31" s="62"/>
      <c r="N31" s="1"/>
      <c r="O31" s="1"/>
      <c r="P31" s="63"/>
    </row>
    <row r="32" spans="2:16">
      <c r="B32" s="89"/>
      <c r="C32" s="42">
        <v>29</v>
      </c>
      <c r="D32" s="43" t="s">
        <v>178</v>
      </c>
      <c r="E32" s="19" t="s">
        <v>183</v>
      </c>
      <c r="F32" s="1"/>
      <c r="G32" s="4">
        <v>41976.73333333333</v>
      </c>
      <c r="H32" s="1">
        <v>234</v>
      </c>
      <c r="I32" s="11">
        <f t="shared" si="0"/>
        <v>95.901639344262293</v>
      </c>
      <c r="J32" s="47"/>
      <c r="K32" s="47"/>
      <c r="L32" s="1"/>
      <c r="M32" s="62"/>
      <c r="N32" s="1"/>
      <c r="O32" s="1"/>
      <c r="P32" s="63"/>
    </row>
    <row r="33" spans="2:16">
      <c r="B33" s="89"/>
      <c r="C33" s="42">
        <v>30</v>
      </c>
      <c r="D33" s="43" t="s">
        <v>178</v>
      </c>
      <c r="E33" s="19" t="s">
        <v>184</v>
      </c>
      <c r="F33" s="1"/>
      <c r="G33" s="4">
        <v>41975.393055555556</v>
      </c>
      <c r="H33" s="1">
        <v>235</v>
      </c>
      <c r="I33" s="11">
        <f t="shared" si="0"/>
        <v>96.311475409836063</v>
      </c>
      <c r="J33" s="47"/>
      <c r="K33" s="47"/>
      <c r="L33" s="1"/>
      <c r="M33" s="62"/>
      <c r="N33" s="1"/>
      <c r="O33" s="1"/>
      <c r="P33" s="63"/>
    </row>
    <row r="34" spans="2:16">
      <c r="B34" s="89"/>
      <c r="C34" s="42">
        <v>31</v>
      </c>
      <c r="D34" s="43" t="s">
        <v>178</v>
      </c>
      <c r="E34" s="19" t="s">
        <v>185</v>
      </c>
      <c r="F34" s="1"/>
      <c r="G34" s="4">
        <v>41974.690972222219</v>
      </c>
      <c r="H34" s="1">
        <v>235</v>
      </c>
      <c r="I34" s="11">
        <f t="shared" si="0"/>
        <v>96.311475409836063</v>
      </c>
      <c r="J34" s="47"/>
      <c r="K34" s="47"/>
      <c r="L34" s="1"/>
      <c r="M34" s="62"/>
      <c r="N34" s="1"/>
      <c r="O34" s="1"/>
      <c r="P34" s="63"/>
    </row>
    <row r="35" spans="2:16">
      <c r="B35" s="89"/>
      <c r="C35" s="42">
        <v>32</v>
      </c>
      <c r="D35" s="43" t="s">
        <v>178</v>
      </c>
      <c r="E35" s="19" t="s">
        <v>186</v>
      </c>
      <c r="F35" s="1"/>
      <c r="G35" s="4">
        <v>41974.60833333333</v>
      </c>
      <c r="H35" s="1">
        <v>233</v>
      </c>
      <c r="I35" s="11">
        <f t="shared" si="0"/>
        <v>95.491803278688522</v>
      </c>
      <c r="J35" s="47"/>
      <c r="K35" s="47"/>
      <c r="L35" s="1"/>
      <c r="M35" s="62"/>
      <c r="N35" s="1"/>
      <c r="O35" s="1"/>
      <c r="P35" s="63"/>
    </row>
    <row r="36" spans="2:16">
      <c r="B36" s="89"/>
      <c r="C36" s="42">
        <v>33</v>
      </c>
      <c r="D36" s="43" t="s">
        <v>178</v>
      </c>
      <c r="E36" s="19" t="s">
        <v>187</v>
      </c>
      <c r="F36" s="1"/>
      <c r="G36" s="4">
        <v>41974.503472222219</v>
      </c>
      <c r="H36" s="1">
        <v>234</v>
      </c>
      <c r="I36" s="11">
        <f t="shared" si="0"/>
        <v>95.901639344262293</v>
      </c>
      <c r="J36" s="47"/>
      <c r="K36" s="47"/>
      <c r="L36" s="1"/>
      <c r="M36" s="62"/>
      <c r="N36" s="1"/>
      <c r="O36" s="1"/>
      <c r="P36" s="63"/>
    </row>
    <row r="37" spans="2:16">
      <c r="B37" s="89"/>
      <c r="C37" s="42">
        <v>34</v>
      </c>
      <c r="D37" s="43" t="s">
        <v>178</v>
      </c>
      <c r="E37" s="19" t="s">
        <v>188</v>
      </c>
      <c r="F37" s="1"/>
      <c r="G37" s="4">
        <v>41974.421527777777</v>
      </c>
      <c r="H37" s="1">
        <v>226</v>
      </c>
      <c r="I37" s="11">
        <f t="shared" si="0"/>
        <v>92.622950819672127</v>
      </c>
      <c r="J37" s="47"/>
      <c r="K37" s="47"/>
      <c r="L37" s="1"/>
      <c r="M37" s="62"/>
      <c r="N37" s="1"/>
      <c r="O37" s="1"/>
      <c r="P37" s="63"/>
    </row>
    <row r="38" spans="2:16">
      <c r="B38" s="89"/>
      <c r="C38" s="42">
        <v>35</v>
      </c>
      <c r="D38" s="43" t="s">
        <v>178</v>
      </c>
      <c r="E38" s="19" t="s">
        <v>189</v>
      </c>
      <c r="F38" s="1"/>
      <c r="G38" s="4">
        <v>41971.647916666669</v>
      </c>
      <c r="H38" s="1">
        <v>226</v>
      </c>
      <c r="I38" s="11">
        <f t="shared" si="0"/>
        <v>92.622950819672127</v>
      </c>
      <c r="J38" s="47"/>
      <c r="K38" s="47"/>
      <c r="L38" s="1"/>
      <c r="M38" s="62"/>
      <c r="N38" s="1"/>
      <c r="O38" s="1"/>
      <c r="P38" s="63"/>
    </row>
    <row r="39" spans="2:16">
      <c r="B39" s="89"/>
      <c r="C39" s="42">
        <v>36</v>
      </c>
      <c r="D39" s="43" t="s">
        <v>178</v>
      </c>
      <c r="E39" s="19" t="s">
        <v>190</v>
      </c>
      <c r="F39" s="1"/>
      <c r="G39" s="4">
        <v>41971.561111111114</v>
      </c>
      <c r="H39" s="1">
        <v>222</v>
      </c>
      <c r="I39" s="11">
        <f t="shared" si="0"/>
        <v>90.983606557377044</v>
      </c>
      <c r="J39" s="47"/>
      <c r="K39" s="47"/>
      <c r="L39" s="1"/>
      <c r="M39" s="62"/>
      <c r="N39" s="1"/>
      <c r="O39" s="1"/>
      <c r="P39" s="63"/>
    </row>
    <row r="40" spans="2:16">
      <c r="B40" s="89"/>
      <c r="C40" s="42">
        <v>37</v>
      </c>
      <c r="D40" s="43" t="s">
        <v>178</v>
      </c>
      <c r="E40" s="19" t="s">
        <v>191</v>
      </c>
      <c r="F40" s="1"/>
      <c r="G40" s="4">
        <v>41971.476388888892</v>
      </c>
      <c r="H40" s="1">
        <v>208</v>
      </c>
      <c r="I40" s="11">
        <f t="shared" si="0"/>
        <v>85.245901639344268</v>
      </c>
      <c r="J40" s="47"/>
      <c r="K40" s="47"/>
      <c r="L40" s="34" t="s">
        <v>204</v>
      </c>
      <c r="M40" s="62"/>
      <c r="N40" s="1"/>
      <c r="O40" s="1"/>
      <c r="P40" s="63"/>
    </row>
    <row r="41" spans="2:16">
      <c r="B41" s="89"/>
      <c r="C41" s="42">
        <v>38</v>
      </c>
      <c r="D41" s="43" t="s">
        <v>178</v>
      </c>
      <c r="E41" s="19" t="s">
        <v>192</v>
      </c>
      <c r="F41" s="1"/>
      <c r="G41" s="4">
        <v>41971.39166666667</v>
      </c>
      <c r="H41" s="1">
        <v>223</v>
      </c>
      <c r="I41" s="11">
        <f t="shared" si="0"/>
        <v>91.393442622950815</v>
      </c>
      <c r="J41" s="47"/>
      <c r="K41" s="47"/>
      <c r="L41" s="1"/>
      <c r="M41" s="62"/>
      <c r="N41" s="1"/>
      <c r="O41" s="1"/>
      <c r="P41" s="63"/>
    </row>
    <row r="42" spans="2:16">
      <c r="B42" s="89"/>
      <c r="C42" s="42">
        <v>39</v>
      </c>
      <c r="D42" s="43" t="s">
        <v>178</v>
      </c>
      <c r="E42" s="19" t="s">
        <v>193</v>
      </c>
      <c r="F42" s="1"/>
      <c r="G42" s="4">
        <v>41970.694444444445</v>
      </c>
      <c r="H42" s="1">
        <v>224</v>
      </c>
      <c r="I42" s="11">
        <f t="shared" si="0"/>
        <v>91.803278688524586</v>
      </c>
      <c r="J42" s="47"/>
      <c r="K42" s="47"/>
      <c r="L42" s="1"/>
      <c r="M42" s="62"/>
      <c r="N42" s="1"/>
      <c r="O42" s="1"/>
      <c r="P42" s="63"/>
    </row>
    <row r="43" spans="2:16">
      <c r="B43" s="89"/>
      <c r="C43" s="42">
        <v>40</v>
      </c>
      <c r="D43" s="43" t="s">
        <v>178</v>
      </c>
      <c r="E43" s="19" t="s">
        <v>194</v>
      </c>
      <c r="F43" s="1"/>
      <c r="G43" s="4">
        <v>41970.611111111109</v>
      </c>
      <c r="H43" s="1">
        <v>219</v>
      </c>
      <c r="I43" s="11">
        <f t="shared" si="0"/>
        <v>89.754098360655732</v>
      </c>
      <c r="J43" s="47"/>
      <c r="K43" s="47"/>
      <c r="L43" s="1"/>
      <c r="M43" s="62"/>
      <c r="N43" s="1"/>
      <c r="O43" s="1"/>
      <c r="P43" s="63"/>
    </row>
    <row r="44" spans="2:16">
      <c r="B44" s="89"/>
      <c r="C44" s="42">
        <v>41</v>
      </c>
      <c r="D44" s="43" t="s">
        <v>178</v>
      </c>
      <c r="E44" s="19" t="s">
        <v>195</v>
      </c>
      <c r="F44" s="1"/>
      <c r="G44" s="4">
        <v>41970.5</v>
      </c>
      <c r="H44" s="1">
        <v>223</v>
      </c>
      <c r="I44" s="11">
        <f t="shared" si="0"/>
        <v>91.393442622950815</v>
      </c>
      <c r="J44" s="47"/>
      <c r="K44" s="47"/>
      <c r="L44" s="1"/>
      <c r="M44" s="62"/>
      <c r="N44" s="1"/>
      <c r="O44" s="1"/>
      <c r="P44" s="63"/>
    </row>
    <row r="45" spans="2:16">
      <c r="B45" s="89"/>
      <c r="C45" s="42">
        <v>42</v>
      </c>
      <c r="D45" s="43" t="s">
        <v>178</v>
      </c>
      <c r="E45" s="19" t="s">
        <v>196</v>
      </c>
      <c r="F45" s="1"/>
      <c r="G45" s="4">
        <v>41970.413194444445</v>
      </c>
      <c r="H45" s="1">
        <v>198</v>
      </c>
      <c r="I45" s="11">
        <f t="shared" si="0"/>
        <v>81.147540983606561</v>
      </c>
      <c r="J45" s="47"/>
      <c r="K45" s="47"/>
      <c r="L45" s="1"/>
      <c r="M45" s="62"/>
      <c r="N45" s="1"/>
      <c r="O45" s="1"/>
      <c r="P45" s="63"/>
    </row>
    <row r="46" spans="2:16">
      <c r="B46" s="89"/>
      <c r="C46" s="42">
        <v>43</v>
      </c>
      <c r="D46" s="43" t="s">
        <v>178</v>
      </c>
      <c r="E46" s="19" t="s">
        <v>197</v>
      </c>
      <c r="F46" s="1"/>
      <c r="G46" s="4">
        <v>41969.744444444441</v>
      </c>
      <c r="H46" s="1">
        <v>219</v>
      </c>
      <c r="I46" s="11">
        <f t="shared" si="0"/>
        <v>89.754098360655732</v>
      </c>
      <c r="J46" s="47"/>
      <c r="K46" s="47"/>
      <c r="L46" s="1"/>
      <c r="M46" s="62"/>
      <c r="N46" s="1"/>
      <c r="O46" s="1"/>
      <c r="P46" s="63"/>
    </row>
    <row r="47" spans="2:16">
      <c r="B47" s="89"/>
      <c r="C47" s="42">
        <v>44</v>
      </c>
      <c r="D47" s="43" t="s">
        <v>178</v>
      </c>
      <c r="E47" s="19" t="s">
        <v>198</v>
      </c>
      <c r="F47" s="1"/>
      <c r="G47" s="4">
        <v>41969.658333333333</v>
      </c>
      <c r="H47" s="1">
        <v>232</v>
      </c>
      <c r="I47" s="11">
        <f t="shared" si="0"/>
        <v>95.081967213114751</v>
      </c>
      <c r="J47" s="47"/>
      <c r="K47" s="47"/>
      <c r="L47" s="1"/>
      <c r="M47" s="62"/>
      <c r="N47" s="1"/>
      <c r="O47" s="1"/>
      <c r="P47" s="63"/>
    </row>
    <row r="48" spans="2:16">
      <c r="B48" s="89"/>
      <c r="C48" s="42">
        <v>45</v>
      </c>
      <c r="D48" s="43" t="s">
        <v>178</v>
      </c>
      <c r="E48" s="19" t="s">
        <v>199</v>
      </c>
      <c r="F48" s="1"/>
      <c r="G48" s="4">
        <v>41969.572916666664</v>
      </c>
      <c r="H48" s="1">
        <v>232</v>
      </c>
      <c r="I48" s="11">
        <f t="shared" si="0"/>
        <v>95.081967213114751</v>
      </c>
      <c r="J48" s="47"/>
      <c r="K48" s="47"/>
      <c r="L48" s="1"/>
      <c r="M48" s="62"/>
      <c r="N48" s="1"/>
      <c r="O48" s="1"/>
      <c r="P48" s="63"/>
    </row>
    <row r="49" spans="2:16">
      <c r="B49" s="89"/>
      <c r="C49" s="42">
        <v>46</v>
      </c>
      <c r="D49" s="43" t="s">
        <v>178</v>
      </c>
      <c r="E49" s="19" t="s">
        <v>200</v>
      </c>
      <c r="F49" s="1"/>
      <c r="G49" s="4">
        <v>41969.490972222222</v>
      </c>
      <c r="H49" s="1">
        <v>231</v>
      </c>
      <c r="I49" s="11">
        <f t="shared" si="0"/>
        <v>94.672131147540981</v>
      </c>
      <c r="J49" s="47"/>
      <c r="K49" s="47"/>
      <c r="L49" s="1"/>
      <c r="M49" s="62"/>
      <c r="N49" s="1"/>
      <c r="O49" s="1"/>
      <c r="P49" s="63"/>
    </row>
    <row r="50" spans="2:16">
      <c r="B50" s="89"/>
      <c r="C50" s="42">
        <v>47</v>
      </c>
      <c r="D50" s="43" t="s">
        <v>178</v>
      </c>
      <c r="E50" s="19" t="s">
        <v>201</v>
      </c>
      <c r="F50" s="1"/>
      <c r="G50" s="4">
        <v>41969.4</v>
      </c>
      <c r="H50" s="1">
        <v>232</v>
      </c>
      <c r="I50" s="11">
        <f t="shared" si="0"/>
        <v>95.081967213114751</v>
      </c>
      <c r="J50" s="47"/>
      <c r="K50" s="47"/>
      <c r="L50" s="1"/>
      <c r="M50" s="64"/>
      <c r="N50" s="68"/>
      <c r="O50" s="1"/>
      <c r="P50" s="63"/>
    </row>
    <row r="51" spans="2:16">
      <c r="B51" s="90"/>
      <c r="C51" s="48">
        <v>48</v>
      </c>
      <c r="D51" s="49" t="s">
        <v>178</v>
      </c>
      <c r="E51" s="18" t="s">
        <v>202</v>
      </c>
      <c r="F51" s="2"/>
      <c r="G51" s="5">
        <v>41968.635416666664</v>
      </c>
      <c r="H51" s="2">
        <v>229</v>
      </c>
      <c r="I51" s="50">
        <f t="shared" si="0"/>
        <v>93.852459016393439</v>
      </c>
      <c r="J51" s="51"/>
      <c r="K51" s="51"/>
      <c r="L51" s="2"/>
      <c r="M51" s="69">
        <f>AVERAGE(I29:I51)</f>
        <v>92.640769779044902</v>
      </c>
      <c r="N51" s="70">
        <f>SUM(H29:H51)</f>
        <v>5199</v>
      </c>
      <c r="O51" s="69">
        <f>MAX(I29:I51)</f>
        <v>96.311475409836063</v>
      </c>
      <c r="P51" s="71">
        <f>MIN(I29:I51)</f>
        <v>81.147540983606561</v>
      </c>
    </row>
    <row r="52" spans="2:16">
      <c r="B52" s="84" t="s">
        <v>208</v>
      </c>
      <c r="C52" s="44">
        <v>49</v>
      </c>
      <c r="D52" s="45" t="s">
        <v>205</v>
      </c>
      <c r="E52" s="17" t="s">
        <v>207</v>
      </c>
      <c r="F52" s="3"/>
      <c r="G52" s="6">
        <v>42129.559027777781</v>
      </c>
      <c r="H52" s="3">
        <v>219</v>
      </c>
      <c r="I52" s="10">
        <v>89.8</v>
      </c>
      <c r="J52" s="46"/>
      <c r="K52" s="46"/>
      <c r="L52" s="3" t="s">
        <v>261</v>
      </c>
      <c r="M52" s="62"/>
      <c r="N52" s="1"/>
      <c r="O52" s="1"/>
      <c r="P52" s="63"/>
    </row>
    <row r="53" spans="2:16">
      <c r="B53" s="90"/>
      <c r="C53" s="48">
        <v>50</v>
      </c>
      <c r="D53" s="49" t="s">
        <v>205</v>
      </c>
      <c r="E53" s="18" t="s">
        <v>206</v>
      </c>
      <c r="F53" s="2"/>
      <c r="G53" s="5">
        <v>42129.46597222222</v>
      </c>
      <c r="H53" s="2">
        <v>235</v>
      </c>
      <c r="I53" s="50">
        <v>96.3</v>
      </c>
      <c r="J53" s="51"/>
      <c r="K53" s="51"/>
      <c r="L53" s="2" t="s">
        <v>261</v>
      </c>
      <c r="M53" s="69">
        <f>AVERAGE(I52:I53)</f>
        <v>93.05</v>
      </c>
      <c r="N53" s="70">
        <f>SUM(H52:H53)</f>
        <v>454</v>
      </c>
      <c r="O53" s="69">
        <f>MAX(I52:I53)</f>
        <v>96.3</v>
      </c>
      <c r="P53" s="71">
        <f>MIN(I52:I53)</f>
        <v>89.8</v>
      </c>
    </row>
    <row r="54" spans="2:16">
      <c r="B54" s="84" t="s">
        <v>172</v>
      </c>
      <c r="C54" s="44">
        <v>51</v>
      </c>
      <c r="D54" s="45" t="s">
        <v>209</v>
      </c>
      <c r="E54" s="17" t="s">
        <v>211</v>
      </c>
      <c r="F54" s="3"/>
      <c r="G54" s="6"/>
      <c r="H54" s="3">
        <v>227</v>
      </c>
      <c r="I54" s="10">
        <v>93</v>
      </c>
      <c r="J54" s="46"/>
      <c r="K54" s="46"/>
      <c r="L54" s="3"/>
      <c r="M54" s="62"/>
      <c r="N54" s="1"/>
      <c r="O54" s="1"/>
      <c r="P54" s="63"/>
    </row>
    <row r="55" spans="2:16">
      <c r="B55" s="85"/>
      <c r="C55" s="42">
        <v>52</v>
      </c>
      <c r="D55" s="43" t="s">
        <v>209</v>
      </c>
      <c r="E55" s="19" t="s">
        <v>212</v>
      </c>
      <c r="F55" s="1"/>
      <c r="G55" s="4"/>
      <c r="H55" s="1">
        <v>233</v>
      </c>
      <c r="I55" s="11">
        <v>95.5</v>
      </c>
      <c r="J55" s="47"/>
      <c r="K55" s="47"/>
      <c r="L55" s="1"/>
      <c r="M55" s="62"/>
      <c r="N55" s="1"/>
      <c r="O55" s="1"/>
      <c r="P55" s="63"/>
    </row>
    <row r="56" spans="2:16">
      <c r="B56" s="85"/>
      <c r="C56" s="42">
        <v>53</v>
      </c>
      <c r="D56" s="43" t="s">
        <v>209</v>
      </c>
      <c r="E56" s="19" t="s">
        <v>235</v>
      </c>
      <c r="F56" s="1"/>
      <c r="G56" s="1"/>
      <c r="H56" s="1">
        <v>223</v>
      </c>
      <c r="I56" s="11">
        <v>91.4</v>
      </c>
      <c r="J56" s="47"/>
      <c r="K56" s="47"/>
      <c r="L56" s="1"/>
      <c r="M56" s="62"/>
      <c r="N56" s="1"/>
      <c r="O56" s="1"/>
      <c r="P56" s="63"/>
    </row>
    <row r="57" spans="2:16">
      <c r="B57" s="85"/>
      <c r="C57" s="42">
        <v>54</v>
      </c>
      <c r="D57" s="43" t="s">
        <v>209</v>
      </c>
      <c r="E57" s="19" t="s">
        <v>213</v>
      </c>
      <c r="F57" s="1"/>
      <c r="G57" s="1"/>
      <c r="H57" s="1">
        <v>231</v>
      </c>
      <c r="I57" s="11">
        <v>94.7</v>
      </c>
      <c r="J57" s="47"/>
      <c r="K57" s="47"/>
      <c r="L57" s="1"/>
      <c r="M57" s="62"/>
      <c r="N57" s="1"/>
      <c r="O57" s="1"/>
      <c r="P57" s="63"/>
    </row>
    <row r="58" spans="2:16">
      <c r="B58" s="85"/>
      <c r="C58" s="42">
        <v>55</v>
      </c>
      <c r="D58" s="43" t="s">
        <v>209</v>
      </c>
      <c r="E58" s="19" t="s">
        <v>214</v>
      </c>
      <c r="F58" s="1"/>
      <c r="G58" s="1"/>
      <c r="H58" s="1">
        <v>221</v>
      </c>
      <c r="I58" s="11">
        <v>90.6</v>
      </c>
      <c r="J58" s="47"/>
      <c r="K58" s="47"/>
      <c r="L58" s="1"/>
      <c r="M58" s="62"/>
      <c r="N58" s="1"/>
      <c r="O58" s="1"/>
      <c r="P58" s="63"/>
    </row>
    <row r="59" spans="2:16">
      <c r="B59" s="85"/>
      <c r="C59" s="42">
        <v>56</v>
      </c>
      <c r="D59" s="43" t="s">
        <v>209</v>
      </c>
      <c r="E59" s="19" t="s">
        <v>215</v>
      </c>
      <c r="F59" s="1"/>
      <c r="G59" s="1"/>
      <c r="H59" s="1">
        <v>224</v>
      </c>
      <c r="I59" s="11">
        <v>91.8</v>
      </c>
      <c r="J59" s="47"/>
      <c r="K59" s="47"/>
      <c r="L59" s="1"/>
      <c r="M59" s="62"/>
      <c r="N59" s="1"/>
      <c r="O59" s="1"/>
      <c r="P59" s="63"/>
    </row>
    <row r="60" spans="2:16">
      <c r="B60" s="85"/>
      <c r="C60" s="42">
        <v>57</v>
      </c>
      <c r="D60" s="43" t="s">
        <v>209</v>
      </c>
      <c r="E60" s="23" t="s">
        <v>234</v>
      </c>
      <c r="F60" s="1"/>
      <c r="G60" s="1"/>
      <c r="H60" s="1">
        <v>233</v>
      </c>
      <c r="I60" s="11">
        <v>95.5</v>
      </c>
      <c r="J60" s="47"/>
      <c r="K60" s="47"/>
      <c r="L60" s="1"/>
      <c r="M60" s="62"/>
      <c r="N60" s="1"/>
      <c r="O60" s="1"/>
      <c r="P60" s="63"/>
    </row>
    <row r="61" spans="2:16">
      <c r="B61" s="85"/>
      <c r="C61" s="42">
        <v>58</v>
      </c>
      <c r="D61" s="43" t="s">
        <v>209</v>
      </c>
      <c r="E61" s="19" t="s">
        <v>216</v>
      </c>
      <c r="F61" s="1"/>
      <c r="G61" s="1"/>
      <c r="H61" s="1">
        <v>237</v>
      </c>
      <c r="I61" s="11">
        <v>97.1</v>
      </c>
      <c r="J61" s="47"/>
      <c r="K61" s="47"/>
      <c r="L61" s="1"/>
      <c r="M61" s="62"/>
      <c r="N61" s="1"/>
      <c r="O61" s="1"/>
      <c r="P61" s="63"/>
    </row>
    <row r="62" spans="2:16">
      <c r="B62" s="85"/>
      <c r="C62" s="42">
        <v>59</v>
      </c>
      <c r="D62" s="43" t="s">
        <v>209</v>
      </c>
      <c r="E62" s="19" t="s">
        <v>217</v>
      </c>
      <c r="F62" s="1"/>
      <c r="G62" s="1"/>
      <c r="H62" s="1">
        <v>230</v>
      </c>
      <c r="I62" s="11">
        <v>94.3</v>
      </c>
      <c r="J62" s="47"/>
      <c r="K62" s="47"/>
      <c r="L62" s="1"/>
      <c r="M62" s="62"/>
      <c r="N62" s="1"/>
      <c r="O62" s="1"/>
      <c r="P62" s="63"/>
    </row>
    <row r="63" spans="2:16">
      <c r="B63" s="85"/>
      <c r="C63" s="42">
        <v>60</v>
      </c>
      <c r="D63" s="43" t="s">
        <v>209</v>
      </c>
      <c r="E63" s="19" t="s">
        <v>218</v>
      </c>
      <c r="F63" s="1"/>
      <c r="G63" s="1"/>
      <c r="H63" s="1">
        <v>223</v>
      </c>
      <c r="I63" s="11">
        <v>91.4</v>
      </c>
      <c r="J63" s="47"/>
      <c r="K63" s="47"/>
      <c r="L63" s="1"/>
      <c r="M63" s="62"/>
      <c r="N63" s="1"/>
      <c r="O63" s="1"/>
      <c r="P63" s="63"/>
    </row>
    <row r="64" spans="2:16">
      <c r="B64" s="85"/>
      <c r="C64" s="42">
        <v>61</v>
      </c>
      <c r="D64" s="43" t="s">
        <v>209</v>
      </c>
      <c r="E64" s="19" t="s">
        <v>219</v>
      </c>
      <c r="F64" s="1"/>
      <c r="G64" s="1"/>
      <c r="H64" s="1">
        <v>234</v>
      </c>
      <c r="I64" s="11">
        <v>95.9</v>
      </c>
      <c r="J64" s="47"/>
      <c r="K64" s="47"/>
      <c r="L64" s="1"/>
      <c r="M64" s="62"/>
      <c r="N64" s="1"/>
      <c r="O64" s="1"/>
      <c r="P64" s="63"/>
    </row>
    <row r="65" spans="2:16">
      <c r="B65" s="85"/>
      <c r="C65" s="42">
        <v>62</v>
      </c>
      <c r="D65" s="43" t="s">
        <v>209</v>
      </c>
      <c r="E65" s="19" t="s">
        <v>220</v>
      </c>
      <c r="F65" s="1"/>
      <c r="G65" s="1"/>
      <c r="H65" s="1">
        <v>229</v>
      </c>
      <c r="I65" s="11">
        <v>93.9</v>
      </c>
      <c r="J65" s="47"/>
      <c r="K65" s="47"/>
      <c r="L65" s="1"/>
      <c r="M65" s="62"/>
      <c r="N65" s="1"/>
      <c r="O65" s="1"/>
      <c r="P65" s="63"/>
    </row>
    <row r="66" spans="2:16">
      <c r="B66" s="85"/>
      <c r="C66" s="42">
        <v>63</v>
      </c>
      <c r="D66" s="43" t="s">
        <v>209</v>
      </c>
      <c r="E66" s="19" t="s">
        <v>221</v>
      </c>
      <c r="F66" s="1"/>
      <c r="G66" s="1"/>
      <c r="H66" s="1">
        <v>227</v>
      </c>
      <c r="I66" s="11">
        <v>93</v>
      </c>
      <c r="J66" s="47"/>
      <c r="K66" s="47"/>
      <c r="L66" s="1"/>
      <c r="M66" s="62"/>
      <c r="N66" s="1"/>
      <c r="O66" s="1"/>
      <c r="P66" s="63"/>
    </row>
    <row r="67" spans="2:16">
      <c r="B67" s="85"/>
      <c r="C67" s="42">
        <v>64</v>
      </c>
      <c r="D67" s="43" t="s">
        <v>209</v>
      </c>
      <c r="E67" s="19" t="s">
        <v>222</v>
      </c>
      <c r="F67" s="1"/>
      <c r="G67" s="1"/>
      <c r="H67" s="1">
        <v>232</v>
      </c>
      <c r="I67" s="11">
        <v>95.1</v>
      </c>
      <c r="J67" s="47"/>
      <c r="K67" s="47"/>
      <c r="L67" s="1"/>
      <c r="M67" s="62"/>
      <c r="N67" s="1"/>
      <c r="O67" s="1"/>
      <c r="P67" s="63"/>
    </row>
    <row r="68" spans="2:16">
      <c r="B68" s="85"/>
      <c r="C68" s="42">
        <v>65</v>
      </c>
      <c r="D68" s="43" t="s">
        <v>209</v>
      </c>
      <c r="E68" s="19" t="s">
        <v>223</v>
      </c>
      <c r="F68" s="1"/>
      <c r="G68" s="1"/>
      <c r="H68" s="1">
        <v>226</v>
      </c>
      <c r="I68" s="11">
        <v>92.6</v>
      </c>
      <c r="J68" s="47"/>
      <c r="K68" s="47"/>
      <c r="L68" s="1"/>
      <c r="M68" s="62"/>
      <c r="N68" s="1"/>
      <c r="O68" s="1"/>
      <c r="P68" s="63"/>
    </row>
    <row r="69" spans="2:16">
      <c r="B69" s="85"/>
      <c r="C69" s="42">
        <v>66</v>
      </c>
      <c r="D69" s="43" t="s">
        <v>209</v>
      </c>
      <c r="E69" s="19" t="s">
        <v>224</v>
      </c>
      <c r="F69" s="1"/>
      <c r="G69" s="1"/>
      <c r="H69" s="1">
        <v>230</v>
      </c>
      <c r="I69" s="11">
        <v>94.3</v>
      </c>
      <c r="J69" s="47"/>
      <c r="K69" s="47"/>
      <c r="L69" s="1"/>
      <c r="M69" s="62"/>
      <c r="N69" s="1"/>
      <c r="O69" s="1"/>
      <c r="P69" s="63"/>
    </row>
    <row r="70" spans="2:16">
      <c r="B70" s="85"/>
      <c r="C70" s="42">
        <v>67</v>
      </c>
      <c r="D70" s="43" t="s">
        <v>209</v>
      </c>
      <c r="E70" s="19" t="s">
        <v>225</v>
      </c>
      <c r="F70" s="1"/>
      <c r="G70" s="1"/>
      <c r="H70" s="1">
        <v>235</v>
      </c>
      <c r="I70" s="11">
        <v>96.3</v>
      </c>
      <c r="J70" s="47"/>
      <c r="K70" s="47"/>
      <c r="L70" s="1"/>
      <c r="M70" s="62"/>
      <c r="N70" s="1"/>
      <c r="O70" s="1"/>
      <c r="P70" s="63"/>
    </row>
    <row r="71" spans="2:16">
      <c r="B71" s="85"/>
      <c r="C71" s="42">
        <v>68</v>
      </c>
      <c r="D71" s="43" t="s">
        <v>209</v>
      </c>
      <c r="E71" s="19" t="s">
        <v>226</v>
      </c>
      <c r="F71" s="1"/>
      <c r="G71" s="1"/>
      <c r="H71" s="1">
        <v>236</v>
      </c>
      <c r="I71" s="11">
        <v>96.7</v>
      </c>
      <c r="J71" s="47"/>
      <c r="K71" s="47"/>
      <c r="L71" s="72"/>
      <c r="M71" s="62"/>
      <c r="N71" s="1"/>
      <c r="O71" s="1"/>
      <c r="P71" s="63"/>
    </row>
    <row r="72" spans="2:16">
      <c r="B72" s="85"/>
      <c r="C72" s="42">
        <v>69</v>
      </c>
      <c r="D72" s="43" t="s">
        <v>209</v>
      </c>
      <c r="E72" s="19" t="s">
        <v>227</v>
      </c>
      <c r="F72" s="1"/>
      <c r="G72" s="1"/>
      <c r="H72" s="1">
        <v>220</v>
      </c>
      <c r="I72" s="11">
        <v>90.2</v>
      </c>
      <c r="J72" s="47"/>
      <c r="K72" s="47"/>
      <c r="L72" s="72" t="s">
        <v>262</v>
      </c>
      <c r="M72" s="62"/>
      <c r="N72" s="1"/>
      <c r="O72" s="1"/>
      <c r="P72" s="63"/>
    </row>
    <row r="73" spans="2:16">
      <c r="B73" s="85"/>
      <c r="C73" s="42">
        <v>70</v>
      </c>
      <c r="D73" s="43" t="s">
        <v>209</v>
      </c>
      <c r="E73" s="19" t="s">
        <v>228</v>
      </c>
      <c r="F73" s="1"/>
      <c r="G73" s="1"/>
      <c r="H73" s="1">
        <v>217</v>
      </c>
      <c r="I73" s="52">
        <v>88.9</v>
      </c>
      <c r="J73" s="47"/>
      <c r="K73" s="47"/>
      <c r="L73" s="73" t="s">
        <v>272</v>
      </c>
      <c r="M73" s="62"/>
      <c r="N73" s="1"/>
      <c r="O73" s="1"/>
      <c r="P73" s="63"/>
    </row>
    <row r="74" spans="2:16">
      <c r="B74" s="85"/>
      <c r="C74" s="42">
        <v>71</v>
      </c>
      <c r="D74" s="43" t="s">
        <v>209</v>
      </c>
      <c r="E74" s="19" t="s">
        <v>229</v>
      </c>
      <c r="F74" s="1"/>
      <c r="G74" s="1"/>
      <c r="H74" s="1">
        <v>229</v>
      </c>
      <c r="I74" s="11">
        <v>93.9</v>
      </c>
      <c r="J74" s="47"/>
      <c r="K74" s="47"/>
      <c r="L74" s="72"/>
      <c r="M74" s="62"/>
      <c r="N74" s="1"/>
      <c r="O74" s="1"/>
      <c r="P74" s="63"/>
    </row>
    <row r="75" spans="2:16">
      <c r="B75" s="85"/>
      <c r="C75" s="42">
        <v>72</v>
      </c>
      <c r="D75" s="43" t="s">
        <v>209</v>
      </c>
      <c r="E75" s="19" t="s">
        <v>230</v>
      </c>
      <c r="F75" s="1"/>
      <c r="G75" s="1"/>
      <c r="H75" s="1">
        <v>224</v>
      </c>
      <c r="I75" s="11">
        <v>91.8</v>
      </c>
      <c r="J75" s="47"/>
      <c r="K75" s="47"/>
      <c r="L75" s="72"/>
      <c r="M75" s="62"/>
      <c r="N75" s="1"/>
      <c r="O75" s="1"/>
      <c r="P75" s="63"/>
    </row>
    <row r="76" spans="2:16">
      <c r="B76" s="85"/>
      <c r="C76" s="42">
        <v>73</v>
      </c>
      <c r="D76" s="43" t="s">
        <v>209</v>
      </c>
      <c r="E76" s="19" t="s">
        <v>231</v>
      </c>
      <c r="F76" s="1"/>
      <c r="G76" s="1"/>
      <c r="H76" s="1">
        <v>231</v>
      </c>
      <c r="I76" s="11">
        <v>94.7</v>
      </c>
      <c r="J76" s="47"/>
      <c r="K76" s="47"/>
      <c r="L76" s="72"/>
      <c r="M76" s="62"/>
      <c r="N76" s="1"/>
      <c r="O76" s="1"/>
      <c r="P76" s="63"/>
    </row>
    <row r="77" spans="2:16">
      <c r="B77" s="85"/>
      <c r="C77" s="42">
        <v>74</v>
      </c>
      <c r="D77" s="43" t="s">
        <v>209</v>
      </c>
      <c r="E77" s="19" t="s">
        <v>232</v>
      </c>
      <c r="F77" s="1"/>
      <c r="G77" s="1"/>
      <c r="H77" s="1">
        <v>233</v>
      </c>
      <c r="I77" s="11">
        <v>95.5</v>
      </c>
      <c r="J77" s="47"/>
      <c r="K77" s="47"/>
      <c r="L77" s="72"/>
      <c r="M77" s="64"/>
      <c r="N77" s="68"/>
      <c r="O77" s="1"/>
      <c r="P77" s="63"/>
    </row>
    <row r="78" spans="2:16">
      <c r="B78" s="86"/>
      <c r="C78" s="48">
        <v>75</v>
      </c>
      <c r="D78" s="2" t="s">
        <v>209</v>
      </c>
      <c r="E78" s="19" t="s">
        <v>233</v>
      </c>
      <c r="F78" s="2"/>
      <c r="G78" s="2"/>
      <c r="H78" s="2">
        <v>220</v>
      </c>
      <c r="I78" s="50">
        <v>90.2</v>
      </c>
      <c r="J78" s="51"/>
      <c r="K78" s="51"/>
      <c r="L78" s="74" t="s">
        <v>263</v>
      </c>
      <c r="M78" s="69">
        <f>AVERAGE(I54:I78)</f>
        <v>93.531999999999982</v>
      </c>
      <c r="N78" s="70">
        <f>SUM(H54:H78)</f>
        <v>5705</v>
      </c>
      <c r="O78" s="69">
        <f>MAX(I54:I78)</f>
        <v>97.1</v>
      </c>
      <c r="P78" s="71">
        <f>MIN(I54:I78)</f>
        <v>88.9</v>
      </c>
    </row>
    <row r="79" spans="2:16" ht="12.75" customHeight="1">
      <c r="B79" s="84" t="s">
        <v>172</v>
      </c>
      <c r="C79" s="44">
        <v>76</v>
      </c>
      <c r="D79" s="45" t="s">
        <v>210</v>
      </c>
      <c r="E79" s="17" t="s">
        <v>236</v>
      </c>
      <c r="F79" s="3"/>
      <c r="G79" s="6"/>
      <c r="H79" s="3">
        <v>225</v>
      </c>
      <c r="I79" s="10">
        <v>92.2</v>
      </c>
      <c r="J79" s="46"/>
      <c r="K79" s="46"/>
      <c r="L79" s="75"/>
      <c r="M79" s="62"/>
      <c r="N79" s="1"/>
      <c r="O79" s="1"/>
      <c r="P79" s="63"/>
    </row>
    <row r="80" spans="2:16">
      <c r="B80" s="85"/>
      <c r="C80" s="42">
        <v>77</v>
      </c>
      <c r="D80" s="43" t="s">
        <v>210</v>
      </c>
      <c r="E80" s="19" t="s">
        <v>237</v>
      </c>
      <c r="F80" s="1"/>
      <c r="G80" s="4"/>
      <c r="H80" s="1">
        <v>220</v>
      </c>
      <c r="I80" s="11">
        <v>90.2</v>
      </c>
      <c r="J80" s="47"/>
      <c r="K80" s="47"/>
      <c r="L80" s="72" t="s">
        <v>273</v>
      </c>
      <c r="M80" s="62"/>
      <c r="N80" s="1"/>
      <c r="O80" s="1"/>
      <c r="P80" s="63"/>
    </row>
    <row r="81" spans="2:16">
      <c r="B81" s="85"/>
      <c r="C81" s="42">
        <v>78</v>
      </c>
      <c r="D81" s="1" t="s">
        <v>210</v>
      </c>
      <c r="E81" s="19" t="s">
        <v>238</v>
      </c>
      <c r="F81" s="1"/>
      <c r="G81" s="1"/>
      <c r="H81" s="1">
        <v>230</v>
      </c>
      <c r="I81" s="11">
        <v>94.3</v>
      </c>
      <c r="J81" s="47"/>
      <c r="K81" s="47"/>
      <c r="L81" s="1"/>
      <c r="M81" s="62"/>
      <c r="N81" s="1"/>
      <c r="O81" s="1"/>
      <c r="P81" s="63"/>
    </row>
    <row r="82" spans="2:16">
      <c r="B82" s="85"/>
      <c r="C82" s="42">
        <v>79</v>
      </c>
      <c r="D82" s="43" t="s">
        <v>210</v>
      </c>
      <c r="E82" s="19" t="s">
        <v>239</v>
      </c>
      <c r="F82" s="1"/>
      <c r="G82" s="1"/>
      <c r="H82" s="1">
        <v>227</v>
      </c>
      <c r="I82" s="11">
        <v>93</v>
      </c>
      <c r="J82" s="47"/>
      <c r="K82" s="47"/>
      <c r="L82" s="1"/>
      <c r="M82" s="62"/>
      <c r="N82" s="1"/>
      <c r="O82" s="1"/>
      <c r="P82" s="63"/>
    </row>
    <row r="83" spans="2:16">
      <c r="B83" s="85"/>
      <c r="C83" s="42">
        <v>80</v>
      </c>
      <c r="D83" s="1" t="s">
        <v>210</v>
      </c>
      <c r="E83" s="19" t="s">
        <v>240</v>
      </c>
      <c r="F83" s="1"/>
      <c r="G83" s="1"/>
      <c r="H83" s="1">
        <v>231</v>
      </c>
      <c r="I83" s="47">
        <v>94.7</v>
      </c>
      <c r="J83" s="47"/>
      <c r="K83" s="47"/>
      <c r="L83" s="1"/>
      <c r="M83" s="62"/>
      <c r="N83" s="1"/>
      <c r="O83" s="1"/>
      <c r="P83" s="63"/>
    </row>
    <row r="84" spans="2:16">
      <c r="B84" s="85"/>
      <c r="C84" s="42">
        <v>81</v>
      </c>
      <c r="D84" s="43" t="s">
        <v>210</v>
      </c>
      <c r="E84" s="19" t="s">
        <v>241</v>
      </c>
      <c r="F84" s="1"/>
      <c r="G84" s="1"/>
      <c r="H84" s="1">
        <v>217</v>
      </c>
      <c r="I84" s="11">
        <v>88.9</v>
      </c>
      <c r="J84" s="47"/>
      <c r="K84" s="47"/>
      <c r="L84" s="1"/>
      <c r="M84" s="62"/>
      <c r="N84" s="1"/>
      <c r="O84" s="1"/>
      <c r="P84" s="63"/>
    </row>
    <row r="85" spans="2:16">
      <c r="B85" s="85"/>
      <c r="C85" s="42">
        <v>82</v>
      </c>
      <c r="D85" s="1" t="s">
        <v>210</v>
      </c>
      <c r="E85" s="19" t="s">
        <v>242</v>
      </c>
      <c r="F85" s="1"/>
      <c r="G85" s="1"/>
      <c r="H85" s="1">
        <v>226</v>
      </c>
      <c r="I85" s="11">
        <v>92.6</v>
      </c>
      <c r="J85" s="47"/>
      <c r="K85" s="47"/>
      <c r="L85" s="1"/>
      <c r="M85" s="62"/>
      <c r="N85" s="1"/>
      <c r="O85" s="1"/>
      <c r="P85" s="63"/>
    </row>
    <row r="86" spans="2:16">
      <c r="B86" s="85"/>
      <c r="C86" s="42">
        <v>83</v>
      </c>
      <c r="D86" s="43" t="s">
        <v>210</v>
      </c>
      <c r="E86" s="19" t="s">
        <v>243</v>
      </c>
      <c r="F86" s="1"/>
      <c r="G86" s="1"/>
      <c r="H86" s="1">
        <v>230</v>
      </c>
      <c r="I86" s="11">
        <v>94.3</v>
      </c>
      <c r="J86" s="47"/>
      <c r="K86" s="47"/>
      <c r="L86" s="1"/>
      <c r="M86" s="62"/>
      <c r="N86" s="1"/>
      <c r="O86" s="1"/>
      <c r="P86" s="63"/>
    </row>
    <row r="87" spans="2:16">
      <c r="B87" s="85"/>
      <c r="C87" s="42">
        <v>84</v>
      </c>
      <c r="D87" s="1" t="s">
        <v>210</v>
      </c>
      <c r="E87" s="19" t="s">
        <v>244</v>
      </c>
      <c r="F87" s="1"/>
      <c r="G87" s="1"/>
      <c r="H87" s="1">
        <v>224</v>
      </c>
      <c r="I87" s="11">
        <v>91.8</v>
      </c>
      <c r="J87" s="47"/>
      <c r="K87" s="47"/>
      <c r="L87" s="1" t="s">
        <v>274</v>
      </c>
      <c r="M87" s="62"/>
      <c r="N87" s="1"/>
      <c r="O87" s="1"/>
      <c r="P87" s="63"/>
    </row>
    <row r="88" spans="2:16">
      <c r="B88" s="85"/>
      <c r="C88" s="42">
        <v>85</v>
      </c>
      <c r="D88" s="43" t="s">
        <v>210</v>
      </c>
      <c r="E88" s="19" t="s">
        <v>245</v>
      </c>
      <c r="F88" s="1"/>
      <c r="G88" s="1"/>
      <c r="H88" s="1">
        <v>224</v>
      </c>
      <c r="I88" s="11">
        <v>91.8</v>
      </c>
      <c r="J88" s="47"/>
      <c r="K88" s="47"/>
      <c r="L88" s="1"/>
      <c r="M88" s="62"/>
      <c r="N88" s="1"/>
      <c r="O88" s="1"/>
      <c r="P88" s="63"/>
    </row>
    <row r="89" spans="2:16">
      <c r="B89" s="85"/>
      <c r="C89" s="42">
        <v>86</v>
      </c>
      <c r="D89" s="1" t="s">
        <v>210</v>
      </c>
      <c r="E89" s="19" t="s">
        <v>246</v>
      </c>
      <c r="F89" s="1"/>
      <c r="G89" s="1"/>
      <c r="H89" s="1">
        <v>231</v>
      </c>
      <c r="I89" s="11">
        <v>94.7</v>
      </c>
      <c r="J89" s="47"/>
      <c r="K89" s="47"/>
      <c r="L89" s="1" t="s">
        <v>275</v>
      </c>
      <c r="M89" s="62"/>
      <c r="N89" s="1"/>
      <c r="O89" s="1"/>
      <c r="P89" s="63"/>
    </row>
    <row r="90" spans="2:16">
      <c r="B90" s="85"/>
      <c r="C90" s="42">
        <v>87</v>
      </c>
      <c r="D90" s="43" t="s">
        <v>210</v>
      </c>
      <c r="E90" s="19" t="s">
        <v>247</v>
      </c>
      <c r="F90" s="1"/>
      <c r="G90" s="1"/>
      <c r="H90" s="1">
        <v>221</v>
      </c>
      <c r="I90" s="11">
        <v>90.6</v>
      </c>
      <c r="J90" s="47"/>
      <c r="K90" s="47"/>
      <c r="L90" s="1" t="s">
        <v>276</v>
      </c>
      <c r="M90" s="62"/>
      <c r="N90" s="1"/>
      <c r="O90" s="1"/>
      <c r="P90" s="63"/>
    </row>
    <row r="91" spans="2:16">
      <c r="B91" s="85"/>
      <c r="C91" s="42">
        <v>88</v>
      </c>
      <c r="D91" s="1" t="s">
        <v>210</v>
      </c>
      <c r="E91" s="19" t="s">
        <v>248</v>
      </c>
      <c r="F91" s="1"/>
      <c r="G91" s="1"/>
      <c r="H91" s="1">
        <v>229</v>
      </c>
      <c r="I91" s="11">
        <v>93.9</v>
      </c>
      <c r="J91" s="47"/>
      <c r="K91" s="47"/>
      <c r="L91" s="1"/>
      <c r="M91" s="62"/>
      <c r="N91" s="1"/>
      <c r="O91" s="1"/>
      <c r="P91" s="63"/>
    </row>
    <row r="92" spans="2:16">
      <c r="B92" s="85"/>
      <c r="C92" s="42">
        <v>89</v>
      </c>
      <c r="D92" s="43" t="s">
        <v>210</v>
      </c>
      <c r="E92" s="19" t="s">
        <v>249</v>
      </c>
      <c r="F92" s="1"/>
      <c r="G92" s="1"/>
      <c r="H92" s="1">
        <v>231</v>
      </c>
      <c r="I92" s="11">
        <v>94.7</v>
      </c>
      <c r="J92" s="47"/>
      <c r="K92" s="47"/>
      <c r="L92" s="1"/>
      <c r="M92" s="62"/>
      <c r="N92" s="1"/>
      <c r="O92" s="1"/>
      <c r="P92" s="63"/>
    </row>
    <row r="93" spans="2:16">
      <c r="B93" s="85"/>
      <c r="C93" s="42">
        <v>90</v>
      </c>
      <c r="D93" s="1" t="s">
        <v>210</v>
      </c>
      <c r="E93" s="19" t="s">
        <v>250</v>
      </c>
      <c r="F93" s="1"/>
      <c r="G93" s="1"/>
      <c r="H93" s="1">
        <v>224</v>
      </c>
      <c r="I93" s="11">
        <v>91.8</v>
      </c>
      <c r="J93" s="47"/>
      <c r="K93" s="47"/>
      <c r="L93" s="1"/>
      <c r="M93" s="62"/>
      <c r="N93" s="1"/>
      <c r="O93" s="1"/>
      <c r="P93" s="63"/>
    </row>
    <row r="94" spans="2:16">
      <c r="B94" s="85"/>
      <c r="C94" s="42">
        <v>91</v>
      </c>
      <c r="D94" s="43" t="s">
        <v>210</v>
      </c>
      <c r="E94" s="19" t="s">
        <v>251</v>
      </c>
      <c r="F94" s="1"/>
      <c r="G94" s="1"/>
      <c r="H94" s="1">
        <v>234</v>
      </c>
      <c r="I94" s="11">
        <v>95.9</v>
      </c>
      <c r="J94" s="47"/>
      <c r="K94" s="47"/>
      <c r="L94" s="1"/>
      <c r="M94" s="62"/>
      <c r="N94" s="1"/>
      <c r="O94" s="1"/>
      <c r="P94" s="63"/>
    </row>
    <row r="95" spans="2:16">
      <c r="B95" s="85"/>
      <c r="C95" s="42">
        <v>92</v>
      </c>
      <c r="D95" s="1" t="s">
        <v>210</v>
      </c>
      <c r="E95" s="19" t="s">
        <v>252</v>
      </c>
      <c r="F95" s="1"/>
      <c r="G95" s="1"/>
      <c r="H95" s="1">
        <v>241</v>
      </c>
      <c r="I95" s="11">
        <v>98.8</v>
      </c>
      <c r="J95" s="47"/>
      <c r="K95" s="47"/>
      <c r="L95" s="1"/>
      <c r="M95" s="62"/>
      <c r="N95" s="1"/>
      <c r="O95" s="1"/>
      <c r="P95" s="63"/>
    </row>
    <row r="96" spans="2:16">
      <c r="B96" s="85"/>
      <c r="C96" s="42">
        <v>93</v>
      </c>
      <c r="D96" s="43" t="s">
        <v>210</v>
      </c>
      <c r="E96" s="19" t="s">
        <v>253</v>
      </c>
      <c r="F96" s="1"/>
      <c r="G96" s="1"/>
      <c r="H96" s="1">
        <v>220</v>
      </c>
      <c r="I96" s="11">
        <v>90.2</v>
      </c>
      <c r="J96" s="47"/>
      <c r="K96" s="47"/>
      <c r="L96" s="1" t="s">
        <v>277</v>
      </c>
      <c r="M96" s="62"/>
      <c r="N96" s="1"/>
      <c r="O96" s="1"/>
      <c r="P96" s="63"/>
    </row>
    <row r="97" spans="2:16">
      <c r="B97" s="85"/>
      <c r="C97" s="42">
        <v>94</v>
      </c>
      <c r="D97" s="1" t="s">
        <v>210</v>
      </c>
      <c r="E97" s="19" t="s">
        <v>254</v>
      </c>
      <c r="F97" s="1"/>
      <c r="G97" s="1"/>
      <c r="H97" s="1">
        <v>228</v>
      </c>
      <c r="I97" s="11">
        <v>93.4</v>
      </c>
      <c r="J97" s="47"/>
      <c r="K97" s="47"/>
      <c r="L97" s="1" t="s">
        <v>278</v>
      </c>
      <c r="M97" s="62"/>
      <c r="N97" s="1"/>
      <c r="O97" s="1"/>
      <c r="P97" s="63"/>
    </row>
    <row r="98" spans="2:16">
      <c r="B98" s="85"/>
      <c r="C98" s="42">
        <v>95</v>
      </c>
      <c r="D98" s="43" t="s">
        <v>210</v>
      </c>
      <c r="E98" s="19" t="s">
        <v>255</v>
      </c>
      <c r="F98" s="1"/>
      <c r="G98" s="1"/>
      <c r="H98" s="1">
        <v>229</v>
      </c>
      <c r="I98" s="11">
        <v>93.9</v>
      </c>
      <c r="J98" s="47"/>
      <c r="K98" s="47"/>
      <c r="L98" s="1" t="s">
        <v>279</v>
      </c>
      <c r="M98" s="62"/>
      <c r="N98" s="1"/>
      <c r="O98" s="1"/>
      <c r="P98" s="63"/>
    </row>
    <row r="99" spans="2:16">
      <c r="B99" s="85"/>
      <c r="C99" s="42">
        <v>96</v>
      </c>
      <c r="D99" s="1" t="s">
        <v>210</v>
      </c>
      <c r="E99" s="19" t="s">
        <v>256</v>
      </c>
      <c r="F99" s="1"/>
      <c r="G99" s="1"/>
      <c r="H99" s="1">
        <v>228</v>
      </c>
      <c r="I99" s="11">
        <v>93.4</v>
      </c>
      <c r="J99" s="47"/>
      <c r="K99" s="47"/>
      <c r="L99" s="1" t="s">
        <v>280</v>
      </c>
      <c r="M99" s="62"/>
      <c r="N99" s="1"/>
      <c r="O99" s="1"/>
      <c r="P99" s="63"/>
    </row>
    <row r="100" spans="2:16">
      <c r="B100" s="85"/>
      <c r="C100" s="42">
        <v>97</v>
      </c>
      <c r="D100" s="43" t="s">
        <v>210</v>
      </c>
      <c r="E100" s="19" t="s">
        <v>257</v>
      </c>
      <c r="F100" s="1"/>
      <c r="G100" s="1"/>
      <c r="H100" s="1">
        <v>233</v>
      </c>
      <c r="I100" s="11">
        <v>95.5</v>
      </c>
      <c r="J100" s="47"/>
      <c r="K100" s="47"/>
      <c r="L100" s="1"/>
      <c r="M100" s="62"/>
      <c r="N100" s="1"/>
      <c r="O100" s="1"/>
      <c r="P100" s="63"/>
    </row>
    <row r="101" spans="2:16">
      <c r="B101" s="85"/>
      <c r="C101" s="42">
        <v>98</v>
      </c>
      <c r="D101" s="1" t="s">
        <v>210</v>
      </c>
      <c r="E101" s="56" t="s">
        <v>265</v>
      </c>
      <c r="F101" s="1"/>
      <c r="G101" s="1"/>
      <c r="H101" s="1">
        <v>226</v>
      </c>
      <c r="I101" s="11">
        <v>92.6</v>
      </c>
      <c r="J101" s="57"/>
      <c r="K101" s="47"/>
      <c r="L101" s="57" t="s">
        <v>281</v>
      </c>
      <c r="M101" s="62"/>
      <c r="N101" s="1"/>
      <c r="O101" s="1"/>
      <c r="P101" s="63"/>
    </row>
    <row r="102" spans="2:16">
      <c r="B102" s="85"/>
      <c r="C102" s="42">
        <v>99</v>
      </c>
      <c r="D102" s="1" t="s">
        <v>210</v>
      </c>
      <c r="E102" s="19" t="s">
        <v>258</v>
      </c>
      <c r="F102" s="1"/>
      <c r="G102" s="1"/>
      <c r="H102" s="1"/>
      <c r="I102" s="11"/>
      <c r="J102" s="47"/>
      <c r="K102" s="47"/>
      <c r="L102" s="1" t="s">
        <v>264</v>
      </c>
      <c r="M102" s="62"/>
      <c r="N102" s="1"/>
      <c r="O102" s="1"/>
      <c r="P102" s="63"/>
    </row>
    <row r="103" spans="2:16">
      <c r="B103" s="85"/>
      <c r="C103" s="42">
        <v>100</v>
      </c>
      <c r="D103" s="43" t="s">
        <v>210</v>
      </c>
      <c r="E103" s="19" t="s">
        <v>259</v>
      </c>
      <c r="F103" s="1"/>
      <c r="G103" s="1"/>
      <c r="H103" s="1"/>
      <c r="I103" s="11"/>
      <c r="J103" s="47"/>
      <c r="K103" s="47"/>
      <c r="L103" s="1" t="s">
        <v>264</v>
      </c>
      <c r="M103" s="64"/>
      <c r="N103" s="68"/>
      <c r="O103" s="1"/>
      <c r="P103" s="63"/>
    </row>
    <row r="104" spans="2:16" ht="13.5" thickBot="1">
      <c r="B104" s="86"/>
      <c r="C104" s="48">
        <v>101</v>
      </c>
      <c r="D104" s="2" t="s">
        <v>210</v>
      </c>
      <c r="E104" s="18" t="s">
        <v>260</v>
      </c>
      <c r="F104" s="2"/>
      <c r="G104" s="2"/>
      <c r="H104" s="2"/>
      <c r="I104" s="50"/>
      <c r="J104" s="51"/>
      <c r="K104" s="51"/>
      <c r="L104" s="2" t="s">
        <v>264</v>
      </c>
      <c r="M104" s="77">
        <f>AVERAGE(I79:I104)</f>
        <v>93.182608695652192</v>
      </c>
      <c r="N104" s="78">
        <f>SUM(H79:H104)</f>
        <v>5229</v>
      </c>
      <c r="O104" s="77">
        <f>MAX(I79:I104)</f>
        <v>98.8</v>
      </c>
      <c r="P104" s="10">
        <f>MIN(I79:I104)</f>
        <v>88.9</v>
      </c>
    </row>
    <row r="105" spans="2:16" ht="13.5" thickBot="1">
      <c r="L105" s="76" t="s">
        <v>267</v>
      </c>
      <c r="M105" s="79">
        <f>AVERAGE(M4:M104)</f>
        <v>92.801124875267277</v>
      </c>
      <c r="N105" s="80">
        <f>SUM(N4:N104)</f>
        <v>21057</v>
      </c>
      <c r="O105" s="81">
        <f>MAX(O4:O104)</f>
        <v>98.8</v>
      </c>
      <c r="P105" s="82">
        <f>MIN(P4:P104)</f>
        <v>69.3</v>
      </c>
    </row>
    <row r="106" spans="2:16">
      <c r="C106" s="53"/>
      <c r="D106" s="20"/>
      <c r="E106" s="21"/>
      <c r="F106" s="20"/>
      <c r="G106" s="20"/>
      <c r="H106" s="20"/>
      <c r="I106" s="54"/>
      <c r="J106" s="55"/>
      <c r="K106" s="55"/>
      <c r="L106" s="20"/>
    </row>
    <row r="107" spans="2:16">
      <c r="C107" s="53"/>
      <c r="D107" s="83"/>
      <c r="E107" s="58"/>
      <c r="F107" s="55"/>
      <c r="G107" s="61"/>
      <c r="H107" s="20"/>
      <c r="I107" s="54"/>
      <c r="J107" s="55"/>
      <c r="K107" s="55"/>
      <c r="L107" s="20"/>
    </row>
    <row r="108" spans="2:16">
      <c r="E108" s="59"/>
      <c r="F108" s="9"/>
      <c r="G108" s="61"/>
    </row>
    <row r="109" spans="2:16">
      <c r="E109" s="59"/>
      <c r="F109" s="9"/>
      <c r="G109" s="61"/>
    </row>
    <row r="110" spans="2:16">
      <c r="E110" s="59"/>
      <c r="F110" s="9"/>
      <c r="G110" s="61"/>
    </row>
    <row r="111" spans="2:16">
      <c r="E111" s="59"/>
      <c r="F111" s="9"/>
      <c r="G111" s="61"/>
    </row>
    <row r="112" spans="2:16">
      <c r="E112" s="59"/>
      <c r="F112" s="9"/>
      <c r="G112" s="61"/>
    </row>
    <row r="113" spans="5:7">
      <c r="E113" s="59"/>
      <c r="F113" s="9"/>
      <c r="G113" s="61"/>
    </row>
    <row r="114" spans="5:7">
      <c r="E114" s="59"/>
      <c r="F114" s="9"/>
      <c r="G114" s="61"/>
    </row>
    <row r="115" spans="5:7">
      <c r="E115" s="59"/>
      <c r="F115" s="9"/>
      <c r="G115" s="61"/>
    </row>
    <row r="116" spans="5:7">
      <c r="E116" s="59"/>
      <c r="F116" s="9"/>
      <c r="G116" s="61"/>
    </row>
    <row r="117" spans="5:7">
      <c r="E117" s="59"/>
      <c r="F117" s="9"/>
      <c r="G117" s="61"/>
    </row>
    <row r="118" spans="5:7">
      <c r="E118" s="59"/>
      <c r="F118" s="9"/>
      <c r="G118" s="61"/>
    </row>
    <row r="119" spans="5:7">
      <c r="E119" s="59"/>
      <c r="F119" s="9"/>
      <c r="G119" s="61"/>
    </row>
    <row r="120" spans="5:7">
      <c r="E120" s="59"/>
      <c r="F120" s="9"/>
      <c r="G120" s="61"/>
    </row>
    <row r="121" spans="5:7">
      <c r="E121" s="59"/>
      <c r="F121" s="9"/>
      <c r="G121" s="61"/>
    </row>
    <row r="122" spans="5:7">
      <c r="E122" s="59"/>
      <c r="F122" s="9"/>
      <c r="G122" s="61"/>
    </row>
    <row r="123" spans="5:7">
      <c r="E123" s="59"/>
      <c r="F123" s="9"/>
      <c r="G123" s="61"/>
    </row>
    <row r="124" spans="5:7">
      <c r="E124" s="59"/>
      <c r="F124" s="9"/>
      <c r="G124" s="61"/>
    </row>
    <row r="125" spans="5:7">
      <c r="E125" s="59"/>
      <c r="F125" s="9"/>
      <c r="G125" s="61"/>
    </row>
    <row r="126" spans="5:7">
      <c r="E126" s="59"/>
      <c r="F126" s="9"/>
      <c r="G126" s="61"/>
    </row>
    <row r="127" spans="5:7">
      <c r="E127" s="59"/>
      <c r="F127" s="9"/>
      <c r="G127" s="61"/>
    </row>
    <row r="128" spans="5:7">
      <c r="E128" s="59"/>
      <c r="F128" s="9"/>
      <c r="G128" s="61"/>
    </row>
    <row r="129" spans="4:12">
      <c r="E129" s="59"/>
      <c r="F129" s="9"/>
      <c r="G129" s="61"/>
      <c r="I129" s="60"/>
    </row>
    <row r="130" spans="4:12">
      <c r="E130" s="59"/>
      <c r="F130" s="9"/>
      <c r="G130" s="60"/>
      <c r="H130" s="61"/>
    </row>
    <row r="131" spans="4:12">
      <c r="E131" s="59"/>
      <c r="F131" s="9"/>
      <c r="G131" s="60"/>
    </row>
    <row r="132" spans="4:12">
      <c r="E132" s="59"/>
      <c r="F132" s="9"/>
      <c r="G132" s="61"/>
    </row>
    <row r="133" spans="4:12">
      <c r="E133" s="59"/>
      <c r="F133" s="9"/>
      <c r="G133" s="61"/>
    </row>
    <row r="134" spans="4:12">
      <c r="E134" s="59"/>
      <c r="F134" s="9"/>
      <c r="G134" s="61"/>
    </row>
    <row r="135" spans="4:12">
      <c r="E135" s="59"/>
      <c r="F135" s="9"/>
      <c r="G135" s="61"/>
    </row>
    <row r="136" spans="4:12">
      <c r="E136" s="59"/>
      <c r="F136" s="9"/>
      <c r="G136" s="61"/>
    </row>
    <row r="139" spans="4:12">
      <c r="D139" s="43"/>
      <c r="K139" s="9" t="s">
        <v>266</v>
      </c>
      <c r="L139">
        <v>6124</v>
      </c>
    </row>
    <row r="140" spans="4:12">
      <c r="G140" s="61"/>
    </row>
    <row r="141" spans="4:12">
      <c r="G141" s="61"/>
    </row>
    <row r="142" spans="4:12">
      <c r="G142" s="61"/>
    </row>
    <row r="143" spans="4:12">
      <c r="G143" s="61"/>
    </row>
    <row r="144" spans="4:12">
      <c r="G144" s="61"/>
    </row>
    <row r="145" spans="7:7">
      <c r="G145" s="61"/>
    </row>
    <row r="146" spans="7:7">
      <c r="G146" s="61"/>
    </row>
    <row r="147" spans="7:7">
      <c r="G147" s="61"/>
    </row>
    <row r="148" spans="7:7">
      <c r="G148" s="61"/>
    </row>
    <row r="149" spans="7:7">
      <c r="G149" s="61"/>
    </row>
    <row r="150" spans="7:7">
      <c r="G150" s="61"/>
    </row>
    <row r="151" spans="7:7">
      <c r="G151" s="61"/>
    </row>
    <row r="152" spans="7:7">
      <c r="G152" s="61"/>
    </row>
    <row r="153" spans="7:7">
      <c r="G153" s="61"/>
    </row>
    <row r="154" spans="7:7">
      <c r="G154" s="61"/>
    </row>
    <row r="155" spans="7:7">
      <c r="G155" s="61"/>
    </row>
    <row r="156" spans="7:7">
      <c r="G156" s="61"/>
    </row>
    <row r="157" spans="7:7">
      <c r="G157" s="61"/>
    </row>
    <row r="158" spans="7:7">
      <c r="G158" s="61"/>
    </row>
    <row r="159" spans="7:7">
      <c r="G159" s="61"/>
    </row>
    <row r="160" spans="7:7">
      <c r="G160" s="61"/>
    </row>
    <row r="161" spans="7:8">
      <c r="G161" s="61"/>
    </row>
    <row r="162" spans="7:8">
      <c r="G162" s="61"/>
    </row>
    <row r="163" spans="7:8">
      <c r="G163" s="61"/>
      <c r="H163" s="61"/>
    </row>
    <row r="164" spans="7:8">
      <c r="G164" s="61"/>
    </row>
    <row r="165" spans="7:8">
      <c r="G165" s="61"/>
    </row>
    <row r="166" spans="7:8">
      <c r="G166" s="61"/>
    </row>
    <row r="167" spans="7:8">
      <c r="G167" s="61"/>
    </row>
    <row r="168" spans="7:8">
      <c r="G168" s="61"/>
    </row>
    <row r="169" spans="7:8">
      <c r="G169" s="61"/>
    </row>
  </sheetData>
  <mergeCells count="6">
    <mergeCell ref="B79:B104"/>
    <mergeCell ref="D1:L1"/>
    <mergeCell ref="B4:B28"/>
    <mergeCell ref="B29:B51"/>
    <mergeCell ref="B52:B53"/>
    <mergeCell ref="B54:B7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139"/>
  <sheetViews>
    <sheetView workbookViewId="0">
      <selection activeCell="C4" sqref="C4"/>
    </sheetView>
  </sheetViews>
  <sheetFormatPr defaultColWidth="9.140625" defaultRowHeight="12.75"/>
  <cols>
    <col min="1" max="1" width="10.140625" style="20" customWidth="1"/>
    <col min="2" max="256" width="11.42578125" style="20" customWidth="1"/>
    <col min="257" max="16384" width="9.140625" style="20"/>
  </cols>
  <sheetData>
    <row r="1" spans="1:1">
      <c r="A1" s="21" t="s">
        <v>111</v>
      </c>
    </row>
    <row r="2" spans="1:1">
      <c r="A2" s="21" t="s">
        <v>110</v>
      </c>
    </row>
    <row r="3" spans="1:1">
      <c r="A3" s="21" t="s">
        <v>117</v>
      </c>
    </row>
    <row r="4" spans="1:1">
      <c r="A4" s="21" t="s">
        <v>116</v>
      </c>
    </row>
    <row r="5" spans="1:1">
      <c r="A5" s="21" t="s">
        <v>114</v>
      </c>
    </row>
    <row r="6" spans="1:1">
      <c r="A6" s="21" t="s">
        <v>120</v>
      </c>
    </row>
    <row r="7" spans="1:1">
      <c r="A7" s="21" t="s">
        <v>115</v>
      </c>
    </row>
    <row r="8" spans="1:1">
      <c r="A8" s="21" t="s">
        <v>122</v>
      </c>
    </row>
    <row r="9" spans="1:1">
      <c r="A9" s="21" t="s">
        <v>106</v>
      </c>
    </row>
    <row r="10" spans="1:1">
      <c r="A10" s="21" t="s">
        <v>107</v>
      </c>
    </row>
    <row r="11" spans="1:1">
      <c r="A11" s="22" t="s">
        <v>104</v>
      </c>
    </row>
    <row r="12" spans="1:1">
      <c r="A12" s="21" t="s">
        <v>112</v>
      </c>
    </row>
    <row r="13" spans="1:1">
      <c r="A13" s="21" t="s">
        <v>109</v>
      </c>
    </row>
    <row r="14" spans="1:1">
      <c r="A14" s="21" t="s">
        <v>121</v>
      </c>
    </row>
    <row r="15" spans="1:1">
      <c r="A15" s="22" t="s">
        <v>103</v>
      </c>
    </row>
    <row r="16" spans="1:1">
      <c r="A16" s="22" t="s">
        <v>105</v>
      </c>
    </row>
    <row r="17" spans="1:1">
      <c r="A17" s="21" t="s">
        <v>108</v>
      </c>
    </row>
    <row r="18" spans="1:1">
      <c r="A18" s="21" t="s">
        <v>123</v>
      </c>
    </row>
    <row r="19" spans="1:1">
      <c r="A19" s="21" t="s">
        <v>118</v>
      </c>
    </row>
    <row r="20" spans="1:1">
      <c r="A20" s="21" t="s">
        <v>113</v>
      </c>
    </row>
    <row r="21" spans="1:1">
      <c r="A21" s="21" t="s">
        <v>119</v>
      </c>
    </row>
    <row r="22" spans="1:1">
      <c r="A22" s="21" t="s">
        <v>26</v>
      </c>
    </row>
    <row r="23" spans="1:1">
      <c r="A23" s="21" t="s">
        <v>11</v>
      </c>
    </row>
    <row r="24" spans="1:1">
      <c r="A24" s="21" t="s">
        <v>21</v>
      </c>
    </row>
    <row r="25" spans="1:1">
      <c r="A25" s="21" t="s">
        <v>28</v>
      </c>
    </row>
    <row r="26" spans="1:1">
      <c r="A26" s="21" t="s">
        <v>58</v>
      </c>
    </row>
    <row r="27" spans="1:1">
      <c r="A27" s="21" t="s">
        <v>74</v>
      </c>
    </row>
    <row r="28" spans="1:1">
      <c r="A28" s="21" t="s">
        <v>49</v>
      </c>
    </row>
    <row r="29" spans="1:1">
      <c r="A29" s="21" t="s">
        <v>30</v>
      </c>
    </row>
    <row r="30" spans="1:1">
      <c r="A30" s="22" t="s">
        <v>76</v>
      </c>
    </row>
    <row r="31" spans="1:1">
      <c r="A31" s="21" t="s">
        <v>75</v>
      </c>
    </row>
    <row r="32" spans="1:1">
      <c r="A32" s="21" t="s">
        <v>38</v>
      </c>
    </row>
    <row r="33" spans="1:1">
      <c r="A33" s="21" t="s">
        <v>34</v>
      </c>
    </row>
    <row r="34" spans="1:1">
      <c r="A34" s="21" t="s">
        <v>27</v>
      </c>
    </row>
    <row r="35" spans="1:1">
      <c r="A35" s="21" t="s">
        <v>128</v>
      </c>
    </row>
    <row r="36" spans="1:1">
      <c r="A36" s="21" t="s">
        <v>59</v>
      </c>
    </row>
    <row r="37" spans="1:1">
      <c r="A37" s="21" t="s">
        <v>55</v>
      </c>
    </row>
    <row r="38" spans="1:1">
      <c r="A38" s="21" t="s">
        <v>35</v>
      </c>
    </row>
    <row r="39" spans="1:1">
      <c r="A39" s="21" t="s">
        <v>19</v>
      </c>
    </row>
    <row r="40" spans="1:1">
      <c r="A40" s="21" t="s">
        <v>29</v>
      </c>
    </row>
    <row r="41" spans="1:1">
      <c r="A41" s="21" t="s">
        <v>54</v>
      </c>
    </row>
    <row r="42" spans="1:1">
      <c r="A42" s="21" t="s">
        <v>67</v>
      </c>
    </row>
    <row r="43" spans="1:1">
      <c r="A43" s="21" t="s">
        <v>41</v>
      </c>
    </row>
    <row r="44" spans="1:1">
      <c r="A44" s="21" t="s">
        <v>125</v>
      </c>
    </row>
    <row r="45" spans="1:1">
      <c r="A45" s="21" t="s">
        <v>53</v>
      </c>
    </row>
    <row r="46" spans="1:1">
      <c r="A46" s="21" t="s">
        <v>66</v>
      </c>
    </row>
    <row r="47" spans="1:1">
      <c r="A47" s="21" t="s">
        <v>39</v>
      </c>
    </row>
    <row r="48" spans="1:1">
      <c r="A48" s="21" t="s">
        <v>36</v>
      </c>
    </row>
    <row r="49" spans="1:1">
      <c r="A49" s="21" t="s">
        <v>43</v>
      </c>
    </row>
    <row r="50" spans="1:1">
      <c r="A50" s="21" t="s">
        <v>124</v>
      </c>
    </row>
    <row r="51" spans="1:1">
      <c r="A51" s="21" t="s">
        <v>56</v>
      </c>
    </row>
    <row r="52" spans="1:1">
      <c r="A52" s="21" t="s">
        <v>71</v>
      </c>
    </row>
    <row r="53" spans="1:1">
      <c r="A53" s="21" t="s">
        <v>64</v>
      </c>
    </row>
    <row r="54" spans="1:1">
      <c r="A54" s="21" t="s">
        <v>37</v>
      </c>
    </row>
    <row r="55" spans="1:1">
      <c r="A55" s="21" t="s">
        <v>20</v>
      </c>
    </row>
    <row r="56" spans="1:1">
      <c r="A56" s="21" t="s">
        <v>33</v>
      </c>
    </row>
    <row r="57" spans="1:1">
      <c r="A57" s="21" t="s">
        <v>132</v>
      </c>
    </row>
    <row r="58" spans="1:1">
      <c r="A58" s="21" t="s">
        <v>146</v>
      </c>
    </row>
    <row r="59" spans="1:1">
      <c r="A59" s="21" t="s">
        <v>57</v>
      </c>
    </row>
    <row r="60" spans="1:1">
      <c r="A60" s="21" t="s">
        <v>73</v>
      </c>
    </row>
    <row r="61" spans="1:1">
      <c r="A61" s="21" t="s">
        <v>65</v>
      </c>
    </row>
    <row r="62" spans="1:1">
      <c r="A62" s="21" t="s">
        <v>133</v>
      </c>
    </row>
    <row r="63" spans="1:1">
      <c r="A63" s="21" t="s">
        <v>126</v>
      </c>
    </row>
    <row r="64" spans="1:1">
      <c r="A64" s="21" t="s">
        <v>72</v>
      </c>
    </row>
    <row r="65" spans="1:1">
      <c r="A65" s="21" t="s">
        <v>14</v>
      </c>
    </row>
    <row r="66" spans="1:1">
      <c r="A66" s="21" t="s">
        <v>139</v>
      </c>
    </row>
    <row r="67" spans="1:1">
      <c r="A67" s="21" t="s">
        <v>70</v>
      </c>
    </row>
    <row r="68" spans="1:1">
      <c r="A68" s="21" t="s">
        <v>18</v>
      </c>
    </row>
    <row r="69" spans="1:1">
      <c r="A69" s="21" t="s">
        <v>143</v>
      </c>
    </row>
    <row r="70" spans="1:1">
      <c r="A70" s="21" t="s">
        <v>136</v>
      </c>
    </row>
    <row r="71" spans="1:1">
      <c r="A71" s="21" t="s">
        <v>69</v>
      </c>
    </row>
    <row r="72" spans="1:1">
      <c r="A72" s="21" t="s">
        <v>17</v>
      </c>
    </row>
    <row r="73" spans="1:1">
      <c r="A73" s="21" t="s">
        <v>140</v>
      </c>
    </row>
    <row r="74" spans="1:1">
      <c r="A74" s="21" t="s">
        <v>142</v>
      </c>
    </row>
    <row r="75" spans="1:1">
      <c r="A75" s="21" t="s">
        <v>6</v>
      </c>
    </row>
    <row r="76" spans="1:1">
      <c r="A76" s="21" t="s">
        <v>7</v>
      </c>
    </row>
    <row r="77" spans="1:1">
      <c r="A77" s="21" t="s">
        <v>16</v>
      </c>
    </row>
    <row r="78" spans="1:1">
      <c r="A78" s="21" t="s">
        <v>97</v>
      </c>
    </row>
    <row r="79" spans="1:1">
      <c r="A79" s="21" t="s">
        <v>15</v>
      </c>
    </row>
    <row r="80" spans="1:1">
      <c r="A80" s="21" t="s">
        <v>144</v>
      </c>
    </row>
    <row r="81" spans="1:1">
      <c r="A81" s="21" t="s">
        <v>138</v>
      </c>
    </row>
    <row r="82" spans="1:1">
      <c r="A82" s="21" t="s">
        <v>98</v>
      </c>
    </row>
    <row r="83" spans="1:1">
      <c r="A83" s="21" t="s">
        <v>5</v>
      </c>
    </row>
    <row r="84" spans="1:1">
      <c r="A84" s="21" t="s">
        <v>22</v>
      </c>
    </row>
    <row r="85" spans="1:1">
      <c r="A85" s="21" t="s">
        <v>131</v>
      </c>
    </row>
    <row r="86" spans="1:1">
      <c r="A86" s="21" t="s">
        <v>135</v>
      </c>
    </row>
    <row r="87" spans="1:1">
      <c r="A87" s="21" t="s">
        <v>60</v>
      </c>
    </row>
    <row r="88" spans="1:1">
      <c r="A88" s="21" t="s">
        <v>9</v>
      </c>
    </row>
    <row r="89" spans="1:1">
      <c r="A89" s="21" t="s">
        <v>134</v>
      </c>
    </row>
    <row r="90" spans="1:1">
      <c r="A90" s="21" t="s">
        <v>63</v>
      </c>
    </row>
    <row r="91" spans="1:1">
      <c r="A91" s="21" t="s">
        <v>137</v>
      </c>
    </row>
    <row r="92" spans="1:1">
      <c r="A92" s="21" t="s">
        <v>61</v>
      </c>
    </row>
    <row r="93" spans="1:1">
      <c r="A93" s="21" t="s">
        <v>62</v>
      </c>
    </row>
    <row r="94" spans="1:1">
      <c r="A94" s="21" t="s">
        <v>82</v>
      </c>
    </row>
    <row r="95" spans="1:1">
      <c r="A95" s="21" t="s">
        <v>141</v>
      </c>
    </row>
    <row r="96" spans="1:1">
      <c r="A96" s="21" t="s">
        <v>83</v>
      </c>
    </row>
    <row r="97" spans="1:1">
      <c r="A97" s="21" t="s">
        <v>46</v>
      </c>
    </row>
    <row r="98" spans="1:1">
      <c r="A98" s="21" t="s">
        <v>31</v>
      </c>
    </row>
    <row r="99" spans="1:1">
      <c r="A99" s="21" t="s">
        <v>80</v>
      </c>
    </row>
    <row r="100" spans="1:1">
      <c r="A100" s="21" t="s">
        <v>84</v>
      </c>
    </row>
    <row r="101" spans="1:1">
      <c r="A101" s="21" t="s">
        <v>77</v>
      </c>
    </row>
    <row r="102" spans="1:1">
      <c r="A102" s="21" t="s">
        <v>45</v>
      </c>
    </row>
    <row r="103" spans="1:1">
      <c r="A103" s="21" t="s">
        <v>42</v>
      </c>
    </row>
    <row r="104" spans="1:1">
      <c r="A104" s="21" t="s">
        <v>92</v>
      </c>
    </row>
    <row r="105" spans="1:1">
      <c r="A105" s="21" t="s">
        <v>1</v>
      </c>
    </row>
    <row r="106" spans="1:1">
      <c r="A106" s="21" t="s">
        <v>129</v>
      </c>
    </row>
    <row r="107" spans="1:1">
      <c r="A107" s="21" t="s">
        <v>87</v>
      </c>
    </row>
    <row r="108" spans="1:1">
      <c r="A108" s="21" t="s">
        <v>68</v>
      </c>
    </row>
    <row r="109" spans="1:1">
      <c r="A109" s="21" t="s">
        <v>23</v>
      </c>
    </row>
    <row r="110" spans="1:1">
      <c r="A110" s="21" t="s">
        <v>130</v>
      </c>
    </row>
    <row r="111" spans="1:1">
      <c r="A111" s="21" t="s">
        <v>85</v>
      </c>
    </row>
    <row r="112" spans="1:1">
      <c r="A112" s="21" t="s">
        <v>94</v>
      </c>
    </row>
    <row r="113" spans="1:1">
      <c r="A113" s="21" t="s">
        <v>2</v>
      </c>
    </row>
    <row r="114" spans="1:1">
      <c r="A114" s="21" t="s">
        <v>86</v>
      </c>
    </row>
    <row r="115" spans="1:1">
      <c r="A115" s="21" t="s">
        <v>95</v>
      </c>
    </row>
    <row r="116" spans="1:1">
      <c r="A116" s="21" t="s">
        <v>44</v>
      </c>
    </row>
    <row r="117" spans="1:1">
      <c r="A117" s="21" t="s">
        <v>96</v>
      </c>
    </row>
    <row r="118" spans="1:1">
      <c r="A118" s="21" t="s">
        <v>32</v>
      </c>
    </row>
    <row r="119" spans="1:1">
      <c r="A119" s="21" t="s">
        <v>40</v>
      </c>
    </row>
    <row r="120" spans="1:1">
      <c r="A120" s="21" t="s">
        <v>88</v>
      </c>
    </row>
    <row r="121" spans="1:1">
      <c r="A121" s="21" t="s">
        <v>93</v>
      </c>
    </row>
    <row r="122" spans="1:1">
      <c r="A122" s="21" t="s">
        <v>3</v>
      </c>
    </row>
    <row r="123" spans="1:1">
      <c r="A123" s="21" t="s">
        <v>89</v>
      </c>
    </row>
    <row r="124" spans="1:1">
      <c r="A124" s="21" t="s">
        <v>78</v>
      </c>
    </row>
    <row r="125" spans="1:1">
      <c r="A125" s="21" t="s">
        <v>145</v>
      </c>
    </row>
    <row r="126" spans="1:1">
      <c r="A126" s="21" t="s">
        <v>4</v>
      </c>
    </row>
    <row r="127" spans="1:1">
      <c r="A127" s="21" t="s">
        <v>13</v>
      </c>
    </row>
    <row r="128" spans="1:1">
      <c r="A128" s="21" t="s">
        <v>127</v>
      </c>
    </row>
    <row r="129" spans="1:1">
      <c r="A129" s="21" t="s">
        <v>90</v>
      </c>
    </row>
    <row r="130" spans="1:1">
      <c r="A130" s="21" t="s">
        <v>10</v>
      </c>
    </row>
    <row r="131" spans="1:1">
      <c r="A131" s="21" t="s">
        <v>99</v>
      </c>
    </row>
    <row r="132" spans="1:1">
      <c r="A132" s="21" t="s">
        <v>47</v>
      </c>
    </row>
    <row r="133" spans="1:1">
      <c r="A133" s="21" t="s">
        <v>8</v>
      </c>
    </row>
    <row r="134" spans="1:1">
      <c r="A134" s="21" t="s">
        <v>91</v>
      </c>
    </row>
    <row r="135" spans="1:1">
      <c r="A135" s="21" t="s">
        <v>79</v>
      </c>
    </row>
    <row r="136" spans="1:1">
      <c r="A136" s="21" t="s">
        <v>48</v>
      </c>
    </row>
    <row r="137" spans="1:1">
      <c r="A137" s="21" t="s">
        <v>81</v>
      </c>
    </row>
    <row r="138" spans="1:1">
      <c r="A138" s="21" t="s">
        <v>50</v>
      </c>
    </row>
    <row r="139" spans="1:1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2.75"/>
  <cols>
    <col min="1" max="256" width="11.42578125" customWidth="1"/>
  </cols>
  <sheetData/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Tino</cp:lastModifiedBy>
  <cp:lastPrinted>2015-05-08T13:55:49Z</cp:lastPrinted>
  <dcterms:created xsi:type="dcterms:W3CDTF">1996-10-14T23:33:28Z</dcterms:created>
  <dcterms:modified xsi:type="dcterms:W3CDTF">2015-06-12T10:57:05Z</dcterms:modified>
</cp:coreProperties>
</file>