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276601\Documents\"/>
    </mc:Choice>
  </mc:AlternateContent>
  <xr:revisionPtr revIDLastSave="0" documentId="13_ncr:1_{475D5A83-C521-41A3-9D74-1EFF5B184D0A}" xr6:coauthVersionLast="43" xr6:coauthVersionMax="43" xr10:uidLastSave="{00000000-0000-0000-0000-000000000000}"/>
  <bookViews>
    <workbookView xWindow="828" yWindow="-108" windowWidth="22320" windowHeight="13176" activeTab="1" xr2:uid="{F91A8267-3819-42BD-A536-63FA893D908E}"/>
  </bookViews>
  <sheets>
    <sheet name="interface" sheetId="7" r:id="rId1"/>
    <sheet name="calculo" sheetId="1" r:id="rId2"/>
  </sheets>
  <definedNames>
    <definedName name="inp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L68" i="1"/>
  <c r="L69" i="1"/>
  <c r="L70" i="1"/>
  <c r="L71" i="1"/>
  <c r="L72" i="1"/>
  <c r="L73" i="1"/>
  <c r="L2" i="1"/>
  <c r="G14" i="1"/>
  <c r="J14" i="1" s="1"/>
  <c r="L14" i="1" s="1"/>
  <c r="I14" i="1"/>
  <c r="G15" i="1"/>
  <c r="I15" i="1"/>
  <c r="G16" i="1"/>
  <c r="I16" i="1"/>
  <c r="G17" i="1"/>
  <c r="I17" i="1"/>
  <c r="J17" i="1"/>
  <c r="L17" i="1" s="1"/>
  <c r="G18" i="1"/>
  <c r="J18" i="1" s="1"/>
  <c r="L18" i="1" s="1"/>
  <c r="I18" i="1"/>
  <c r="G19" i="1"/>
  <c r="I19" i="1"/>
  <c r="G20" i="1"/>
  <c r="I20" i="1"/>
  <c r="G21" i="1"/>
  <c r="J21" i="1" s="1"/>
  <c r="L21" i="1" s="1"/>
  <c r="I21" i="1"/>
  <c r="G22" i="1"/>
  <c r="I22" i="1"/>
  <c r="J22" i="1"/>
  <c r="L22" i="1" s="1"/>
  <c r="G23" i="1"/>
  <c r="I23" i="1"/>
  <c r="G24" i="1"/>
  <c r="I24" i="1"/>
  <c r="G25" i="1"/>
  <c r="I25" i="1"/>
  <c r="J25" i="1"/>
  <c r="L25" i="1" s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J37" i="1" s="1"/>
  <c r="L37" i="1" s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J65" i="1"/>
  <c r="L65" i="1" s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J13" i="1"/>
  <c r="L13" i="1" s="1"/>
  <c r="I13" i="1"/>
  <c r="G13" i="1"/>
  <c r="E13" i="1"/>
  <c r="E14" i="1"/>
  <c r="E15" i="1"/>
  <c r="J15" i="1" s="1"/>
  <c r="L15" i="1" s="1"/>
  <c r="E16" i="1"/>
  <c r="J16" i="1" s="1"/>
  <c r="L16" i="1" s="1"/>
  <c r="E17" i="1"/>
  <c r="E18" i="1"/>
  <c r="E19" i="1"/>
  <c r="J19" i="1" s="1"/>
  <c r="L19" i="1" s="1"/>
  <c r="E20" i="1"/>
  <c r="J20" i="1" s="1"/>
  <c r="L20" i="1" s="1"/>
  <c r="E21" i="1"/>
  <c r="E22" i="1"/>
  <c r="E23" i="1"/>
  <c r="J23" i="1" s="1"/>
  <c r="L23" i="1" s="1"/>
  <c r="E24" i="1"/>
  <c r="J24" i="1" s="1"/>
  <c r="L24" i="1" s="1"/>
  <c r="E25" i="1"/>
  <c r="E26" i="1"/>
  <c r="E27" i="1"/>
  <c r="E28" i="1"/>
  <c r="E29" i="1"/>
  <c r="E30" i="1"/>
  <c r="J30" i="1" s="1"/>
  <c r="L30" i="1" s="1"/>
  <c r="E31" i="1"/>
  <c r="E32" i="1"/>
  <c r="J32" i="1" s="1"/>
  <c r="L32" i="1" s="1"/>
  <c r="E33" i="1"/>
  <c r="J33" i="1" s="1"/>
  <c r="L33" i="1" s="1"/>
  <c r="E34" i="1"/>
  <c r="E35" i="1"/>
  <c r="E36" i="1"/>
  <c r="E37" i="1"/>
  <c r="E38" i="1"/>
  <c r="J38" i="1" s="1"/>
  <c r="L38" i="1" s="1"/>
  <c r="E39" i="1"/>
  <c r="J39" i="1" s="1"/>
  <c r="L39" i="1" s="1"/>
  <c r="E40" i="1"/>
  <c r="E41" i="1"/>
  <c r="J41" i="1" s="1"/>
  <c r="L41" i="1" s="1"/>
  <c r="E42" i="1"/>
  <c r="E43" i="1"/>
  <c r="J43" i="1" s="1"/>
  <c r="L43" i="1" s="1"/>
  <c r="E44" i="1"/>
  <c r="E45" i="1"/>
  <c r="E46" i="1"/>
  <c r="J46" i="1" s="1"/>
  <c r="L46" i="1" s="1"/>
  <c r="E47" i="1"/>
  <c r="J47" i="1" s="1"/>
  <c r="L47" i="1" s="1"/>
  <c r="E48" i="1"/>
  <c r="J48" i="1" s="1"/>
  <c r="L48" i="1" s="1"/>
  <c r="E49" i="1"/>
  <c r="J49" i="1" s="1"/>
  <c r="L49" i="1" s="1"/>
  <c r="E50" i="1"/>
  <c r="E51" i="1"/>
  <c r="J51" i="1" s="1"/>
  <c r="L51" i="1" s="1"/>
  <c r="E52" i="1"/>
  <c r="J52" i="1" s="1"/>
  <c r="L52" i="1" s="1"/>
  <c r="E53" i="1"/>
  <c r="E54" i="1"/>
  <c r="J54" i="1" s="1"/>
  <c r="L54" i="1" s="1"/>
  <c r="E55" i="1"/>
  <c r="J55" i="1" s="1"/>
  <c r="L55" i="1" s="1"/>
  <c r="E56" i="1"/>
  <c r="J56" i="1" s="1"/>
  <c r="L56" i="1" s="1"/>
  <c r="E57" i="1"/>
  <c r="J57" i="1" s="1"/>
  <c r="L57" i="1" s="1"/>
  <c r="E58" i="1"/>
  <c r="E59" i="1"/>
  <c r="E60" i="1"/>
  <c r="E61" i="1"/>
  <c r="E62" i="1"/>
  <c r="J62" i="1" s="1"/>
  <c r="L62" i="1" s="1"/>
  <c r="E63" i="1"/>
  <c r="J63" i="1" s="1"/>
  <c r="L63" i="1" s="1"/>
  <c r="E64" i="1"/>
  <c r="E65" i="1"/>
  <c r="E66" i="1"/>
  <c r="E67" i="1"/>
  <c r="E68" i="1"/>
  <c r="J68" i="1" s="1"/>
  <c r="E69" i="1"/>
  <c r="E70" i="1"/>
  <c r="J70" i="1" s="1"/>
  <c r="E71" i="1"/>
  <c r="J71" i="1" s="1"/>
  <c r="E72" i="1"/>
  <c r="J72" i="1" s="1"/>
  <c r="E73" i="1"/>
  <c r="J73" i="1" s="1"/>
  <c r="J69" i="1" l="1"/>
  <c r="J58" i="1"/>
  <c r="L58" i="1" s="1"/>
  <c r="J53" i="1"/>
  <c r="L53" i="1" s="1"/>
  <c r="J64" i="1"/>
  <c r="L64" i="1" s="1"/>
  <c r="J60" i="1"/>
  <c r="L60" i="1" s="1"/>
  <c r="J66" i="1"/>
  <c r="L66" i="1" s="1"/>
  <c r="J61" i="1"/>
  <c r="L61" i="1" s="1"/>
  <c r="J50" i="1"/>
  <c r="L50" i="1" s="1"/>
  <c r="J42" i="1"/>
  <c r="L42" i="1" s="1"/>
  <c r="J26" i="1"/>
  <c r="L26" i="1" s="1"/>
  <c r="J44" i="1"/>
  <c r="L44" i="1" s="1"/>
  <c r="J40" i="1"/>
  <c r="L40" i="1" s="1"/>
  <c r="J36" i="1"/>
  <c r="L36" i="1" s="1"/>
  <c r="J28" i="1"/>
  <c r="L28" i="1" s="1"/>
  <c r="J45" i="1"/>
  <c r="L45" i="1" s="1"/>
  <c r="J34" i="1"/>
  <c r="L34" i="1" s="1"/>
  <c r="J29" i="1"/>
  <c r="L29" i="1" s="1"/>
  <c r="J35" i="1"/>
  <c r="L35" i="1" s="1"/>
  <c r="J31" i="1"/>
  <c r="L31" i="1" s="1"/>
  <c r="J27" i="1"/>
  <c r="L27" i="1" s="1"/>
  <c r="J67" i="1"/>
  <c r="L67" i="1" s="1"/>
  <c r="J59" i="1"/>
  <c r="L59" i="1" s="1"/>
  <c r="L3" i="1"/>
  <c r="L4" i="1"/>
  <c r="L5" i="1"/>
  <c r="L6" i="1"/>
  <c r="L7" i="1"/>
  <c r="L8" i="1"/>
  <c r="L9" i="1"/>
  <c r="L10" i="1"/>
  <c r="L11" i="1"/>
  <c r="L12" i="1"/>
  <c r="I3" i="1" l="1"/>
  <c r="I4" i="1"/>
  <c r="I5" i="1"/>
  <c r="I6" i="1"/>
  <c r="I7" i="1"/>
  <c r="I8" i="1"/>
  <c r="I9" i="1"/>
  <c r="I10" i="1"/>
  <c r="I11" i="1"/>
  <c r="I12" i="1"/>
  <c r="G3" i="1"/>
  <c r="J3" i="1" s="1"/>
  <c r="G4" i="1"/>
  <c r="G5" i="1"/>
  <c r="G6" i="1"/>
  <c r="G7" i="1"/>
  <c r="J7" i="1" s="1"/>
  <c r="G8" i="1"/>
  <c r="G9" i="1"/>
  <c r="G10" i="1"/>
  <c r="G11" i="1"/>
  <c r="G12" i="1"/>
  <c r="E3" i="1"/>
  <c r="E4" i="1"/>
  <c r="E5" i="1"/>
  <c r="E6" i="1"/>
  <c r="E7" i="1"/>
  <c r="E8" i="1"/>
  <c r="E9" i="1"/>
  <c r="E10" i="1"/>
  <c r="E11" i="1"/>
  <c r="E12" i="1"/>
  <c r="I2" i="1"/>
  <c r="G2" i="1"/>
  <c r="E2" i="1"/>
  <c r="J2" i="1" l="1"/>
  <c r="J10" i="1"/>
  <c r="J12" i="1"/>
  <c r="J11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<sst xmlns="http://schemas.openxmlformats.org/spreadsheetml/2006/main" count="87" uniqueCount="26">
  <si>
    <t>transmissao</t>
  </si>
  <si>
    <t>ICMS Transmissao</t>
  </si>
  <si>
    <t>Distribuição</t>
  </si>
  <si>
    <t>ICMS Distribuição</t>
  </si>
  <si>
    <t>Encargos</t>
  </si>
  <si>
    <t>ICMS  Encargos</t>
  </si>
  <si>
    <t>Valor a ser restituido</t>
  </si>
  <si>
    <t>mês</t>
  </si>
  <si>
    <t>ano</t>
  </si>
  <si>
    <t>inpc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</si>
  <si>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</si>
  <si>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</si>
  <si>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</si>
  <si>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</si>
  <si>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</si>
  <si>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</si>
  <si>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</si>
  <si>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</si>
  <si>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</si>
  <si>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</si>
  <si>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</si>
  <si>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</si>
  <si>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 corrigido</t>
  </si>
  <si>
    <t>distribuicao</t>
  </si>
  <si>
    <t>encargos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</si>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</sst>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Bahnschrift SemiLight"/>
      <family val="2"/>
    </font>
    <font>
      <sz val="11"/>
      <color theme="1"/>
      <name val="Consolas"/>
      <family val="3"/>
    </font>
    <font>
      <sz val="10"/>
      <color theme="1"/>
      <name val="Consolas"/>
      <family val="3"/>
    </font>
    <font>
      <u val="singleAccounting"/>
      <sz val="11"/>
      <color theme="1"/>
      <name val="Consolas"/>
      <family val="3"/>
    </font>
    <font>
      <b/>
      <sz val="14"/>
      <color rgb="FFFFFF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2" xfId="0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5" fillId="2" borderId="1" xfId="0" applyFont="1" applyFill="1" applyBorder="1"/>
    <xf numFmtId="17" fontId="5" fillId="2" borderId="1" xfId="0" applyNumberFormat="1" applyFont="1" applyFill="1" applyBorder="1"/>
    <xf numFmtId="44" fontId="5" fillId="2" borderId="1" xfId="1" applyFont="1" applyFill="1" applyBorder="1"/>
    <xf numFmtId="0" fontId="6" fillId="2" borderId="1" xfId="0" applyFont="1" applyFill="1" applyBorder="1" applyAlignment="1">
      <alignment horizontal="center" vertical="center" wrapText="1"/>
    </xf>
    <xf numFmtId="44" fontId="5" fillId="2" borderId="1" xfId="0" applyNumberFormat="1" applyFont="1" applyFill="1" applyBorder="1"/>
    <xf numFmtId="0" fontId="5" fillId="3" borderId="1" xfId="0" applyFont="1" applyFill="1" applyBorder="1"/>
    <xf numFmtId="17" fontId="5" fillId="3" borderId="1" xfId="0" applyNumberFormat="1" applyFont="1" applyFill="1" applyBorder="1"/>
    <xf numFmtId="44" fontId="7" fillId="3" borderId="1" xfId="1" applyFont="1" applyFill="1" applyBorder="1"/>
    <xf numFmtId="44" fontId="5" fillId="3" borderId="1" xfId="1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44" fontId="8" fillId="4" borderId="1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 xr:uid="{D9358E6F-97AF-4C61-A782-50DD1B53D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A$4" max="72" min="1" page="4" val="6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2</xdr:row>
          <xdr:rowOff>0</xdr:rowOff>
        </xdr:from>
        <xdr:to>
          <xdr:col>4</xdr:col>
          <xdr:colOff>233680</xdr:colOff>
          <xdr:row>15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7311F97-D3FF-4314-94D0-FE6B7C4A8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50810-3725-44AE-A6CB-3C1BE0703F15}" name="Tabela1" displayName="Tabela1" ref="B3:D15" totalsRowShown="0">
  <autoFilter ref="B3:D15" xr:uid="{0709EDF7-DC64-4974-8955-3935CFB74C59}"/>
  <tableColumns count="3">
    <tableColumn id="1" xr3:uid="{B36AA955-7EF3-46DB-A62D-886F50F0F438}" name="transmissao"/>
    <tableColumn id="2" xr3:uid="{CF29DBFC-F903-43A8-A70A-1145D1F30733}" name="distribuicao"/>
    <tableColumn id="3" xr3:uid="{D1E47E56-2568-4D18-9BA7-147DD12001C4}" name="encarg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757-24D6-4441-BBB9-61C1BE5EE531}">
  <dimension ref="A3:D15"/>
  <sheetViews>
    <sheetView zoomScale="150" zoomScaleNormal="150" workbookViewId="0">
      <selection activeCell="F7" sqref="F7"/>
    </sheetView>
  </sheetViews>
  <sheetFormatPr defaultRowHeight="14.4" x14ac:dyDescent="0.3"/>
  <cols>
    <col min="2" max="2" width="10.77734375" bestFit="1" customWidth="1"/>
    <col min="3" max="3" width="10.44140625" bestFit="1" customWidth="1"/>
    <col min="4" max="4" width="10.109375" bestFit="1" customWidth="1"/>
  </cols>
  <sheetData>
    <row r="3" spans="1:4" x14ac:dyDescent="0.3">
      <c r="B3" t="s">
        <v>0</v>
      </c>
      <c r="C3" t="s">
        <v>23</v>
      </c>
      <c r="D3" t="s">
        <v>24</v>
      </c>
    </row>
    <row r="4" spans="1:4" x14ac:dyDescent="0.3">
      <c r="A4">
        <v>61</v>
      </c>
    </row>
    <row r="5" spans="1:4" x14ac:dyDescent="0.3">
      <c r="A5">
        <f>A4+1</f>
        <v>62</v>
      </c>
    </row>
    <row r="6" spans="1:4" x14ac:dyDescent="0.3">
      <c r="A6">
        <f t="shared" ref="A6:A15" si="0">A5+1</f>
        <v>63</v>
      </c>
    </row>
    <row r="7" spans="1:4" x14ac:dyDescent="0.3">
      <c r="A7">
        <f t="shared" si="0"/>
        <v>64</v>
      </c>
    </row>
    <row r="8" spans="1:4" x14ac:dyDescent="0.3">
      <c r="A8">
        <f t="shared" si="0"/>
        <v>65</v>
      </c>
    </row>
    <row r="9" spans="1:4" x14ac:dyDescent="0.3">
      <c r="A9">
        <f t="shared" si="0"/>
        <v>66</v>
      </c>
    </row>
    <row r="10" spans="1:4" x14ac:dyDescent="0.3">
      <c r="A10">
        <f t="shared" si="0"/>
        <v>67</v>
      </c>
    </row>
    <row r="11" spans="1:4" x14ac:dyDescent="0.3">
      <c r="A11">
        <f t="shared" si="0"/>
        <v>68</v>
      </c>
    </row>
    <row r="12" spans="1:4" x14ac:dyDescent="0.3">
      <c r="A12">
        <f t="shared" si="0"/>
        <v>69</v>
      </c>
    </row>
    <row r="13" spans="1:4" x14ac:dyDescent="0.3">
      <c r="A13">
        <f t="shared" si="0"/>
        <v>70</v>
      </c>
    </row>
    <row r="14" spans="1:4" x14ac:dyDescent="0.3">
      <c r="A14">
        <f t="shared" si="0"/>
        <v>71</v>
      </c>
    </row>
    <row r="15" spans="1:4" x14ac:dyDescent="0.3">
      <c r="A15">
        <f t="shared" si="0"/>
        <v>72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4</xdr:col>
                    <xdr:colOff>15240</xdr:colOff>
                    <xdr:row>2</xdr:row>
                    <xdr:rowOff>0</xdr:rowOff>
                  </from>
                  <to>
                    <xdr:col>4</xdr:col>
                    <xdr:colOff>236220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06FD-411E-44A8-9568-6C018BD9CDF1}">
  <dimension ref="A1:O73"/>
  <sheetViews>
    <sheetView tabSelected="1" zoomScale="90" zoomScaleNormal="90" workbookViewId="0">
      <selection activeCell="A2" sqref="A2:A73"/>
    </sheetView>
  </sheetViews>
  <sheetFormatPr defaultRowHeight="14.4" x14ac:dyDescent="0.3"/>
  <cols>
    <col min="2" max="2" width="5.5546875" bestFit="1" customWidth="1"/>
    <col min="3" max="3" width="11" bestFit="1" customWidth="1"/>
    <col min="4" max="4" width="17.21875" bestFit="1" customWidth="1"/>
    <col min="5" max="5" width="24.6640625" bestFit="1" customWidth="1"/>
    <col min="6" max="6" width="21.77734375" style="1" bestFit="1" customWidth="1"/>
    <col min="7" max="7" width="26.21875" bestFit="1" customWidth="1"/>
    <col min="8" max="8" width="12.77734375" bestFit="1" customWidth="1"/>
    <col min="9" max="9" width="21.77734375" bestFit="1" customWidth="1"/>
    <col min="10" max="10" width="33.5546875" bestFit="1" customWidth="1"/>
    <col min="11" max="11" width="7" style="5" bestFit="1" customWidth="1"/>
    <col min="12" max="12" width="23.6640625" bestFit="1" customWidth="1"/>
    <col min="13" max="13" width="10.33203125" bestFit="1" customWidth="1"/>
    <col min="14" max="14" width="13.6640625" customWidth="1"/>
  </cols>
  <sheetData>
    <row r="1" spans="1:14" ht="18" x14ac:dyDescent="0.35">
      <c r="A1" t="s">
        <v>25</v>
      </c>
      <c r="B1" s="16" t="s">
        <v>8</v>
      </c>
      <c r="C1" s="17" t="s">
        <v>7</v>
      </c>
      <c r="D1" s="17" t="s">
        <v>0</v>
      </c>
      <c r="E1" s="17" t="s">
        <v>1</v>
      </c>
      <c r="F1" s="18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9</v>
      </c>
      <c r="L1" s="17" t="s">
        <v>22</v>
      </c>
      <c r="N1" s="3"/>
    </row>
    <row r="2" spans="1:14" x14ac:dyDescent="0.3">
      <c r="A2">
        <v>1</v>
      </c>
      <c r="B2" s="6">
        <v>2014</v>
      </c>
      <c r="C2" s="7" t="s">
        <v>10</v>
      </c>
      <c r="D2" s="8">
        <v>4.9400000000000004</v>
      </c>
      <c r="E2" s="8">
        <f>D2*0.27</f>
        <v>1.3338000000000001</v>
      </c>
      <c r="F2" s="8">
        <v>32.28</v>
      </c>
      <c r="G2" s="8">
        <f>F2*0.27</f>
        <v>8.7156000000000002</v>
      </c>
      <c r="H2" s="8">
        <v>10.62</v>
      </c>
      <c r="I2" s="8">
        <f>H2*0.27</f>
        <v>2.8673999999999999</v>
      </c>
      <c r="J2" s="8">
        <f>E2+G2+I2</f>
        <v>12.9168</v>
      </c>
      <c r="K2" s="9">
        <v>0.63</v>
      </c>
      <c r="L2" s="10">
        <f>(J2*K2)+J2</f>
        <v>21.054383999999999</v>
      </c>
      <c r="N2" s="2"/>
    </row>
    <row r="3" spans="1:14" x14ac:dyDescent="0.3">
      <c r="A3">
        <v>2</v>
      </c>
      <c r="B3" s="6">
        <v>2014</v>
      </c>
      <c r="C3" s="7" t="s">
        <v>11</v>
      </c>
      <c r="D3" s="8">
        <v>3.99</v>
      </c>
      <c r="E3" s="8">
        <f t="shared" ref="E3:E66" si="0">D3*0.27</f>
        <v>1.0773000000000001</v>
      </c>
      <c r="F3" s="8">
        <v>26.06</v>
      </c>
      <c r="G3" s="8">
        <f t="shared" ref="G3:G13" si="1">F3*0.27</f>
        <v>7.0362</v>
      </c>
      <c r="H3" s="8">
        <v>8.57</v>
      </c>
      <c r="I3" s="8">
        <f t="shared" ref="I3:I13" si="2">H3*0.27</f>
        <v>2.3139000000000003</v>
      </c>
      <c r="J3" s="8">
        <f t="shared" ref="J3:J13" si="3">E3+G3+I3</f>
        <v>10.4274</v>
      </c>
      <c r="K3" s="9">
        <v>0.64</v>
      </c>
      <c r="L3" s="10">
        <f t="shared" ref="L3:L13" si="4">(J3*K3)+J3</f>
        <v>17.100936000000001</v>
      </c>
      <c r="M3" s="2"/>
    </row>
    <row r="4" spans="1:14" x14ac:dyDescent="0.3">
      <c r="A4">
        <v>3</v>
      </c>
      <c r="B4" s="6">
        <v>2014</v>
      </c>
      <c r="C4" s="7" t="s">
        <v>12</v>
      </c>
      <c r="D4" s="8">
        <v>4.93</v>
      </c>
      <c r="E4" s="8">
        <f t="shared" si="0"/>
        <v>1.3310999999999999</v>
      </c>
      <c r="F4" s="8">
        <v>32.229999999999997</v>
      </c>
      <c r="G4" s="8">
        <f t="shared" si="1"/>
        <v>8.7020999999999997</v>
      </c>
      <c r="H4" s="8">
        <v>10.6</v>
      </c>
      <c r="I4" s="8">
        <f t="shared" si="2"/>
        <v>2.8620000000000001</v>
      </c>
      <c r="J4" s="8">
        <f t="shared" si="3"/>
        <v>12.895199999999999</v>
      </c>
      <c r="K4" s="9">
        <v>0.82</v>
      </c>
      <c r="L4" s="10">
        <f t="shared" si="4"/>
        <v>23.469263999999995</v>
      </c>
    </row>
    <row r="5" spans="1:14" x14ac:dyDescent="0.3">
      <c r="A5">
        <v>4</v>
      </c>
      <c r="B5" s="6">
        <v>2014</v>
      </c>
      <c r="C5" s="7" t="s">
        <v>13</v>
      </c>
      <c r="D5" s="8">
        <v>6</v>
      </c>
      <c r="E5" s="8">
        <f t="shared" si="0"/>
        <v>1.62</v>
      </c>
      <c r="F5" s="8">
        <v>33.64</v>
      </c>
      <c r="G5" s="8">
        <f t="shared" si="1"/>
        <v>9.0828000000000007</v>
      </c>
      <c r="H5" s="8">
        <v>6.95</v>
      </c>
      <c r="I5" s="8">
        <f t="shared" si="2"/>
        <v>1.8765000000000003</v>
      </c>
      <c r="J5" s="8">
        <f t="shared" si="3"/>
        <v>12.5793</v>
      </c>
      <c r="K5" s="9">
        <v>0.78</v>
      </c>
      <c r="L5" s="10">
        <f t="shared" si="4"/>
        <v>22.391154</v>
      </c>
    </row>
    <row r="6" spans="1:14" x14ac:dyDescent="0.3">
      <c r="A6">
        <v>5</v>
      </c>
      <c r="B6" s="6">
        <v>2014</v>
      </c>
      <c r="C6" s="7" t="s">
        <v>14</v>
      </c>
      <c r="D6" s="8">
        <v>9.76</v>
      </c>
      <c r="E6" s="8">
        <f t="shared" si="0"/>
        <v>2.6352000000000002</v>
      </c>
      <c r="F6" s="8">
        <v>37.79</v>
      </c>
      <c r="G6" s="8">
        <f t="shared" si="1"/>
        <v>10.2033</v>
      </c>
      <c r="H6" s="8">
        <v>7.83</v>
      </c>
      <c r="I6" s="8">
        <f t="shared" si="2"/>
        <v>2.1141000000000001</v>
      </c>
      <c r="J6" s="8">
        <f t="shared" si="3"/>
        <v>14.9526</v>
      </c>
      <c r="K6" s="9">
        <v>0.6</v>
      </c>
      <c r="L6" s="10">
        <f t="shared" si="4"/>
        <v>23.924160000000001</v>
      </c>
    </row>
    <row r="7" spans="1:14" x14ac:dyDescent="0.3">
      <c r="A7">
        <v>6</v>
      </c>
      <c r="B7" s="6">
        <v>2014</v>
      </c>
      <c r="C7" s="7" t="s">
        <v>15</v>
      </c>
      <c r="D7" s="8">
        <v>3.7</v>
      </c>
      <c r="E7" s="8">
        <f t="shared" si="0"/>
        <v>0.99900000000000011</v>
      </c>
      <c r="F7" s="8">
        <v>30.7</v>
      </c>
      <c r="G7" s="8">
        <f t="shared" si="1"/>
        <v>8.2889999999999997</v>
      </c>
      <c r="H7" s="8">
        <v>4.28</v>
      </c>
      <c r="I7" s="8">
        <f t="shared" si="2"/>
        <v>1.1556000000000002</v>
      </c>
      <c r="J7" s="8">
        <f t="shared" si="3"/>
        <v>10.4436</v>
      </c>
      <c r="K7" s="9">
        <v>0.26</v>
      </c>
      <c r="L7" s="10">
        <f t="shared" si="4"/>
        <v>13.158936000000001</v>
      </c>
    </row>
    <row r="8" spans="1:14" x14ac:dyDescent="0.3">
      <c r="A8">
        <v>7</v>
      </c>
      <c r="B8" s="6">
        <v>2014</v>
      </c>
      <c r="C8" s="7" t="s">
        <v>16</v>
      </c>
      <c r="D8" s="8">
        <v>3.73</v>
      </c>
      <c r="E8" s="8">
        <f t="shared" si="0"/>
        <v>1.0071000000000001</v>
      </c>
      <c r="F8" s="8">
        <v>20.56</v>
      </c>
      <c r="G8" s="8">
        <f t="shared" si="1"/>
        <v>5.5511999999999997</v>
      </c>
      <c r="H8" s="8">
        <v>4.32</v>
      </c>
      <c r="I8" s="8">
        <f t="shared" si="2"/>
        <v>1.1664000000000001</v>
      </c>
      <c r="J8" s="8">
        <f t="shared" si="3"/>
        <v>7.7247000000000003</v>
      </c>
      <c r="K8" s="9">
        <v>0.13</v>
      </c>
      <c r="L8" s="10">
        <f t="shared" si="4"/>
        <v>8.7289110000000001</v>
      </c>
    </row>
    <row r="9" spans="1:14" x14ac:dyDescent="0.3">
      <c r="A9">
        <v>8</v>
      </c>
      <c r="B9" s="6">
        <v>2014</v>
      </c>
      <c r="C9" s="7" t="s">
        <v>17</v>
      </c>
      <c r="D9" s="8">
        <v>5.08</v>
      </c>
      <c r="E9" s="8">
        <f t="shared" si="0"/>
        <v>1.3716000000000002</v>
      </c>
      <c r="F9" s="8">
        <v>28.41</v>
      </c>
      <c r="G9" s="8">
        <f t="shared" si="1"/>
        <v>7.670700000000001</v>
      </c>
      <c r="H9" s="8">
        <v>5.86</v>
      </c>
      <c r="I9" s="8">
        <f t="shared" si="2"/>
        <v>1.5822000000000003</v>
      </c>
      <c r="J9" s="8">
        <f t="shared" si="3"/>
        <v>10.624500000000001</v>
      </c>
      <c r="K9" s="9">
        <v>0.18</v>
      </c>
      <c r="L9" s="10">
        <f t="shared" si="4"/>
        <v>12.536910000000001</v>
      </c>
    </row>
    <row r="10" spans="1:14" x14ac:dyDescent="0.3">
      <c r="A10">
        <v>9</v>
      </c>
      <c r="B10" s="6">
        <v>2014</v>
      </c>
      <c r="C10" s="7" t="s">
        <v>18</v>
      </c>
      <c r="D10" s="8">
        <v>5.69</v>
      </c>
      <c r="E10" s="8">
        <f t="shared" si="0"/>
        <v>1.5363000000000002</v>
      </c>
      <c r="F10" s="8">
        <v>31.79</v>
      </c>
      <c r="G10" s="8">
        <f t="shared" si="1"/>
        <v>8.5832999999999995</v>
      </c>
      <c r="H10" s="8">
        <v>6.68</v>
      </c>
      <c r="I10" s="8">
        <f t="shared" si="2"/>
        <v>1.8036000000000001</v>
      </c>
      <c r="J10" s="8">
        <f t="shared" si="3"/>
        <v>11.9232</v>
      </c>
      <c r="K10" s="9">
        <v>0.49</v>
      </c>
      <c r="L10" s="10">
        <f t="shared" si="4"/>
        <v>17.765567999999998</v>
      </c>
    </row>
    <row r="11" spans="1:14" x14ac:dyDescent="0.3">
      <c r="A11">
        <v>10</v>
      </c>
      <c r="B11" s="6">
        <v>2014</v>
      </c>
      <c r="C11" s="7" t="s">
        <v>19</v>
      </c>
      <c r="D11" s="8">
        <v>6.36</v>
      </c>
      <c r="E11" s="8">
        <f t="shared" si="0"/>
        <v>1.7172000000000003</v>
      </c>
      <c r="F11" s="8">
        <v>35.56</v>
      </c>
      <c r="G11" s="8">
        <f t="shared" si="1"/>
        <v>9.6012000000000004</v>
      </c>
      <c r="H11" s="8">
        <v>7.36</v>
      </c>
      <c r="I11" s="8">
        <f t="shared" si="2"/>
        <v>1.9872000000000003</v>
      </c>
      <c r="J11" s="8">
        <f t="shared" si="3"/>
        <v>13.3056</v>
      </c>
      <c r="K11" s="9">
        <v>0.38</v>
      </c>
      <c r="L11" s="10">
        <f t="shared" si="4"/>
        <v>18.361727999999999</v>
      </c>
    </row>
    <row r="12" spans="1:14" x14ac:dyDescent="0.3">
      <c r="A12">
        <v>11</v>
      </c>
      <c r="B12" s="6">
        <v>2014</v>
      </c>
      <c r="C12" s="7" t="s">
        <v>20</v>
      </c>
      <c r="D12" s="8">
        <v>9.24</v>
      </c>
      <c r="E12" s="8">
        <f t="shared" si="0"/>
        <v>2.4948000000000001</v>
      </c>
      <c r="F12" s="8">
        <v>51.65</v>
      </c>
      <c r="G12" s="8">
        <f t="shared" si="1"/>
        <v>13.945500000000001</v>
      </c>
      <c r="H12" s="8">
        <v>10.7</v>
      </c>
      <c r="I12" s="8">
        <f t="shared" si="2"/>
        <v>2.8889999999999998</v>
      </c>
      <c r="J12" s="8">
        <f t="shared" si="3"/>
        <v>19.3293</v>
      </c>
      <c r="K12" s="9">
        <v>0.53</v>
      </c>
      <c r="L12" s="10">
        <f t="shared" si="4"/>
        <v>29.573829</v>
      </c>
    </row>
    <row r="13" spans="1:14" ht="16.2" x14ac:dyDescent="0.45">
      <c r="A13">
        <v>12</v>
      </c>
      <c r="B13" s="11">
        <v>2014</v>
      </c>
      <c r="C13" s="12" t="s">
        <v>21</v>
      </c>
      <c r="D13" s="13"/>
      <c r="E13" s="14">
        <f t="shared" si="0"/>
        <v>0</v>
      </c>
      <c r="F13" s="14"/>
      <c r="G13" s="14">
        <f t="shared" si="1"/>
        <v>0</v>
      </c>
      <c r="H13" s="14"/>
      <c r="I13" s="14">
        <f t="shared" si="2"/>
        <v>0</v>
      </c>
      <c r="J13" s="14">
        <f t="shared" si="3"/>
        <v>0</v>
      </c>
      <c r="K13" s="15">
        <v>0.62</v>
      </c>
      <c r="L13" s="14">
        <f t="shared" si="4"/>
        <v>0</v>
      </c>
      <c r="M13" s="2"/>
    </row>
    <row r="14" spans="1:14" x14ac:dyDescent="0.3">
      <c r="A14">
        <v>13</v>
      </c>
      <c r="B14" s="11">
        <v>2015</v>
      </c>
      <c r="C14" s="12" t="s">
        <v>10</v>
      </c>
      <c r="D14" s="14"/>
      <c r="E14" s="14">
        <f t="shared" si="0"/>
        <v>0</v>
      </c>
      <c r="F14" s="14"/>
      <c r="G14" s="14">
        <f t="shared" ref="G14:G73" si="5">F14*0.27</f>
        <v>0</v>
      </c>
      <c r="H14" s="14"/>
      <c r="I14" s="14">
        <f t="shared" ref="I14:I73" si="6">H14*0.27</f>
        <v>0</v>
      </c>
      <c r="J14" s="14">
        <f t="shared" ref="J14:J73" si="7">E14+G14+I14</f>
        <v>0</v>
      </c>
      <c r="K14" s="15">
        <v>0.63</v>
      </c>
      <c r="L14" s="14">
        <f t="shared" ref="L14:L73" si="8">(J14*K14)+J14</f>
        <v>0</v>
      </c>
    </row>
    <row r="15" spans="1:14" x14ac:dyDescent="0.3">
      <c r="A15">
        <v>14</v>
      </c>
      <c r="B15" s="11">
        <v>2015</v>
      </c>
      <c r="C15" s="12" t="s">
        <v>11</v>
      </c>
      <c r="D15" s="14"/>
      <c r="E15" s="14">
        <f t="shared" si="0"/>
        <v>0</v>
      </c>
      <c r="F15" s="14"/>
      <c r="G15" s="14">
        <f t="shared" si="5"/>
        <v>0</v>
      </c>
      <c r="H15" s="14"/>
      <c r="I15" s="14">
        <f t="shared" si="6"/>
        <v>0</v>
      </c>
      <c r="J15" s="14">
        <f t="shared" si="7"/>
        <v>0</v>
      </c>
      <c r="K15" s="15">
        <v>1.1599999999999999</v>
      </c>
      <c r="L15" s="14">
        <f t="shared" si="8"/>
        <v>0</v>
      </c>
    </row>
    <row r="16" spans="1:14" x14ac:dyDescent="0.3">
      <c r="A16">
        <v>15</v>
      </c>
      <c r="B16" s="11">
        <v>2015</v>
      </c>
      <c r="C16" s="12" t="s">
        <v>12</v>
      </c>
      <c r="D16" s="14"/>
      <c r="E16" s="14">
        <f t="shared" si="0"/>
        <v>0</v>
      </c>
      <c r="F16" s="14"/>
      <c r="G16" s="14">
        <f t="shared" si="5"/>
        <v>0</v>
      </c>
      <c r="H16" s="14"/>
      <c r="I16" s="14">
        <f t="shared" si="6"/>
        <v>0</v>
      </c>
      <c r="J16" s="14">
        <f t="shared" si="7"/>
        <v>0</v>
      </c>
      <c r="K16" s="15">
        <v>1.51</v>
      </c>
      <c r="L16" s="14">
        <f t="shared" si="8"/>
        <v>0</v>
      </c>
    </row>
    <row r="17" spans="1:15" x14ac:dyDescent="0.3">
      <c r="A17">
        <v>16</v>
      </c>
      <c r="B17" s="11">
        <v>2015</v>
      </c>
      <c r="C17" s="12" t="s">
        <v>13</v>
      </c>
      <c r="D17" s="14"/>
      <c r="E17" s="14">
        <f t="shared" si="0"/>
        <v>0</v>
      </c>
      <c r="F17" s="14"/>
      <c r="G17" s="14">
        <f t="shared" si="5"/>
        <v>0</v>
      </c>
      <c r="H17" s="14"/>
      <c r="I17" s="14">
        <f t="shared" si="6"/>
        <v>0</v>
      </c>
      <c r="J17" s="14">
        <f t="shared" si="7"/>
        <v>0</v>
      </c>
      <c r="K17" s="15">
        <v>0.71</v>
      </c>
      <c r="L17" s="14">
        <f t="shared" si="8"/>
        <v>0</v>
      </c>
    </row>
    <row r="18" spans="1:15" x14ac:dyDescent="0.3">
      <c r="A18">
        <v>17</v>
      </c>
      <c r="B18" s="11">
        <v>2015</v>
      </c>
      <c r="C18" s="12" t="s">
        <v>14</v>
      </c>
      <c r="D18" s="14"/>
      <c r="E18" s="14">
        <f t="shared" si="0"/>
        <v>0</v>
      </c>
      <c r="F18" s="14"/>
      <c r="G18" s="14">
        <f t="shared" si="5"/>
        <v>0</v>
      </c>
      <c r="H18" s="14"/>
      <c r="I18" s="14">
        <f t="shared" si="6"/>
        <v>0</v>
      </c>
      <c r="J18" s="14">
        <f t="shared" si="7"/>
        <v>0</v>
      </c>
      <c r="K18" s="15">
        <v>0.99</v>
      </c>
      <c r="L18" s="14">
        <f t="shared" si="8"/>
        <v>0</v>
      </c>
      <c r="M18" s="4"/>
      <c r="N18" s="4"/>
      <c r="O18" s="4"/>
    </row>
    <row r="19" spans="1:15" x14ac:dyDescent="0.3">
      <c r="A19">
        <v>18</v>
      </c>
      <c r="B19" s="11">
        <v>2015</v>
      </c>
      <c r="C19" s="12" t="s">
        <v>15</v>
      </c>
      <c r="D19" s="14"/>
      <c r="E19" s="14">
        <f t="shared" si="0"/>
        <v>0</v>
      </c>
      <c r="F19" s="14"/>
      <c r="G19" s="14">
        <f t="shared" si="5"/>
        <v>0</v>
      </c>
      <c r="H19" s="14"/>
      <c r="I19" s="14">
        <f t="shared" si="6"/>
        <v>0</v>
      </c>
      <c r="J19" s="14">
        <f t="shared" si="7"/>
        <v>0</v>
      </c>
      <c r="K19" s="15">
        <v>0.77</v>
      </c>
      <c r="L19" s="14">
        <f t="shared" si="8"/>
        <v>0</v>
      </c>
    </row>
    <row r="20" spans="1:15" x14ac:dyDescent="0.3">
      <c r="A20">
        <v>19</v>
      </c>
      <c r="B20" s="11">
        <v>2015</v>
      </c>
      <c r="C20" s="12" t="s">
        <v>16</v>
      </c>
      <c r="D20" s="14"/>
      <c r="E20" s="14">
        <f t="shared" si="0"/>
        <v>0</v>
      </c>
      <c r="F20" s="14"/>
      <c r="G20" s="14">
        <f t="shared" si="5"/>
        <v>0</v>
      </c>
      <c r="H20" s="14"/>
      <c r="I20" s="14">
        <f t="shared" si="6"/>
        <v>0</v>
      </c>
      <c r="J20" s="14">
        <f t="shared" si="7"/>
        <v>0</v>
      </c>
      <c r="K20" s="15">
        <v>0.57999999999999996</v>
      </c>
      <c r="L20" s="14">
        <f t="shared" si="8"/>
        <v>0</v>
      </c>
    </row>
    <row r="21" spans="1:15" x14ac:dyDescent="0.3">
      <c r="A21">
        <v>20</v>
      </c>
      <c r="B21" s="11">
        <v>2015</v>
      </c>
      <c r="C21" s="12" t="s">
        <v>17</v>
      </c>
      <c r="D21" s="14"/>
      <c r="E21" s="14">
        <f t="shared" si="0"/>
        <v>0</v>
      </c>
      <c r="F21" s="14"/>
      <c r="G21" s="14">
        <f t="shared" si="5"/>
        <v>0</v>
      </c>
      <c r="H21" s="14"/>
      <c r="I21" s="14">
        <f t="shared" si="6"/>
        <v>0</v>
      </c>
      <c r="J21" s="14">
        <f t="shared" si="7"/>
        <v>0</v>
      </c>
      <c r="K21" s="15">
        <v>0.25</v>
      </c>
      <c r="L21" s="14">
        <f t="shared" si="8"/>
        <v>0</v>
      </c>
    </row>
    <row r="22" spans="1:15" x14ac:dyDescent="0.3">
      <c r="A22">
        <v>21</v>
      </c>
      <c r="B22" s="11">
        <v>2015</v>
      </c>
      <c r="C22" s="12" t="s">
        <v>18</v>
      </c>
      <c r="D22" s="14"/>
      <c r="E22" s="14">
        <f t="shared" si="0"/>
        <v>0</v>
      </c>
      <c r="F22" s="14"/>
      <c r="G22" s="14">
        <f t="shared" si="5"/>
        <v>0</v>
      </c>
      <c r="H22" s="14"/>
      <c r="I22" s="14">
        <f t="shared" si="6"/>
        <v>0</v>
      </c>
      <c r="J22" s="14">
        <f t="shared" si="7"/>
        <v>0</v>
      </c>
      <c r="K22" s="15">
        <v>0.51</v>
      </c>
      <c r="L22" s="14">
        <f t="shared" si="8"/>
        <v>0</v>
      </c>
    </row>
    <row r="23" spans="1:15" x14ac:dyDescent="0.3">
      <c r="A23">
        <v>22</v>
      </c>
      <c r="B23" s="11">
        <v>2015</v>
      </c>
      <c r="C23" s="12" t="s">
        <v>19</v>
      </c>
      <c r="D23" s="14"/>
      <c r="E23" s="14">
        <f t="shared" si="0"/>
        <v>0</v>
      </c>
      <c r="F23" s="14"/>
      <c r="G23" s="14">
        <f t="shared" si="5"/>
        <v>0</v>
      </c>
      <c r="H23" s="14"/>
      <c r="I23" s="14">
        <f t="shared" si="6"/>
        <v>0</v>
      </c>
      <c r="J23" s="14">
        <f t="shared" si="7"/>
        <v>0</v>
      </c>
      <c r="K23" s="15">
        <v>0.77</v>
      </c>
      <c r="L23" s="14">
        <f t="shared" si="8"/>
        <v>0</v>
      </c>
    </row>
    <row r="24" spans="1:15" x14ac:dyDescent="0.3">
      <c r="A24">
        <v>23</v>
      </c>
      <c r="B24" s="11">
        <v>2015</v>
      </c>
      <c r="C24" s="12" t="s">
        <v>20</v>
      </c>
      <c r="D24" s="14"/>
      <c r="E24" s="14">
        <f t="shared" si="0"/>
        <v>0</v>
      </c>
      <c r="F24" s="14"/>
      <c r="G24" s="14">
        <f t="shared" si="5"/>
        <v>0</v>
      </c>
      <c r="H24" s="14"/>
      <c r="I24" s="14">
        <f t="shared" si="6"/>
        <v>0</v>
      </c>
      <c r="J24" s="14">
        <f t="shared" si="7"/>
        <v>0</v>
      </c>
      <c r="K24" s="15">
        <v>1.1100000000000001</v>
      </c>
      <c r="L24" s="14">
        <f t="shared" si="8"/>
        <v>0</v>
      </c>
    </row>
    <row r="25" spans="1:15" x14ac:dyDescent="0.3">
      <c r="A25">
        <v>24</v>
      </c>
      <c r="B25" s="11">
        <v>2015</v>
      </c>
      <c r="C25" s="12" t="s">
        <v>21</v>
      </c>
      <c r="D25" s="14"/>
      <c r="E25" s="14">
        <f t="shared" si="0"/>
        <v>0</v>
      </c>
      <c r="F25" s="14"/>
      <c r="G25" s="14">
        <f t="shared" si="5"/>
        <v>0</v>
      </c>
      <c r="H25" s="14"/>
      <c r="I25" s="14">
        <f t="shared" si="6"/>
        <v>0</v>
      </c>
      <c r="J25" s="14">
        <f t="shared" si="7"/>
        <v>0</v>
      </c>
      <c r="K25" s="15">
        <v>0.9</v>
      </c>
      <c r="L25" s="14">
        <f t="shared" si="8"/>
        <v>0</v>
      </c>
    </row>
    <row r="26" spans="1:15" x14ac:dyDescent="0.3">
      <c r="A26">
        <v>25</v>
      </c>
      <c r="B26" s="6">
        <v>2016</v>
      </c>
      <c r="C26" s="7" t="s">
        <v>10</v>
      </c>
      <c r="D26" s="8"/>
      <c r="E26" s="8">
        <f t="shared" si="0"/>
        <v>0</v>
      </c>
      <c r="F26" s="8"/>
      <c r="G26" s="8">
        <f t="shared" si="5"/>
        <v>0</v>
      </c>
      <c r="H26" s="8"/>
      <c r="I26" s="8">
        <f t="shared" si="6"/>
        <v>0</v>
      </c>
      <c r="J26" s="8">
        <f t="shared" si="7"/>
        <v>0</v>
      </c>
      <c r="K26" s="9">
        <v>1.51</v>
      </c>
      <c r="L26" s="10">
        <f t="shared" si="8"/>
        <v>0</v>
      </c>
    </row>
    <row r="27" spans="1:15" x14ac:dyDescent="0.3">
      <c r="A27">
        <v>26</v>
      </c>
      <c r="B27" s="6">
        <v>2016</v>
      </c>
      <c r="C27" s="7" t="s">
        <v>11</v>
      </c>
      <c r="D27" s="8"/>
      <c r="E27" s="8">
        <f t="shared" si="0"/>
        <v>0</v>
      </c>
      <c r="F27" s="8"/>
      <c r="G27" s="8">
        <f t="shared" si="5"/>
        <v>0</v>
      </c>
      <c r="H27" s="8"/>
      <c r="I27" s="8">
        <f t="shared" si="6"/>
        <v>0</v>
      </c>
      <c r="J27" s="8">
        <f t="shared" si="7"/>
        <v>0</v>
      </c>
      <c r="K27" s="9">
        <v>0.95</v>
      </c>
      <c r="L27" s="10">
        <f t="shared" si="8"/>
        <v>0</v>
      </c>
    </row>
    <row r="28" spans="1:15" x14ac:dyDescent="0.3">
      <c r="A28">
        <v>27</v>
      </c>
      <c r="B28" s="6">
        <v>2016</v>
      </c>
      <c r="C28" s="7" t="s">
        <v>12</v>
      </c>
      <c r="D28" s="8"/>
      <c r="E28" s="8">
        <f t="shared" si="0"/>
        <v>0</v>
      </c>
      <c r="F28" s="8"/>
      <c r="G28" s="8">
        <f t="shared" si="5"/>
        <v>0</v>
      </c>
      <c r="H28" s="8"/>
      <c r="I28" s="8">
        <f t="shared" si="6"/>
        <v>0</v>
      </c>
      <c r="J28" s="8">
        <f t="shared" si="7"/>
        <v>0</v>
      </c>
      <c r="K28" s="9">
        <v>0.44</v>
      </c>
      <c r="L28" s="10">
        <f t="shared" si="8"/>
        <v>0</v>
      </c>
    </row>
    <row r="29" spans="1:15" x14ac:dyDescent="0.3">
      <c r="A29">
        <v>28</v>
      </c>
      <c r="B29" s="6">
        <v>2016</v>
      </c>
      <c r="C29" s="7" t="s">
        <v>13</v>
      </c>
      <c r="D29" s="8"/>
      <c r="E29" s="8">
        <f t="shared" si="0"/>
        <v>0</v>
      </c>
      <c r="F29" s="8"/>
      <c r="G29" s="8">
        <f t="shared" si="5"/>
        <v>0</v>
      </c>
      <c r="H29" s="8"/>
      <c r="I29" s="8">
        <f t="shared" si="6"/>
        <v>0</v>
      </c>
      <c r="J29" s="8">
        <f t="shared" si="7"/>
        <v>0</v>
      </c>
      <c r="K29" s="9">
        <v>0.64</v>
      </c>
      <c r="L29" s="10">
        <f t="shared" si="8"/>
        <v>0</v>
      </c>
    </row>
    <row r="30" spans="1:15" x14ac:dyDescent="0.3">
      <c r="A30">
        <v>29</v>
      </c>
      <c r="B30" s="6">
        <v>2016</v>
      </c>
      <c r="C30" s="7" t="s">
        <v>14</v>
      </c>
      <c r="D30" s="8"/>
      <c r="E30" s="8">
        <f t="shared" si="0"/>
        <v>0</v>
      </c>
      <c r="F30" s="8"/>
      <c r="G30" s="8">
        <f t="shared" si="5"/>
        <v>0</v>
      </c>
      <c r="H30" s="8"/>
      <c r="I30" s="8">
        <f t="shared" si="6"/>
        <v>0</v>
      </c>
      <c r="J30" s="8">
        <f t="shared" si="7"/>
        <v>0</v>
      </c>
      <c r="K30" s="9">
        <v>0.98</v>
      </c>
      <c r="L30" s="10">
        <f t="shared" si="8"/>
        <v>0</v>
      </c>
    </row>
    <row r="31" spans="1:15" x14ac:dyDescent="0.3">
      <c r="A31">
        <v>30</v>
      </c>
      <c r="B31" s="6">
        <v>2016</v>
      </c>
      <c r="C31" s="7" t="s">
        <v>15</v>
      </c>
      <c r="D31" s="8"/>
      <c r="E31" s="8">
        <f t="shared" si="0"/>
        <v>0</v>
      </c>
      <c r="F31" s="8"/>
      <c r="G31" s="8">
        <f t="shared" si="5"/>
        <v>0</v>
      </c>
      <c r="H31" s="8"/>
      <c r="I31" s="8">
        <f t="shared" si="6"/>
        <v>0</v>
      </c>
      <c r="J31" s="8">
        <f t="shared" si="7"/>
        <v>0</v>
      </c>
      <c r="K31" s="9">
        <v>0.47</v>
      </c>
      <c r="L31" s="10">
        <f t="shared" si="8"/>
        <v>0</v>
      </c>
    </row>
    <row r="32" spans="1:15" x14ac:dyDescent="0.3">
      <c r="A32">
        <v>31</v>
      </c>
      <c r="B32" s="6">
        <v>2016</v>
      </c>
      <c r="C32" s="7" t="s">
        <v>16</v>
      </c>
      <c r="D32" s="8"/>
      <c r="E32" s="8">
        <f t="shared" si="0"/>
        <v>0</v>
      </c>
      <c r="F32" s="8"/>
      <c r="G32" s="8">
        <f t="shared" si="5"/>
        <v>0</v>
      </c>
      <c r="H32" s="8"/>
      <c r="I32" s="8">
        <f t="shared" si="6"/>
        <v>0</v>
      </c>
      <c r="J32" s="8">
        <f t="shared" si="7"/>
        <v>0</v>
      </c>
      <c r="K32" s="9">
        <v>0.64</v>
      </c>
      <c r="L32" s="10">
        <f t="shared" si="8"/>
        <v>0</v>
      </c>
    </row>
    <row r="33" spans="1:12" x14ac:dyDescent="0.3">
      <c r="A33">
        <v>32</v>
      </c>
      <c r="B33" s="6">
        <v>2016</v>
      </c>
      <c r="C33" s="7" t="s">
        <v>17</v>
      </c>
      <c r="D33" s="8"/>
      <c r="E33" s="8">
        <f t="shared" si="0"/>
        <v>0</v>
      </c>
      <c r="F33" s="8"/>
      <c r="G33" s="8">
        <f t="shared" si="5"/>
        <v>0</v>
      </c>
      <c r="H33" s="8"/>
      <c r="I33" s="8">
        <f t="shared" si="6"/>
        <v>0</v>
      </c>
      <c r="J33" s="8">
        <f t="shared" si="7"/>
        <v>0</v>
      </c>
      <c r="K33" s="9">
        <v>0.31</v>
      </c>
      <c r="L33" s="10">
        <f t="shared" si="8"/>
        <v>0</v>
      </c>
    </row>
    <row r="34" spans="1:12" x14ac:dyDescent="0.3">
      <c r="A34">
        <v>33</v>
      </c>
      <c r="B34" s="6">
        <v>2016</v>
      </c>
      <c r="C34" s="7" t="s">
        <v>18</v>
      </c>
      <c r="D34" s="8"/>
      <c r="E34" s="8">
        <f t="shared" si="0"/>
        <v>0</v>
      </c>
      <c r="F34" s="8"/>
      <c r="G34" s="8">
        <f t="shared" si="5"/>
        <v>0</v>
      </c>
      <c r="H34" s="8"/>
      <c r="I34" s="8">
        <f t="shared" si="6"/>
        <v>0</v>
      </c>
      <c r="J34" s="8">
        <f t="shared" si="7"/>
        <v>0</v>
      </c>
      <c r="K34" s="9">
        <v>0.08</v>
      </c>
      <c r="L34" s="10">
        <f t="shared" si="8"/>
        <v>0</v>
      </c>
    </row>
    <row r="35" spans="1:12" x14ac:dyDescent="0.3">
      <c r="A35">
        <v>34</v>
      </c>
      <c r="B35" s="6">
        <v>2016</v>
      </c>
      <c r="C35" s="7" t="s">
        <v>19</v>
      </c>
      <c r="D35" s="8"/>
      <c r="E35" s="8">
        <f t="shared" si="0"/>
        <v>0</v>
      </c>
      <c r="F35" s="8"/>
      <c r="G35" s="8">
        <f t="shared" si="5"/>
        <v>0</v>
      </c>
      <c r="H35" s="8"/>
      <c r="I35" s="8">
        <f t="shared" si="6"/>
        <v>0</v>
      </c>
      <c r="J35" s="8">
        <f t="shared" si="7"/>
        <v>0</v>
      </c>
      <c r="K35" s="9">
        <v>0.17</v>
      </c>
      <c r="L35" s="10">
        <f t="shared" si="8"/>
        <v>0</v>
      </c>
    </row>
    <row r="36" spans="1:12" x14ac:dyDescent="0.3">
      <c r="A36">
        <v>35</v>
      </c>
      <c r="B36" s="6">
        <v>2016</v>
      </c>
      <c r="C36" s="7" t="s">
        <v>20</v>
      </c>
      <c r="D36" s="8"/>
      <c r="E36" s="8">
        <f t="shared" si="0"/>
        <v>0</v>
      </c>
      <c r="F36" s="8"/>
      <c r="G36" s="8">
        <f t="shared" si="5"/>
        <v>0</v>
      </c>
      <c r="H36" s="8"/>
      <c r="I36" s="8">
        <f t="shared" si="6"/>
        <v>0</v>
      </c>
      <c r="J36" s="8">
        <f t="shared" si="7"/>
        <v>0</v>
      </c>
      <c r="K36" s="9">
        <v>7.0000000000000007E-2</v>
      </c>
      <c r="L36" s="10">
        <f t="shared" si="8"/>
        <v>0</v>
      </c>
    </row>
    <row r="37" spans="1:12" ht="16.2" x14ac:dyDescent="0.45">
      <c r="A37">
        <v>36</v>
      </c>
      <c r="B37" s="11">
        <v>2016</v>
      </c>
      <c r="C37" s="12" t="s">
        <v>21</v>
      </c>
      <c r="D37" s="13"/>
      <c r="E37" s="14">
        <f t="shared" si="0"/>
        <v>0</v>
      </c>
      <c r="F37" s="14"/>
      <c r="G37" s="14">
        <f t="shared" si="5"/>
        <v>0</v>
      </c>
      <c r="H37" s="14"/>
      <c r="I37" s="14">
        <f t="shared" si="6"/>
        <v>0</v>
      </c>
      <c r="J37" s="14">
        <f t="shared" si="7"/>
        <v>0</v>
      </c>
      <c r="K37" s="15">
        <v>0.14000000000000001</v>
      </c>
      <c r="L37" s="14">
        <f t="shared" si="8"/>
        <v>0</v>
      </c>
    </row>
    <row r="38" spans="1:12" x14ac:dyDescent="0.3">
      <c r="A38">
        <v>37</v>
      </c>
      <c r="B38" s="11">
        <v>2017</v>
      </c>
      <c r="C38" s="12" t="s">
        <v>10</v>
      </c>
      <c r="D38" s="14"/>
      <c r="E38" s="14">
        <f t="shared" si="0"/>
        <v>0</v>
      </c>
      <c r="F38" s="14"/>
      <c r="G38" s="14">
        <f t="shared" si="5"/>
        <v>0</v>
      </c>
      <c r="H38" s="14"/>
      <c r="I38" s="14">
        <f t="shared" si="6"/>
        <v>0</v>
      </c>
      <c r="J38" s="14">
        <f t="shared" si="7"/>
        <v>0</v>
      </c>
      <c r="K38" s="15">
        <v>0.42</v>
      </c>
      <c r="L38" s="14">
        <f t="shared" si="8"/>
        <v>0</v>
      </c>
    </row>
    <row r="39" spans="1:12" x14ac:dyDescent="0.3">
      <c r="A39">
        <v>38</v>
      </c>
      <c r="B39" s="11">
        <v>2017</v>
      </c>
      <c r="C39" s="12" t="s">
        <v>11</v>
      </c>
      <c r="D39" s="14"/>
      <c r="E39" s="14">
        <f t="shared" si="0"/>
        <v>0</v>
      </c>
      <c r="F39" s="14"/>
      <c r="G39" s="14">
        <f t="shared" si="5"/>
        <v>0</v>
      </c>
      <c r="H39" s="14"/>
      <c r="I39" s="14">
        <f t="shared" si="6"/>
        <v>0</v>
      </c>
      <c r="J39" s="14">
        <f t="shared" si="7"/>
        <v>0</v>
      </c>
      <c r="K39" s="15">
        <v>0.24</v>
      </c>
      <c r="L39" s="14">
        <f t="shared" si="8"/>
        <v>0</v>
      </c>
    </row>
    <row r="40" spans="1:12" x14ac:dyDescent="0.3">
      <c r="A40">
        <v>39</v>
      </c>
      <c r="B40" s="11">
        <v>2017</v>
      </c>
      <c r="C40" s="12" t="s">
        <v>12</v>
      </c>
      <c r="D40" s="14"/>
      <c r="E40" s="14">
        <f t="shared" si="0"/>
        <v>0</v>
      </c>
      <c r="F40" s="14"/>
      <c r="G40" s="14">
        <f t="shared" si="5"/>
        <v>0</v>
      </c>
      <c r="H40" s="14"/>
      <c r="I40" s="14">
        <f t="shared" si="6"/>
        <v>0</v>
      </c>
      <c r="J40" s="14">
        <f t="shared" si="7"/>
        <v>0</v>
      </c>
      <c r="K40" s="15">
        <v>0.32</v>
      </c>
      <c r="L40" s="14">
        <f t="shared" si="8"/>
        <v>0</v>
      </c>
    </row>
    <row r="41" spans="1:12" x14ac:dyDescent="0.3">
      <c r="A41">
        <v>40</v>
      </c>
      <c r="B41" s="11">
        <v>2017</v>
      </c>
      <c r="C41" s="12" t="s">
        <v>13</v>
      </c>
      <c r="D41" s="14"/>
      <c r="E41" s="14">
        <f t="shared" si="0"/>
        <v>0</v>
      </c>
      <c r="F41" s="14"/>
      <c r="G41" s="14">
        <f t="shared" si="5"/>
        <v>0</v>
      </c>
      <c r="H41" s="14"/>
      <c r="I41" s="14">
        <f t="shared" si="6"/>
        <v>0</v>
      </c>
      <c r="J41" s="14">
        <f t="shared" si="7"/>
        <v>0</v>
      </c>
      <c r="K41" s="15">
        <v>0.08</v>
      </c>
      <c r="L41" s="14">
        <f t="shared" si="8"/>
        <v>0</v>
      </c>
    </row>
    <row r="42" spans="1:12" x14ac:dyDescent="0.3">
      <c r="A42">
        <v>41</v>
      </c>
      <c r="B42" s="11">
        <v>2017</v>
      </c>
      <c r="C42" s="12" t="s">
        <v>14</v>
      </c>
      <c r="D42" s="14"/>
      <c r="E42" s="14">
        <f t="shared" si="0"/>
        <v>0</v>
      </c>
      <c r="F42" s="14"/>
      <c r="G42" s="14">
        <f t="shared" si="5"/>
        <v>0</v>
      </c>
      <c r="H42" s="14"/>
      <c r="I42" s="14">
        <f t="shared" si="6"/>
        <v>0</v>
      </c>
      <c r="J42" s="14">
        <f t="shared" si="7"/>
        <v>0</v>
      </c>
      <c r="K42" s="15">
        <v>0.36</v>
      </c>
      <c r="L42" s="14">
        <f t="shared" si="8"/>
        <v>0</v>
      </c>
    </row>
    <row r="43" spans="1:12" x14ac:dyDescent="0.3">
      <c r="A43">
        <v>42</v>
      </c>
      <c r="B43" s="11">
        <v>2017</v>
      </c>
      <c r="C43" s="12" t="s">
        <v>15</v>
      </c>
      <c r="D43" s="14"/>
      <c r="E43" s="14">
        <f t="shared" si="0"/>
        <v>0</v>
      </c>
      <c r="F43" s="14"/>
      <c r="G43" s="14">
        <f t="shared" si="5"/>
        <v>0</v>
      </c>
      <c r="H43" s="14"/>
      <c r="I43" s="14">
        <f t="shared" si="6"/>
        <v>0</v>
      </c>
      <c r="J43" s="14">
        <f t="shared" si="7"/>
        <v>0</v>
      </c>
      <c r="K43" s="15">
        <v>-0.3</v>
      </c>
      <c r="L43" s="14">
        <f t="shared" si="8"/>
        <v>0</v>
      </c>
    </row>
    <row r="44" spans="1:12" x14ac:dyDescent="0.3">
      <c r="A44">
        <v>43</v>
      </c>
      <c r="B44" s="11">
        <v>2017</v>
      </c>
      <c r="C44" s="12" t="s">
        <v>16</v>
      </c>
      <c r="D44" s="14"/>
      <c r="E44" s="14">
        <f t="shared" si="0"/>
        <v>0</v>
      </c>
      <c r="F44" s="14"/>
      <c r="G44" s="14">
        <f t="shared" si="5"/>
        <v>0</v>
      </c>
      <c r="H44" s="14"/>
      <c r="I44" s="14">
        <f t="shared" si="6"/>
        <v>0</v>
      </c>
      <c r="J44" s="14">
        <f t="shared" si="7"/>
        <v>0</v>
      </c>
      <c r="K44" s="15">
        <v>0.17</v>
      </c>
      <c r="L44" s="14">
        <f t="shared" si="8"/>
        <v>0</v>
      </c>
    </row>
    <row r="45" spans="1:12" x14ac:dyDescent="0.3">
      <c r="A45">
        <v>44</v>
      </c>
      <c r="B45" s="11">
        <v>2017</v>
      </c>
      <c r="C45" s="12" t="s">
        <v>17</v>
      </c>
      <c r="D45" s="14"/>
      <c r="E45" s="14">
        <f t="shared" si="0"/>
        <v>0</v>
      </c>
      <c r="F45" s="14"/>
      <c r="G45" s="14">
        <f t="shared" si="5"/>
        <v>0</v>
      </c>
      <c r="H45" s="14"/>
      <c r="I45" s="14">
        <f t="shared" si="6"/>
        <v>0</v>
      </c>
      <c r="J45" s="14">
        <f t="shared" si="7"/>
        <v>0</v>
      </c>
      <c r="K45" s="15">
        <v>-0.03</v>
      </c>
      <c r="L45" s="14">
        <f t="shared" si="8"/>
        <v>0</v>
      </c>
    </row>
    <row r="46" spans="1:12" x14ac:dyDescent="0.3">
      <c r="A46">
        <v>45</v>
      </c>
      <c r="B46" s="11">
        <v>2017</v>
      </c>
      <c r="C46" s="12" t="s">
        <v>18</v>
      </c>
      <c r="D46" s="14"/>
      <c r="E46" s="14">
        <f t="shared" si="0"/>
        <v>0</v>
      </c>
      <c r="F46" s="14"/>
      <c r="G46" s="14">
        <f t="shared" si="5"/>
        <v>0</v>
      </c>
      <c r="H46" s="14"/>
      <c r="I46" s="14">
        <f t="shared" si="6"/>
        <v>0</v>
      </c>
      <c r="J46" s="14">
        <f t="shared" si="7"/>
        <v>0</v>
      </c>
      <c r="K46" s="15">
        <v>-0.02</v>
      </c>
      <c r="L46" s="14">
        <f t="shared" si="8"/>
        <v>0</v>
      </c>
    </row>
    <row r="47" spans="1:12" x14ac:dyDescent="0.3">
      <c r="A47">
        <v>46</v>
      </c>
      <c r="B47" s="11">
        <v>2017</v>
      </c>
      <c r="C47" s="12" t="s">
        <v>19</v>
      </c>
      <c r="D47" s="14"/>
      <c r="E47" s="14">
        <f t="shared" si="0"/>
        <v>0</v>
      </c>
      <c r="F47" s="14"/>
      <c r="G47" s="14">
        <f t="shared" si="5"/>
        <v>0</v>
      </c>
      <c r="H47" s="14"/>
      <c r="I47" s="14">
        <f t="shared" si="6"/>
        <v>0</v>
      </c>
      <c r="J47" s="14">
        <f t="shared" si="7"/>
        <v>0</v>
      </c>
      <c r="K47" s="15">
        <v>0.37</v>
      </c>
      <c r="L47" s="14">
        <f t="shared" si="8"/>
        <v>0</v>
      </c>
    </row>
    <row r="48" spans="1:12" x14ac:dyDescent="0.3">
      <c r="A48">
        <v>47</v>
      </c>
      <c r="B48" s="11">
        <v>2017</v>
      </c>
      <c r="C48" s="12" t="s">
        <v>20</v>
      </c>
      <c r="D48" s="14"/>
      <c r="E48" s="14">
        <f t="shared" si="0"/>
        <v>0</v>
      </c>
      <c r="F48" s="14"/>
      <c r="G48" s="14">
        <f t="shared" si="5"/>
        <v>0</v>
      </c>
      <c r="H48" s="14"/>
      <c r="I48" s="14">
        <f t="shared" si="6"/>
        <v>0</v>
      </c>
      <c r="J48" s="14">
        <f t="shared" si="7"/>
        <v>0</v>
      </c>
      <c r="K48" s="15">
        <v>0.18</v>
      </c>
      <c r="L48" s="14">
        <f t="shared" si="8"/>
        <v>0</v>
      </c>
    </row>
    <row r="49" spans="1:12" x14ac:dyDescent="0.3">
      <c r="A49">
        <v>48</v>
      </c>
      <c r="B49" s="11">
        <v>2017</v>
      </c>
      <c r="C49" s="12" t="s">
        <v>21</v>
      </c>
      <c r="D49" s="14"/>
      <c r="E49" s="14">
        <f t="shared" si="0"/>
        <v>0</v>
      </c>
      <c r="F49" s="14"/>
      <c r="G49" s="14">
        <f t="shared" si="5"/>
        <v>0</v>
      </c>
      <c r="H49" s="14"/>
      <c r="I49" s="14">
        <f t="shared" si="6"/>
        <v>0</v>
      </c>
      <c r="J49" s="14">
        <f t="shared" si="7"/>
        <v>0</v>
      </c>
      <c r="K49" s="15">
        <v>0.26</v>
      </c>
      <c r="L49" s="14">
        <f t="shared" si="8"/>
        <v>0</v>
      </c>
    </row>
    <row r="50" spans="1:12" x14ac:dyDescent="0.3">
      <c r="A50">
        <v>49</v>
      </c>
      <c r="B50" s="6">
        <v>2018</v>
      </c>
      <c r="C50" s="7" t="s">
        <v>10</v>
      </c>
      <c r="D50" s="8"/>
      <c r="E50" s="8">
        <f t="shared" si="0"/>
        <v>0</v>
      </c>
      <c r="F50" s="8"/>
      <c r="G50" s="8">
        <f t="shared" si="5"/>
        <v>0</v>
      </c>
      <c r="H50" s="8"/>
      <c r="I50" s="8">
        <f t="shared" si="6"/>
        <v>0</v>
      </c>
      <c r="J50" s="8">
        <f t="shared" si="7"/>
        <v>0</v>
      </c>
      <c r="K50" s="9">
        <v>0.23</v>
      </c>
      <c r="L50" s="10">
        <f t="shared" si="8"/>
        <v>0</v>
      </c>
    </row>
    <row r="51" spans="1:12" x14ac:dyDescent="0.3">
      <c r="A51">
        <v>50</v>
      </c>
      <c r="B51" s="6">
        <v>2018</v>
      </c>
      <c r="C51" s="7" t="s">
        <v>11</v>
      </c>
      <c r="D51" s="8"/>
      <c r="E51" s="8">
        <f t="shared" si="0"/>
        <v>0</v>
      </c>
      <c r="F51" s="8"/>
      <c r="G51" s="8">
        <f t="shared" si="5"/>
        <v>0</v>
      </c>
      <c r="H51" s="8"/>
      <c r="I51" s="8">
        <f t="shared" si="6"/>
        <v>0</v>
      </c>
      <c r="J51" s="8">
        <f t="shared" si="7"/>
        <v>0</v>
      </c>
      <c r="K51" s="9">
        <v>0.18</v>
      </c>
      <c r="L51" s="10">
        <f t="shared" si="8"/>
        <v>0</v>
      </c>
    </row>
    <row r="52" spans="1:12" x14ac:dyDescent="0.3">
      <c r="A52">
        <v>51</v>
      </c>
      <c r="B52" s="6">
        <v>2018</v>
      </c>
      <c r="C52" s="7" t="s">
        <v>12</v>
      </c>
      <c r="D52" s="8"/>
      <c r="E52" s="8">
        <f t="shared" si="0"/>
        <v>0</v>
      </c>
      <c r="F52" s="8"/>
      <c r="G52" s="8">
        <f t="shared" si="5"/>
        <v>0</v>
      </c>
      <c r="H52" s="8"/>
      <c r="I52" s="8">
        <f t="shared" si="6"/>
        <v>0</v>
      </c>
      <c r="J52" s="8">
        <f t="shared" si="7"/>
        <v>0</v>
      </c>
      <c r="K52" s="9">
        <v>7.0000000000000007E-2</v>
      </c>
      <c r="L52" s="10">
        <f t="shared" si="8"/>
        <v>0</v>
      </c>
    </row>
    <row r="53" spans="1:12" x14ac:dyDescent="0.3">
      <c r="A53">
        <v>52</v>
      </c>
      <c r="B53" s="6">
        <v>2018</v>
      </c>
      <c r="C53" s="7" t="s">
        <v>13</v>
      </c>
      <c r="D53" s="8"/>
      <c r="E53" s="8">
        <f t="shared" si="0"/>
        <v>0</v>
      </c>
      <c r="F53" s="8"/>
      <c r="G53" s="8">
        <f t="shared" si="5"/>
        <v>0</v>
      </c>
      <c r="H53" s="8"/>
      <c r="I53" s="8">
        <f t="shared" si="6"/>
        <v>0</v>
      </c>
      <c r="J53" s="8">
        <f t="shared" si="7"/>
        <v>0</v>
      </c>
      <c r="K53" s="9">
        <v>0.21</v>
      </c>
      <c r="L53" s="10">
        <f t="shared" si="8"/>
        <v>0</v>
      </c>
    </row>
    <row r="54" spans="1:12" x14ac:dyDescent="0.3">
      <c r="A54">
        <v>53</v>
      </c>
      <c r="B54" s="6">
        <v>2018</v>
      </c>
      <c r="C54" s="7" t="s">
        <v>14</v>
      </c>
      <c r="D54" s="8"/>
      <c r="E54" s="8">
        <f t="shared" si="0"/>
        <v>0</v>
      </c>
      <c r="F54" s="8"/>
      <c r="G54" s="8">
        <f t="shared" si="5"/>
        <v>0</v>
      </c>
      <c r="H54" s="8"/>
      <c r="I54" s="8">
        <f t="shared" si="6"/>
        <v>0</v>
      </c>
      <c r="J54" s="8">
        <f t="shared" si="7"/>
        <v>0</v>
      </c>
      <c r="K54" s="9">
        <v>0.43</v>
      </c>
      <c r="L54" s="10">
        <f t="shared" si="8"/>
        <v>0</v>
      </c>
    </row>
    <row r="55" spans="1:12" x14ac:dyDescent="0.3">
      <c r="A55">
        <v>54</v>
      </c>
      <c r="B55" s="6">
        <v>2018</v>
      </c>
      <c r="C55" s="7" t="s">
        <v>15</v>
      </c>
      <c r="D55" s="8"/>
      <c r="E55" s="8">
        <f t="shared" si="0"/>
        <v>0</v>
      </c>
      <c r="F55" s="8"/>
      <c r="G55" s="8">
        <f t="shared" si="5"/>
        <v>0</v>
      </c>
      <c r="H55" s="8"/>
      <c r="I55" s="8">
        <f t="shared" si="6"/>
        <v>0</v>
      </c>
      <c r="J55" s="8">
        <f t="shared" si="7"/>
        <v>0</v>
      </c>
      <c r="K55" s="9">
        <v>1.43</v>
      </c>
      <c r="L55" s="10">
        <f t="shared" si="8"/>
        <v>0</v>
      </c>
    </row>
    <row r="56" spans="1:12" x14ac:dyDescent="0.3">
      <c r="A56">
        <v>55</v>
      </c>
      <c r="B56" s="6">
        <v>2018</v>
      </c>
      <c r="C56" s="7" t="s">
        <v>16</v>
      </c>
      <c r="D56" s="8"/>
      <c r="E56" s="8">
        <f t="shared" si="0"/>
        <v>0</v>
      </c>
      <c r="F56" s="8"/>
      <c r="G56" s="8">
        <f t="shared" si="5"/>
        <v>0</v>
      </c>
      <c r="H56" s="8"/>
      <c r="I56" s="8">
        <f t="shared" si="6"/>
        <v>0</v>
      </c>
      <c r="J56" s="8">
        <f t="shared" si="7"/>
        <v>0</v>
      </c>
      <c r="K56" s="9">
        <v>0.25</v>
      </c>
      <c r="L56" s="10">
        <f t="shared" si="8"/>
        <v>0</v>
      </c>
    </row>
    <row r="57" spans="1:12" x14ac:dyDescent="0.3">
      <c r="A57">
        <v>56</v>
      </c>
      <c r="B57" s="6">
        <v>2018</v>
      </c>
      <c r="C57" s="7" t="s">
        <v>17</v>
      </c>
      <c r="D57" s="8"/>
      <c r="E57" s="8">
        <f t="shared" si="0"/>
        <v>0</v>
      </c>
      <c r="F57" s="8"/>
      <c r="G57" s="8">
        <f t="shared" si="5"/>
        <v>0</v>
      </c>
      <c r="H57" s="8"/>
      <c r="I57" s="8">
        <f t="shared" si="6"/>
        <v>0</v>
      </c>
      <c r="J57" s="8">
        <f t="shared" si="7"/>
        <v>0</v>
      </c>
      <c r="K57" s="9">
        <v>0</v>
      </c>
      <c r="L57" s="10">
        <f t="shared" si="8"/>
        <v>0</v>
      </c>
    </row>
    <row r="58" spans="1:12" x14ac:dyDescent="0.3">
      <c r="A58">
        <v>57</v>
      </c>
      <c r="B58" s="6">
        <v>2018</v>
      </c>
      <c r="C58" s="7" t="s">
        <v>18</v>
      </c>
      <c r="D58" s="8"/>
      <c r="E58" s="8">
        <f t="shared" si="0"/>
        <v>0</v>
      </c>
      <c r="F58" s="8"/>
      <c r="G58" s="8">
        <f t="shared" si="5"/>
        <v>0</v>
      </c>
      <c r="H58" s="8"/>
      <c r="I58" s="8">
        <f t="shared" si="6"/>
        <v>0</v>
      </c>
      <c r="J58" s="8">
        <f t="shared" si="7"/>
        <v>0</v>
      </c>
      <c r="K58" s="9">
        <v>0.3</v>
      </c>
      <c r="L58" s="10">
        <f t="shared" si="8"/>
        <v>0</v>
      </c>
    </row>
    <row r="59" spans="1:12" x14ac:dyDescent="0.3">
      <c r="A59">
        <v>58</v>
      </c>
      <c r="B59" s="6">
        <v>2018</v>
      </c>
      <c r="C59" s="7" t="s">
        <v>19</v>
      </c>
      <c r="D59" s="8"/>
      <c r="E59" s="8">
        <f t="shared" si="0"/>
        <v>0</v>
      </c>
      <c r="F59" s="8"/>
      <c r="G59" s="8">
        <f t="shared" si="5"/>
        <v>0</v>
      </c>
      <c r="H59" s="8"/>
      <c r="I59" s="8">
        <f t="shared" si="6"/>
        <v>0</v>
      </c>
      <c r="J59" s="8">
        <f t="shared" si="7"/>
        <v>0</v>
      </c>
      <c r="K59" s="9">
        <v>0.4</v>
      </c>
      <c r="L59" s="10">
        <f t="shared" si="8"/>
        <v>0</v>
      </c>
    </row>
    <row r="60" spans="1:12" x14ac:dyDescent="0.3">
      <c r="A60">
        <v>59</v>
      </c>
      <c r="B60" s="6">
        <v>2018</v>
      </c>
      <c r="C60" s="7" t="s">
        <v>20</v>
      </c>
      <c r="D60" s="8"/>
      <c r="E60" s="8">
        <f t="shared" si="0"/>
        <v>0</v>
      </c>
      <c r="F60" s="8"/>
      <c r="G60" s="8">
        <f t="shared" si="5"/>
        <v>0</v>
      </c>
      <c r="H60" s="8"/>
      <c r="I60" s="8">
        <f t="shared" si="6"/>
        <v>0</v>
      </c>
      <c r="J60" s="8">
        <f t="shared" si="7"/>
        <v>0</v>
      </c>
      <c r="K60" s="9">
        <v>-0.25</v>
      </c>
      <c r="L60" s="10">
        <f t="shared" si="8"/>
        <v>0</v>
      </c>
    </row>
    <row r="61" spans="1:12" ht="16.2" x14ac:dyDescent="0.45">
      <c r="A61">
        <v>60</v>
      </c>
      <c r="B61" s="11">
        <v>2018</v>
      </c>
      <c r="C61" s="12" t="s">
        <v>21</v>
      </c>
      <c r="D61" s="13"/>
      <c r="E61" s="14">
        <f t="shared" si="0"/>
        <v>0</v>
      </c>
      <c r="F61" s="14"/>
      <c r="G61" s="14">
        <f t="shared" si="5"/>
        <v>0</v>
      </c>
      <c r="H61" s="14"/>
      <c r="I61" s="14">
        <f t="shared" si="6"/>
        <v>0</v>
      </c>
      <c r="J61" s="14">
        <f t="shared" si="7"/>
        <v>0</v>
      </c>
      <c r="K61" s="15">
        <v>0.14000000000000001</v>
      </c>
      <c r="L61" s="14">
        <f t="shared" si="8"/>
        <v>0</v>
      </c>
    </row>
    <row r="62" spans="1:12" x14ac:dyDescent="0.3">
      <c r="A62">
        <v>61</v>
      </c>
      <c r="B62" s="11">
        <v>2019</v>
      </c>
      <c r="C62" s="12" t="s">
        <v>10</v>
      </c>
      <c r="D62" s="14"/>
      <c r="E62" s="14">
        <f t="shared" si="0"/>
        <v>0</v>
      </c>
      <c r="F62" s="14"/>
      <c r="G62" s="14">
        <f t="shared" si="5"/>
        <v>0</v>
      </c>
      <c r="H62" s="14"/>
      <c r="I62" s="14">
        <f t="shared" si="6"/>
        <v>0</v>
      </c>
      <c r="J62" s="14">
        <f t="shared" si="7"/>
        <v>0</v>
      </c>
      <c r="K62" s="15">
        <v>0.36</v>
      </c>
      <c r="L62" s="14">
        <f t="shared" si="8"/>
        <v>0</v>
      </c>
    </row>
    <row r="63" spans="1:12" x14ac:dyDescent="0.3">
      <c r="A63">
        <v>62</v>
      </c>
      <c r="B63" s="11">
        <v>2019</v>
      </c>
      <c r="C63" s="12" t="s">
        <v>11</v>
      </c>
      <c r="D63" s="14"/>
      <c r="E63" s="14">
        <f t="shared" si="0"/>
        <v>0</v>
      </c>
      <c r="F63" s="14"/>
      <c r="G63" s="14">
        <f t="shared" si="5"/>
        <v>0</v>
      </c>
      <c r="H63" s="14"/>
      <c r="I63" s="14">
        <f t="shared" si="6"/>
        <v>0</v>
      </c>
      <c r="J63" s="14">
        <f t="shared" si="7"/>
        <v>0</v>
      </c>
      <c r="K63" s="15">
        <v>0.54</v>
      </c>
      <c r="L63" s="14">
        <f t="shared" si="8"/>
        <v>0</v>
      </c>
    </row>
    <row r="64" spans="1:12" x14ac:dyDescent="0.3">
      <c r="A64">
        <v>63</v>
      </c>
      <c r="B64" s="11">
        <v>2019</v>
      </c>
      <c r="C64" s="12" t="s">
        <v>12</v>
      </c>
      <c r="D64" s="14"/>
      <c r="E64" s="14">
        <f t="shared" si="0"/>
        <v>0</v>
      </c>
      <c r="F64" s="14"/>
      <c r="G64" s="14">
        <f t="shared" si="5"/>
        <v>0</v>
      </c>
      <c r="H64" s="14"/>
      <c r="I64" s="14">
        <f t="shared" si="6"/>
        <v>0</v>
      </c>
      <c r="J64" s="14">
        <f t="shared" si="7"/>
        <v>0</v>
      </c>
      <c r="K64" s="15">
        <v>0.77</v>
      </c>
      <c r="L64" s="14">
        <f t="shared" si="8"/>
        <v>0</v>
      </c>
    </row>
    <row r="65" spans="1:12" x14ac:dyDescent="0.3">
      <c r="A65">
        <v>64</v>
      </c>
      <c r="B65" s="11">
        <v>2019</v>
      </c>
      <c r="C65" s="12" t="s">
        <v>13</v>
      </c>
      <c r="D65" s="14"/>
      <c r="E65" s="14">
        <f t="shared" si="0"/>
        <v>0</v>
      </c>
      <c r="F65" s="14"/>
      <c r="G65" s="14">
        <f t="shared" si="5"/>
        <v>0</v>
      </c>
      <c r="H65" s="14"/>
      <c r="I65" s="14">
        <f t="shared" si="6"/>
        <v>0</v>
      </c>
      <c r="J65" s="14">
        <f t="shared" si="7"/>
        <v>0</v>
      </c>
      <c r="K65" s="15">
        <v>0.6</v>
      </c>
      <c r="L65" s="14">
        <f t="shared" si="8"/>
        <v>0</v>
      </c>
    </row>
    <row r="66" spans="1:12" x14ac:dyDescent="0.3">
      <c r="A66">
        <v>65</v>
      </c>
      <c r="B66" s="11">
        <v>2019</v>
      </c>
      <c r="C66" s="12" t="s">
        <v>14</v>
      </c>
      <c r="D66" s="14"/>
      <c r="E66" s="14">
        <f t="shared" si="0"/>
        <v>0</v>
      </c>
      <c r="F66" s="14"/>
      <c r="G66" s="14">
        <f t="shared" si="5"/>
        <v>0</v>
      </c>
      <c r="H66" s="14"/>
      <c r="I66" s="14">
        <f t="shared" si="6"/>
        <v>0</v>
      </c>
      <c r="J66" s="14">
        <f t="shared" si="7"/>
        <v>0</v>
      </c>
      <c r="K66" s="15">
        <v>0.15</v>
      </c>
      <c r="L66" s="14">
        <f t="shared" si="8"/>
        <v>0</v>
      </c>
    </row>
    <row r="67" spans="1:12" x14ac:dyDescent="0.3">
      <c r="A67">
        <v>66</v>
      </c>
      <c r="B67" s="11">
        <v>2019</v>
      </c>
      <c r="C67" s="12" t="s">
        <v>15</v>
      </c>
      <c r="D67" s="14"/>
      <c r="E67" s="14">
        <f t="shared" ref="E67:E73" si="9">D67*0.27</f>
        <v>0</v>
      </c>
      <c r="F67" s="14"/>
      <c r="G67" s="14">
        <f t="shared" si="5"/>
        <v>0</v>
      </c>
      <c r="H67" s="14"/>
      <c r="I67" s="14">
        <f t="shared" si="6"/>
        <v>0</v>
      </c>
      <c r="J67" s="14">
        <f t="shared" si="7"/>
        <v>0</v>
      </c>
      <c r="K67" s="15">
        <v>0.01</v>
      </c>
      <c r="L67" s="14">
        <f t="shared" si="8"/>
        <v>0</v>
      </c>
    </row>
    <row r="68" spans="1:12" x14ac:dyDescent="0.3">
      <c r="A68">
        <v>67</v>
      </c>
      <c r="B68" s="11">
        <v>2019</v>
      </c>
      <c r="C68" s="12" t="s">
        <v>16</v>
      </c>
      <c r="D68" s="14"/>
      <c r="E68" s="14">
        <f t="shared" si="9"/>
        <v>0</v>
      </c>
      <c r="F68" s="14"/>
      <c r="G68" s="14">
        <f t="shared" si="5"/>
        <v>0</v>
      </c>
      <c r="H68" s="14"/>
      <c r="I68" s="14">
        <f t="shared" si="6"/>
        <v>0</v>
      </c>
      <c r="J68" s="14">
        <f t="shared" si="7"/>
        <v>0</v>
      </c>
      <c r="K68" s="15"/>
      <c r="L68" s="14">
        <f t="shared" si="8"/>
        <v>0</v>
      </c>
    </row>
    <row r="69" spans="1:12" x14ac:dyDescent="0.3">
      <c r="A69">
        <v>68</v>
      </c>
      <c r="B69" s="11">
        <v>2019</v>
      </c>
      <c r="C69" s="12" t="s">
        <v>17</v>
      </c>
      <c r="D69" s="14"/>
      <c r="E69" s="14">
        <f t="shared" si="9"/>
        <v>0</v>
      </c>
      <c r="F69" s="14"/>
      <c r="G69" s="14">
        <f t="shared" si="5"/>
        <v>0</v>
      </c>
      <c r="H69" s="14"/>
      <c r="I69" s="14">
        <f t="shared" si="6"/>
        <v>0</v>
      </c>
      <c r="J69" s="14">
        <f t="shared" si="7"/>
        <v>0</v>
      </c>
      <c r="K69" s="15"/>
      <c r="L69" s="14">
        <f t="shared" si="8"/>
        <v>0</v>
      </c>
    </row>
    <row r="70" spans="1:12" x14ac:dyDescent="0.3">
      <c r="A70">
        <v>69</v>
      </c>
      <c r="B70" s="11">
        <v>2019</v>
      </c>
      <c r="C70" s="12" t="s">
        <v>18</v>
      </c>
      <c r="D70" s="14"/>
      <c r="E70" s="14">
        <f t="shared" si="9"/>
        <v>0</v>
      </c>
      <c r="F70" s="14"/>
      <c r="G70" s="14">
        <f t="shared" si="5"/>
        <v>0</v>
      </c>
      <c r="H70" s="14"/>
      <c r="I70" s="14">
        <f t="shared" si="6"/>
        <v>0</v>
      </c>
      <c r="J70" s="14">
        <f t="shared" si="7"/>
        <v>0</v>
      </c>
      <c r="K70" s="15"/>
      <c r="L70" s="14">
        <f t="shared" si="8"/>
        <v>0</v>
      </c>
    </row>
    <row r="71" spans="1:12" x14ac:dyDescent="0.3">
      <c r="A71">
        <v>70</v>
      </c>
      <c r="B71" s="11">
        <v>2019</v>
      </c>
      <c r="C71" s="12" t="s">
        <v>19</v>
      </c>
      <c r="D71" s="14"/>
      <c r="E71" s="14">
        <f t="shared" si="9"/>
        <v>0</v>
      </c>
      <c r="F71" s="14"/>
      <c r="G71" s="14">
        <f t="shared" si="5"/>
        <v>0</v>
      </c>
      <c r="H71" s="14"/>
      <c r="I71" s="14">
        <f t="shared" si="6"/>
        <v>0</v>
      </c>
      <c r="J71" s="14">
        <f t="shared" si="7"/>
        <v>0</v>
      </c>
      <c r="K71" s="15"/>
      <c r="L71" s="14">
        <f t="shared" si="8"/>
        <v>0</v>
      </c>
    </row>
    <row r="72" spans="1:12" x14ac:dyDescent="0.3">
      <c r="A72">
        <v>71</v>
      </c>
      <c r="B72" s="11">
        <v>2019</v>
      </c>
      <c r="C72" s="12" t="s">
        <v>20</v>
      </c>
      <c r="D72" s="14"/>
      <c r="E72" s="14">
        <f t="shared" si="9"/>
        <v>0</v>
      </c>
      <c r="F72" s="14"/>
      <c r="G72" s="14">
        <f t="shared" si="5"/>
        <v>0</v>
      </c>
      <c r="H72" s="14"/>
      <c r="I72" s="14">
        <f t="shared" si="6"/>
        <v>0</v>
      </c>
      <c r="J72" s="14">
        <f t="shared" si="7"/>
        <v>0</v>
      </c>
      <c r="K72" s="15"/>
      <c r="L72" s="14">
        <f t="shared" si="8"/>
        <v>0</v>
      </c>
    </row>
    <row r="73" spans="1:12" x14ac:dyDescent="0.3">
      <c r="A73">
        <v>72</v>
      </c>
      <c r="B73" s="11">
        <v>2019</v>
      </c>
      <c r="C73" s="12" t="s">
        <v>21</v>
      </c>
      <c r="D73" s="14"/>
      <c r="E73" s="14">
        <f t="shared" si="9"/>
        <v>0</v>
      </c>
      <c r="F73" s="14"/>
      <c r="G73" s="14">
        <f t="shared" si="5"/>
        <v>0</v>
      </c>
      <c r="H73" s="14"/>
      <c r="I73" s="14">
        <f t="shared" si="6"/>
        <v>0</v>
      </c>
      <c r="J73" s="14">
        <f t="shared" si="7"/>
        <v>0</v>
      </c>
      <c r="K73" s="15"/>
      <c r="L73" s="14">
        <f t="shared" si="8"/>
        <v>0</v>
      </c>
    </row>
  </sheetData>
  <phoneticPr fontId="3" type="noConversion"/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1 0 e c 2 5 - 1 e 0 1 - 4 d 8 2 - a 8 4 d - 9 2 9 0 5 7 4 c 1 1 4 3 "   x m l n s = " h t t p : / / s c h e m a s . m i c r o s o f t . c o m / D a t a M a s h u p " > A A A A A B c D A A B Q S w M E F A A C A A g A k H z 8 T k P Z Q y O n A A A A + A A A A B I A H A B D b 2 5 m a W c v U G F j a 2 F n Z S 5 4 b W w g o h g A K K A U A A A A A A A A A A A A A A A A A A A A A A A A A A A A h Y 9 B D o I w F E S v Q r q n L Y h R y a c k u p X E a G L c N q V C I x R C i + V u L j y S V 5 B E U X e u J j N 5 i z e P 2 x 3 S o a 6 8 q + y M a n S C A k y R J 7 V o c q W L B P X 2 7 C 9 R y m D H x Y U X 0 h t h b e L B 5 A k q r W 1 j Q p x z 2 M 1 w 0 x U k p D Q g p 2 x 7 E K W s O f r A 6 j / s K 2 0 s 1 0 I i B s e X D A v x g u J 5 t I r G D I B M M 2 R K f 5 F w N M Y U y M 8 I m 7 6 y f S d Z a / 3 1 H s h U g b x f s C d Q S w M E F A A C A A g A k H z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8 / E 4 o i k e 4 D g A A A B E A A A A T A B w A R m 9 y b X V s Y X M v U 2 V j d G l v b j E u b S C i G A A o o B Q A A A A A A A A A A A A A A A A A A A A A A A A A A A A r T k 0 u y c z P U w i G 0 I b W A F B L A Q I t A B Q A A g A I A J B 8 / E 5 D 2 U M j p w A A A P g A A A A S A A A A A A A A A A A A A A A A A A A A A A B D b 2 5 m a W c v U G F j a 2 F n Z S 5 4 b W x Q S w E C L Q A U A A I A C A C Q f P x O D 8 r p q 6 Q A A A D p A A A A E w A A A A A A A A A A A A A A A A D z A A A A W 0 N v b n R l b n R f V H l w Z X N d L n h t b F B L A Q I t A B Q A A g A I A J B 8 /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f B r B Q f 5 M Q 7 4 D Z Y Z M Y G n u A A A A A A I A A A A A A B B m A A A A A Q A A I A A A A D e 9 o N E 6 L 3 J w 1 b T f A 7 z M a i t B m 8 A r C f / Q 5 N 4 a c 6 + F b S j E A A A A A A 6 A A A A A A g A A I A A A A O 8 l q K 3 q 5 6 1 b i m J n f f d Z + l B v j J t i 2 Z Z M N f O D F s k 3 a Z a G U A A A A L H o X D x v f Y + z 6 e H Z e J d g 1 o K S m 3 M / 7 O n S i C f p D o g Z 3 G Q S E P 3 t 3 Y z A 7 6 J k a U Q r B 5 a J j Q p 3 9 4 2 E 9 2 i S r 2 3 x Y e N 3 Y M W u J 2 Z e m l x M e W Z q b L q S t 2 X g Q A A A A E k t q v L L 1 H M 8 R 3 r K i J j 9 9 h / P 1 R J C i n G 5 0 d O Q w k v Q J S 9 b g z 4 L d F H I j G y 1 5 C T 6 P x h A v N 7 q H B g d / T P h 6 i l W C h P j 8 x U = < / D a t a M a s h u p > 
</file>

<file path=customXml/itemProps1.xml><?xml version="1.0" encoding="utf-8"?>
<ds:datastoreItem xmlns:ds="http://schemas.openxmlformats.org/officeDocument/2006/customXml" ds:itemID="{F9998440-055F-4839-8812-64860593B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interface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PEDRO DE OLIVEIRA JUNIOR</dc:creator>
  <cp:lastModifiedBy>JOSÉ PEDRO DE OLIVEIRA JUNIOR</cp:lastModifiedBy>
  <dcterms:created xsi:type="dcterms:W3CDTF">2019-07-28T12:35:22Z</dcterms:created>
  <dcterms:modified xsi:type="dcterms:W3CDTF">2019-07-30T00:18:05Z</dcterms:modified>
</cp:coreProperties>
</file>