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920" windowHeight="8025" activeTab="2"/>
  </bookViews>
  <sheets>
    <sheet name="j5-r4-t3-5-1-10_b" sheetId="1" r:id="rId1"/>
    <sheet name="j5-r8-t6-5-1-10_b" sheetId="5" r:id="rId2"/>
    <sheet name="j5-r8-t6-5-1-10_c" sheetId="6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6" i="6" l="1"/>
  <c r="I6" i="6" s="1"/>
  <c r="H5" i="6"/>
  <c r="I5" i="6" s="1"/>
  <c r="H4" i="6"/>
  <c r="I4" i="6" s="1"/>
  <c r="H3" i="6"/>
  <c r="H2" i="6"/>
  <c r="F6" i="6"/>
  <c r="G6" i="6" s="1"/>
  <c r="F5" i="6"/>
  <c r="G5" i="6" s="1"/>
  <c r="F4" i="6"/>
  <c r="G4" i="6" s="1"/>
  <c r="I3" i="6"/>
  <c r="F3" i="6"/>
  <c r="G3" i="6" s="1"/>
  <c r="I2" i="6"/>
  <c r="F2" i="6"/>
  <c r="G2" i="6" s="1"/>
  <c r="H5" i="5"/>
  <c r="I5" i="5" s="1"/>
  <c r="H6" i="5"/>
  <c r="H3" i="5"/>
  <c r="I2" i="5"/>
  <c r="I6" i="5"/>
  <c r="H2" i="5"/>
  <c r="F6" i="5"/>
  <c r="G6" i="5" s="1"/>
  <c r="F5" i="5"/>
  <c r="G5" i="5" s="1"/>
  <c r="H4" i="5"/>
  <c r="I4" i="5" s="1"/>
  <c r="F4" i="5"/>
  <c r="G4" i="5" s="1"/>
  <c r="I3" i="5"/>
  <c r="F3" i="5"/>
  <c r="G3" i="5" s="1"/>
  <c r="F2" i="5"/>
  <c r="G2" i="5" s="1"/>
  <c r="H5" i="1"/>
  <c r="H6" i="1"/>
  <c r="I6" i="1" s="1"/>
  <c r="I5" i="1"/>
  <c r="H4" i="1"/>
  <c r="H3" i="1"/>
  <c r="H2" i="1"/>
  <c r="I2" i="1" s="1"/>
  <c r="I3" i="1"/>
  <c r="I4" i="1"/>
  <c r="F6" i="1"/>
  <c r="G6" i="1" s="1"/>
  <c r="F3" i="1"/>
  <c r="G3" i="1" s="1"/>
  <c r="F4" i="1"/>
  <c r="G4" i="1" s="1"/>
  <c r="F5" i="1"/>
  <c r="G5" i="1" s="1"/>
  <c r="F2" i="1"/>
  <c r="G2" i="1" s="1"/>
  <c r="I7" i="6" l="1"/>
  <c r="I7" i="5"/>
  <c r="I7" i="1"/>
</calcChain>
</file>

<file path=xl/sharedStrings.xml><?xml version="1.0" encoding="utf-8"?>
<sst xmlns="http://schemas.openxmlformats.org/spreadsheetml/2006/main" count="30" uniqueCount="10">
  <si>
    <t>#</t>
  </si>
  <si>
    <t>P</t>
  </si>
  <si>
    <t>D</t>
  </si>
  <si>
    <t>R</t>
  </si>
  <si>
    <t>W</t>
  </si>
  <si>
    <t>slackness</t>
  </si>
  <si>
    <t>Pt</t>
  </si>
  <si>
    <t>lateness</t>
  </si>
  <si>
    <t>cost</t>
  </si>
  <si>
    <t>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</si>
</sst>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workbookViewId="0">
      <selection sqref="A1:AE6"/>
    </sheetView>
  </sheetViews>
  <sheetFormatPr defaultRowHeight="15" x14ac:dyDescent="0.25"/>
  <cols>
    <col min="1" max="6" width="3.28515625" customWidth="1"/>
    <col min="10" max="30" width="2.7109375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8</v>
      </c>
      <c r="J1" s="1">
        <v>0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10</v>
      </c>
      <c r="U1" s="1">
        <v>11</v>
      </c>
      <c r="V1" s="1">
        <v>12</v>
      </c>
      <c r="W1" s="1">
        <v>13</v>
      </c>
      <c r="X1" s="1">
        <v>14</v>
      </c>
      <c r="Y1" s="1">
        <v>15</v>
      </c>
      <c r="Z1" s="1">
        <v>16</v>
      </c>
      <c r="AA1" s="1">
        <v>17</v>
      </c>
      <c r="AB1" s="1">
        <v>18</v>
      </c>
      <c r="AC1" s="1">
        <v>19</v>
      </c>
      <c r="AD1" s="1">
        <v>20</v>
      </c>
    </row>
    <row r="2" spans="1:30" x14ac:dyDescent="0.25">
      <c r="A2">
        <v>0</v>
      </c>
      <c r="B2">
        <v>3</v>
      </c>
      <c r="C2">
        <v>8</v>
      </c>
      <c r="D2">
        <v>0</v>
      </c>
      <c r="E2">
        <v>2</v>
      </c>
      <c r="F2">
        <f>B2-SUM(J2:AD2)</f>
        <v>0</v>
      </c>
      <c r="G2">
        <f>MAX(0,C2-D2-F2)</f>
        <v>8</v>
      </c>
      <c r="H2">
        <f>14-C2</f>
        <v>6</v>
      </c>
      <c r="I2">
        <f>MAX(0,H2)*E2</f>
        <v>12</v>
      </c>
      <c r="J2">
        <v>1</v>
      </c>
      <c r="N2">
        <v>1</v>
      </c>
      <c r="X2">
        <v>1</v>
      </c>
    </row>
    <row r="3" spans="1:30" x14ac:dyDescent="0.25">
      <c r="A3">
        <v>1</v>
      </c>
      <c r="B3">
        <v>1</v>
      </c>
      <c r="C3">
        <v>13</v>
      </c>
      <c r="D3">
        <v>6</v>
      </c>
      <c r="E3">
        <v>1</v>
      </c>
      <c r="F3">
        <f t="shared" ref="F3:F5" si="0">B3-SUM(J3:AD3)</f>
        <v>0</v>
      </c>
      <c r="G3">
        <f t="shared" ref="G3:G6" si="1">MAX(0,C3-D3-F3)</f>
        <v>7</v>
      </c>
      <c r="H3">
        <f>12-C3</f>
        <v>-1</v>
      </c>
      <c r="I3">
        <f t="shared" ref="I3:I6" si="2">MAX(0,H3)*E3</f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V3">
        <v>1</v>
      </c>
    </row>
    <row r="4" spans="1:30" x14ac:dyDescent="0.25">
      <c r="A4">
        <v>2</v>
      </c>
      <c r="B4">
        <v>4</v>
      </c>
      <c r="C4">
        <v>13</v>
      </c>
      <c r="D4">
        <v>5</v>
      </c>
      <c r="E4">
        <v>4</v>
      </c>
      <c r="F4">
        <f t="shared" si="0"/>
        <v>0</v>
      </c>
      <c r="G4">
        <f t="shared" si="1"/>
        <v>8</v>
      </c>
      <c r="H4">
        <f>13-C4</f>
        <v>0</v>
      </c>
      <c r="I4">
        <f t="shared" si="2"/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S4">
        <v>1</v>
      </c>
      <c r="U4">
        <v>1</v>
      </c>
      <c r="W4">
        <v>1</v>
      </c>
    </row>
    <row r="5" spans="1:30" x14ac:dyDescent="0.25">
      <c r="A5">
        <v>3</v>
      </c>
      <c r="B5">
        <v>4</v>
      </c>
      <c r="C5">
        <v>13</v>
      </c>
      <c r="D5">
        <v>6</v>
      </c>
      <c r="E5">
        <v>8</v>
      </c>
      <c r="F5">
        <f t="shared" si="0"/>
        <v>0</v>
      </c>
      <c r="G5">
        <f t="shared" si="1"/>
        <v>7</v>
      </c>
      <c r="H5">
        <f>10-C5</f>
        <v>-3</v>
      </c>
      <c r="I5">
        <f t="shared" si="2"/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T5">
        <v>1</v>
      </c>
    </row>
    <row r="6" spans="1:30" x14ac:dyDescent="0.25">
      <c r="A6">
        <v>4</v>
      </c>
      <c r="B6">
        <v>3</v>
      </c>
      <c r="C6">
        <v>8</v>
      </c>
      <c r="D6">
        <v>1</v>
      </c>
      <c r="E6">
        <v>8</v>
      </c>
      <c r="F6">
        <f>B6-SUM(J6:AD6)</f>
        <v>0</v>
      </c>
      <c r="G6">
        <f t="shared" si="1"/>
        <v>7</v>
      </c>
      <c r="H6">
        <f>3-C6</f>
        <v>-5</v>
      </c>
      <c r="I6">
        <f t="shared" si="2"/>
        <v>0</v>
      </c>
      <c r="J6">
        <v>0</v>
      </c>
      <c r="K6">
        <v>1</v>
      </c>
      <c r="L6">
        <v>1</v>
      </c>
      <c r="M6">
        <v>1</v>
      </c>
    </row>
    <row r="7" spans="1:30" x14ac:dyDescent="0.25">
      <c r="H7" t="s">
        <v>9</v>
      </c>
      <c r="I7">
        <f>SUM(I2:I6)</f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workbookViewId="0">
      <selection activeCell="I9" sqref="I9"/>
    </sheetView>
  </sheetViews>
  <sheetFormatPr defaultRowHeight="15" x14ac:dyDescent="0.25"/>
  <cols>
    <col min="1" max="6" width="3.28515625" customWidth="1"/>
    <col min="10" max="30" width="2.7109375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8</v>
      </c>
      <c r="J1" s="1">
        <v>0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10</v>
      </c>
      <c r="U1" s="1">
        <v>11</v>
      </c>
      <c r="V1" s="1">
        <v>12</v>
      </c>
      <c r="W1" s="1">
        <v>13</v>
      </c>
      <c r="X1" s="1">
        <v>14</v>
      </c>
      <c r="Y1" s="1">
        <v>15</v>
      </c>
      <c r="Z1" s="1">
        <v>16</v>
      </c>
      <c r="AA1" s="1">
        <v>17</v>
      </c>
      <c r="AB1" s="1">
        <v>18</v>
      </c>
      <c r="AC1" s="1">
        <v>19</v>
      </c>
      <c r="AD1" s="1">
        <v>20</v>
      </c>
    </row>
    <row r="2" spans="1:30" x14ac:dyDescent="0.25">
      <c r="A2">
        <v>0</v>
      </c>
      <c r="B2">
        <v>3</v>
      </c>
      <c r="C2">
        <v>4</v>
      </c>
      <c r="D2">
        <v>1</v>
      </c>
      <c r="E2">
        <v>4</v>
      </c>
      <c r="F2">
        <f>B2-SUM(J2:AD2)</f>
        <v>0</v>
      </c>
      <c r="G2">
        <f>MAX(0,C2-D2-F2)</f>
        <v>3</v>
      </c>
      <c r="H2">
        <f>6-C2</f>
        <v>2</v>
      </c>
      <c r="I2">
        <f>MAX(0,H2)*E2</f>
        <v>8</v>
      </c>
      <c r="J2">
        <v>0</v>
      </c>
      <c r="K2">
        <v>1</v>
      </c>
      <c r="M2">
        <v>1</v>
      </c>
      <c r="P2">
        <v>1</v>
      </c>
    </row>
    <row r="3" spans="1:30" x14ac:dyDescent="0.25">
      <c r="A3">
        <v>1</v>
      </c>
      <c r="B3">
        <v>2</v>
      </c>
      <c r="C3">
        <v>8</v>
      </c>
      <c r="D3">
        <v>4</v>
      </c>
      <c r="E3">
        <v>1</v>
      </c>
      <c r="F3">
        <f t="shared" ref="F3:F5" si="0">B3-SUM(J3:AD3)</f>
        <v>0</v>
      </c>
      <c r="G3">
        <f t="shared" ref="G3:G6" si="1">MAX(0,C3-D3-F3)</f>
        <v>4</v>
      </c>
      <c r="H3">
        <f>15-C3</f>
        <v>7</v>
      </c>
      <c r="I3">
        <f t="shared" ref="I3:I6" si="2">MAX(0,H3)*E3</f>
        <v>7</v>
      </c>
      <c r="J3">
        <v>0</v>
      </c>
      <c r="K3">
        <v>0</v>
      </c>
      <c r="L3">
        <v>0</v>
      </c>
      <c r="M3">
        <v>0</v>
      </c>
      <c r="R3">
        <v>1</v>
      </c>
      <c r="Y3">
        <v>1</v>
      </c>
    </row>
    <row r="4" spans="1:30" x14ac:dyDescent="0.25">
      <c r="A4">
        <v>2</v>
      </c>
      <c r="B4">
        <v>4</v>
      </c>
      <c r="C4">
        <v>12</v>
      </c>
      <c r="D4">
        <v>10</v>
      </c>
      <c r="E4">
        <v>3</v>
      </c>
      <c r="F4">
        <f t="shared" si="0"/>
        <v>0</v>
      </c>
      <c r="G4">
        <f t="shared" si="1"/>
        <v>2</v>
      </c>
      <c r="H4">
        <f>13-C4</f>
        <v>1</v>
      </c>
      <c r="I4">
        <f t="shared" si="2"/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</row>
    <row r="5" spans="1:30" x14ac:dyDescent="0.25">
      <c r="A5">
        <v>3</v>
      </c>
      <c r="B5">
        <v>3</v>
      </c>
      <c r="C5">
        <v>4</v>
      </c>
      <c r="D5">
        <v>0</v>
      </c>
      <c r="E5">
        <v>8</v>
      </c>
      <c r="F5">
        <f t="shared" si="0"/>
        <v>0</v>
      </c>
      <c r="G5">
        <f t="shared" si="1"/>
        <v>4</v>
      </c>
      <c r="H5">
        <f>9-C5</f>
        <v>5</v>
      </c>
      <c r="I5">
        <f t="shared" si="2"/>
        <v>40</v>
      </c>
      <c r="L5">
        <v>1</v>
      </c>
      <c r="O5">
        <v>1</v>
      </c>
      <c r="S5">
        <v>1</v>
      </c>
    </row>
    <row r="6" spans="1:30" x14ac:dyDescent="0.25">
      <c r="A6">
        <v>4</v>
      </c>
      <c r="B6">
        <v>4</v>
      </c>
      <c r="C6">
        <v>4</v>
      </c>
      <c r="D6">
        <v>0</v>
      </c>
      <c r="E6">
        <v>2</v>
      </c>
      <c r="F6">
        <f>B6-SUM(J6:AD6)</f>
        <v>0</v>
      </c>
      <c r="G6">
        <f t="shared" si="1"/>
        <v>4</v>
      </c>
      <c r="H6">
        <f>14-C6</f>
        <v>10</v>
      </c>
      <c r="I6">
        <f t="shared" si="2"/>
        <v>20</v>
      </c>
      <c r="J6">
        <v>1</v>
      </c>
      <c r="N6">
        <v>1</v>
      </c>
      <c r="Q6">
        <v>1</v>
      </c>
      <c r="X6">
        <v>1</v>
      </c>
    </row>
    <row r="7" spans="1:30" x14ac:dyDescent="0.25">
      <c r="H7" t="s">
        <v>9</v>
      </c>
      <c r="I7">
        <f>SUM(I2:I6)</f>
        <v>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tabSelected="1" workbookViewId="0">
      <selection activeCell="J12" sqref="J12"/>
    </sheetView>
  </sheetViews>
  <sheetFormatPr defaultRowHeight="15" x14ac:dyDescent="0.25"/>
  <cols>
    <col min="1" max="6" width="3.28515625" customWidth="1"/>
    <col min="10" max="30" width="2.7109375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8</v>
      </c>
      <c r="J1" s="1">
        <v>0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10</v>
      </c>
      <c r="U1" s="1">
        <v>11</v>
      </c>
      <c r="V1" s="1">
        <v>12</v>
      </c>
      <c r="W1" s="1">
        <v>13</v>
      </c>
      <c r="X1" s="1">
        <v>14</v>
      </c>
      <c r="Y1" s="1">
        <v>15</v>
      </c>
      <c r="Z1" s="1">
        <v>16</v>
      </c>
      <c r="AA1" s="1">
        <v>17</v>
      </c>
      <c r="AB1" s="1">
        <v>18</v>
      </c>
      <c r="AC1" s="1">
        <v>19</v>
      </c>
      <c r="AD1" s="1">
        <v>20</v>
      </c>
    </row>
    <row r="2" spans="1:30" x14ac:dyDescent="0.25">
      <c r="A2">
        <v>0</v>
      </c>
      <c r="B2">
        <v>3</v>
      </c>
      <c r="C2">
        <v>7</v>
      </c>
      <c r="D2">
        <v>0</v>
      </c>
      <c r="E2">
        <v>8</v>
      </c>
      <c r="F2">
        <f>B2-SUM(J2:AD2)</f>
        <v>0</v>
      </c>
      <c r="G2">
        <f>MAX(0,C2-D2-F2)</f>
        <v>7</v>
      </c>
      <c r="H2">
        <f>14-C2</f>
        <v>7</v>
      </c>
      <c r="I2">
        <f>MAX(0,H2)*E2</f>
        <v>56</v>
      </c>
      <c r="T2">
        <v>1</v>
      </c>
      <c r="V2">
        <v>1</v>
      </c>
      <c r="X2">
        <v>1</v>
      </c>
    </row>
    <row r="3" spans="1:30" x14ac:dyDescent="0.25">
      <c r="A3">
        <v>1</v>
      </c>
      <c r="B3">
        <v>4</v>
      </c>
      <c r="C3">
        <v>11</v>
      </c>
      <c r="D3">
        <v>4</v>
      </c>
      <c r="E3">
        <v>9</v>
      </c>
      <c r="F3">
        <f t="shared" ref="F3:F5" si="0">B3-SUM(J3:AD3)</f>
        <v>0</v>
      </c>
      <c r="G3">
        <f t="shared" ref="G3:G6" si="1">MAX(0,C3-D3-F3)</f>
        <v>7</v>
      </c>
      <c r="H3">
        <f>13-C3</f>
        <v>2</v>
      </c>
      <c r="I3">
        <f t="shared" ref="I3:I6" si="2">MAX(0,H3)*E3</f>
        <v>18</v>
      </c>
      <c r="J3">
        <v>0</v>
      </c>
      <c r="K3">
        <v>0</v>
      </c>
      <c r="L3">
        <v>0</v>
      </c>
      <c r="M3">
        <v>0</v>
      </c>
      <c r="O3">
        <v>1</v>
      </c>
      <c r="S3">
        <v>1</v>
      </c>
      <c r="U3">
        <v>1</v>
      </c>
      <c r="W3">
        <v>1</v>
      </c>
    </row>
    <row r="4" spans="1:30" x14ac:dyDescent="0.25">
      <c r="A4">
        <v>2</v>
      </c>
      <c r="B4">
        <v>4</v>
      </c>
      <c r="C4">
        <v>4</v>
      </c>
      <c r="D4">
        <v>0</v>
      </c>
      <c r="E4">
        <v>8</v>
      </c>
      <c r="F4">
        <f t="shared" si="0"/>
        <v>0</v>
      </c>
      <c r="G4">
        <f t="shared" si="1"/>
        <v>4</v>
      </c>
      <c r="H4">
        <f>6-C4</f>
        <v>2</v>
      </c>
      <c r="I4">
        <f t="shared" si="2"/>
        <v>16</v>
      </c>
      <c r="J4">
        <v>1</v>
      </c>
      <c r="L4">
        <v>1</v>
      </c>
      <c r="N4">
        <v>1</v>
      </c>
      <c r="P4">
        <v>1</v>
      </c>
    </row>
    <row r="5" spans="1:30" x14ac:dyDescent="0.25">
      <c r="A5">
        <v>3</v>
      </c>
      <c r="B5">
        <v>2</v>
      </c>
      <c r="C5">
        <v>2</v>
      </c>
      <c r="D5">
        <v>0</v>
      </c>
      <c r="E5">
        <v>3</v>
      </c>
      <c r="F5">
        <f t="shared" si="0"/>
        <v>0</v>
      </c>
      <c r="G5">
        <f t="shared" si="1"/>
        <v>2</v>
      </c>
      <c r="H5">
        <f>3-C5</f>
        <v>1</v>
      </c>
      <c r="I5">
        <f t="shared" si="2"/>
        <v>3</v>
      </c>
      <c r="K5">
        <v>1</v>
      </c>
      <c r="M5">
        <v>1</v>
      </c>
    </row>
    <row r="6" spans="1:30" x14ac:dyDescent="0.25">
      <c r="A6">
        <v>4</v>
      </c>
      <c r="B6">
        <v>2</v>
      </c>
      <c r="C6">
        <v>9</v>
      </c>
      <c r="D6">
        <v>7</v>
      </c>
      <c r="E6">
        <v>3</v>
      </c>
      <c r="F6">
        <f>B6-SUM(J6:AD6)</f>
        <v>0</v>
      </c>
      <c r="G6">
        <f t="shared" si="1"/>
        <v>2</v>
      </c>
      <c r="H6">
        <f>8-C6</f>
        <v>-1</v>
      </c>
      <c r="I6">
        <f t="shared" si="2"/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</row>
    <row r="7" spans="1:30" x14ac:dyDescent="0.25">
      <c r="H7" t="s">
        <v>9</v>
      </c>
      <c r="I7">
        <f>SUM(I2:I6)</f>
        <v>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j5-r4-t3-5-1-10_b</vt:lpstr>
      <vt:lpstr>j5-r8-t6-5-1-10_b</vt:lpstr>
      <vt:lpstr>j5-r8-t6-5-1-10_c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Sarkar, Arkopaul</dc:creator>
  <cp:lastModifiedBy>Sarkar, Arkopaul</cp:lastModifiedBy>
  <dcterms:created xsi:type="dcterms:W3CDTF">2018-07-02T18:23:46Z</dcterms:created>
  <dcterms:modified xsi:type="dcterms:W3CDTF">2018-07-02T21:33:56Z</dcterms:modified>
</cp:coreProperties>
</file>