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https://indiana-my.sharepoint.com/personal/shikshar_iu_edu/Documents/Desktop/Manuscript IJEPRH/Manuscript-IJERPH-12-23-2023/"/>
    </mc:Choice>
  </mc:AlternateContent>
  <xr:revisionPtr revIDLastSave="1" documentId="8_{C2620386-1682-4E16-A919-618E3D8E067C}" xr6:coauthVersionLast="47" xr6:coauthVersionMax="47" xr10:uidLastSave="{3496674F-E62D-2F44-A9BD-A88FC503AA78}"/>
  <bookViews>
    <workbookView xWindow="4340" yWindow="500" windowWidth="24240" windowHeight="13140" activeTab="2" xr2:uid="{00000000-000D-0000-FFFF-FFFF00000000}"/>
  </bookViews>
  <sheets>
    <sheet name="CTs" sheetId="1" r:id="rId1"/>
    <sheet name="CTs corrected" sheetId="2" r:id="rId2"/>
    <sheet name="Sheet1" sheetId="8" r:id="rId3"/>
    <sheet name="DeltaCT endctrl" sheetId="3" r:id="rId4"/>
    <sheet name="DeltaDeltaCT" sheetId="4" r:id="rId5"/>
    <sheet name="Expression" sheetId="5" r:id="rId6"/>
    <sheet name="logFC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" i="5" l="1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N2" i="5"/>
  <c r="AO2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A1" i="7"/>
  <c r="Z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B2" i="7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AJ25" i="5" s="1"/>
  <c r="AS25" i="5" s="1"/>
  <c r="V25" i="5"/>
  <c r="W25" i="5"/>
  <c r="X25" i="5"/>
  <c r="Y25" i="5"/>
  <c r="Z25" i="5"/>
  <c r="AA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AJ33" i="5" s="1"/>
  <c r="AS33" i="5" s="1"/>
  <c r="V33" i="5"/>
  <c r="W33" i="5"/>
  <c r="X33" i="5"/>
  <c r="Y33" i="5"/>
  <c r="Z33" i="5"/>
  <c r="AA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AH67" i="5" s="1"/>
  <c r="AQ67" i="5" s="1"/>
  <c r="P67" i="5"/>
  <c r="Q67" i="5"/>
  <c r="R67" i="5"/>
  <c r="S67" i="5"/>
  <c r="T67" i="5"/>
  <c r="U67" i="5"/>
  <c r="V67" i="5"/>
  <c r="W67" i="5"/>
  <c r="X67" i="5"/>
  <c r="Y67" i="5"/>
  <c r="Z67" i="5"/>
  <c r="AA67" i="5"/>
  <c r="B68" i="5"/>
  <c r="C68" i="5"/>
  <c r="D68" i="5"/>
  <c r="E68" i="5"/>
  <c r="AE68" i="5" s="1"/>
  <c r="AN68" i="5" s="1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AJ68" i="5" s="1"/>
  <c r="AS68" i="5" s="1"/>
  <c r="V68" i="5"/>
  <c r="W68" i="5"/>
  <c r="X68" i="5"/>
  <c r="Y68" i="5"/>
  <c r="Z68" i="5"/>
  <c r="AA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AK70" i="5" s="1"/>
  <c r="AT70" i="5" s="1"/>
  <c r="Z70" i="5"/>
  <c r="AA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AH71" i="5" s="1"/>
  <c r="AQ71" i="5" s="1"/>
  <c r="P71" i="5"/>
  <c r="Q71" i="5"/>
  <c r="R71" i="5"/>
  <c r="S71" i="5"/>
  <c r="T71" i="5"/>
  <c r="U71" i="5"/>
  <c r="V71" i="5"/>
  <c r="W71" i="5"/>
  <c r="X71" i="5"/>
  <c r="Y71" i="5"/>
  <c r="Z71" i="5"/>
  <c r="AA71" i="5"/>
  <c r="B72" i="5"/>
  <c r="C72" i="5"/>
  <c r="D72" i="5"/>
  <c r="E72" i="5"/>
  <c r="AE72" i="5" s="1"/>
  <c r="AN72" i="5" s="1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AJ72" i="5" s="1"/>
  <c r="AS72" i="5" s="1"/>
  <c r="V72" i="5"/>
  <c r="W72" i="5"/>
  <c r="X72" i="5"/>
  <c r="Y72" i="5"/>
  <c r="Z72" i="5"/>
  <c r="AA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AK74" i="5" s="1"/>
  <c r="AT74" i="5" s="1"/>
  <c r="Z74" i="5"/>
  <c r="AA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AH75" i="5" s="1"/>
  <c r="AQ75" i="5" s="1"/>
  <c r="P75" i="5"/>
  <c r="Q75" i="5"/>
  <c r="R75" i="5"/>
  <c r="S75" i="5"/>
  <c r="T75" i="5"/>
  <c r="U75" i="5"/>
  <c r="V75" i="5"/>
  <c r="W75" i="5"/>
  <c r="X75" i="5"/>
  <c r="Y75" i="5"/>
  <c r="Z75" i="5"/>
  <c r="AA75" i="5"/>
  <c r="B76" i="5"/>
  <c r="C76" i="5"/>
  <c r="D76" i="5"/>
  <c r="E76" i="5"/>
  <c r="AE76" i="5" s="1"/>
  <c r="AN76" i="5" s="1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AJ76" i="5" s="1"/>
  <c r="AS76" i="5" s="1"/>
  <c r="V76" i="5"/>
  <c r="W76" i="5"/>
  <c r="X76" i="5"/>
  <c r="Y76" i="5"/>
  <c r="Z76" i="5"/>
  <c r="AA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AK78" i="5" s="1"/>
  <c r="AT78" i="5" s="1"/>
  <c r="Z78" i="5"/>
  <c r="AA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AH79" i="5" s="1"/>
  <c r="AQ79" i="5" s="1"/>
  <c r="P79" i="5"/>
  <c r="Q79" i="5"/>
  <c r="R79" i="5"/>
  <c r="S79" i="5"/>
  <c r="T79" i="5"/>
  <c r="U79" i="5"/>
  <c r="V79" i="5"/>
  <c r="W79" i="5"/>
  <c r="X79" i="5"/>
  <c r="Y79" i="5"/>
  <c r="Z79" i="5"/>
  <c r="AA79" i="5"/>
  <c r="B80" i="5"/>
  <c r="C80" i="5"/>
  <c r="D80" i="5"/>
  <c r="E80" i="5"/>
  <c r="AE80" i="5" s="1"/>
  <c r="AN80" i="5" s="1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AJ80" i="5" s="1"/>
  <c r="AS80" i="5" s="1"/>
  <c r="V80" i="5"/>
  <c r="W80" i="5"/>
  <c r="X80" i="5"/>
  <c r="Y80" i="5"/>
  <c r="Z80" i="5"/>
  <c r="AA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AK82" i="5" s="1"/>
  <c r="AT82" i="5" s="1"/>
  <c r="Z82" i="5"/>
  <c r="AA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AH83" i="5" s="1"/>
  <c r="AQ83" i="5" s="1"/>
  <c r="P83" i="5"/>
  <c r="Q83" i="5"/>
  <c r="R83" i="5"/>
  <c r="S83" i="5"/>
  <c r="T83" i="5"/>
  <c r="U83" i="5"/>
  <c r="V83" i="5"/>
  <c r="W83" i="5"/>
  <c r="X83" i="5"/>
  <c r="Y83" i="5"/>
  <c r="Z83" i="5"/>
  <c r="AA83" i="5"/>
  <c r="B84" i="5"/>
  <c r="C84" i="5"/>
  <c r="D84" i="5"/>
  <c r="E84" i="5"/>
  <c r="AE84" i="5" s="1"/>
  <c r="AN84" i="5" s="1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AK86" i="5" s="1"/>
  <c r="AT86" i="5" s="1"/>
  <c r="Z86" i="5"/>
  <c r="AA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AH87" i="5" s="1"/>
  <c r="AQ87" i="5" s="1"/>
  <c r="P87" i="5"/>
  <c r="Q87" i="5"/>
  <c r="R87" i="5"/>
  <c r="S87" i="5"/>
  <c r="T87" i="5"/>
  <c r="U87" i="5"/>
  <c r="V87" i="5"/>
  <c r="W87" i="5"/>
  <c r="X87" i="5"/>
  <c r="Y87" i="5"/>
  <c r="Z87" i="5"/>
  <c r="AA87" i="5"/>
  <c r="B88" i="5"/>
  <c r="C88" i="5"/>
  <c r="D88" i="5"/>
  <c r="E88" i="5"/>
  <c r="AE88" i="5" s="1"/>
  <c r="AN88" i="5" s="1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AK90" i="5" s="1"/>
  <c r="AT90" i="5" s="1"/>
  <c r="Z90" i="5"/>
  <c r="AA90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B2" i="5"/>
  <c r="AD2" i="5" s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X2" i="4"/>
  <c r="Y2" i="4"/>
  <c r="Z2" i="4"/>
  <c r="AA2" i="4"/>
  <c r="AB2" i="4"/>
  <c r="AB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C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B99" i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B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C100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C99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B3" i="2"/>
  <c r="B4" i="2"/>
  <c r="B5" i="2"/>
  <c r="B6" i="2"/>
  <c r="B7" i="2"/>
  <c r="B8" i="2"/>
  <c r="B9" i="2"/>
  <c r="A9" i="3" s="1"/>
  <c r="B10" i="2"/>
  <c r="B11" i="2"/>
  <c r="B12" i="2"/>
  <c r="B13" i="2"/>
  <c r="B14" i="2"/>
  <c r="B15" i="2"/>
  <c r="B16" i="2"/>
  <c r="B17" i="2"/>
  <c r="B18" i="2"/>
  <c r="A18" i="3" s="1"/>
  <c r="B19" i="2"/>
  <c r="B20" i="2"/>
  <c r="B21" i="2"/>
  <c r="B22" i="2"/>
  <c r="B23" i="2"/>
  <c r="B24" i="2"/>
  <c r="B25" i="2"/>
  <c r="B26" i="2"/>
  <c r="A26" i="3" s="1"/>
  <c r="B27" i="2"/>
  <c r="B28" i="2"/>
  <c r="B29" i="2"/>
  <c r="B30" i="2"/>
  <c r="B31" i="2"/>
  <c r="B32" i="2"/>
  <c r="B33" i="2"/>
  <c r="B34" i="2"/>
  <c r="A34" i="3" s="1"/>
  <c r="B35" i="2"/>
  <c r="B36" i="2"/>
  <c r="B37" i="2"/>
  <c r="B38" i="2"/>
  <c r="B39" i="2"/>
  <c r="B40" i="2"/>
  <c r="B41" i="2"/>
  <c r="B42" i="2"/>
  <c r="A42" i="3" s="1"/>
  <c r="B43" i="2"/>
  <c r="B44" i="2"/>
  <c r="B45" i="2"/>
  <c r="B46" i="2"/>
  <c r="B47" i="2"/>
  <c r="B48" i="2"/>
  <c r="B49" i="2"/>
  <c r="B50" i="2"/>
  <c r="A50" i="3" s="1"/>
  <c r="B51" i="2"/>
  <c r="B52" i="2"/>
  <c r="B53" i="2"/>
  <c r="B54" i="2"/>
  <c r="B55" i="2"/>
  <c r="B56" i="2"/>
  <c r="B57" i="2"/>
  <c r="B58" i="2"/>
  <c r="A58" i="3" s="1"/>
  <c r="B59" i="2"/>
  <c r="B60" i="2"/>
  <c r="B61" i="2"/>
  <c r="B62" i="2"/>
  <c r="B63" i="2"/>
  <c r="B64" i="2"/>
  <c r="B65" i="2"/>
  <c r="B66" i="2"/>
  <c r="A66" i="3" s="1"/>
  <c r="B67" i="2"/>
  <c r="B68" i="2"/>
  <c r="B69" i="2"/>
  <c r="B70" i="2"/>
  <c r="B71" i="2"/>
  <c r="B72" i="2"/>
  <c r="B73" i="2"/>
  <c r="B74" i="2"/>
  <c r="A74" i="3" s="1"/>
  <c r="B75" i="2"/>
  <c r="B76" i="2"/>
  <c r="B77" i="2"/>
  <c r="B78" i="2"/>
  <c r="B79" i="2"/>
  <c r="B80" i="2"/>
  <c r="B81" i="2"/>
  <c r="B82" i="2"/>
  <c r="A82" i="3" s="1"/>
  <c r="B83" i="2"/>
  <c r="B84" i="2"/>
  <c r="B85" i="2"/>
  <c r="B86" i="2"/>
  <c r="B87" i="2"/>
  <c r="B88" i="2"/>
  <c r="B89" i="2"/>
  <c r="B90" i="2"/>
  <c r="A90" i="3" s="1"/>
  <c r="B91" i="2"/>
  <c r="B92" i="2"/>
  <c r="B93" i="2"/>
  <c r="B94" i="2"/>
  <c r="B95" i="2"/>
  <c r="B96" i="2"/>
  <c r="B97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C2" i="2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2" i="1"/>
  <c r="A3" i="3"/>
  <c r="A4" i="3"/>
  <c r="A5" i="3"/>
  <c r="A6" i="3"/>
  <c r="A7" i="3"/>
  <c r="A8" i="3"/>
  <c r="A10" i="3"/>
  <c r="A11" i="3"/>
  <c r="A12" i="3"/>
  <c r="A13" i="3"/>
  <c r="A14" i="3"/>
  <c r="A15" i="3"/>
  <c r="A16" i="3"/>
  <c r="A17" i="3"/>
  <c r="A19" i="3"/>
  <c r="A20" i="3"/>
  <c r="A21" i="3"/>
  <c r="A22" i="3"/>
  <c r="A23" i="3"/>
  <c r="A24" i="3"/>
  <c r="A25" i="3"/>
  <c r="A27" i="3"/>
  <c r="A28" i="3"/>
  <c r="A29" i="3"/>
  <c r="A30" i="3"/>
  <c r="A31" i="3"/>
  <c r="A32" i="3"/>
  <c r="A33" i="3"/>
  <c r="A35" i="3"/>
  <c r="A36" i="3"/>
  <c r="A37" i="3"/>
  <c r="A38" i="3"/>
  <c r="A39" i="3"/>
  <c r="A40" i="3"/>
  <c r="A41" i="3"/>
  <c r="A43" i="3"/>
  <c r="A44" i="3"/>
  <c r="A45" i="3"/>
  <c r="A46" i="3"/>
  <c r="A47" i="3"/>
  <c r="A48" i="3"/>
  <c r="A49" i="3"/>
  <c r="A51" i="3"/>
  <c r="A52" i="3"/>
  <c r="A53" i="3"/>
  <c r="A54" i="3"/>
  <c r="A55" i="3"/>
  <c r="A56" i="3"/>
  <c r="A57" i="3"/>
  <c r="A59" i="3"/>
  <c r="A60" i="3"/>
  <c r="A61" i="3"/>
  <c r="A62" i="3"/>
  <c r="A63" i="3"/>
  <c r="A64" i="3"/>
  <c r="A65" i="3"/>
  <c r="A67" i="3"/>
  <c r="A68" i="3"/>
  <c r="A69" i="3"/>
  <c r="A70" i="3"/>
  <c r="A71" i="3"/>
  <c r="A72" i="3"/>
  <c r="A73" i="3"/>
  <c r="A75" i="3"/>
  <c r="A76" i="3"/>
  <c r="A77" i="3"/>
  <c r="A78" i="3"/>
  <c r="A79" i="3"/>
  <c r="A80" i="3"/>
  <c r="A81" i="3"/>
  <c r="A83" i="3"/>
  <c r="A84" i="3"/>
  <c r="A85" i="3"/>
  <c r="A86" i="3"/>
  <c r="A87" i="3"/>
  <c r="A88" i="3"/>
  <c r="A89" i="3"/>
  <c r="A36" i="7" l="1"/>
  <c r="AI18" i="5"/>
  <c r="AR18" i="5" s="1"/>
  <c r="AG5" i="5"/>
  <c r="AP5" i="5" s="1"/>
  <c r="AJ34" i="5"/>
  <c r="AS34" i="5" s="1"/>
  <c r="AH29" i="5"/>
  <c r="AQ29" i="5" s="1"/>
  <c r="AK28" i="5"/>
  <c r="AT28" i="5" s="1"/>
  <c r="AJ26" i="5"/>
  <c r="AS26" i="5" s="1"/>
  <c r="AH21" i="5"/>
  <c r="AQ21" i="5" s="1"/>
  <c r="AK20" i="5"/>
  <c r="AT20" i="5" s="1"/>
  <c r="AK16" i="5"/>
  <c r="AT16" i="5" s="1"/>
  <c r="A54" i="7"/>
  <c r="AG81" i="5"/>
  <c r="AP81" i="5" s="1"/>
  <c r="AG69" i="5"/>
  <c r="AP69" i="5" s="1"/>
  <c r="AG65" i="5"/>
  <c r="AP65" i="5" s="1"/>
  <c r="AG53" i="5"/>
  <c r="AP53" i="5" s="1"/>
  <c r="AG49" i="5"/>
  <c r="AP49" i="5" s="1"/>
  <c r="AI34" i="5"/>
  <c r="AR34" i="5" s="1"/>
  <c r="AK66" i="5"/>
  <c r="AT66" i="5" s="1"/>
  <c r="AJ64" i="5"/>
  <c r="AS64" i="5" s="1"/>
  <c r="AE64" i="5"/>
  <c r="AN64" i="5" s="1"/>
  <c r="AH63" i="5"/>
  <c r="AQ63" i="5" s="1"/>
  <c r="AK62" i="5"/>
  <c r="AT62" i="5" s="1"/>
  <c r="AJ60" i="5"/>
  <c r="AS60" i="5" s="1"/>
  <c r="AE60" i="5"/>
  <c r="AN60" i="5" s="1"/>
  <c r="AH59" i="5"/>
  <c r="AQ59" i="5" s="1"/>
  <c r="AK58" i="5"/>
  <c r="AT58" i="5" s="1"/>
  <c r="AJ56" i="5"/>
  <c r="AS56" i="5" s="1"/>
  <c r="AE56" i="5"/>
  <c r="AN56" i="5" s="1"/>
  <c r="AH55" i="5"/>
  <c r="AQ55" i="5" s="1"/>
  <c r="AK54" i="5"/>
  <c r="AT54" i="5" s="1"/>
  <c r="AJ52" i="5"/>
  <c r="AS52" i="5" s="1"/>
  <c r="AE52" i="5"/>
  <c r="AN52" i="5" s="1"/>
  <c r="AH51" i="5"/>
  <c r="AQ51" i="5" s="1"/>
  <c r="AK50" i="5"/>
  <c r="AT50" i="5" s="1"/>
  <c r="AJ48" i="5"/>
  <c r="AS48" i="5" s="1"/>
  <c r="AE48" i="5"/>
  <c r="AN48" i="5" s="1"/>
  <c r="AH47" i="5"/>
  <c r="AQ47" i="5" s="1"/>
  <c r="AK46" i="5"/>
  <c r="AT46" i="5" s="1"/>
  <c r="AJ44" i="5"/>
  <c r="AS44" i="5" s="1"/>
  <c r="AE44" i="5"/>
  <c r="AN44" i="5" s="1"/>
  <c r="AH43" i="5"/>
  <c r="AQ43" i="5" s="1"/>
  <c r="AK42" i="5"/>
  <c r="AT42" i="5" s="1"/>
  <c r="AJ40" i="5"/>
  <c r="AS40" i="5" s="1"/>
  <c r="AE40" i="5"/>
  <c r="AN40" i="5" s="1"/>
  <c r="AH39" i="5"/>
  <c r="AQ39" i="5" s="1"/>
  <c r="AK38" i="5"/>
  <c r="AT38" i="5" s="1"/>
  <c r="AJ36" i="5"/>
  <c r="AS36" i="5" s="1"/>
  <c r="AE36" i="5"/>
  <c r="AN36" i="5" s="1"/>
  <c r="AH35" i="5"/>
  <c r="AQ35" i="5" s="1"/>
  <c r="AK34" i="5"/>
  <c r="AT34" i="5" s="1"/>
  <c r="AH2" i="5"/>
  <c r="AQ2" i="5" s="1"/>
  <c r="AG88" i="5"/>
  <c r="AP88" i="5" s="1"/>
  <c r="AI81" i="5"/>
  <c r="AR81" i="5" s="1"/>
  <c r="AF74" i="5"/>
  <c r="AO74" i="5" s="1"/>
  <c r="AI73" i="5"/>
  <c r="AR73" i="5" s="1"/>
  <c r="AD73" i="5"/>
  <c r="AG72" i="5"/>
  <c r="AP72" i="5" s="1"/>
  <c r="AF70" i="5"/>
  <c r="AO70" i="5" s="1"/>
  <c r="AD69" i="5"/>
  <c r="AG68" i="5"/>
  <c r="AP68" i="5" s="1"/>
  <c r="AF66" i="5"/>
  <c r="AO66" i="5" s="1"/>
  <c r="AI65" i="5"/>
  <c r="AR65" i="5" s="1"/>
  <c r="AD65" i="5"/>
  <c r="AG64" i="5"/>
  <c r="AP64" i="5" s="1"/>
  <c r="AF62" i="5"/>
  <c r="AO62" i="5" s="1"/>
  <c r="AI61" i="5"/>
  <c r="AR61" i="5" s="1"/>
  <c r="AD61" i="5"/>
  <c r="AG60" i="5"/>
  <c r="AP60" i="5" s="1"/>
  <c r="AF58" i="5"/>
  <c r="AO58" i="5" s="1"/>
  <c r="AI57" i="5"/>
  <c r="AR57" i="5" s="1"/>
  <c r="AD57" i="5"/>
  <c r="AG56" i="5"/>
  <c r="AP56" i="5" s="1"/>
  <c r="AF54" i="5"/>
  <c r="AO54" i="5" s="1"/>
  <c r="AI53" i="5"/>
  <c r="AR53" i="5" s="1"/>
  <c r="AD53" i="5"/>
  <c r="AG52" i="5"/>
  <c r="AP52" i="5" s="1"/>
  <c r="AF90" i="5"/>
  <c r="AO90" i="5" s="1"/>
  <c r="AI69" i="5"/>
  <c r="AR69" i="5" s="1"/>
  <c r="AI89" i="5"/>
  <c r="AR89" i="5" s="1"/>
  <c r="AF86" i="5"/>
  <c r="AO86" i="5" s="1"/>
  <c r="AD85" i="5"/>
  <c r="AI77" i="5"/>
  <c r="AR77" i="5" s="1"/>
  <c r="AD77" i="5"/>
  <c r="AG76" i="5"/>
  <c r="AP76" i="5" s="1"/>
  <c r="AD89" i="5"/>
  <c r="AI85" i="5"/>
  <c r="AR85" i="5" s="1"/>
  <c r="AG84" i="5"/>
  <c r="AP84" i="5" s="1"/>
  <c r="AF82" i="5"/>
  <c r="AO82" i="5" s="1"/>
  <c r="AD81" i="5"/>
  <c r="AG80" i="5"/>
  <c r="AP80" i="5" s="1"/>
  <c r="AF78" i="5"/>
  <c r="AO78" i="5" s="1"/>
  <c r="AG37" i="5"/>
  <c r="AP37" i="5" s="1"/>
  <c r="AG33" i="5"/>
  <c r="AP33" i="5" s="1"/>
  <c r="AI31" i="5"/>
  <c r="AR31" i="5" s="1"/>
  <c r="AI23" i="5"/>
  <c r="AR23" i="5" s="1"/>
  <c r="AH12" i="5"/>
  <c r="AQ12" i="5" s="1"/>
  <c r="AH8" i="5"/>
  <c r="AQ8" i="5" s="1"/>
  <c r="AE5" i="5"/>
  <c r="AN5" i="5" s="1"/>
  <c r="AH4" i="5"/>
  <c r="AQ4" i="5" s="1"/>
  <c r="AI26" i="5"/>
  <c r="AR26" i="5" s="1"/>
  <c r="AG21" i="5"/>
  <c r="AP21" i="5" s="1"/>
  <c r="AG17" i="5"/>
  <c r="AP17" i="5" s="1"/>
  <c r="AI14" i="5"/>
  <c r="AR14" i="5" s="1"/>
  <c r="AD14" i="5"/>
  <c r="AG13" i="5"/>
  <c r="AP13" i="5" s="1"/>
  <c r="AF11" i="5"/>
  <c r="AO11" i="5" s="1"/>
  <c r="AI10" i="5"/>
  <c r="AR10" i="5" s="1"/>
  <c r="AD10" i="5"/>
  <c r="AG9" i="5"/>
  <c r="AP9" i="5" s="1"/>
  <c r="AJ32" i="5"/>
  <c r="AS32" i="5" s="1"/>
  <c r="AE32" i="5"/>
  <c r="AN32" i="5" s="1"/>
  <c r="AH31" i="5"/>
  <c r="AQ31" i="5" s="1"/>
  <c r="AK30" i="5"/>
  <c r="AT30" i="5" s="1"/>
  <c r="AJ28" i="5"/>
  <c r="AS28" i="5" s="1"/>
  <c r="AE28" i="5"/>
  <c r="AN28" i="5" s="1"/>
  <c r="AH27" i="5"/>
  <c r="AQ27" i="5" s="1"/>
  <c r="AK26" i="5"/>
  <c r="AT26" i="5" s="1"/>
  <c r="AE24" i="5"/>
  <c r="AN24" i="5" s="1"/>
  <c r="AH23" i="5"/>
  <c r="AQ23" i="5" s="1"/>
  <c r="AK22" i="5"/>
  <c r="AT22" i="5" s="1"/>
  <c r="AJ20" i="5"/>
  <c r="AS20" i="5" s="1"/>
  <c r="AE20" i="5"/>
  <c r="AN20" i="5" s="1"/>
  <c r="AH19" i="5"/>
  <c r="AQ19" i="5" s="1"/>
  <c r="AK18" i="5"/>
  <c r="AT18" i="5" s="1"/>
  <c r="AE16" i="5"/>
  <c r="AN16" i="5" s="1"/>
  <c r="AH15" i="5"/>
  <c r="AQ15" i="5" s="1"/>
  <c r="AK14" i="5"/>
  <c r="AT14" i="5" s="1"/>
  <c r="AJ12" i="5"/>
  <c r="AS12" i="5" s="1"/>
  <c r="AE12" i="5"/>
  <c r="AN12" i="5" s="1"/>
  <c r="AH11" i="5"/>
  <c r="AQ11" i="5" s="1"/>
  <c r="AK10" i="5"/>
  <c r="AT10" i="5" s="1"/>
  <c r="AJ8" i="5"/>
  <c r="AS8" i="5" s="1"/>
  <c r="AE8" i="5"/>
  <c r="AN8" i="5" s="1"/>
  <c r="AH7" i="5"/>
  <c r="AQ7" i="5" s="1"/>
  <c r="AK6" i="5"/>
  <c r="AT6" i="5" s="1"/>
  <c r="AJ4" i="5"/>
  <c r="AS4" i="5" s="1"/>
  <c r="AE4" i="5"/>
  <c r="AN4" i="5" s="1"/>
  <c r="AH3" i="5"/>
  <c r="AQ3" i="5" s="1"/>
  <c r="AF46" i="5"/>
  <c r="AO46" i="5" s="1"/>
  <c r="AG40" i="5"/>
  <c r="AP40" i="5" s="1"/>
  <c r="AF38" i="5"/>
  <c r="AO38" i="5" s="1"/>
  <c r="AI37" i="5"/>
  <c r="AR37" i="5" s="1"/>
  <c r="AD37" i="5"/>
  <c r="AG36" i="5"/>
  <c r="AP36" i="5" s="1"/>
  <c r="AF34" i="5"/>
  <c r="AO34" i="5" s="1"/>
  <c r="AI33" i="5"/>
  <c r="AR33" i="5" s="1"/>
  <c r="AD33" i="5"/>
  <c r="AG32" i="5"/>
  <c r="AP32" i="5" s="1"/>
  <c r="AF30" i="5"/>
  <c r="AO30" i="5" s="1"/>
  <c r="AI29" i="5"/>
  <c r="AR29" i="5" s="1"/>
  <c r="AD29" i="5"/>
  <c r="AG28" i="5"/>
  <c r="AP28" i="5" s="1"/>
  <c r="AF26" i="5"/>
  <c r="AO26" i="5" s="1"/>
  <c r="AI25" i="5"/>
  <c r="AR25" i="5" s="1"/>
  <c r="AD25" i="5"/>
  <c r="AG24" i="5"/>
  <c r="AP24" i="5" s="1"/>
  <c r="AF22" i="5"/>
  <c r="AO22" i="5" s="1"/>
  <c r="AI21" i="5"/>
  <c r="AR21" i="5" s="1"/>
  <c r="AD21" i="5"/>
  <c r="AG20" i="5"/>
  <c r="AP20" i="5" s="1"/>
  <c r="AF18" i="5"/>
  <c r="AO18" i="5" s="1"/>
  <c r="AI17" i="5"/>
  <c r="AR17" i="5" s="1"/>
  <c r="AD17" i="5"/>
  <c r="AG16" i="5"/>
  <c r="AP16" i="5" s="1"/>
  <c r="AF14" i="5"/>
  <c r="AO14" i="5" s="1"/>
  <c r="AI13" i="5"/>
  <c r="AR13" i="5" s="1"/>
  <c r="AD13" i="5"/>
  <c r="AG12" i="5"/>
  <c r="AP12" i="5" s="1"/>
  <c r="AF10" i="5"/>
  <c r="AO10" i="5" s="1"/>
  <c r="AI9" i="5"/>
  <c r="AR9" i="5" s="1"/>
  <c r="AD9" i="5"/>
  <c r="AG8" i="5"/>
  <c r="AP8" i="5" s="1"/>
  <c r="AF6" i="5"/>
  <c r="AO6" i="5" s="1"/>
  <c r="AI5" i="5"/>
  <c r="AR5" i="5" s="1"/>
  <c r="AF5" i="5"/>
  <c r="AO5" i="5" s="1"/>
  <c r="AD5" i="5"/>
  <c r="AG4" i="5"/>
  <c r="AP4" i="5" s="1"/>
  <c r="AG48" i="5"/>
  <c r="AP48" i="5" s="1"/>
  <c r="AI45" i="5"/>
  <c r="AR45" i="5" s="1"/>
  <c r="AD45" i="5"/>
  <c r="AF42" i="5"/>
  <c r="AO42" i="5" s="1"/>
  <c r="AI41" i="5"/>
  <c r="AR41" i="5" s="1"/>
  <c r="AD41" i="5"/>
  <c r="AJ87" i="5"/>
  <c r="AS87" i="5" s="1"/>
  <c r="AE87" i="5"/>
  <c r="AN87" i="5" s="1"/>
  <c r="AJ83" i="5"/>
  <c r="AS83" i="5" s="1"/>
  <c r="AE83" i="5"/>
  <c r="AN83" i="5" s="1"/>
  <c r="AJ79" i="5"/>
  <c r="AS79" i="5" s="1"/>
  <c r="AE79" i="5"/>
  <c r="AN79" i="5" s="1"/>
  <c r="AJ75" i="5"/>
  <c r="AS75" i="5" s="1"/>
  <c r="AE75" i="5"/>
  <c r="AN75" i="5" s="1"/>
  <c r="AJ71" i="5"/>
  <c r="AS71" i="5" s="1"/>
  <c r="AE71" i="5"/>
  <c r="AN71" i="5" s="1"/>
  <c r="AJ67" i="5"/>
  <c r="AS67" i="5" s="1"/>
  <c r="AE67" i="5"/>
  <c r="AN67" i="5" s="1"/>
  <c r="AJ63" i="5"/>
  <c r="AS63" i="5" s="1"/>
  <c r="AE63" i="5"/>
  <c r="AN63" i="5" s="1"/>
  <c r="AJ59" i="5"/>
  <c r="AS59" i="5" s="1"/>
  <c r="AE59" i="5"/>
  <c r="AN59" i="5" s="1"/>
  <c r="AJ55" i="5"/>
  <c r="AS55" i="5" s="1"/>
  <c r="AE55" i="5"/>
  <c r="AN55" i="5" s="1"/>
  <c r="AJ51" i="5"/>
  <c r="AS51" i="5" s="1"/>
  <c r="AJ47" i="5"/>
  <c r="AS47" i="5" s="1"/>
  <c r="AE47" i="5"/>
  <c r="AN47" i="5" s="1"/>
  <c r="AJ43" i="5"/>
  <c r="AS43" i="5" s="1"/>
  <c r="AE43" i="5"/>
  <c r="AN43" i="5" s="1"/>
  <c r="AJ39" i="5"/>
  <c r="AS39" i="5" s="1"/>
  <c r="AJ35" i="5"/>
  <c r="AS35" i="5" s="1"/>
  <c r="AJ31" i="5"/>
  <c r="AS31" i="5" s="1"/>
  <c r="AJ23" i="5"/>
  <c r="AS23" i="5" s="1"/>
  <c r="AJ19" i="5"/>
  <c r="AS19" i="5" s="1"/>
  <c r="AH18" i="5"/>
  <c r="AQ18" i="5" s="1"/>
  <c r="AH14" i="5"/>
  <c r="AQ14" i="5" s="1"/>
  <c r="AH10" i="5"/>
  <c r="AQ10" i="5" s="1"/>
  <c r="AH6" i="5"/>
  <c r="AQ6" i="5" s="1"/>
  <c r="AJ3" i="5"/>
  <c r="AS3" i="5" s="1"/>
  <c r="AE3" i="5"/>
  <c r="AN3" i="5" s="1"/>
  <c r="AF50" i="5"/>
  <c r="AO50" i="5" s="1"/>
  <c r="AI49" i="5"/>
  <c r="AR49" i="5" s="1"/>
  <c r="AD49" i="5"/>
  <c r="AG44" i="5"/>
  <c r="AP44" i="5" s="1"/>
  <c r="AJ2" i="5"/>
  <c r="AS2" i="5" s="1"/>
  <c r="AF89" i="5"/>
  <c r="AO89" i="5" s="1"/>
  <c r="AI88" i="5"/>
  <c r="AR88" i="5" s="1"/>
  <c r="AD88" i="5"/>
  <c r="AG87" i="5"/>
  <c r="AP87" i="5" s="1"/>
  <c r="AF85" i="5"/>
  <c r="AO85" i="5" s="1"/>
  <c r="AI84" i="5"/>
  <c r="AR84" i="5" s="1"/>
  <c r="AD84" i="5"/>
  <c r="AG83" i="5"/>
  <c r="AP83" i="5" s="1"/>
  <c r="AF81" i="5"/>
  <c r="AO81" i="5" s="1"/>
  <c r="AI80" i="5"/>
  <c r="AR80" i="5" s="1"/>
  <c r="AD80" i="5"/>
  <c r="AG79" i="5"/>
  <c r="AP79" i="5" s="1"/>
  <c r="AF77" i="5"/>
  <c r="AO77" i="5" s="1"/>
  <c r="AI76" i="5"/>
  <c r="AR76" i="5" s="1"/>
  <c r="AD76" i="5"/>
  <c r="AG75" i="5"/>
  <c r="AP75" i="5" s="1"/>
  <c r="AF73" i="5"/>
  <c r="AO73" i="5" s="1"/>
  <c r="AI72" i="5"/>
  <c r="AR72" i="5" s="1"/>
  <c r="AD72" i="5"/>
  <c r="AG71" i="5"/>
  <c r="AP71" i="5" s="1"/>
  <c r="AF69" i="5"/>
  <c r="AO69" i="5" s="1"/>
  <c r="AI68" i="5"/>
  <c r="AR68" i="5" s="1"/>
  <c r="AD68" i="5"/>
  <c r="AG67" i="5"/>
  <c r="AP67" i="5" s="1"/>
  <c r="AF65" i="5"/>
  <c r="AO65" i="5" s="1"/>
  <c r="AI64" i="5"/>
  <c r="AR64" i="5" s="1"/>
  <c r="AD64" i="5"/>
  <c r="AG63" i="5"/>
  <c r="AP63" i="5" s="1"/>
  <c r="AF61" i="5"/>
  <c r="AO61" i="5" s="1"/>
  <c r="AI60" i="5"/>
  <c r="AR60" i="5" s="1"/>
  <c r="AD60" i="5"/>
  <c r="AG59" i="5"/>
  <c r="AP59" i="5" s="1"/>
  <c r="AF57" i="5"/>
  <c r="AO57" i="5" s="1"/>
  <c r="AI56" i="5"/>
  <c r="AR56" i="5" s="1"/>
  <c r="AD56" i="5"/>
  <c r="AG55" i="5"/>
  <c r="AP55" i="5" s="1"/>
  <c r="AF53" i="5"/>
  <c r="AO53" i="5" s="1"/>
  <c r="AI52" i="5"/>
  <c r="AR52" i="5" s="1"/>
  <c r="AD52" i="5"/>
  <c r="AG51" i="5"/>
  <c r="AP51" i="5" s="1"/>
  <c r="AF49" i="5"/>
  <c r="AO49" i="5" s="1"/>
  <c r="AI48" i="5"/>
  <c r="AR48" i="5" s="1"/>
  <c r="AD48" i="5"/>
  <c r="AG47" i="5"/>
  <c r="AP47" i="5" s="1"/>
  <c r="AF45" i="5"/>
  <c r="AO45" i="5" s="1"/>
  <c r="AI44" i="5"/>
  <c r="AR44" i="5" s="1"/>
  <c r="AD44" i="5"/>
  <c r="AG43" i="5"/>
  <c r="AP43" i="5" s="1"/>
  <c r="AF41" i="5"/>
  <c r="AO41" i="5" s="1"/>
  <c r="AI40" i="5"/>
  <c r="AR40" i="5" s="1"/>
  <c r="AD40" i="5"/>
  <c r="AG39" i="5"/>
  <c r="AP39" i="5" s="1"/>
  <c r="AF37" i="5"/>
  <c r="AO37" i="5" s="1"/>
  <c r="AI36" i="5"/>
  <c r="AR36" i="5" s="1"/>
  <c r="AG35" i="5"/>
  <c r="AP35" i="5" s="1"/>
  <c r="AG31" i="5"/>
  <c r="AP31" i="5" s="1"/>
  <c r="AI28" i="5"/>
  <c r="AR28" i="5" s="1"/>
  <c r="AI20" i="5"/>
  <c r="AR20" i="5" s="1"/>
  <c r="AG19" i="5"/>
  <c r="AP19" i="5" s="1"/>
  <c r="AG15" i="5"/>
  <c r="AP15" i="5" s="1"/>
  <c r="AJ14" i="5"/>
  <c r="AS14" i="5" s="1"/>
  <c r="AK12" i="5"/>
  <c r="AT12" i="5" s="1"/>
  <c r="AJ10" i="5"/>
  <c r="AS10" i="5" s="1"/>
  <c r="AK8" i="5"/>
  <c r="AT8" i="5" s="1"/>
  <c r="AJ6" i="5"/>
  <c r="AS6" i="5" s="1"/>
  <c r="AK4" i="5"/>
  <c r="AT4" i="5" s="1"/>
  <c r="AG3" i="5"/>
  <c r="AP3" i="5" s="1"/>
  <c r="AH90" i="5"/>
  <c r="AQ90" i="5" s="1"/>
  <c r="AK89" i="5"/>
  <c r="AT89" i="5" s="1"/>
  <c r="AH86" i="5"/>
  <c r="AQ86" i="5" s="1"/>
  <c r="AK85" i="5"/>
  <c r="AT85" i="5" s="1"/>
  <c r="AH82" i="5"/>
  <c r="AQ82" i="5" s="1"/>
  <c r="AK81" i="5"/>
  <c r="AT81" i="5" s="1"/>
  <c r="AH78" i="5"/>
  <c r="AQ78" i="5" s="1"/>
  <c r="AK77" i="5"/>
  <c r="AT77" i="5" s="1"/>
  <c r="AH74" i="5"/>
  <c r="AQ74" i="5" s="1"/>
  <c r="AK73" i="5"/>
  <c r="AT73" i="5" s="1"/>
  <c r="AH70" i="5"/>
  <c r="AQ70" i="5" s="1"/>
  <c r="AK69" i="5"/>
  <c r="AT69" i="5" s="1"/>
  <c r="AH66" i="5"/>
  <c r="AQ66" i="5" s="1"/>
  <c r="AK65" i="5"/>
  <c r="AT65" i="5" s="1"/>
  <c r="AH62" i="5"/>
  <c r="AQ62" i="5" s="1"/>
  <c r="AK61" i="5"/>
  <c r="AT61" i="5" s="1"/>
  <c r="AH58" i="5"/>
  <c r="AQ58" i="5" s="1"/>
  <c r="AK57" i="5"/>
  <c r="AT57" i="5" s="1"/>
  <c r="AH54" i="5"/>
  <c r="AQ54" i="5" s="1"/>
  <c r="AK53" i="5"/>
  <c r="AT53" i="5" s="1"/>
  <c r="AE51" i="5"/>
  <c r="AN51" i="5" s="1"/>
  <c r="AH50" i="5"/>
  <c r="AQ50" i="5" s="1"/>
  <c r="AK49" i="5"/>
  <c r="AT49" i="5" s="1"/>
  <c r="AH46" i="5"/>
  <c r="AQ46" i="5" s="1"/>
  <c r="AK45" i="5"/>
  <c r="AT45" i="5" s="1"/>
  <c r="AH42" i="5"/>
  <c r="AQ42" i="5" s="1"/>
  <c r="AK41" i="5"/>
  <c r="AT41" i="5" s="1"/>
  <c r="AE39" i="5"/>
  <c r="AN39" i="5" s="1"/>
  <c r="AH38" i="5"/>
  <c r="AQ38" i="5" s="1"/>
  <c r="AK37" i="5"/>
  <c r="AT37" i="5" s="1"/>
  <c r="AE90" i="5"/>
  <c r="AN90" i="5" s="1"/>
  <c r="AJ82" i="5"/>
  <c r="AS82" i="5" s="1"/>
  <c r="AK80" i="5"/>
  <c r="AT80" i="5" s="1"/>
  <c r="AH77" i="5"/>
  <c r="AQ77" i="5" s="1"/>
  <c r="AJ74" i="5"/>
  <c r="AS74" i="5" s="1"/>
  <c r="AH73" i="5"/>
  <c r="AQ73" i="5" s="1"/>
  <c r="AJ70" i="5"/>
  <c r="AS70" i="5" s="1"/>
  <c r="AH69" i="5"/>
  <c r="AQ69" i="5" s="1"/>
  <c r="AK68" i="5"/>
  <c r="AT68" i="5" s="1"/>
  <c r="AJ66" i="5"/>
  <c r="AS66" i="5" s="1"/>
  <c r="AE66" i="5"/>
  <c r="AN66" i="5" s="1"/>
  <c r="AH65" i="5"/>
  <c r="AQ65" i="5" s="1"/>
  <c r="AK64" i="5"/>
  <c r="AT64" i="5" s="1"/>
  <c r="AE62" i="5"/>
  <c r="AN62" i="5" s="1"/>
  <c r="AH61" i="5"/>
  <c r="AQ61" i="5" s="1"/>
  <c r="AK60" i="5"/>
  <c r="AT60" i="5" s="1"/>
  <c r="AJ58" i="5"/>
  <c r="AS58" i="5" s="1"/>
  <c r="AE58" i="5"/>
  <c r="AN58" i="5" s="1"/>
  <c r="AH57" i="5"/>
  <c r="AQ57" i="5" s="1"/>
  <c r="AK56" i="5"/>
  <c r="AT56" i="5" s="1"/>
  <c r="AJ54" i="5"/>
  <c r="AS54" i="5" s="1"/>
  <c r="AE54" i="5"/>
  <c r="AN54" i="5" s="1"/>
  <c r="AH53" i="5"/>
  <c r="AQ53" i="5" s="1"/>
  <c r="AK52" i="5"/>
  <c r="AT52" i="5" s="1"/>
  <c r="AJ50" i="5"/>
  <c r="AS50" i="5" s="1"/>
  <c r="AE50" i="5"/>
  <c r="AN50" i="5" s="1"/>
  <c r="AH49" i="5"/>
  <c r="AQ49" i="5" s="1"/>
  <c r="AK48" i="5"/>
  <c r="AT48" i="5" s="1"/>
  <c r="AJ46" i="5"/>
  <c r="AS46" i="5" s="1"/>
  <c r="AH45" i="5"/>
  <c r="AQ45" i="5" s="1"/>
  <c r="AK44" i="5"/>
  <c r="AT44" i="5" s="1"/>
  <c r="AJ42" i="5"/>
  <c r="AS42" i="5" s="1"/>
  <c r="AH41" i="5"/>
  <c r="AQ41" i="5" s="1"/>
  <c r="AK40" i="5"/>
  <c r="AT40" i="5" s="1"/>
  <c r="AJ38" i="5"/>
  <c r="AS38" i="5" s="1"/>
  <c r="AH37" i="5"/>
  <c r="AQ37" i="5" s="1"/>
  <c r="AK36" i="5"/>
  <c r="AT36" i="5" s="1"/>
  <c r="AE86" i="5"/>
  <c r="AN86" i="5" s="1"/>
  <c r="AG90" i="5"/>
  <c r="AP90" i="5" s="1"/>
  <c r="AF88" i="5"/>
  <c r="AO88" i="5" s="1"/>
  <c r="AI87" i="5"/>
  <c r="AR87" i="5" s="1"/>
  <c r="AD87" i="5"/>
  <c r="AG86" i="5"/>
  <c r="AP86" i="5" s="1"/>
  <c r="AI83" i="5"/>
  <c r="AR83" i="5" s="1"/>
  <c r="AI79" i="5"/>
  <c r="AR79" i="5" s="1"/>
  <c r="AI75" i="5"/>
  <c r="AR75" i="5" s="1"/>
  <c r="AI71" i="5"/>
  <c r="AR71" i="5" s="1"/>
  <c r="AI67" i="5"/>
  <c r="AR67" i="5" s="1"/>
  <c r="AI63" i="5"/>
  <c r="AR63" i="5" s="1"/>
  <c r="AI59" i="5"/>
  <c r="AR59" i="5" s="1"/>
  <c r="AI55" i="5"/>
  <c r="AR55" i="5" s="1"/>
  <c r="AI51" i="5"/>
  <c r="AR51" i="5" s="1"/>
  <c r="AI47" i="5"/>
  <c r="AR47" i="5" s="1"/>
  <c r="AI43" i="5"/>
  <c r="AR43" i="5" s="1"/>
  <c r="AI39" i="5"/>
  <c r="AR39" i="5" s="1"/>
  <c r="AK88" i="5"/>
  <c r="AT88" i="5" s="1"/>
  <c r="AH85" i="5"/>
  <c r="AQ85" i="5" s="1"/>
  <c r="AJ62" i="5"/>
  <c r="AS62" i="5" s="1"/>
  <c r="AJ90" i="5"/>
  <c r="AS90" i="5" s="1"/>
  <c r="AJ86" i="5"/>
  <c r="AS86" i="5" s="1"/>
  <c r="AK84" i="5"/>
  <c r="AT84" i="5" s="1"/>
  <c r="AH81" i="5"/>
  <c r="AQ81" i="5" s="1"/>
  <c r="AJ78" i="5"/>
  <c r="AS78" i="5" s="1"/>
  <c r="AK76" i="5"/>
  <c r="AT76" i="5" s="1"/>
  <c r="A77" i="7"/>
  <c r="AG85" i="5"/>
  <c r="AP85" i="5" s="1"/>
  <c r="AG2" i="5"/>
  <c r="AP2" i="5" s="1"/>
  <c r="AH89" i="5"/>
  <c r="AQ89" i="5" s="1"/>
  <c r="AE82" i="5"/>
  <c r="AN82" i="5" s="1"/>
  <c r="AE78" i="5"/>
  <c r="AN78" i="5" s="1"/>
  <c r="AE74" i="5"/>
  <c r="AN74" i="5" s="1"/>
  <c r="AK72" i="5"/>
  <c r="AT72" i="5" s="1"/>
  <c r="AE70" i="5"/>
  <c r="AN70" i="5" s="1"/>
  <c r="A61" i="7"/>
  <c r="A76" i="7"/>
  <c r="A12" i="7"/>
  <c r="AF2" i="5"/>
  <c r="AJ88" i="5"/>
  <c r="AS88" i="5" s="1"/>
  <c r="AJ84" i="5"/>
  <c r="AS84" i="5" s="1"/>
  <c r="AE35" i="5"/>
  <c r="AN35" i="5" s="1"/>
  <c r="AH34" i="5"/>
  <c r="AQ34" i="5" s="1"/>
  <c r="AK33" i="5"/>
  <c r="AT33" i="5" s="1"/>
  <c r="AE31" i="5"/>
  <c r="AN31" i="5" s="1"/>
  <c r="AH30" i="5"/>
  <c r="AQ30" i="5" s="1"/>
  <c r="AK29" i="5"/>
  <c r="AT29" i="5" s="1"/>
  <c r="AJ27" i="5"/>
  <c r="AS27" i="5" s="1"/>
  <c r="AE27" i="5"/>
  <c r="AN27" i="5" s="1"/>
  <c r="AH26" i="5"/>
  <c r="AQ26" i="5" s="1"/>
  <c r="AK25" i="5"/>
  <c r="AT25" i="5" s="1"/>
  <c r="AE23" i="5"/>
  <c r="AN23" i="5" s="1"/>
  <c r="AH22" i="5"/>
  <c r="AQ22" i="5" s="1"/>
  <c r="AK21" i="5"/>
  <c r="AT21" i="5" s="1"/>
  <c r="AE19" i="5"/>
  <c r="AN19" i="5" s="1"/>
  <c r="AK17" i="5"/>
  <c r="AT17" i="5" s="1"/>
  <c r="AJ15" i="5"/>
  <c r="AS15" i="5" s="1"/>
  <c r="AE15" i="5"/>
  <c r="AN15" i="5" s="1"/>
  <c r="AK13" i="5"/>
  <c r="AT13" i="5" s="1"/>
  <c r="AF13" i="5"/>
  <c r="AO13" i="5" s="1"/>
  <c r="AJ11" i="5"/>
  <c r="AS11" i="5" s="1"/>
  <c r="AE11" i="5"/>
  <c r="AN11" i="5" s="1"/>
  <c r="AK9" i="5"/>
  <c r="AT9" i="5" s="1"/>
  <c r="AF9" i="5"/>
  <c r="AO9" i="5" s="1"/>
  <c r="AJ7" i="5"/>
  <c r="AS7" i="5" s="1"/>
  <c r="AE7" i="5"/>
  <c r="AN7" i="5" s="1"/>
  <c r="AK5" i="5"/>
  <c r="AT5" i="5" s="1"/>
  <c r="AD36" i="5"/>
  <c r="AF33" i="5"/>
  <c r="AO33" i="5" s="1"/>
  <c r="AI32" i="5"/>
  <c r="AR32" i="5" s="1"/>
  <c r="AD32" i="5"/>
  <c r="AF29" i="5"/>
  <c r="AO29" i="5" s="1"/>
  <c r="AD28" i="5"/>
  <c r="AG27" i="5"/>
  <c r="AP27" i="5" s="1"/>
  <c r="AF25" i="5"/>
  <c r="AO25" i="5" s="1"/>
  <c r="AI24" i="5"/>
  <c r="AR24" i="5" s="1"/>
  <c r="AD24" i="5"/>
  <c r="AG23" i="5"/>
  <c r="AP23" i="5" s="1"/>
  <c r="AF21" i="5"/>
  <c r="AO21" i="5" s="1"/>
  <c r="AD20" i="5"/>
  <c r="AF17" i="5"/>
  <c r="AO17" i="5" s="1"/>
  <c r="AI16" i="5"/>
  <c r="AR16" i="5" s="1"/>
  <c r="AD16" i="5"/>
  <c r="AI12" i="5"/>
  <c r="AR12" i="5" s="1"/>
  <c r="AD12" i="5"/>
  <c r="AG11" i="5"/>
  <c r="AP11" i="5" s="1"/>
  <c r="AI8" i="5"/>
  <c r="AR8" i="5" s="1"/>
  <c r="AD8" i="5"/>
  <c r="AG7" i="5"/>
  <c r="AP7" i="5" s="1"/>
  <c r="AI4" i="5"/>
  <c r="AR4" i="5" s="1"/>
  <c r="AD4" i="5"/>
  <c r="AE46" i="5"/>
  <c r="AN46" i="5" s="1"/>
  <c r="AE42" i="5"/>
  <c r="AN42" i="5" s="1"/>
  <c r="AE38" i="5"/>
  <c r="AN38" i="5" s="1"/>
  <c r="AE34" i="5"/>
  <c r="AN34" i="5" s="1"/>
  <c r="AH33" i="5"/>
  <c r="AQ33" i="5" s="1"/>
  <c r="AK32" i="5"/>
  <c r="AT32" i="5" s="1"/>
  <c r="AJ30" i="5"/>
  <c r="AS30" i="5" s="1"/>
  <c r="AE30" i="5"/>
  <c r="AN30" i="5" s="1"/>
  <c r="AE26" i="5"/>
  <c r="AN26" i="5" s="1"/>
  <c r="AH25" i="5"/>
  <c r="AQ25" i="5" s="1"/>
  <c r="AK24" i="5"/>
  <c r="AT24" i="5" s="1"/>
  <c r="AJ22" i="5"/>
  <c r="AS22" i="5" s="1"/>
  <c r="AE22" i="5"/>
  <c r="AN22" i="5" s="1"/>
  <c r="AJ18" i="5"/>
  <c r="AS18" i="5" s="1"/>
  <c r="AE18" i="5"/>
  <c r="AN18" i="5" s="1"/>
  <c r="AH17" i="5"/>
  <c r="AQ17" i="5" s="1"/>
  <c r="AF84" i="5"/>
  <c r="AO84" i="5" s="1"/>
  <c r="AD83" i="5"/>
  <c r="AG82" i="5"/>
  <c r="AP82" i="5" s="1"/>
  <c r="AF80" i="5"/>
  <c r="AO80" i="5" s="1"/>
  <c r="AD79" i="5"/>
  <c r="AG78" i="5"/>
  <c r="AP78" i="5" s="1"/>
  <c r="AF76" i="5"/>
  <c r="AO76" i="5" s="1"/>
  <c r="AD75" i="5"/>
  <c r="AG74" i="5"/>
  <c r="AP74" i="5" s="1"/>
  <c r="AF72" i="5"/>
  <c r="AO72" i="5" s="1"/>
  <c r="AD71" i="5"/>
  <c r="AG70" i="5"/>
  <c r="AP70" i="5" s="1"/>
  <c r="AF68" i="5"/>
  <c r="AO68" i="5" s="1"/>
  <c r="AD67" i="5"/>
  <c r="AG66" i="5"/>
  <c r="AP66" i="5" s="1"/>
  <c r="AF64" i="5"/>
  <c r="AO64" i="5" s="1"/>
  <c r="AD63" i="5"/>
  <c r="AG62" i="5"/>
  <c r="AP62" i="5" s="1"/>
  <c r="AF60" i="5"/>
  <c r="AO60" i="5" s="1"/>
  <c r="AD59" i="5"/>
  <c r="AG58" i="5"/>
  <c r="AP58" i="5" s="1"/>
  <c r="AF56" i="5"/>
  <c r="AO56" i="5" s="1"/>
  <c r="AD55" i="5"/>
  <c r="AG54" i="5"/>
  <c r="AP54" i="5" s="1"/>
  <c r="AF52" i="5"/>
  <c r="AO52" i="5" s="1"/>
  <c r="AD51" i="5"/>
  <c r="AG50" i="5"/>
  <c r="AP50" i="5" s="1"/>
  <c r="AF48" i="5"/>
  <c r="AO48" i="5" s="1"/>
  <c r="AD47" i="5"/>
  <c r="AG46" i="5"/>
  <c r="AP46" i="5" s="1"/>
  <c r="AF44" i="5"/>
  <c r="AO44" i="5" s="1"/>
  <c r="AD43" i="5"/>
  <c r="AG42" i="5"/>
  <c r="AP42" i="5" s="1"/>
  <c r="AF40" i="5"/>
  <c r="AO40" i="5" s="1"/>
  <c r="AD39" i="5"/>
  <c r="AG38" i="5"/>
  <c r="AP38" i="5" s="1"/>
  <c r="AF36" i="5"/>
  <c r="AO36" i="5" s="1"/>
  <c r="AI35" i="5"/>
  <c r="AR35" i="5" s="1"/>
  <c r="AD35" i="5"/>
  <c r="AG34" i="5"/>
  <c r="AP34" i="5" s="1"/>
  <c r="AF32" i="5"/>
  <c r="AO32" i="5" s="1"/>
  <c r="AD31" i="5"/>
  <c r="AG30" i="5"/>
  <c r="AP30" i="5" s="1"/>
  <c r="AF28" i="5"/>
  <c r="AO28" i="5" s="1"/>
  <c r="AI27" i="5"/>
  <c r="AR27" i="5" s="1"/>
  <c r="AD27" i="5"/>
  <c r="AG26" i="5"/>
  <c r="AP26" i="5" s="1"/>
  <c r="AF24" i="5"/>
  <c r="AO24" i="5" s="1"/>
  <c r="AD23" i="5"/>
  <c r="AG22" i="5"/>
  <c r="AP22" i="5" s="1"/>
  <c r="AF20" i="5"/>
  <c r="AO20" i="5" s="1"/>
  <c r="AI19" i="5"/>
  <c r="AR19" i="5" s="1"/>
  <c r="AD19" i="5"/>
  <c r="AG18" i="5"/>
  <c r="AP18" i="5" s="1"/>
  <c r="AF16" i="5"/>
  <c r="AO16" i="5" s="1"/>
  <c r="AI15" i="5"/>
  <c r="AR15" i="5" s="1"/>
  <c r="AI11" i="5"/>
  <c r="AR11" i="5" s="1"/>
  <c r="AI7" i="5"/>
  <c r="AR7" i="5" s="1"/>
  <c r="AI3" i="5"/>
  <c r="AR3" i="5" s="1"/>
  <c r="AI2" i="5"/>
  <c r="AR2" i="5" s="1"/>
  <c r="AJ89" i="5"/>
  <c r="AS89" i="5" s="1"/>
  <c r="AE89" i="5"/>
  <c r="AN89" i="5" s="1"/>
  <c r="AH88" i="5"/>
  <c r="AQ88" i="5" s="1"/>
  <c r="AK87" i="5"/>
  <c r="AT87" i="5" s="1"/>
  <c r="AJ85" i="5"/>
  <c r="AS85" i="5" s="1"/>
  <c r="AE85" i="5"/>
  <c r="AN85" i="5" s="1"/>
  <c r="AH84" i="5"/>
  <c r="AQ84" i="5" s="1"/>
  <c r="AK83" i="5"/>
  <c r="AT83" i="5" s="1"/>
  <c r="AJ81" i="5"/>
  <c r="AS81" i="5" s="1"/>
  <c r="AE81" i="5"/>
  <c r="AN81" i="5" s="1"/>
  <c r="AH80" i="5"/>
  <c r="AQ80" i="5" s="1"/>
  <c r="AK79" i="5"/>
  <c r="AT79" i="5" s="1"/>
  <c r="AJ77" i="5"/>
  <c r="AS77" i="5" s="1"/>
  <c r="AE77" i="5"/>
  <c r="AN77" i="5" s="1"/>
  <c r="AH76" i="5"/>
  <c r="AQ76" i="5" s="1"/>
  <c r="AK75" i="5"/>
  <c r="AT75" i="5" s="1"/>
  <c r="AJ73" i="5"/>
  <c r="AS73" i="5" s="1"/>
  <c r="AE73" i="5"/>
  <c r="AN73" i="5" s="1"/>
  <c r="AH72" i="5"/>
  <c r="AQ72" i="5" s="1"/>
  <c r="AK71" i="5"/>
  <c r="AT71" i="5" s="1"/>
  <c r="AJ69" i="5"/>
  <c r="AS69" i="5" s="1"/>
  <c r="AE69" i="5"/>
  <c r="AN69" i="5" s="1"/>
  <c r="AH68" i="5"/>
  <c r="AQ68" i="5" s="1"/>
  <c r="AK67" i="5"/>
  <c r="AT67" i="5" s="1"/>
  <c r="AJ65" i="5"/>
  <c r="AS65" i="5" s="1"/>
  <c r="AE65" i="5"/>
  <c r="AN65" i="5" s="1"/>
  <c r="AH64" i="5"/>
  <c r="AQ64" i="5" s="1"/>
  <c r="AK63" i="5"/>
  <c r="AT63" i="5" s="1"/>
  <c r="AJ61" i="5"/>
  <c r="AS61" i="5" s="1"/>
  <c r="AE61" i="5"/>
  <c r="AN61" i="5" s="1"/>
  <c r="AH60" i="5"/>
  <c r="AQ60" i="5" s="1"/>
  <c r="AK59" i="5"/>
  <c r="AT59" i="5" s="1"/>
  <c r="AJ57" i="5"/>
  <c r="AS57" i="5" s="1"/>
  <c r="AE57" i="5"/>
  <c r="AN57" i="5" s="1"/>
  <c r="AH56" i="5"/>
  <c r="AQ56" i="5" s="1"/>
  <c r="AK55" i="5"/>
  <c r="AT55" i="5" s="1"/>
  <c r="AJ53" i="5"/>
  <c r="AS53" i="5" s="1"/>
  <c r="AE53" i="5"/>
  <c r="AN53" i="5" s="1"/>
  <c r="AH52" i="5"/>
  <c r="AQ52" i="5" s="1"/>
  <c r="AK51" i="5"/>
  <c r="AT51" i="5" s="1"/>
  <c r="AJ49" i="5"/>
  <c r="AS49" i="5" s="1"/>
  <c r="AE49" i="5"/>
  <c r="AN49" i="5" s="1"/>
  <c r="AH48" i="5"/>
  <c r="AQ48" i="5" s="1"/>
  <c r="AK47" i="5"/>
  <c r="AT47" i="5" s="1"/>
  <c r="AJ45" i="5"/>
  <c r="AS45" i="5" s="1"/>
  <c r="AE45" i="5"/>
  <c r="AN45" i="5" s="1"/>
  <c r="AH44" i="5"/>
  <c r="AQ44" i="5" s="1"/>
  <c r="AK43" i="5"/>
  <c r="AT43" i="5" s="1"/>
  <c r="AJ41" i="5"/>
  <c r="AS41" i="5" s="1"/>
  <c r="AE41" i="5"/>
  <c r="AN41" i="5" s="1"/>
  <c r="AH40" i="5"/>
  <c r="AQ40" i="5" s="1"/>
  <c r="AK39" i="5"/>
  <c r="AT39" i="5" s="1"/>
  <c r="AJ37" i="5"/>
  <c r="AS37" i="5" s="1"/>
  <c r="AE37" i="5"/>
  <c r="AN37" i="5" s="1"/>
  <c r="AH36" i="5"/>
  <c r="AQ36" i="5" s="1"/>
  <c r="AK35" i="5"/>
  <c r="AT35" i="5" s="1"/>
  <c r="AE33" i="5"/>
  <c r="AN33" i="5" s="1"/>
  <c r="AH32" i="5"/>
  <c r="AQ32" i="5" s="1"/>
  <c r="AK31" i="5"/>
  <c r="AT31" i="5" s="1"/>
  <c r="AJ29" i="5"/>
  <c r="AS29" i="5" s="1"/>
  <c r="AE29" i="5"/>
  <c r="AN29" i="5" s="1"/>
  <c r="AH28" i="5"/>
  <c r="AQ28" i="5" s="1"/>
  <c r="AK27" i="5"/>
  <c r="AT27" i="5" s="1"/>
  <c r="AE25" i="5"/>
  <c r="AN25" i="5" s="1"/>
  <c r="AH24" i="5"/>
  <c r="AQ24" i="5" s="1"/>
  <c r="AK23" i="5"/>
  <c r="AT23" i="5" s="1"/>
  <c r="AJ21" i="5"/>
  <c r="AS21" i="5" s="1"/>
  <c r="AE21" i="5"/>
  <c r="AN21" i="5" s="1"/>
  <c r="AH20" i="5"/>
  <c r="AQ20" i="5" s="1"/>
  <c r="AK19" i="5"/>
  <c r="AT19" i="5" s="1"/>
  <c r="AJ17" i="5"/>
  <c r="AS17" i="5" s="1"/>
  <c r="AE17" i="5"/>
  <c r="AN17" i="5" s="1"/>
  <c r="AH16" i="5"/>
  <c r="AQ16" i="5" s="1"/>
  <c r="AK15" i="5"/>
  <c r="AT15" i="5" s="1"/>
  <c r="AK2" i="5"/>
  <c r="AT2" i="5" s="1"/>
  <c r="AI90" i="5"/>
  <c r="AR90" i="5" s="1"/>
  <c r="AD90" i="5"/>
  <c r="AG89" i="5"/>
  <c r="AP89" i="5" s="1"/>
  <c r="AF87" i="5"/>
  <c r="AO87" i="5" s="1"/>
  <c r="AI86" i="5"/>
  <c r="AR86" i="5" s="1"/>
  <c r="AD86" i="5"/>
  <c r="AF83" i="5"/>
  <c r="AO83" i="5" s="1"/>
  <c r="AI82" i="5"/>
  <c r="AR82" i="5" s="1"/>
  <c r="AD82" i="5"/>
  <c r="AF79" i="5"/>
  <c r="AO79" i="5" s="1"/>
  <c r="AI78" i="5"/>
  <c r="AR78" i="5" s="1"/>
  <c r="AD78" i="5"/>
  <c r="AG77" i="5"/>
  <c r="AP77" i="5" s="1"/>
  <c r="AF75" i="5"/>
  <c r="AO75" i="5" s="1"/>
  <c r="AI74" i="5"/>
  <c r="AR74" i="5" s="1"/>
  <c r="AD74" i="5"/>
  <c r="AG73" i="5"/>
  <c r="AP73" i="5" s="1"/>
  <c r="AF71" i="5"/>
  <c r="AO71" i="5" s="1"/>
  <c r="AI70" i="5"/>
  <c r="AR70" i="5" s="1"/>
  <c r="AD70" i="5"/>
  <c r="AF67" i="5"/>
  <c r="AO67" i="5" s="1"/>
  <c r="AI66" i="5"/>
  <c r="AR66" i="5" s="1"/>
  <c r="AD66" i="5"/>
  <c r="AF63" i="5"/>
  <c r="AO63" i="5" s="1"/>
  <c r="AI62" i="5"/>
  <c r="AR62" i="5" s="1"/>
  <c r="AD62" i="5"/>
  <c r="AG61" i="5"/>
  <c r="AP61" i="5" s="1"/>
  <c r="AF59" i="5"/>
  <c r="AO59" i="5" s="1"/>
  <c r="AI58" i="5"/>
  <c r="AR58" i="5" s="1"/>
  <c r="AD58" i="5"/>
  <c r="AG57" i="5"/>
  <c r="AP57" i="5" s="1"/>
  <c r="AF55" i="5"/>
  <c r="AO55" i="5" s="1"/>
  <c r="AI54" i="5"/>
  <c r="AR54" i="5" s="1"/>
  <c r="AD54" i="5"/>
  <c r="AF51" i="5"/>
  <c r="AO51" i="5" s="1"/>
  <c r="AI50" i="5"/>
  <c r="AR50" i="5" s="1"/>
  <c r="AD50" i="5"/>
  <c r="AF47" i="5"/>
  <c r="AO47" i="5" s="1"/>
  <c r="AI46" i="5"/>
  <c r="AR46" i="5" s="1"/>
  <c r="AD46" i="5"/>
  <c r="AG45" i="5"/>
  <c r="AP45" i="5" s="1"/>
  <c r="AF43" i="5"/>
  <c r="AO43" i="5" s="1"/>
  <c r="AI42" i="5"/>
  <c r="AR42" i="5" s="1"/>
  <c r="AD42" i="5"/>
  <c r="AG41" i="5"/>
  <c r="AP41" i="5" s="1"/>
  <c r="AF39" i="5"/>
  <c r="AO39" i="5" s="1"/>
  <c r="AI38" i="5"/>
  <c r="AR38" i="5" s="1"/>
  <c r="AD38" i="5"/>
  <c r="AF35" i="5"/>
  <c r="AO35" i="5" s="1"/>
  <c r="AD34" i="5"/>
  <c r="AF31" i="5"/>
  <c r="AO31" i="5" s="1"/>
  <c r="AI30" i="5"/>
  <c r="AR30" i="5" s="1"/>
  <c r="AD30" i="5"/>
  <c r="AG29" i="5"/>
  <c r="AP29" i="5" s="1"/>
  <c r="AF27" i="5"/>
  <c r="AO27" i="5" s="1"/>
  <c r="AD26" i="5"/>
  <c r="AG25" i="5"/>
  <c r="AP25" i="5" s="1"/>
  <c r="AF23" i="5"/>
  <c r="AO23" i="5" s="1"/>
  <c r="AI22" i="5"/>
  <c r="AR22" i="5" s="1"/>
  <c r="AD22" i="5"/>
  <c r="AF19" i="5"/>
  <c r="AO19" i="5" s="1"/>
  <c r="AD18" i="5"/>
  <c r="AJ24" i="5"/>
  <c r="AS24" i="5" s="1"/>
  <c r="AJ16" i="5"/>
  <c r="AS16" i="5" s="1"/>
  <c r="AF15" i="5"/>
  <c r="AO15" i="5" s="1"/>
  <c r="AF7" i="5"/>
  <c r="AO7" i="5" s="1"/>
  <c r="AI6" i="5"/>
  <c r="AR6" i="5" s="1"/>
  <c r="AD6" i="5"/>
  <c r="AF3" i="5"/>
  <c r="AO3" i="5" s="1"/>
  <c r="AE14" i="5"/>
  <c r="AN14" i="5" s="1"/>
  <c r="AH13" i="5"/>
  <c r="AQ13" i="5" s="1"/>
  <c r="AE10" i="5"/>
  <c r="AN10" i="5" s="1"/>
  <c r="AH9" i="5"/>
  <c r="AQ9" i="5" s="1"/>
  <c r="AE6" i="5"/>
  <c r="AN6" i="5" s="1"/>
  <c r="AH5" i="5"/>
  <c r="AQ5" i="5" s="1"/>
  <c r="AD15" i="5"/>
  <c r="AG14" i="5"/>
  <c r="AP14" i="5" s="1"/>
  <c r="AF12" i="5"/>
  <c r="AO12" i="5" s="1"/>
  <c r="AD11" i="5"/>
  <c r="AG10" i="5"/>
  <c r="AP10" i="5" s="1"/>
  <c r="AF8" i="5"/>
  <c r="AO8" i="5" s="1"/>
  <c r="AD7" i="5"/>
  <c r="AG6" i="5"/>
  <c r="AP6" i="5" s="1"/>
  <c r="AF4" i="5"/>
  <c r="AO4" i="5" s="1"/>
  <c r="AD3" i="5"/>
  <c r="AJ13" i="5"/>
  <c r="AS13" i="5" s="1"/>
  <c r="AE13" i="5"/>
  <c r="AN13" i="5" s="1"/>
  <c r="AK11" i="5"/>
  <c r="AT11" i="5" s="1"/>
  <c r="AJ9" i="5"/>
  <c r="AS9" i="5" s="1"/>
  <c r="AE9" i="5"/>
  <c r="AN9" i="5" s="1"/>
  <c r="AK7" i="5"/>
  <c r="AT7" i="5" s="1"/>
  <c r="AJ5" i="5"/>
  <c r="AS5" i="5" s="1"/>
  <c r="AK3" i="5"/>
  <c r="AT3" i="5" s="1"/>
  <c r="A65" i="7"/>
  <c r="A71" i="7"/>
  <c r="AE2" i="5"/>
  <c r="A66" i="7"/>
  <c r="A45" i="7"/>
  <c r="A80" i="7"/>
  <c r="A53" i="7"/>
  <c r="A87" i="7"/>
  <c r="A81" i="7"/>
  <c r="A2" i="2"/>
  <c r="A82" i="7"/>
  <c r="A74" i="7"/>
  <c r="A73" i="7"/>
  <c r="A79" i="7"/>
  <c r="A47" i="7"/>
  <c r="A46" i="7"/>
  <c r="A75" i="7"/>
  <c r="A86" i="7"/>
  <c r="A28" i="2"/>
  <c r="A52" i="2"/>
  <c r="A35" i="2"/>
  <c r="A23" i="2"/>
  <c r="A20" i="2"/>
  <c r="A18" i="2"/>
  <c r="A15" i="2"/>
  <c r="A9" i="2"/>
  <c r="A4" i="2"/>
  <c r="A10" i="2"/>
  <c r="A65" i="2"/>
  <c r="A49" i="2"/>
  <c r="A44" i="2"/>
  <c r="A40" i="2"/>
  <c r="A36" i="2"/>
  <c r="A31" i="2"/>
  <c r="A27" i="2"/>
  <c r="A26" i="2"/>
  <c r="A19" i="2"/>
  <c r="A17" i="2"/>
  <c r="A12" i="2"/>
  <c r="A11" i="2"/>
  <c r="A7" i="2"/>
  <c r="A3" i="2"/>
  <c r="A60" i="2"/>
  <c r="A62" i="2"/>
  <c r="A61" i="2"/>
  <c r="A55" i="2"/>
  <c r="A54" i="2"/>
  <c r="A51" i="2"/>
  <c r="A48" i="2"/>
  <c r="A47" i="2"/>
  <c r="A46" i="2"/>
  <c r="A45" i="2"/>
  <c r="A43" i="2"/>
  <c r="A41" i="2"/>
  <c r="A39" i="2"/>
  <c r="A38" i="2"/>
  <c r="A37" i="2"/>
  <c r="A34" i="2"/>
  <c r="A33" i="2"/>
  <c r="A32" i="2"/>
  <c r="A30" i="2"/>
  <c r="A29" i="2"/>
  <c r="A25" i="2"/>
  <c r="A24" i="2"/>
  <c r="A22" i="2"/>
  <c r="A21" i="2"/>
  <c r="A16" i="2"/>
  <c r="A14" i="2"/>
  <c r="A13" i="2"/>
  <c r="A8" i="2"/>
  <c r="A6" i="2"/>
  <c r="A5" i="2"/>
  <c r="A83" i="2"/>
  <c r="A82" i="2"/>
  <c r="A78" i="2"/>
  <c r="A66" i="2"/>
  <c r="A87" i="2"/>
  <c r="A84" i="2"/>
  <c r="A80" i="2"/>
  <c r="A77" i="2"/>
  <c r="A76" i="2"/>
  <c r="A75" i="2"/>
  <c r="A73" i="2"/>
  <c r="A72" i="2"/>
  <c r="A71" i="2"/>
  <c r="A70" i="2"/>
  <c r="A67" i="2"/>
  <c r="A64" i="2"/>
  <c r="A59" i="2"/>
  <c r="A57" i="2"/>
  <c r="A53" i="2"/>
  <c r="A50" i="2"/>
  <c r="A88" i="2"/>
  <c r="A97" i="2"/>
  <c r="A94" i="2"/>
  <c r="A92" i="2"/>
  <c r="A85" i="2"/>
  <c r="A91" i="2"/>
  <c r="A93" i="2"/>
  <c r="A90" i="2"/>
  <c r="A95" i="2"/>
  <c r="A86" i="2"/>
  <c r="A74" i="2"/>
  <c r="A69" i="2"/>
  <c r="A68" i="2"/>
  <c r="A63" i="2"/>
  <c r="A58" i="2"/>
  <c r="A56" i="2"/>
  <c r="A42" i="2"/>
  <c r="A89" i="2"/>
  <c r="A81" i="2"/>
  <c r="A96" i="2"/>
  <c r="A79" i="2"/>
  <c r="A88" i="7"/>
  <c r="A89" i="7"/>
  <c r="A83" i="7"/>
  <c r="A72" i="7"/>
  <c r="A78" i="7"/>
  <c r="A67" i="7"/>
  <c r="A68" i="7"/>
  <c r="A69" i="7"/>
  <c r="A60" i="7"/>
  <c r="A62" i="7"/>
  <c r="A63" i="7"/>
  <c r="A55" i="7"/>
  <c r="A56" i="7"/>
  <c r="A57" i="7"/>
  <c r="A58" i="7"/>
  <c r="A59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7" i="7"/>
  <c r="A38" i="7"/>
  <c r="A39" i="7"/>
  <c r="A40" i="7"/>
  <c r="A41" i="7"/>
  <c r="A42" i="7"/>
  <c r="A43" i="7"/>
  <c r="A44" i="7"/>
  <c r="A48" i="7"/>
  <c r="A49" i="7"/>
  <c r="A50" i="7"/>
  <c r="A51" i="7"/>
  <c r="A52" i="7"/>
  <c r="A3" i="7"/>
  <c r="A4" i="7"/>
  <c r="A5" i="7"/>
  <c r="A6" i="7"/>
  <c r="A7" i="7"/>
  <c r="A8" i="7"/>
  <c r="A9" i="7"/>
  <c r="A10" i="7"/>
  <c r="A11" i="7"/>
  <c r="A64" i="7"/>
  <c r="A70" i="7"/>
  <c r="A84" i="7"/>
  <c r="A85" i="7"/>
  <c r="A90" i="7"/>
  <c r="B2" i="2"/>
  <c r="A2" i="3" s="1"/>
  <c r="B2" i="4" s="1"/>
  <c r="A2" i="5" s="1"/>
  <c r="A2" i="7" s="1"/>
  <c r="C1" i="2"/>
  <c r="B1" i="3" s="1"/>
  <c r="C1" i="4" s="1"/>
  <c r="B1" i="5" s="1"/>
  <c r="B1" i="7" s="1"/>
</calcChain>
</file>

<file path=xl/sharedStrings.xml><?xml version="1.0" encoding="utf-8"?>
<sst xmlns="http://schemas.openxmlformats.org/spreadsheetml/2006/main" count="244" uniqueCount="123">
  <si>
    <t>Undetermined</t>
  </si>
  <si>
    <t>count</t>
  </si>
  <si>
    <t>mRNA (mouse)</t>
  </si>
  <si>
    <t>AHR</t>
  </si>
  <si>
    <t>AR</t>
  </si>
  <si>
    <t>ARNT</t>
  </si>
  <si>
    <t>BRD8</t>
  </si>
  <si>
    <t>COPS2</t>
  </si>
  <si>
    <t>CREBBP</t>
  </si>
  <si>
    <t>DDX5</t>
  </si>
  <si>
    <t>ESR1</t>
  </si>
  <si>
    <t>ESR2</t>
  </si>
  <si>
    <t>ESRRA</t>
  </si>
  <si>
    <t>ESRRB</t>
  </si>
  <si>
    <t>ESRRG</t>
  </si>
  <si>
    <t>HDAC1</t>
  </si>
  <si>
    <t>HDAC2</t>
  </si>
  <si>
    <t>HDAC3</t>
  </si>
  <si>
    <t>HDAC4</t>
  </si>
  <si>
    <t>HDAC5</t>
  </si>
  <si>
    <t>HDAC6</t>
  </si>
  <si>
    <t>HDAC7</t>
  </si>
  <si>
    <t>HNF4A</t>
  </si>
  <si>
    <t>ITGB3BP</t>
  </si>
  <si>
    <t>KAT2B</t>
  </si>
  <si>
    <t>KAT5</t>
  </si>
  <si>
    <t>MED1</t>
  </si>
  <si>
    <t>MED12</t>
  </si>
  <si>
    <t>MED13</t>
  </si>
  <si>
    <t>MED14</t>
  </si>
  <si>
    <t>MED16</t>
  </si>
  <si>
    <t>MED17</t>
  </si>
  <si>
    <t>MED24</t>
  </si>
  <si>
    <t>MED4</t>
  </si>
  <si>
    <t>MTA1</t>
  </si>
  <si>
    <t>NCOA1</t>
  </si>
  <si>
    <t>NCOA2</t>
  </si>
  <si>
    <t>NCOA3</t>
  </si>
  <si>
    <t>NCOA4</t>
  </si>
  <si>
    <t>NCOA6</t>
  </si>
  <si>
    <t>NCOR1</t>
  </si>
  <si>
    <t>NCOR2</t>
  </si>
  <si>
    <t>NFKB2</t>
  </si>
  <si>
    <t>NONO</t>
  </si>
  <si>
    <t>NOTCH2</t>
  </si>
  <si>
    <t>NR0B1</t>
  </si>
  <si>
    <t>NR0B2</t>
  </si>
  <si>
    <t>NR1D1</t>
  </si>
  <si>
    <t>NR1D2</t>
  </si>
  <si>
    <t>NR1H2</t>
  </si>
  <si>
    <t>NR1H3</t>
  </si>
  <si>
    <t>NR1H4</t>
  </si>
  <si>
    <t>NR1I2</t>
  </si>
  <si>
    <t>NR1I3</t>
  </si>
  <si>
    <t>NR2C1</t>
  </si>
  <si>
    <t>NR2C2</t>
  </si>
  <si>
    <t>NR2E3</t>
  </si>
  <si>
    <t>NR2F1</t>
  </si>
  <si>
    <t>NR2F2</t>
  </si>
  <si>
    <t>NR2F6</t>
  </si>
  <si>
    <t>NR3C1</t>
  </si>
  <si>
    <t>NR3C2</t>
  </si>
  <si>
    <t>NR4A1</t>
  </si>
  <si>
    <t>NR5A1</t>
  </si>
  <si>
    <t>NR6A1</t>
  </si>
  <si>
    <t>NRIP1</t>
  </si>
  <si>
    <t>PGR</t>
  </si>
  <si>
    <t>PPARA</t>
  </si>
  <si>
    <t>PPARD</t>
  </si>
  <si>
    <t>PPARG</t>
  </si>
  <si>
    <t>PPARGC1A</t>
  </si>
  <si>
    <t>PPARGC1B</t>
  </si>
  <si>
    <t>PSMC3</t>
  </si>
  <si>
    <t>PSMC5</t>
  </si>
  <si>
    <t>RARA</t>
  </si>
  <si>
    <t>RARB</t>
  </si>
  <si>
    <t>RARG</t>
  </si>
  <si>
    <t>RBPJ</t>
  </si>
  <si>
    <t>RORA</t>
  </si>
  <si>
    <t>RXRA</t>
  </si>
  <si>
    <t>RXRB</t>
  </si>
  <si>
    <t>RXRG</t>
  </si>
  <si>
    <t>TGS1</t>
  </si>
  <si>
    <t>THRA</t>
  </si>
  <si>
    <t>THRB</t>
  </si>
  <si>
    <t>TRIP4</t>
  </si>
  <si>
    <t>VDR</t>
  </si>
  <si>
    <t>ACTB</t>
  </si>
  <si>
    <t>B2M</t>
  </si>
  <si>
    <t>GAPDH</t>
  </si>
  <si>
    <t>HPRT1</t>
  </si>
  <si>
    <t>RPLP0</t>
  </si>
  <si>
    <t>HGDC</t>
  </si>
  <si>
    <t>RTC</t>
  </si>
  <si>
    <t>PPC</t>
  </si>
  <si>
    <t>No treatment M</t>
  </si>
  <si>
    <t>No treatment F</t>
  </si>
  <si>
    <t>cutoff 36</t>
  </si>
  <si>
    <t>EndCtrl avg</t>
  </si>
  <si>
    <t>Average NTM</t>
  </si>
  <si>
    <t>Average NTF</t>
  </si>
  <si>
    <t>logFC NTM</t>
  </si>
  <si>
    <t>logFC NTF</t>
  </si>
  <si>
    <t>global mean</t>
  </si>
  <si>
    <t>E-cig M 3%</t>
  </si>
  <si>
    <t>E-cig M 0%</t>
  </si>
  <si>
    <t>E-cig F 0%</t>
  </si>
  <si>
    <t>E-cig F 3%</t>
  </si>
  <si>
    <t>Average Ecig M0</t>
  </si>
  <si>
    <t>Average Ecig M3</t>
  </si>
  <si>
    <t>Average Ecig F0</t>
  </si>
  <si>
    <t>Average Ecig F3</t>
  </si>
  <si>
    <t>logFC Ecig M0</t>
  </si>
  <si>
    <t>logFC Ecig M3</t>
  </si>
  <si>
    <t>logFC Ecig F3</t>
  </si>
  <si>
    <t>logFC Ecig F0</t>
  </si>
  <si>
    <t>E-cig M 6%</t>
  </si>
  <si>
    <t>E-cig F 6%</t>
  </si>
  <si>
    <t>calibrator = NT female in column "O"</t>
  </si>
  <si>
    <t>Average Ecig M6</t>
  </si>
  <si>
    <t>Average Ecig F6</t>
  </si>
  <si>
    <t>logFC Ecig M6</t>
  </si>
  <si>
    <t>logFC Ecig 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</si>
</sst>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2" xfId="0" applyFont="1" applyBorder="1"/>
    <xf numFmtId="0" fontId="3" fillId="0" borderId="1" xfId="0" applyFont="1" applyBorder="1"/>
    <xf numFmtId="164" fontId="0" fillId="0" borderId="2" xfId="0" applyNumberFormat="1" applyBorder="1"/>
    <xf numFmtId="0" fontId="0" fillId="0" borderId="2" xfId="0" applyBorder="1"/>
    <xf numFmtId="0" fontId="2" fillId="2" borderId="2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"/>
  <sheetViews>
    <sheetView zoomScale="83" zoomScaleNormal="60" workbookViewId="0">
      <pane ySplit="1" topLeftCell="A2" activePane="bottomLeft" state="frozen"/>
      <selection pane="bottomLeft" activeCell="H12" sqref="H12"/>
    </sheetView>
  </sheetViews>
  <sheetFormatPr baseColWidth="10" defaultColWidth="8.83203125" defaultRowHeight="14" x14ac:dyDescent="0.15"/>
  <cols>
    <col min="1" max="1" width="16.83203125" customWidth="1"/>
    <col min="2" max="4" width="14" bestFit="1" customWidth="1"/>
    <col min="5" max="7" width="12.6640625" bestFit="1" customWidth="1"/>
    <col min="8" max="14" width="12.6640625" customWidth="1"/>
    <col min="15" max="17" width="13.6640625" bestFit="1" customWidth="1"/>
    <col min="18" max="20" width="12.6640625" bestFit="1" customWidth="1"/>
    <col min="21" max="23" width="12.6640625" customWidth="1"/>
    <col min="24" max="24" width="11.83203125" bestFit="1" customWidth="1"/>
    <col min="25" max="27" width="11.83203125" customWidth="1"/>
  </cols>
  <sheetData>
    <row r="1" spans="1:28" s="2" customFormat="1" x14ac:dyDescent="0.15">
      <c r="A1" s="2" t="s">
        <v>2</v>
      </c>
      <c r="B1" s="3" t="s">
        <v>95</v>
      </c>
      <c r="C1" s="3" t="s">
        <v>95</v>
      </c>
      <c r="D1" s="3" t="s">
        <v>95</v>
      </c>
      <c r="E1" s="3" t="s">
        <v>105</v>
      </c>
      <c r="F1" s="3" t="s">
        <v>105</v>
      </c>
      <c r="G1" s="3" t="s">
        <v>105</v>
      </c>
      <c r="H1" s="3" t="s">
        <v>104</v>
      </c>
      <c r="I1" s="3" t="s">
        <v>104</v>
      </c>
      <c r="J1" s="3" t="s">
        <v>104</v>
      </c>
      <c r="K1" s="3" t="s">
        <v>104</v>
      </c>
      <c r="L1" s="3" t="s">
        <v>116</v>
      </c>
      <c r="M1" s="3" t="s">
        <v>116</v>
      </c>
      <c r="N1" s="3" t="s">
        <v>116</v>
      </c>
      <c r="O1" s="7" t="s">
        <v>96</v>
      </c>
      <c r="P1" s="3" t="s">
        <v>96</v>
      </c>
      <c r="Q1" s="3" t="s">
        <v>96</v>
      </c>
      <c r="R1" s="3" t="s">
        <v>106</v>
      </c>
      <c r="S1" s="3" t="s">
        <v>106</v>
      </c>
      <c r="T1" s="3" t="s">
        <v>106</v>
      </c>
      <c r="U1" s="3" t="s">
        <v>107</v>
      </c>
      <c r="V1" s="3" t="s">
        <v>107</v>
      </c>
      <c r="W1" s="3" t="s">
        <v>107</v>
      </c>
      <c r="X1" s="3" t="s">
        <v>107</v>
      </c>
      <c r="Y1" s="3" t="s">
        <v>117</v>
      </c>
      <c r="Z1" s="3" t="s">
        <v>117</v>
      </c>
      <c r="AA1" s="3" t="s">
        <v>117</v>
      </c>
    </row>
    <row r="2" spans="1:28" ht="15" x14ac:dyDescent="0.2">
      <c r="A2" s="4" t="s">
        <v>3</v>
      </c>
      <c r="B2" s="5">
        <v>23.466906000000002</v>
      </c>
      <c r="C2" s="5">
        <v>24.837585000000001</v>
      </c>
      <c r="D2" s="5">
        <v>23.470787000000001</v>
      </c>
      <c r="E2" s="5">
        <v>28.582115000000002</v>
      </c>
      <c r="F2" s="5">
        <v>30.461594000000002</v>
      </c>
      <c r="G2" s="5">
        <v>23.600833999999999</v>
      </c>
      <c r="H2" s="6">
        <v>23.361000000000001</v>
      </c>
      <c r="I2" s="6">
        <v>23.163</v>
      </c>
      <c r="J2" s="6">
        <v>23.024999999999999</v>
      </c>
      <c r="K2" s="6">
        <v>23.472999999999999</v>
      </c>
      <c r="L2" s="6">
        <v>25.345945</v>
      </c>
      <c r="M2" s="6">
        <v>26.480668999999999</v>
      </c>
      <c r="N2" s="6">
        <v>26.327297000000002</v>
      </c>
      <c r="O2" s="5">
        <v>22.776212999999998</v>
      </c>
      <c r="P2" s="5">
        <v>23.553885999999999</v>
      </c>
      <c r="Q2" s="5">
        <v>22.952154</v>
      </c>
      <c r="R2" s="5">
        <v>26.366667</v>
      </c>
      <c r="S2" s="5">
        <v>25.686972000000001</v>
      </c>
      <c r="T2" s="5">
        <v>26.890737999999999</v>
      </c>
      <c r="U2" s="6">
        <v>24.295794000000001</v>
      </c>
      <c r="V2" s="6">
        <v>23.963951000000002</v>
      </c>
      <c r="W2" s="6">
        <v>23.277075</v>
      </c>
      <c r="X2" s="6">
        <v>23.79551</v>
      </c>
      <c r="Y2" s="6">
        <v>24.890364000000002</v>
      </c>
      <c r="Z2" s="6">
        <v>25.750064999999999</v>
      </c>
      <c r="AA2" s="6">
        <v>24.844225000000002</v>
      </c>
      <c r="AB2">
        <f>COUNTIF(B2:AA2, "&lt;36")</f>
        <v>26</v>
      </c>
    </row>
    <row r="3" spans="1:28" ht="15" x14ac:dyDescent="0.2">
      <c r="A3" s="4" t="s">
        <v>4</v>
      </c>
      <c r="B3" s="5">
        <v>26.637516000000002</v>
      </c>
      <c r="C3" s="5">
        <v>28.857613000000001</v>
      </c>
      <c r="D3" s="5">
        <v>26.602869999999999</v>
      </c>
      <c r="E3" s="5">
        <v>31.331327000000002</v>
      </c>
      <c r="F3" s="5">
        <v>32.434722999999998</v>
      </c>
      <c r="G3" s="5">
        <v>28.130144000000001</v>
      </c>
      <c r="H3" s="6">
        <v>26.367000000000001</v>
      </c>
      <c r="I3" s="6">
        <v>25.911999999999999</v>
      </c>
      <c r="J3" s="6">
        <v>25.66</v>
      </c>
      <c r="K3" s="6">
        <v>26.096</v>
      </c>
      <c r="L3" s="6">
        <v>28.810919999999999</v>
      </c>
      <c r="M3" s="6">
        <v>31.131685000000001</v>
      </c>
      <c r="N3" s="6">
        <v>30.876139999999999</v>
      </c>
      <c r="O3" s="5">
        <v>26.085989999999999</v>
      </c>
      <c r="P3" s="5">
        <v>27.027965999999999</v>
      </c>
      <c r="Q3" s="5">
        <v>26.673939000000001</v>
      </c>
      <c r="R3" s="5">
        <v>30.617735</v>
      </c>
      <c r="S3" s="5">
        <v>29.715546</v>
      </c>
      <c r="T3" s="5">
        <v>30.860388</v>
      </c>
      <c r="U3" s="6">
        <v>27.206709</v>
      </c>
      <c r="V3" s="6">
        <v>27.251563999999998</v>
      </c>
      <c r="W3" s="6">
        <v>26.698302999999999</v>
      </c>
      <c r="X3" s="6">
        <v>27.090814999999999</v>
      </c>
      <c r="Y3" s="6">
        <v>28.963819999999998</v>
      </c>
      <c r="Z3" s="6">
        <v>30.110475999999998</v>
      </c>
      <c r="AA3" s="6">
        <v>28.482621999999999</v>
      </c>
      <c r="AB3">
        <f t="shared" ref="AB3:AB66" si="0">COUNTIF(B3:AA3, "&lt;36")</f>
        <v>26</v>
      </c>
    </row>
    <row r="4" spans="1:28" ht="15" x14ac:dyDescent="0.2">
      <c r="A4" s="4" t="s">
        <v>5</v>
      </c>
      <c r="B4" s="5">
        <v>24.141169000000001</v>
      </c>
      <c r="C4" s="5">
        <v>25.901264000000001</v>
      </c>
      <c r="D4" s="5">
        <v>24.304273999999999</v>
      </c>
      <c r="E4" s="5">
        <v>29.748232000000002</v>
      </c>
      <c r="F4" s="5">
        <v>32.461436999999997</v>
      </c>
      <c r="G4" s="5">
        <v>32.307087000000003</v>
      </c>
      <c r="H4" s="6">
        <v>24.587</v>
      </c>
      <c r="I4" s="6">
        <v>24.431000000000001</v>
      </c>
      <c r="J4" s="6">
        <v>23.818999999999999</v>
      </c>
      <c r="K4" s="6">
        <v>24.603999999999999</v>
      </c>
      <c r="L4" s="6">
        <v>26.810390000000002</v>
      </c>
      <c r="M4" s="6">
        <v>27.354267</v>
      </c>
      <c r="N4" s="6">
        <v>28.280840000000001</v>
      </c>
      <c r="O4" s="5">
        <v>24.346836</v>
      </c>
      <c r="P4" s="5">
        <v>25.242799999999999</v>
      </c>
      <c r="Q4" s="5">
        <v>24.553318000000001</v>
      </c>
      <c r="R4" s="5">
        <v>28.617930000000001</v>
      </c>
      <c r="S4" s="5">
        <v>27.632204000000002</v>
      </c>
      <c r="T4" s="5">
        <v>28.709188000000001</v>
      </c>
      <c r="U4" s="6">
        <v>25.494751000000001</v>
      </c>
      <c r="V4" s="6">
        <v>25.206862999999998</v>
      </c>
      <c r="W4" s="6">
        <v>24.987722000000002</v>
      </c>
      <c r="X4" s="6">
        <v>24.98095</v>
      </c>
      <c r="Y4" s="6">
        <v>25.103919999999999</v>
      </c>
      <c r="Z4" s="6">
        <v>26.083483000000001</v>
      </c>
      <c r="AA4" s="6">
        <v>25.814599999999999</v>
      </c>
      <c r="AB4">
        <f t="shared" si="0"/>
        <v>26</v>
      </c>
    </row>
    <row r="5" spans="1:28" ht="15" x14ac:dyDescent="0.2">
      <c r="A5" s="4" t="s">
        <v>6</v>
      </c>
      <c r="B5" s="5">
        <v>25.435064000000001</v>
      </c>
      <c r="C5" s="5">
        <v>26.288782000000001</v>
      </c>
      <c r="D5" s="5">
        <v>24.992252000000001</v>
      </c>
      <c r="E5" s="5">
        <v>30.570215000000001</v>
      </c>
      <c r="F5" s="5">
        <v>31.875647000000001</v>
      </c>
      <c r="G5" s="5" t="s">
        <v>0</v>
      </c>
      <c r="H5" s="6">
        <v>24.428999999999998</v>
      </c>
      <c r="I5" s="6">
        <v>23.773</v>
      </c>
      <c r="J5" s="6">
        <v>23.428000000000001</v>
      </c>
      <c r="K5" s="6">
        <v>24.097000000000001</v>
      </c>
      <c r="L5" s="6">
        <v>27.806822</v>
      </c>
      <c r="M5" s="6">
        <v>28.949981999999999</v>
      </c>
      <c r="N5" s="6">
        <v>28.197924</v>
      </c>
      <c r="O5" s="5">
        <v>25.217459999999999</v>
      </c>
      <c r="P5" s="5">
        <v>25.343064999999999</v>
      </c>
      <c r="Q5" s="5">
        <v>24.489376</v>
      </c>
      <c r="R5" s="5">
        <v>27.711860000000001</v>
      </c>
      <c r="S5" s="5">
        <v>27.876114000000001</v>
      </c>
      <c r="T5" s="5">
        <v>27.577621000000001</v>
      </c>
      <c r="U5" s="6">
        <v>24.725760999999999</v>
      </c>
      <c r="V5" s="6">
        <v>24.847845</v>
      </c>
      <c r="W5" s="6">
        <v>24.464230000000001</v>
      </c>
      <c r="X5" s="6">
        <v>24.544844000000001</v>
      </c>
      <c r="Y5" s="6">
        <v>26.710905</v>
      </c>
      <c r="Z5" s="6">
        <v>26.971489999999999</v>
      </c>
      <c r="AA5" s="6">
        <v>25.855105999999999</v>
      </c>
      <c r="AB5">
        <f t="shared" si="0"/>
        <v>25</v>
      </c>
    </row>
    <row r="6" spans="1:28" ht="15" x14ac:dyDescent="0.2">
      <c r="A6" s="4" t="s">
        <v>7</v>
      </c>
      <c r="B6" s="5">
        <v>23.907862000000002</v>
      </c>
      <c r="C6" s="5">
        <v>25.125647000000001</v>
      </c>
      <c r="D6" s="5">
        <v>23.604778</v>
      </c>
      <c r="E6" s="5">
        <v>30.277339999999999</v>
      </c>
      <c r="F6" s="5">
        <v>31.757963</v>
      </c>
      <c r="G6" s="5">
        <v>32.159267</v>
      </c>
      <c r="H6" s="6">
        <v>22.643999999999998</v>
      </c>
      <c r="I6" s="6">
        <v>22.855</v>
      </c>
      <c r="J6" s="6">
        <v>22.599</v>
      </c>
      <c r="K6" s="6">
        <v>23.242999999999999</v>
      </c>
      <c r="L6" s="6">
        <v>26.777294000000001</v>
      </c>
      <c r="M6" s="6">
        <v>27.603674000000002</v>
      </c>
      <c r="N6" s="6">
        <v>28.251753000000001</v>
      </c>
      <c r="O6" s="5">
        <v>24.389381</v>
      </c>
      <c r="P6" s="5">
        <v>24.383790000000001</v>
      </c>
      <c r="Q6" s="5">
        <v>23.97176</v>
      </c>
      <c r="R6" s="5">
        <v>27.578588</v>
      </c>
      <c r="S6" s="5">
        <v>27.787877999999999</v>
      </c>
      <c r="T6" s="5">
        <v>27.74775</v>
      </c>
      <c r="U6" s="6">
        <v>23.684909999999999</v>
      </c>
      <c r="V6" s="6">
        <v>23.86589</v>
      </c>
      <c r="W6" s="6">
        <v>23.163252</v>
      </c>
      <c r="X6" s="6">
        <v>23.190092</v>
      </c>
      <c r="Y6" s="6">
        <v>24.582355</v>
      </c>
      <c r="Z6" s="6">
        <v>25.400580000000001</v>
      </c>
      <c r="AA6" s="6">
        <v>24.654028</v>
      </c>
      <c r="AB6">
        <f t="shared" si="0"/>
        <v>26</v>
      </c>
    </row>
    <row r="7" spans="1:28" ht="15" x14ac:dyDescent="0.2">
      <c r="A7" s="4" t="s">
        <v>8</v>
      </c>
      <c r="B7" s="5">
        <v>24.988987000000002</v>
      </c>
      <c r="C7" s="5">
        <v>26.837779999999999</v>
      </c>
      <c r="D7" s="5">
        <v>25.265716999999999</v>
      </c>
      <c r="E7" s="5">
        <v>32.175240000000002</v>
      </c>
      <c r="F7" s="5">
        <v>31.805862000000001</v>
      </c>
      <c r="G7" s="5">
        <v>33.979799999999997</v>
      </c>
      <c r="H7" s="6">
        <v>25.212</v>
      </c>
      <c r="I7" s="6">
        <v>25.016999999999999</v>
      </c>
      <c r="J7" s="6">
        <v>24.59</v>
      </c>
      <c r="K7" s="6">
        <v>25.532</v>
      </c>
      <c r="L7" s="6">
        <v>27.817731999999999</v>
      </c>
      <c r="M7" s="6">
        <v>28.817467000000001</v>
      </c>
      <c r="N7" s="6">
        <v>29.732451999999999</v>
      </c>
      <c r="O7" s="5">
        <v>24.827942</v>
      </c>
      <c r="P7" s="5">
        <v>25.89498</v>
      </c>
      <c r="Q7" s="5">
        <v>25.511970000000002</v>
      </c>
      <c r="R7" s="5">
        <v>30.322800000000001</v>
      </c>
      <c r="S7" s="5">
        <v>28.894365000000001</v>
      </c>
      <c r="T7" s="5">
        <v>29.121445000000001</v>
      </c>
      <c r="U7" s="6">
        <v>26.385075000000001</v>
      </c>
      <c r="V7" s="6">
        <v>25.959630000000001</v>
      </c>
      <c r="W7" s="6">
        <v>25.499535000000002</v>
      </c>
      <c r="X7" s="6">
        <v>25.261385000000001</v>
      </c>
      <c r="Y7" s="6">
        <v>26.228863</v>
      </c>
      <c r="Z7" s="6">
        <v>27.545629999999999</v>
      </c>
      <c r="AA7" s="6">
        <v>26.999745999999998</v>
      </c>
      <c r="AB7">
        <f t="shared" si="0"/>
        <v>26</v>
      </c>
    </row>
    <row r="8" spans="1:28" ht="15" x14ac:dyDescent="0.2">
      <c r="A8" s="4" t="s">
        <v>9</v>
      </c>
      <c r="B8" s="5">
        <v>21.1221</v>
      </c>
      <c r="C8" s="5">
        <v>21.659224999999999</v>
      </c>
      <c r="D8" s="5">
        <v>20.624120000000001</v>
      </c>
      <c r="E8" s="5">
        <v>26.319421999999999</v>
      </c>
      <c r="F8" s="5">
        <v>27.438300999999999</v>
      </c>
      <c r="G8" s="5">
        <v>28.437253999999999</v>
      </c>
      <c r="H8" s="6">
        <v>19.146000000000001</v>
      </c>
      <c r="I8" s="6">
        <v>19.295999999999999</v>
      </c>
      <c r="J8" s="6">
        <v>18.631</v>
      </c>
      <c r="K8" s="6">
        <v>19.288</v>
      </c>
      <c r="L8" s="6">
        <v>23.512905</v>
      </c>
      <c r="M8" s="6">
        <v>24.552735999999999</v>
      </c>
      <c r="N8" s="6">
        <v>24.340364000000001</v>
      </c>
      <c r="O8" s="5">
        <v>20.613610999999999</v>
      </c>
      <c r="P8" s="5">
        <v>20.739720999999999</v>
      </c>
      <c r="Q8" s="5">
        <v>20.609797</v>
      </c>
      <c r="R8" s="5">
        <v>23.825742999999999</v>
      </c>
      <c r="S8" s="5">
        <v>23.57479</v>
      </c>
      <c r="T8" s="5">
        <v>23.755998999999999</v>
      </c>
      <c r="U8" s="6">
        <v>20.005455000000001</v>
      </c>
      <c r="V8" s="6">
        <v>20.408359999999998</v>
      </c>
      <c r="W8" s="6">
        <v>19.540928000000001</v>
      </c>
      <c r="X8" s="6">
        <v>19.663558999999999</v>
      </c>
      <c r="Y8" s="6">
        <v>22.794627999999999</v>
      </c>
      <c r="Z8" s="6">
        <v>22.997558999999999</v>
      </c>
      <c r="AA8" s="6">
        <v>21.789231999999998</v>
      </c>
      <c r="AB8">
        <f t="shared" si="0"/>
        <v>26</v>
      </c>
    </row>
    <row r="9" spans="1:28" ht="15" x14ac:dyDescent="0.2">
      <c r="A9" s="4" t="s">
        <v>10</v>
      </c>
      <c r="B9" s="5">
        <v>29.277152999999998</v>
      </c>
      <c r="C9" s="5">
        <v>29.833124000000002</v>
      </c>
      <c r="D9" s="5">
        <v>29.281853000000002</v>
      </c>
      <c r="E9" s="5" t="s">
        <v>0</v>
      </c>
      <c r="F9" s="5">
        <v>33.607390000000002</v>
      </c>
      <c r="G9" s="5">
        <v>33.155223999999997</v>
      </c>
      <c r="H9" s="6">
        <v>28.417999999999999</v>
      </c>
      <c r="I9" s="6">
        <v>27.972999999999999</v>
      </c>
      <c r="J9" s="6">
        <v>27.960999999999999</v>
      </c>
      <c r="K9" s="6">
        <v>28.584</v>
      </c>
      <c r="L9" s="6">
        <v>31.200313999999999</v>
      </c>
      <c r="M9" s="6">
        <v>31.548207999999999</v>
      </c>
      <c r="N9" s="6">
        <v>30.782409999999999</v>
      </c>
      <c r="O9" s="5">
        <v>27.88287</v>
      </c>
      <c r="P9" s="5">
        <v>28.121462000000001</v>
      </c>
      <c r="Q9" s="5">
        <v>27.480416999999999</v>
      </c>
      <c r="R9" s="5">
        <v>33.315620000000003</v>
      </c>
      <c r="S9" s="5">
        <v>36.441310000000001</v>
      </c>
      <c r="T9" s="5">
        <v>32.708640000000003</v>
      </c>
      <c r="U9" s="6">
        <v>28.790441999999999</v>
      </c>
      <c r="V9" s="6">
        <v>28.868342999999999</v>
      </c>
      <c r="W9" s="6">
        <v>28.823979999999999</v>
      </c>
      <c r="X9" s="6">
        <v>28.332329999999999</v>
      </c>
      <c r="Y9" s="6">
        <v>29.737452999999999</v>
      </c>
      <c r="Z9" s="6">
        <v>30.234465</v>
      </c>
      <c r="AA9" s="6">
        <v>28.617329999999999</v>
      </c>
      <c r="AB9">
        <f t="shared" si="0"/>
        <v>24</v>
      </c>
    </row>
    <row r="10" spans="1:28" ht="15" x14ac:dyDescent="0.2">
      <c r="A10" s="4" t="s">
        <v>11</v>
      </c>
      <c r="B10" s="5">
        <v>27.79758</v>
      </c>
      <c r="C10" s="5">
        <v>29.471512000000001</v>
      </c>
      <c r="D10" s="5">
        <v>27.547440000000002</v>
      </c>
      <c r="E10" s="5">
        <v>33.665497000000002</v>
      </c>
      <c r="F10" s="5">
        <v>33.563923000000003</v>
      </c>
      <c r="G10" s="5">
        <v>32.138072999999999</v>
      </c>
      <c r="H10" s="6">
        <v>27.413</v>
      </c>
      <c r="I10" s="6">
        <v>27.47</v>
      </c>
      <c r="J10" s="6">
        <v>26.754000000000001</v>
      </c>
      <c r="K10" s="6">
        <v>27.33</v>
      </c>
      <c r="L10" s="6">
        <v>30.507308999999999</v>
      </c>
      <c r="M10" s="6" t="s">
        <v>0</v>
      </c>
      <c r="N10" s="6">
        <v>32.147379999999998</v>
      </c>
      <c r="O10" s="5">
        <v>27.917528000000001</v>
      </c>
      <c r="P10" s="5">
        <v>28.209143000000001</v>
      </c>
      <c r="Q10" s="5">
        <v>27.711542000000001</v>
      </c>
      <c r="R10" s="5">
        <v>31.172450000000001</v>
      </c>
      <c r="S10" s="5">
        <v>30.537607000000001</v>
      </c>
      <c r="T10" s="5">
        <v>31.524840999999999</v>
      </c>
      <c r="U10" s="6">
        <v>28.031496000000001</v>
      </c>
      <c r="V10" s="6">
        <v>28.503878</v>
      </c>
      <c r="W10" s="6">
        <v>28.929877999999999</v>
      </c>
      <c r="X10" s="6">
        <v>28.659723</v>
      </c>
      <c r="Y10" s="6">
        <v>30.713100000000001</v>
      </c>
      <c r="Z10" s="6">
        <v>31.401823</v>
      </c>
      <c r="AA10" s="6">
        <v>30.387205000000002</v>
      </c>
      <c r="AB10">
        <f t="shared" si="0"/>
        <v>25</v>
      </c>
    </row>
    <row r="11" spans="1:28" ht="15" x14ac:dyDescent="0.2">
      <c r="A11" s="4" t="s">
        <v>12</v>
      </c>
      <c r="B11" s="5">
        <v>26.422692999999999</v>
      </c>
      <c r="C11" s="5">
        <v>27.841678999999999</v>
      </c>
      <c r="D11" s="5">
        <v>26.472498000000002</v>
      </c>
      <c r="E11" s="5">
        <v>29.889714999999999</v>
      </c>
      <c r="F11" s="5">
        <v>30.781925000000001</v>
      </c>
      <c r="G11" s="5">
        <v>31.441257</v>
      </c>
      <c r="H11" s="6">
        <v>26.161999999999999</v>
      </c>
      <c r="I11" s="6">
        <v>26.968</v>
      </c>
      <c r="J11" s="6">
        <v>26.010999999999999</v>
      </c>
      <c r="K11" s="6">
        <v>26.65</v>
      </c>
      <c r="L11" s="6">
        <v>28.097301000000002</v>
      </c>
      <c r="M11" s="6">
        <v>28.019342000000002</v>
      </c>
      <c r="N11" s="6">
        <v>30.064629</v>
      </c>
      <c r="O11" s="5">
        <v>26.535902</v>
      </c>
      <c r="P11" s="5">
        <v>27.224240999999999</v>
      </c>
      <c r="Q11" s="5">
        <v>26.822120000000002</v>
      </c>
      <c r="R11" s="5">
        <v>29.25311</v>
      </c>
      <c r="S11" s="5">
        <v>28.951920000000001</v>
      </c>
      <c r="T11" s="5">
        <v>30.330141000000001</v>
      </c>
      <c r="U11" s="6">
        <v>27.497319999999998</v>
      </c>
      <c r="V11" s="6">
        <v>27.933392000000001</v>
      </c>
      <c r="W11" s="6">
        <v>27.764462999999999</v>
      </c>
      <c r="X11" s="6">
        <v>27.980187999999998</v>
      </c>
      <c r="Y11" s="6">
        <v>26.994883000000002</v>
      </c>
      <c r="Z11" s="6">
        <v>27.577332999999999</v>
      </c>
      <c r="AA11" s="6">
        <v>27.741914999999999</v>
      </c>
      <c r="AB11">
        <f t="shared" si="0"/>
        <v>26</v>
      </c>
    </row>
    <row r="12" spans="1:28" ht="15" x14ac:dyDescent="0.2">
      <c r="A12" s="4" t="s">
        <v>13</v>
      </c>
      <c r="B12" s="6" t="s">
        <v>0</v>
      </c>
      <c r="C12" s="5">
        <v>39.958447</v>
      </c>
      <c r="D12" s="6" t="s">
        <v>0</v>
      </c>
      <c r="E12" s="6" t="s">
        <v>0</v>
      </c>
      <c r="F12" s="6" t="s">
        <v>0</v>
      </c>
      <c r="G12" s="6" t="s">
        <v>0</v>
      </c>
      <c r="H12" s="6">
        <v>31.370999999999999</v>
      </c>
      <c r="I12" s="6">
        <v>35.482999999999997</v>
      </c>
      <c r="J12" s="6">
        <v>37.378</v>
      </c>
      <c r="K12" s="6">
        <v>37.942999999999998</v>
      </c>
      <c r="L12" s="6" t="s">
        <v>0</v>
      </c>
      <c r="M12" s="6">
        <v>39.196170000000002</v>
      </c>
      <c r="N12" s="6" t="s">
        <v>0</v>
      </c>
      <c r="O12" s="6">
        <v>32.379807</v>
      </c>
      <c r="P12" s="5">
        <v>39.721375000000002</v>
      </c>
      <c r="Q12" s="6">
        <v>32.599421999999997</v>
      </c>
      <c r="R12" s="5" t="s">
        <v>0</v>
      </c>
      <c r="S12" s="6" t="s">
        <v>0</v>
      </c>
      <c r="T12" s="6" t="s">
        <v>0</v>
      </c>
      <c r="U12" s="6">
        <v>35.642094</v>
      </c>
      <c r="V12" s="6">
        <v>38.037663000000002</v>
      </c>
      <c r="W12" s="6">
        <v>35.212215</v>
      </c>
      <c r="X12" s="6">
        <v>37.377502</v>
      </c>
      <c r="Y12" s="6" t="s">
        <v>0</v>
      </c>
      <c r="Z12" s="6" t="s">
        <v>0</v>
      </c>
      <c r="AA12" s="6">
        <v>38.721375000000002</v>
      </c>
      <c r="AB12">
        <f t="shared" si="0"/>
        <v>6</v>
      </c>
    </row>
    <row r="13" spans="1:28" ht="15" x14ac:dyDescent="0.2">
      <c r="A13" s="4" t="s">
        <v>14</v>
      </c>
      <c r="B13" s="5">
        <v>29.79551</v>
      </c>
      <c r="C13" s="5">
        <v>32.146453999999999</v>
      </c>
      <c r="D13" s="5">
        <v>30.555439</v>
      </c>
      <c r="E13" s="5">
        <v>32.913364000000001</v>
      </c>
      <c r="F13" s="5" t="s">
        <v>0</v>
      </c>
      <c r="G13" s="5">
        <v>32.81371</v>
      </c>
      <c r="H13" s="6">
        <v>27.998999999999999</v>
      </c>
      <c r="I13" s="6">
        <v>28.225000000000001</v>
      </c>
      <c r="J13" s="6">
        <v>27.817</v>
      </c>
      <c r="K13" s="6">
        <v>28.515999999999998</v>
      </c>
      <c r="L13" s="6">
        <v>32.376246999999999</v>
      </c>
      <c r="M13" s="6">
        <v>33.765929999999997</v>
      </c>
      <c r="N13" s="6" t="s">
        <v>0</v>
      </c>
      <c r="O13" s="5">
        <v>29.34703</v>
      </c>
      <c r="P13" s="5">
        <v>31.266152999999999</v>
      </c>
      <c r="Q13" s="5">
        <v>31.297391999999999</v>
      </c>
      <c r="R13" s="5">
        <v>31.588145999999998</v>
      </c>
      <c r="S13" s="5">
        <v>37.017760000000003</v>
      </c>
      <c r="T13" s="5">
        <v>31.733855999999999</v>
      </c>
      <c r="U13" s="6">
        <v>29.412431999999999</v>
      </c>
      <c r="V13" s="6">
        <v>29.316320000000001</v>
      </c>
      <c r="W13" s="6">
        <v>28.514267</v>
      </c>
      <c r="X13" s="6">
        <v>29.225325000000002</v>
      </c>
      <c r="Y13" s="6">
        <v>33.515064000000002</v>
      </c>
      <c r="Z13" s="6">
        <v>32.138542000000001</v>
      </c>
      <c r="AA13" s="6">
        <v>30.767690000000002</v>
      </c>
      <c r="AB13">
        <f t="shared" si="0"/>
        <v>23</v>
      </c>
    </row>
    <row r="14" spans="1:28" ht="15" x14ac:dyDescent="0.2">
      <c r="A14" s="4" t="s">
        <v>15</v>
      </c>
      <c r="B14" s="5">
        <v>22.872793000000001</v>
      </c>
      <c r="C14" s="5">
        <v>23.71782</v>
      </c>
      <c r="D14" s="5">
        <v>22.684999999999999</v>
      </c>
      <c r="E14" s="5">
        <v>27.789988000000001</v>
      </c>
      <c r="F14" s="5">
        <v>29.208600000000001</v>
      </c>
      <c r="G14" s="5">
        <v>23.821200000000001</v>
      </c>
      <c r="H14" s="6">
        <v>22.472000000000001</v>
      </c>
      <c r="I14" s="6">
        <v>22.184000000000001</v>
      </c>
      <c r="J14" s="6">
        <v>22.135000000000002</v>
      </c>
      <c r="K14" s="6">
        <v>22.59</v>
      </c>
      <c r="L14" s="6">
        <v>24.928782000000002</v>
      </c>
      <c r="M14" s="6">
        <v>24.811522</v>
      </c>
      <c r="N14" s="6">
        <v>25.809128000000001</v>
      </c>
      <c r="O14" s="5">
        <v>22.856636000000002</v>
      </c>
      <c r="P14" s="5">
        <v>23.466034000000001</v>
      </c>
      <c r="Q14" s="5">
        <v>22.845793</v>
      </c>
      <c r="R14" s="5">
        <v>26.353237</v>
      </c>
      <c r="S14" s="5">
        <v>26.112843000000002</v>
      </c>
      <c r="T14" s="5">
        <v>26.611892999999998</v>
      </c>
      <c r="U14" s="6">
        <v>23.311738999999999</v>
      </c>
      <c r="V14" s="6">
        <v>23.128620000000002</v>
      </c>
      <c r="W14" s="6">
        <v>23.101507000000002</v>
      </c>
      <c r="X14" s="6">
        <v>23.176995999999999</v>
      </c>
      <c r="Y14" s="6">
        <v>23.500143000000001</v>
      </c>
      <c r="Z14" s="6">
        <v>23.961952</v>
      </c>
      <c r="AA14" s="6">
        <v>23.891867000000001</v>
      </c>
      <c r="AB14">
        <f t="shared" si="0"/>
        <v>26</v>
      </c>
    </row>
    <row r="15" spans="1:28" ht="15" x14ac:dyDescent="0.2">
      <c r="A15" s="4" t="s">
        <v>16</v>
      </c>
      <c r="B15" s="5">
        <v>21.909286000000002</v>
      </c>
      <c r="C15" s="5">
        <v>22.593622</v>
      </c>
      <c r="D15" s="5">
        <v>21.658709000000002</v>
      </c>
      <c r="E15" s="5">
        <v>26.622755000000002</v>
      </c>
      <c r="F15" s="5">
        <v>27.210523999999999</v>
      </c>
      <c r="G15" s="5">
        <v>22.896158</v>
      </c>
      <c r="H15" s="6">
        <v>21.731000000000002</v>
      </c>
      <c r="I15" s="6">
        <v>21.391999999999999</v>
      </c>
      <c r="J15" s="6">
        <v>21.628</v>
      </c>
      <c r="K15" s="6">
        <v>21.905000000000001</v>
      </c>
      <c r="L15" s="6">
        <v>23.855028000000001</v>
      </c>
      <c r="M15" s="6">
        <v>23.440162999999998</v>
      </c>
      <c r="N15" s="6">
        <v>24.393446000000001</v>
      </c>
      <c r="O15" s="5">
        <v>22.26493</v>
      </c>
      <c r="P15" s="5">
        <v>22.354399000000001</v>
      </c>
      <c r="Q15" s="5">
        <v>21.793306000000001</v>
      </c>
      <c r="R15" s="5">
        <v>25.249025</v>
      </c>
      <c r="S15" s="5">
        <v>25.210913000000001</v>
      </c>
      <c r="T15" s="5">
        <v>25.209109999999999</v>
      </c>
      <c r="U15" s="6">
        <v>22.377285000000001</v>
      </c>
      <c r="V15" s="6">
        <v>21.777946</v>
      </c>
      <c r="W15" s="6">
        <v>21.994242</v>
      </c>
      <c r="X15" s="6">
        <v>21.889254000000001</v>
      </c>
      <c r="Y15" s="6">
        <v>22.546593000000001</v>
      </c>
      <c r="Z15" s="6">
        <v>22.541122000000001</v>
      </c>
      <c r="AA15" s="6">
        <v>22.750036000000001</v>
      </c>
      <c r="AB15">
        <f t="shared" si="0"/>
        <v>26</v>
      </c>
    </row>
    <row r="16" spans="1:28" ht="15" x14ac:dyDescent="0.2">
      <c r="A16" s="4" t="s">
        <v>17</v>
      </c>
      <c r="B16" s="5">
        <v>24.481718000000001</v>
      </c>
      <c r="C16" s="5">
        <v>25.740832999999999</v>
      </c>
      <c r="D16" s="5">
        <v>24.35521</v>
      </c>
      <c r="E16" s="5">
        <v>28.495274999999999</v>
      </c>
      <c r="F16" s="5">
        <v>29.790972</v>
      </c>
      <c r="G16" s="5">
        <v>29.522438000000001</v>
      </c>
      <c r="H16" s="6">
        <v>24.254999999999999</v>
      </c>
      <c r="I16" s="6">
        <v>24.161999999999999</v>
      </c>
      <c r="J16" s="6">
        <v>23.952999999999999</v>
      </c>
      <c r="K16" s="6">
        <v>24.437000000000001</v>
      </c>
      <c r="L16" s="6">
        <v>26.242287000000001</v>
      </c>
      <c r="M16" s="6">
        <v>25.850916000000002</v>
      </c>
      <c r="N16" s="6">
        <v>26.959955000000001</v>
      </c>
      <c r="O16" s="5">
        <v>24.422916000000001</v>
      </c>
      <c r="P16" s="5">
        <v>25.463443999999999</v>
      </c>
      <c r="Q16" s="5">
        <v>24.465109000000002</v>
      </c>
      <c r="R16" s="5">
        <v>27.598112</v>
      </c>
      <c r="S16" s="5">
        <v>27.33558</v>
      </c>
      <c r="T16" s="5">
        <v>27.97054</v>
      </c>
      <c r="U16" s="6">
        <v>25.185708999999999</v>
      </c>
      <c r="V16" s="6">
        <v>25.170777999999999</v>
      </c>
      <c r="W16" s="6">
        <v>24.86871</v>
      </c>
      <c r="X16" s="6">
        <v>25.107559999999999</v>
      </c>
      <c r="Y16" s="6">
        <v>24.966799000000002</v>
      </c>
      <c r="Z16" s="6">
        <v>25.627770000000002</v>
      </c>
      <c r="AA16" s="6">
        <v>25.664932</v>
      </c>
      <c r="AB16">
        <f t="shared" si="0"/>
        <v>26</v>
      </c>
    </row>
    <row r="17" spans="1:28" ht="15" x14ac:dyDescent="0.2">
      <c r="A17" s="4" t="s">
        <v>18</v>
      </c>
      <c r="B17" s="5">
        <v>24.654893999999999</v>
      </c>
      <c r="C17" s="5">
        <v>25.984192</v>
      </c>
      <c r="D17" s="5">
        <v>24.793137000000002</v>
      </c>
      <c r="E17" s="5">
        <v>28.789856</v>
      </c>
      <c r="F17" s="5">
        <v>29.79336</v>
      </c>
      <c r="G17" s="5">
        <v>29.204615</v>
      </c>
      <c r="H17" s="6">
        <v>25.472999999999999</v>
      </c>
      <c r="I17" s="6">
        <v>25.231000000000002</v>
      </c>
      <c r="J17" s="6">
        <v>24.657</v>
      </c>
      <c r="K17" s="6">
        <v>24.998999999999999</v>
      </c>
      <c r="L17" s="6">
        <v>26.825142</v>
      </c>
      <c r="M17" s="6">
        <v>26.669495000000001</v>
      </c>
      <c r="N17" s="6">
        <v>27.699821</v>
      </c>
      <c r="O17" s="5">
        <v>24.865393000000001</v>
      </c>
      <c r="P17" s="5">
        <v>25.795168</v>
      </c>
      <c r="Q17" s="5">
        <v>24.958008</v>
      </c>
      <c r="R17" s="5">
        <v>27.968485000000001</v>
      </c>
      <c r="S17" s="5">
        <v>27.399431</v>
      </c>
      <c r="T17" s="5">
        <v>28.403147000000001</v>
      </c>
      <c r="U17" s="6">
        <v>25.972033</v>
      </c>
      <c r="V17" s="6">
        <v>25.634194999999998</v>
      </c>
      <c r="W17" s="6">
        <v>25.748812000000001</v>
      </c>
      <c r="X17" s="6">
        <v>25.80339</v>
      </c>
      <c r="Y17" s="6">
        <v>25.724689999999999</v>
      </c>
      <c r="Z17" s="6">
        <v>26.438606</v>
      </c>
      <c r="AA17" s="6">
        <v>25.99145</v>
      </c>
      <c r="AB17">
        <f t="shared" si="0"/>
        <v>26</v>
      </c>
    </row>
    <row r="18" spans="1:28" ht="15" x14ac:dyDescent="0.2">
      <c r="A18" s="4" t="s">
        <v>19</v>
      </c>
      <c r="B18" s="5">
        <v>23.367113</v>
      </c>
      <c r="C18" s="5">
        <v>25.238904999999999</v>
      </c>
      <c r="D18" s="5">
        <v>23.222290000000001</v>
      </c>
      <c r="E18" s="5">
        <v>27.389662000000001</v>
      </c>
      <c r="F18" s="5">
        <v>28.816496000000001</v>
      </c>
      <c r="G18" s="5">
        <v>29.480387</v>
      </c>
      <c r="H18" s="6">
        <v>23.244</v>
      </c>
      <c r="I18" s="6">
        <v>23.309000000000001</v>
      </c>
      <c r="J18" s="6">
        <v>23.233000000000001</v>
      </c>
      <c r="K18" s="6">
        <v>23.623000000000001</v>
      </c>
      <c r="L18" s="6">
        <v>25.219916999999999</v>
      </c>
      <c r="M18" s="6">
        <v>26.348991000000002</v>
      </c>
      <c r="N18" s="6">
        <v>26.435390000000002</v>
      </c>
      <c r="O18" s="5">
        <v>23.186947</v>
      </c>
      <c r="P18" s="5">
        <v>24.235036999999998</v>
      </c>
      <c r="Q18" s="5">
        <v>23.560956999999998</v>
      </c>
      <c r="R18" s="5">
        <v>26.299455999999999</v>
      </c>
      <c r="S18" s="5">
        <v>25.784172000000002</v>
      </c>
      <c r="T18" s="5">
        <v>26.736483</v>
      </c>
      <c r="U18" s="6">
        <v>24.432134999999999</v>
      </c>
      <c r="V18" s="6">
        <v>24.326967</v>
      </c>
      <c r="W18" s="6">
        <v>24.156649999999999</v>
      </c>
      <c r="X18" s="6">
        <v>24.367010000000001</v>
      </c>
      <c r="Y18" s="6">
        <v>24.741022000000001</v>
      </c>
      <c r="Z18" s="6">
        <v>24.876638</v>
      </c>
      <c r="AA18" s="6">
        <v>24.495795999999999</v>
      </c>
      <c r="AB18">
        <f t="shared" si="0"/>
        <v>26</v>
      </c>
    </row>
    <row r="19" spans="1:28" ht="15" x14ac:dyDescent="0.2">
      <c r="A19" s="4" t="s">
        <v>20</v>
      </c>
      <c r="B19" s="5">
        <v>26.595718000000002</v>
      </c>
      <c r="C19" s="5">
        <v>27.71913</v>
      </c>
      <c r="D19" s="5">
        <v>26.146139999999999</v>
      </c>
      <c r="E19" s="5">
        <v>30.163506000000002</v>
      </c>
      <c r="F19" s="5">
        <v>33.385033</v>
      </c>
      <c r="G19" s="5">
        <v>31.030182</v>
      </c>
      <c r="H19" s="6">
        <v>26.119</v>
      </c>
      <c r="I19" s="6">
        <v>24.812000000000001</v>
      </c>
      <c r="J19" s="6">
        <v>25.654</v>
      </c>
      <c r="K19" s="6">
        <v>25.893999999999998</v>
      </c>
      <c r="L19" s="6">
        <v>28.011787000000002</v>
      </c>
      <c r="M19" s="6">
        <v>28.261873000000001</v>
      </c>
      <c r="N19" s="6">
        <v>28.618455999999998</v>
      </c>
      <c r="O19" s="5">
        <v>26.365486000000001</v>
      </c>
      <c r="P19" s="5">
        <v>26.807466999999999</v>
      </c>
      <c r="Q19" s="5">
        <v>26.124721999999998</v>
      </c>
      <c r="R19" s="5">
        <v>28.844691999999998</v>
      </c>
      <c r="S19" s="5">
        <v>28.875843</v>
      </c>
      <c r="T19" s="5">
        <v>28.776768000000001</v>
      </c>
      <c r="U19" s="6">
        <v>27.069420000000001</v>
      </c>
      <c r="V19" s="6">
        <v>26.797827000000002</v>
      </c>
      <c r="W19" s="6">
        <v>26.549156</v>
      </c>
      <c r="X19" s="6">
        <v>26.569036000000001</v>
      </c>
      <c r="Y19" s="6">
        <v>26.787369999999999</v>
      </c>
      <c r="Z19" s="6">
        <v>27.333815000000001</v>
      </c>
      <c r="AA19" s="6">
        <v>27.398088000000001</v>
      </c>
      <c r="AB19">
        <f t="shared" si="0"/>
        <v>26</v>
      </c>
    </row>
    <row r="20" spans="1:28" ht="15" x14ac:dyDescent="0.2">
      <c r="A20" s="4" t="s">
        <v>21</v>
      </c>
      <c r="B20" s="6">
        <v>23.769817</v>
      </c>
      <c r="C20" s="5">
        <v>23.641659000000001</v>
      </c>
      <c r="D20" s="5">
        <v>23.4741</v>
      </c>
      <c r="E20" s="5">
        <v>30.369561999999998</v>
      </c>
      <c r="F20" s="5">
        <v>28.435798999999999</v>
      </c>
      <c r="G20" s="5">
        <v>29.308575000000001</v>
      </c>
      <c r="H20" s="6">
        <v>22.3</v>
      </c>
      <c r="I20" s="6">
        <v>21.082999999999998</v>
      </c>
      <c r="J20" s="6">
        <v>21.937000000000001</v>
      </c>
      <c r="K20" s="6">
        <v>22.641999999999999</v>
      </c>
      <c r="L20" s="6">
        <v>26.271004000000001</v>
      </c>
      <c r="M20" s="6">
        <v>27.260017000000001</v>
      </c>
      <c r="N20" s="6">
        <v>26.490386999999998</v>
      </c>
      <c r="O20" s="5">
        <v>23.632584000000001</v>
      </c>
      <c r="P20" s="5">
        <v>22.875375999999999</v>
      </c>
      <c r="Q20" s="5">
        <v>21.897124999999999</v>
      </c>
      <c r="R20" s="5">
        <v>26.840026999999999</v>
      </c>
      <c r="S20" s="5">
        <v>27.097584000000001</v>
      </c>
      <c r="T20" s="5">
        <v>26.593350999999998</v>
      </c>
      <c r="U20" s="6">
        <v>23.469094999999999</v>
      </c>
      <c r="V20" s="6">
        <v>22.319132</v>
      </c>
      <c r="W20" s="6">
        <v>21.890936</v>
      </c>
      <c r="X20" s="6">
        <v>22.298729999999999</v>
      </c>
      <c r="Y20" s="6">
        <v>25.444448000000001</v>
      </c>
      <c r="Z20" s="6">
        <v>25.481762</v>
      </c>
      <c r="AA20" s="6">
        <v>24.565646999999998</v>
      </c>
      <c r="AB20">
        <f t="shared" si="0"/>
        <v>26</v>
      </c>
    </row>
    <row r="21" spans="1:28" ht="15" x14ac:dyDescent="0.2">
      <c r="A21" s="4" t="s">
        <v>22</v>
      </c>
      <c r="B21" s="5" t="s">
        <v>0</v>
      </c>
      <c r="C21" s="5">
        <v>39.789413000000003</v>
      </c>
      <c r="D21" s="5" t="s">
        <v>0</v>
      </c>
      <c r="E21" s="5" t="s">
        <v>0</v>
      </c>
      <c r="F21" s="5" t="s">
        <v>0</v>
      </c>
      <c r="G21" s="5" t="s">
        <v>0</v>
      </c>
      <c r="H21" s="6">
        <v>33.935000000000002</v>
      </c>
      <c r="I21" s="6">
        <v>38.454999999999998</v>
      </c>
      <c r="J21" s="6">
        <v>33.241</v>
      </c>
      <c r="K21" s="6" t="s">
        <v>0</v>
      </c>
      <c r="L21" s="6" t="s">
        <v>0</v>
      </c>
      <c r="M21" s="6">
        <v>36.848205999999998</v>
      </c>
      <c r="N21" s="6">
        <v>36.825363000000003</v>
      </c>
      <c r="O21" s="5">
        <v>33.493630000000003</v>
      </c>
      <c r="P21" s="5" t="s">
        <v>0</v>
      </c>
      <c r="Q21" s="5">
        <v>39.290515999999997</v>
      </c>
      <c r="R21" s="5" t="s">
        <v>0</v>
      </c>
      <c r="S21" s="5">
        <v>36.683799999999998</v>
      </c>
      <c r="T21" s="5" t="s">
        <v>0</v>
      </c>
      <c r="U21" s="6">
        <v>33.439100000000003</v>
      </c>
      <c r="V21" s="6">
        <v>38.564729999999997</v>
      </c>
      <c r="W21" s="6">
        <v>38.189889999999998</v>
      </c>
      <c r="X21" s="6">
        <v>33.607909999999997</v>
      </c>
      <c r="Y21" s="6" t="s">
        <v>0</v>
      </c>
      <c r="Z21" s="6">
        <v>38.156567000000003</v>
      </c>
      <c r="AA21" s="6">
        <v>27.591584999999998</v>
      </c>
      <c r="AB21">
        <f t="shared" si="0"/>
        <v>6</v>
      </c>
    </row>
    <row r="22" spans="1:28" ht="15" x14ac:dyDescent="0.2">
      <c r="A22" s="4" t="s">
        <v>23</v>
      </c>
      <c r="B22" s="5">
        <v>29.321771999999999</v>
      </c>
      <c r="C22" s="5">
        <v>29.847458</v>
      </c>
      <c r="D22" s="5">
        <v>29.131529</v>
      </c>
      <c r="E22" s="5">
        <v>34.061706999999998</v>
      </c>
      <c r="F22" s="5" t="s">
        <v>0</v>
      </c>
      <c r="G22" s="5" t="s">
        <v>0</v>
      </c>
      <c r="H22" s="6">
        <v>28.867000000000001</v>
      </c>
      <c r="I22" s="6">
        <v>28.577000000000002</v>
      </c>
      <c r="J22" s="6">
        <v>28.756</v>
      </c>
      <c r="K22" s="6">
        <v>29.146000000000001</v>
      </c>
      <c r="L22" s="6">
        <v>30.441109000000001</v>
      </c>
      <c r="M22" s="6">
        <v>33.540847999999997</v>
      </c>
      <c r="N22" s="6">
        <v>31.628502000000001</v>
      </c>
      <c r="O22" s="5">
        <v>28.817644000000001</v>
      </c>
      <c r="P22" s="5">
        <v>30.348731999999998</v>
      </c>
      <c r="Q22" s="5">
        <v>29.830883</v>
      </c>
      <c r="R22" s="5">
        <v>32.364975000000001</v>
      </c>
      <c r="S22" s="5">
        <v>33.823853</v>
      </c>
      <c r="T22" s="5">
        <v>32.936123000000002</v>
      </c>
      <c r="U22" s="6">
        <v>29.292355000000001</v>
      </c>
      <c r="V22" s="6">
        <v>29.62865</v>
      </c>
      <c r="W22" s="6">
        <v>31.337402000000001</v>
      </c>
      <c r="X22" s="6">
        <v>29.509025999999999</v>
      </c>
      <c r="Y22" s="6">
        <v>30.470997000000001</v>
      </c>
      <c r="Z22" s="6">
        <v>31.101071999999998</v>
      </c>
      <c r="AA22" s="6">
        <v>30.585733000000001</v>
      </c>
      <c r="AB22">
        <f t="shared" si="0"/>
        <v>24</v>
      </c>
    </row>
    <row r="23" spans="1:28" ht="15" x14ac:dyDescent="0.2">
      <c r="A23" s="4" t="s">
        <v>24</v>
      </c>
      <c r="B23" s="5">
        <v>23.652823999999999</v>
      </c>
      <c r="C23" s="5">
        <v>24.122752999999999</v>
      </c>
      <c r="D23" s="5">
        <v>22.990631</v>
      </c>
      <c r="E23" s="5">
        <v>29.459900000000001</v>
      </c>
      <c r="F23" s="5">
        <v>29.111979000000002</v>
      </c>
      <c r="G23" s="5">
        <v>29.265709000000001</v>
      </c>
      <c r="H23" s="6">
        <v>21.344000000000001</v>
      </c>
      <c r="I23" s="6">
        <v>21.312000000000001</v>
      </c>
      <c r="J23" s="6">
        <v>21.657</v>
      </c>
      <c r="K23" s="6">
        <v>21.789000000000001</v>
      </c>
      <c r="L23" s="6">
        <v>25.51397</v>
      </c>
      <c r="M23" s="6">
        <v>27.117598000000001</v>
      </c>
      <c r="N23" s="6">
        <v>26.283791999999998</v>
      </c>
      <c r="O23" s="5">
        <v>23.145644999999998</v>
      </c>
      <c r="P23" s="5">
        <v>23.276098000000001</v>
      </c>
      <c r="Q23" s="5">
        <v>22.508379999999999</v>
      </c>
      <c r="R23" s="5">
        <v>26.009772999999999</v>
      </c>
      <c r="S23" s="5">
        <v>26.113109999999999</v>
      </c>
      <c r="T23" s="5">
        <v>25.979272999999999</v>
      </c>
      <c r="U23" s="6">
        <v>22.590693000000002</v>
      </c>
      <c r="V23" s="6">
        <v>23.433382000000002</v>
      </c>
      <c r="W23" s="6">
        <v>22.078807999999999</v>
      </c>
      <c r="X23" s="6">
        <v>22.434253999999999</v>
      </c>
      <c r="Y23" s="6">
        <v>25.696069999999999</v>
      </c>
      <c r="Z23" s="6">
        <v>25.829612999999998</v>
      </c>
      <c r="AA23" s="6">
        <v>23.954644999999999</v>
      </c>
      <c r="AB23">
        <f t="shared" si="0"/>
        <v>26</v>
      </c>
    </row>
    <row r="24" spans="1:28" ht="15" x14ac:dyDescent="0.2">
      <c r="A24" s="4" t="s">
        <v>25</v>
      </c>
      <c r="B24" s="5">
        <v>23.850204000000002</v>
      </c>
      <c r="C24" s="5">
        <v>25.145078999999999</v>
      </c>
      <c r="D24" s="5">
        <v>23.716754999999999</v>
      </c>
      <c r="E24" s="5">
        <v>28.50235</v>
      </c>
      <c r="F24" s="5">
        <v>29.998937999999999</v>
      </c>
      <c r="G24" s="5">
        <v>30.677955999999998</v>
      </c>
      <c r="H24" s="6">
        <v>23.823</v>
      </c>
      <c r="I24" s="6">
        <v>23.363</v>
      </c>
      <c r="J24" s="6">
        <v>23.562000000000001</v>
      </c>
      <c r="K24" s="6">
        <v>23.94</v>
      </c>
      <c r="L24" s="6">
        <v>25.949369999999998</v>
      </c>
      <c r="M24" s="6">
        <v>26.403502</v>
      </c>
      <c r="N24" s="6">
        <v>27.683810000000001</v>
      </c>
      <c r="O24" s="5">
        <v>23.594653999999998</v>
      </c>
      <c r="P24" s="5">
        <v>24.473015</v>
      </c>
      <c r="Q24" s="5">
        <v>23.889520000000001</v>
      </c>
      <c r="R24" s="5">
        <v>27.580276000000001</v>
      </c>
      <c r="S24" s="5">
        <v>27.105550000000001</v>
      </c>
      <c r="T24" s="5">
        <v>27.763515000000002</v>
      </c>
      <c r="U24" s="6">
        <v>24.60819</v>
      </c>
      <c r="V24" s="6">
        <v>24.120280000000001</v>
      </c>
      <c r="W24" s="6">
        <v>24.129750999999999</v>
      </c>
      <c r="X24" s="6">
        <v>23.936056000000001</v>
      </c>
      <c r="Y24" s="6">
        <v>24.543935999999999</v>
      </c>
      <c r="Z24" s="6">
        <v>24.937045999999999</v>
      </c>
      <c r="AA24" s="6">
        <v>24.963455</v>
      </c>
      <c r="AB24">
        <f t="shared" si="0"/>
        <v>26</v>
      </c>
    </row>
    <row r="25" spans="1:28" ht="15" x14ac:dyDescent="0.2">
      <c r="A25" s="4" t="s">
        <v>26</v>
      </c>
      <c r="B25" s="5">
        <v>24.770327000000002</v>
      </c>
      <c r="C25" s="5">
        <v>26.199282</v>
      </c>
      <c r="D25" s="5">
        <v>24.914465</v>
      </c>
      <c r="E25" s="5">
        <v>28.484732000000001</v>
      </c>
      <c r="F25" s="5">
        <v>29.592876</v>
      </c>
      <c r="G25" s="5">
        <v>29.889492000000001</v>
      </c>
      <c r="H25" s="6">
        <v>25.114999999999998</v>
      </c>
      <c r="I25" s="6">
        <v>24.931999999999999</v>
      </c>
      <c r="J25" s="6">
        <v>24.527999999999999</v>
      </c>
      <c r="K25" s="6">
        <v>24.856000000000002</v>
      </c>
      <c r="L25" s="6">
        <v>26.856659000000001</v>
      </c>
      <c r="M25" s="6">
        <v>26.966256999999999</v>
      </c>
      <c r="N25" s="6">
        <v>27.688632999999999</v>
      </c>
      <c r="O25" s="5">
        <v>24.581292999999999</v>
      </c>
      <c r="P25" s="5">
        <v>25.685490000000001</v>
      </c>
      <c r="Q25" s="5">
        <v>24.891690000000001</v>
      </c>
      <c r="R25" s="5">
        <v>28.424461000000001</v>
      </c>
      <c r="S25" s="5">
        <v>27.416868000000001</v>
      </c>
      <c r="T25" s="5">
        <v>27.757458</v>
      </c>
      <c r="U25" s="6">
        <v>26.01444</v>
      </c>
      <c r="V25" s="6">
        <v>25.705684999999999</v>
      </c>
      <c r="W25" s="6">
        <v>25.643930000000001</v>
      </c>
      <c r="X25" s="6">
        <v>25.566742000000001</v>
      </c>
      <c r="Y25" s="6">
        <v>25.816334000000001</v>
      </c>
      <c r="Z25" s="6">
        <v>26.524495999999999</v>
      </c>
      <c r="AA25" s="6">
        <v>26.012094000000001</v>
      </c>
      <c r="AB25">
        <f t="shared" si="0"/>
        <v>26</v>
      </c>
    </row>
    <row r="26" spans="1:28" ht="15" x14ac:dyDescent="0.2">
      <c r="A26" s="4" t="s">
        <v>27</v>
      </c>
      <c r="B26" s="5">
        <v>26.685252999999999</v>
      </c>
      <c r="C26" s="5">
        <v>28.218831999999999</v>
      </c>
      <c r="D26" s="5">
        <v>26.502427999999998</v>
      </c>
      <c r="E26" s="5">
        <v>31.703949999999999</v>
      </c>
      <c r="F26" s="5" t="s">
        <v>0</v>
      </c>
      <c r="G26" s="5">
        <v>26.934801</v>
      </c>
      <c r="H26" s="6">
        <v>26.431999999999999</v>
      </c>
      <c r="I26" s="6">
        <v>25.376000000000001</v>
      </c>
      <c r="J26" s="6">
        <v>25.375</v>
      </c>
      <c r="K26" s="6">
        <v>26.265999999999998</v>
      </c>
      <c r="L26" s="6">
        <v>29.574553000000002</v>
      </c>
      <c r="M26" s="6">
        <v>32.301346000000002</v>
      </c>
      <c r="N26" s="6">
        <v>32.17606</v>
      </c>
      <c r="O26" s="5">
        <v>26.558309999999999</v>
      </c>
      <c r="P26" s="5">
        <v>26.959537999999998</v>
      </c>
      <c r="Q26" s="5">
        <v>26.507261</v>
      </c>
      <c r="R26" s="5">
        <v>32.318534999999997</v>
      </c>
      <c r="S26" s="5">
        <v>31.210740999999999</v>
      </c>
      <c r="T26" s="5">
        <v>30.347854999999999</v>
      </c>
      <c r="U26" s="6">
        <v>26.818210000000001</v>
      </c>
      <c r="V26" s="6">
        <v>26.351929999999999</v>
      </c>
      <c r="W26" s="6">
        <v>26.106134000000001</v>
      </c>
      <c r="X26" s="6">
        <v>25.638119</v>
      </c>
      <c r="Y26" s="6">
        <v>27.423883</v>
      </c>
      <c r="Z26" s="6">
        <v>28.324812000000001</v>
      </c>
      <c r="AA26" s="6">
        <v>28.499596</v>
      </c>
      <c r="AB26">
        <f t="shared" si="0"/>
        <v>25</v>
      </c>
    </row>
    <row r="27" spans="1:28" ht="15" x14ac:dyDescent="0.2">
      <c r="A27" s="4" t="s">
        <v>28</v>
      </c>
      <c r="B27" s="5">
        <v>23.795593</v>
      </c>
      <c r="C27" s="5">
        <v>25.222496</v>
      </c>
      <c r="D27" s="5">
        <v>23.745646000000001</v>
      </c>
      <c r="E27" s="5">
        <v>29.265373</v>
      </c>
      <c r="F27" s="5">
        <v>30.916885000000001</v>
      </c>
      <c r="G27" s="5">
        <v>25.270056</v>
      </c>
      <c r="H27" s="6">
        <v>24.221</v>
      </c>
      <c r="I27" s="6">
        <v>23.934000000000001</v>
      </c>
      <c r="J27" s="6">
        <v>23.623999999999999</v>
      </c>
      <c r="K27" s="6">
        <v>23.934999999999999</v>
      </c>
      <c r="L27" s="6">
        <v>26.158318000000001</v>
      </c>
      <c r="M27" s="6">
        <v>26.869710000000001</v>
      </c>
      <c r="N27" s="6">
        <v>27.349640000000001</v>
      </c>
      <c r="O27" s="5">
        <v>23.791806999999999</v>
      </c>
      <c r="P27" s="5">
        <v>24.731179999999998</v>
      </c>
      <c r="Q27" s="5">
        <v>24.152716000000002</v>
      </c>
      <c r="R27" s="5">
        <v>27.836592</v>
      </c>
      <c r="S27" s="5">
        <v>27.267574</v>
      </c>
      <c r="T27" s="5">
        <v>28.253551000000002</v>
      </c>
      <c r="U27" s="6">
        <v>24.970997000000001</v>
      </c>
      <c r="V27" s="6">
        <v>24.749578</v>
      </c>
      <c r="W27" s="6">
        <v>24.571895999999999</v>
      </c>
      <c r="X27" s="6">
        <v>24.728992000000002</v>
      </c>
      <c r="Y27" s="6">
        <v>25.048403</v>
      </c>
      <c r="Z27" s="6">
        <v>25.68637</v>
      </c>
      <c r="AA27" s="6">
        <v>25.399356999999998</v>
      </c>
      <c r="AB27">
        <f t="shared" si="0"/>
        <v>26</v>
      </c>
    </row>
    <row r="28" spans="1:28" ht="15" x14ac:dyDescent="0.2">
      <c r="A28" s="4" t="s">
        <v>29</v>
      </c>
      <c r="B28" s="5">
        <v>24.929752000000001</v>
      </c>
      <c r="C28" s="5">
        <v>26.434066999999999</v>
      </c>
      <c r="D28" s="5">
        <v>24.974720000000001</v>
      </c>
      <c r="E28" s="5">
        <v>29.142502</v>
      </c>
      <c r="F28" s="5">
        <v>32.727432</v>
      </c>
      <c r="G28" s="5">
        <v>30.344307000000001</v>
      </c>
      <c r="H28" s="6">
        <v>25.439</v>
      </c>
      <c r="I28" s="6">
        <v>24.709</v>
      </c>
      <c r="J28" s="6">
        <v>24.332999999999998</v>
      </c>
      <c r="K28" s="6">
        <v>24.702999999999999</v>
      </c>
      <c r="L28" s="6">
        <v>26.903744</v>
      </c>
      <c r="M28" s="6">
        <v>27.678186</v>
      </c>
      <c r="N28" s="6">
        <v>28.010828</v>
      </c>
      <c r="O28" s="5">
        <v>24.394962</v>
      </c>
      <c r="P28" s="5">
        <v>25.857324999999999</v>
      </c>
      <c r="Q28" s="5">
        <v>25.219269000000001</v>
      </c>
      <c r="R28" s="5">
        <v>28.298449999999999</v>
      </c>
      <c r="S28" s="5">
        <v>27.599636</v>
      </c>
      <c r="T28" s="5">
        <v>28.690536000000002</v>
      </c>
      <c r="U28" s="6">
        <v>25.919021999999998</v>
      </c>
      <c r="V28" s="6">
        <v>25.728722000000001</v>
      </c>
      <c r="W28" s="6">
        <v>25.318192</v>
      </c>
      <c r="X28" s="6">
        <v>25.407543</v>
      </c>
      <c r="Y28" s="6">
        <v>25.727336999999999</v>
      </c>
      <c r="Z28" s="6">
        <v>26.397383000000001</v>
      </c>
      <c r="AA28" s="6">
        <v>26.357220000000002</v>
      </c>
      <c r="AB28">
        <f t="shared" si="0"/>
        <v>26</v>
      </c>
    </row>
    <row r="29" spans="1:28" ht="15" x14ac:dyDescent="0.2">
      <c r="A29" s="4" t="s">
        <v>30</v>
      </c>
      <c r="B29" s="6">
        <v>27.172129999999999</v>
      </c>
      <c r="C29" s="5">
        <v>28.786242999999999</v>
      </c>
      <c r="D29" s="5">
        <v>27.54954</v>
      </c>
      <c r="E29" s="5">
        <v>32.557859999999998</v>
      </c>
      <c r="F29" s="5">
        <v>32.991656999999996</v>
      </c>
      <c r="G29" s="5">
        <v>31.847294000000002</v>
      </c>
      <c r="H29" s="6">
        <v>26.556000000000001</v>
      </c>
      <c r="I29" s="6">
        <v>26.783000000000001</v>
      </c>
      <c r="J29" s="6">
        <v>26.719000000000001</v>
      </c>
      <c r="K29" s="6">
        <v>27.196000000000002</v>
      </c>
      <c r="L29" s="6">
        <v>29.386479999999999</v>
      </c>
      <c r="M29" s="6">
        <v>28.923774999999999</v>
      </c>
      <c r="N29" s="6">
        <v>30.525652000000001</v>
      </c>
      <c r="O29" s="5">
        <v>26.979510999999999</v>
      </c>
      <c r="P29" s="5">
        <v>27.929110999999999</v>
      </c>
      <c r="Q29" s="5">
        <v>26.857551999999998</v>
      </c>
      <c r="R29" s="5">
        <v>31.452985999999999</v>
      </c>
      <c r="S29" s="5">
        <v>30.535028000000001</v>
      </c>
      <c r="T29" s="5">
        <v>30.815812999999999</v>
      </c>
      <c r="U29" s="6">
        <v>28.321133</v>
      </c>
      <c r="V29" s="6">
        <v>27.935572000000001</v>
      </c>
      <c r="W29" s="6">
        <v>26.993894999999998</v>
      </c>
      <c r="X29" s="6">
        <v>28.546417000000002</v>
      </c>
      <c r="Y29" s="6">
        <v>27.58211</v>
      </c>
      <c r="Z29" s="6">
        <v>28.801935</v>
      </c>
      <c r="AA29" s="6">
        <v>28.568686</v>
      </c>
      <c r="AB29">
        <f t="shared" si="0"/>
        <v>26</v>
      </c>
    </row>
    <row r="30" spans="1:28" ht="15" x14ac:dyDescent="0.2">
      <c r="A30" s="4" t="s">
        <v>31</v>
      </c>
      <c r="B30" s="5">
        <v>25.91</v>
      </c>
      <c r="C30" s="5">
        <v>26.750149</v>
      </c>
      <c r="D30" s="5">
        <v>25.611750000000001</v>
      </c>
      <c r="E30" s="5">
        <v>30.356339999999999</v>
      </c>
      <c r="F30" s="5" t="s">
        <v>0</v>
      </c>
      <c r="G30" s="5" t="s">
        <v>0</v>
      </c>
      <c r="H30" s="6">
        <v>24.428000000000001</v>
      </c>
      <c r="I30" s="6">
        <v>24.016999999999999</v>
      </c>
      <c r="J30" s="6">
        <v>24.236999999999998</v>
      </c>
      <c r="K30" s="6">
        <v>24.753</v>
      </c>
      <c r="L30" s="6">
        <v>28.388280000000002</v>
      </c>
      <c r="M30" s="6">
        <v>28.386478</v>
      </c>
      <c r="N30" s="6">
        <v>29.627970000000001</v>
      </c>
      <c r="O30" s="5">
        <v>25.830708000000001</v>
      </c>
      <c r="P30" s="5">
        <v>25.633009999999999</v>
      </c>
      <c r="Q30" s="5">
        <v>25.489035000000001</v>
      </c>
      <c r="R30" s="5">
        <v>29.437982999999999</v>
      </c>
      <c r="S30" s="5">
        <v>28.736498000000001</v>
      </c>
      <c r="T30" s="5">
        <v>28.475110000000001</v>
      </c>
      <c r="U30" s="6">
        <v>25.190659</v>
      </c>
      <c r="V30" s="6">
        <v>25.462834999999998</v>
      </c>
      <c r="W30" s="6">
        <v>24.501584999999999</v>
      </c>
      <c r="X30" s="6">
        <v>24.708126</v>
      </c>
      <c r="Y30" s="6">
        <v>26.633649999999999</v>
      </c>
      <c r="Z30" s="6">
        <v>27.330185</v>
      </c>
      <c r="AA30" s="6">
        <v>26.450458999999999</v>
      </c>
      <c r="AB30">
        <f t="shared" si="0"/>
        <v>24</v>
      </c>
    </row>
    <row r="31" spans="1:28" ht="15" x14ac:dyDescent="0.2">
      <c r="A31" s="4" t="s">
        <v>32</v>
      </c>
      <c r="B31" s="5">
        <v>32.260080000000002</v>
      </c>
      <c r="C31" s="5">
        <v>35.530234999999998</v>
      </c>
      <c r="D31" s="5">
        <v>32.962960000000002</v>
      </c>
      <c r="E31" s="5">
        <v>37.25647</v>
      </c>
      <c r="F31" s="5" t="s">
        <v>0</v>
      </c>
      <c r="G31" s="5" t="s">
        <v>0</v>
      </c>
      <c r="H31" s="6">
        <v>33.411000000000001</v>
      </c>
      <c r="I31" s="6">
        <v>33.283000000000001</v>
      </c>
      <c r="J31" s="6">
        <v>33.131</v>
      </c>
      <c r="K31" s="6">
        <v>35.125999999999998</v>
      </c>
      <c r="L31" s="6">
        <v>36.784529999999997</v>
      </c>
      <c r="M31" s="6">
        <v>36.412796</v>
      </c>
      <c r="N31" s="6">
        <v>36.129204000000001</v>
      </c>
      <c r="O31" s="5">
        <v>33.071846000000001</v>
      </c>
      <c r="P31" s="5">
        <v>33.913756999999997</v>
      </c>
      <c r="Q31" s="5">
        <v>34.013289999999998</v>
      </c>
      <c r="R31" s="5" t="s">
        <v>0</v>
      </c>
      <c r="S31" s="5">
        <v>38.343001999999998</v>
      </c>
      <c r="T31" s="5">
        <v>39.965255999999997</v>
      </c>
      <c r="U31" s="6">
        <v>33.855820000000001</v>
      </c>
      <c r="V31" s="6">
        <v>34.953575000000001</v>
      </c>
      <c r="W31" s="6">
        <v>33.919110000000003</v>
      </c>
      <c r="X31" s="6">
        <v>34.230525999999998</v>
      </c>
      <c r="Y31" s="6">
        <v>34.851900000000001</v>
      </c>
      <c r="Z31" s="6">
        <v>35.684947999999999</v>
      </c>
      <c r="AA31" s="6">
        <v>36.468353</v>
      </c>
      <c r="AB31">
        <f t="shared" si="0"/>
        <v>16</v>
      </c>
    </row>
    <row r="32" spans="1:28" ht="15" x14ac:dyDescent="0.2">
      <c r="A32" s="4" t="s">
        <v>33</v>
      </c>
      <c r="B32" s="5">
        <v>24.821196</v>
      </c>
      <c r="C32" s="5">
        <v>26.686112999999999</v>
      </c>
      <c r="D32" s="5">
        <v>24.977602000000001</v>
      </c>
      <c r="E32" s="5">
        <v>29.356895000000002</v>
      </c>
      <c r="F32" s="5">
        <v>31.30631</v>
      </c>
      <c r="G32" s="5">
        <v>30.88496</v>
      </c>
      <c r="H32" s="6">
        <v>24.727</v>
      </c>
      <c r="I32" s="6">
        <v>24.326000000000001</v>
      </c>
      <c r="J32" s="6">
        <v>24.414000000000001</v>
      </c>
      <c r="K32" s="6">
        <v>24.719000000000001</v>
      </c>
      <c r="L32" s="6">
        <v>26.613852000000001</v>
      </c>
      <c r="M32" s="6">
        <v>27.128568999999999</v>
      </c>
      <c r="N32" s="6">
        <v>27.394936000000001</v>
      </c>
      <c r="O32" s="5">
        <v>24.556799999999999</v>
      </c>
      <c r="P32" s="5">
        <v>25.318570999999999</v>
      </c>
      <c r="Q32" s="5">
        <v>24.975532999999999</v>
      </c>
      <c r="R32" s="5">
        <v>28.478988999999999</v>
      </c>
      <c r="S32" s="5">
        <v>27.735002999999999</v>
      </c>
      <c r="T32" s="5">
        <v>28.551285</v>
      </c>
      <c r="U32" s="6">
        <v>25.520441000000002</v>
      </c>
      <c r="V32" s="6">
        <v>25.302886999999998</v>
      </c>
      <c r="W32" s="6">
        <v>25.004662</v>
      </c>
      <c r="X32" s="6">
        <v>25.118525999999999</v>
      </c>
      <c r="Y32" s="6">
        <v>25.415758</v>
      </c>
      <c r="Z32" s="6">
        <v>26.710094000000002</v>
      </c>
      <c r="AA32" s="6">
        <v>25.886154000000001</v>
      </c>
      <c r="AB32">
        <f t="shared" si="0"/>
        <v>26</v>
      </c>
    </row>
    <row r="33" spans="1:28" ht="15" x14ac:dyDescent="0.2">
      <c r="A33" s="4" t="s">
        <v>34</v>
      </c>
      <c r="B33" s="5">
        <v>26.506214</v>
      </c>
      <c r="C33" s="5">
        <v>27.52591</v>
      </c>
      <c r="D33" s="5">
        <v>26.552886999999998</v>
      </c>
      <c r="E33" s="5">
        <v>32.418007000000003</v>
      </c>
      <c r="F33" s="5">
        <v>32.740524000000001</v>
      </c>
      <c r="G33" s="5">
        <v>39.376533999999999</v>
      </c>
      <c r="H33" s="6">
        <v>25.358000000000001</v>
      </c>
      <c r="I33" s="6">
        <v>24.856000000000002</v>
      </c>
      <c r="J33" s="6">
        <v>24.68</v>
      </c>
      <c r="K33" s="6">
        <v>25.356000000000002</v>
      </c>
      <c r="L33" s="6">
        <v>29.230319999999999</v>
      </c>
      <c r="M33" s="6">
        <v>31.120819999999998</v>
      </c>
      <c r="N33" s="6">
        <v>30.806515000000001</v>
      </c>
      <c r="O33" s="5">
        <v>26.170794999999998</v>
      </c>
      <c r="P33" s="5">
        <v>26.482931000000001</v>
      </c>
      <c r="Q33" s="5">
        <v>26.202448</v>
      </c>
      <c r="R33" s="5">
        <v>29.822662000000001</v>
      </c>
      <c r="S33" s="5">
        <v>29.025703</v>
      </c>
      <c r="T33" s="5">
        <v>30.364418000000001</v>
      </c>
      <c r="U33" s="6">
        <v>25.854856000000002</v>
      </c>
      <c r="V33" s="6">
        <v>25.774252000000001</v>
      </c>
      <c r="W33" s="6">
        <v>25.241371000000001</v>
      </c>
      <c r="X33" s="6">
        <v>25.473386999999999</v>
      </c>
      <c r="Y33" s="6">
        <v>26.835892000000001</v>
      </c>
      <c r="Z33" s="6">
        <v>27.446482</v>
      </c>
      <c r="AA33" s="6">
        <v>27.070858000000001</v>
      </c>
      <c r="AB33">
        <f t="shared" si="0"/>
        <v>25</v>
      </c>
    </row>
    <row r="34" spans="1:28" ht="15" x14ac:dyDescent="0.2">
      <c r="A34" s="4" t="s">
        <v>35</v>
      </c>
      <c r="B34" s="5">
        <v>24.973155999999999</v>
      </c>
      <c r="C34" s="5">
        <v>26.408052000000001</v>
      </c>
      <c r="D34" s="5">
        <v>25.192041</v>
      </c>
      <c r="E34" s="5">
        <v>30.967993</v>
      </c>
      <c r="F34" s="5">
        <v>33.819243999999998</v>
      </c>
      <c r="G34" s="5">
        <v>32.335093999999998</v>
      </c>
      <c r="H34" s="6">
        <v>24.782</v>
      </c>
      <c r="I34" s="6">
        <v>24.468</v>
      </c>
      <c r="J34" s="6">
        <v>24.187999999999999</v>
      </c>
      <c r="K34" s="6">
        <v>24.85</v>
      </c>
      <c r="L34" s="6">
        <v>27.390898</v>
      </c>
      <c r="M34" s="6">
        <v>27.551352999999999</v>
      </c>
      <c r="N34" s="6">
        <v>29.210039999999999</v>
      </c>
      <c r="O34" s="5">
        <v>24.750627999999999</v>
      </c>
      <c r="P34" s="5">
        <v>25.495626000000001</v>
      </c>
      <c r="Q34" s="5">
        <v>24.689012999999999</v>
      </c>
      <c r="R34" s="5">
        <v>28.90024</v>
      </c>
      <c r="S34" s="5">
        <v>27.942595000000001</v>
      </c>
      <c r="T34" s="5">
        <v>28.947141999999999</v>
      </c>
      <c r="U34" s="6">
        <v>25.410913000000001</v>
      </c>
      <c r="V34" s="6">
        <v>25.457342000000001</v>
      </c>
      <c r="W34" s="6">
        <v>25.526503000000002</v>
      </c>
      <c r="X34" s="6">
        <v>24.953018</v>
      </c>
      <c r="Y34" s="6">
        <v>26.137664999999998</v>
      </c>
      <c r="Z34" s="6">
        <v>26.90682</v>
      </c>
      <c r="AA34" s="6">
        <v>26.310734</v>
      </c>
      <c r="AB34">
        <f t="shared" si="0"/>
        <v>26</v>
      </c>
    </row>
    <row r="35" spans="1:28" ht="15" x14ac:dyDescent="0.2">
      <c r="A35" s="4" t="s">
        <v>36</v>
      </c>
      <c r="B35" s="5" t="s">
        <v>0</v>
      </c>
      <c r="C35" s="5">
        <v>26.734470000000002</v>
      </c>
      <c r="D35" s="5">
        <v>25.512886000000002</v>
      </c>
      <c r="E35" s="5">
        <v>29.594647999999999</v>
      </c>
      <c r="F35" s="5">
        <v>32.876826999999999</v>
      </c>
      <c r="G35" s="5" t="s">
        <v>0</v>
      </c>
      <c r="H35" s="6">
        <v>25.113</v>
      </c>
      <c r="I35" s="6">
        <v>24.957000000000001</v>
      </c>
      <c r="J35" s="6">
        <v>24.401</v>
      </c>
      <c r="K35" s="6">
        <v>25.181999999999999</v>
      </c>
      <c r="L35" s="6">
        <v>27.332201000000001</v>
      </c>
      <c r="M35" s="6">
        <v>28.745068</v>
      </c>
      <c r="N35" s="6">
        <v>29.597027000000001</v>
      </c>
      <c r="O35" s="5">
        <v>24.536688000000002</v>
      </c>
      <c r="P35" s="5">
        <v>25.710217</v>
      </c>
      <c r="Q35" s="5">
        <v>25.339552000000001</v>
      </c>
      <c r="R35" s="5">
        <v>29.324183999999999</v>
      </c>
      <c r="S35" s="5">
        <v>28.424747</v>
      </c>
      <c r="T35" s="5">
        <v>29.501539999999999</v>
      </c>
      <c r="U35" s="6">
        <v>26.218771</v>
      </c>
      <c r="V35" s="6">
        <v>25.994154000000002</v>
      </c>
      <c r="W35" s="6">
        <v>25.679162999999999</v>
      </c>
      <c r="X35" s="6">
        <v>25.78604</v>
      </c>
      <c r="Y35" s="6">
        <v>26.337047999999999</v>
      </c>
      <c r="Z35" s="6">
        <v>27.431865999999999</v>
      </c>
      <c r="AA35" s="6">
        <v>26.622177000000001</v>
      </c>
      <c r="AB35">
        <f t="shared" si="0"/>
        <v>24</v>
      </c>
    </row>
    <row r="36" spans="1:28" ht="15" x14ac:dyDescent="0.2">
      <c r="A36" s="4" t="s">
        <v>37</v>
      </c>
      <c r="B36" s="6">
        <v>27.432068000000001</v>
      </c>
      <c r="C36" s="5">
        <v>28.771470999999998</v>
      </c>
      <c r="D36" s="6">
        <v>27.427060999999998</v>
      </c>
      <c r="E36" s="6">
        <v>33.345683999999999</v>
      </c>
      <c r="F36" s="5">
        <v>36.192894000000003</v>
      </c>
      <c r="G36" s="6">
        <v>38.163592999999999</v>
      </c>
      <c r="H36" s="6">
        <v>27.263000000000002</v>
      </c>
      <c r="I36" s="6">
        <v>26.888000000000002</v>
      </c>
      <c r="J36" s="6">
        <v>26.584</v>
      </c>
      <c r="K36" s="6">
        <v>27.524000000000001</v>
      </c>
      <c r="L36" s="6">
        <v>30.745889999999999</v>
      </c>
      <c r="M36" s="6">
        <v>30.380476000000002</v>
      </c>
      <c r="N36" s="6">
        <v>30.671901999999999</v>
      </c>
      <c r="O36" s="6">
        <v>26.875252</v>
      </c>
      <c r="P36" s="5">
        <v>27.84178</v>
      </c>
      <c r="Q36" s="5">
        <v>27.131101999999998</v>
      </c>
      <c r="R36" s="5">
        <v>32.175899999999999</v>
      </c>
      <c r="S36" s="6">
        <v>31.671198</v>
      </c>
      <c r="T36" s="5">
        <v>32.734430000000003</v>
      </c>
      <c r="U36" s="6">
        <v>28.702259999999999</v>
      </c>
      <c r="V36" s="6">
        <v>27.774204000000001</v>
      </c>
      <c r="W36" s="6">
        <v>27.389520000000001</v>
      </c>
      <c r="X36" s="6">
        <v>27.434092</v>
      </c>
      <c r="Y36" s="6">
        <v>28.685555999999998</v>
      </c>
      <c r="Z36" s="6">
        <v>29.397576999999998</v>
      </c>
      <c r="AA36" s="6">
        <v>29.304943000000002</v>
      </c>
      <c r="AB36">
        <f t="shared" si="0"/>
        <v>24</v>
      </c>
    </row>
    <row r="37" spans="1:28" ht="15" x14ac:dyDescent="0.2">
      <c r="A37" s="4" t="s">
        <v>38</v>
      </c>
      <c r="B37" s="5">
        <v>23.516279999999998</v>
      </c>
      <c r="C37" s="5">
        <v>24.552199999999999</v>
      </c>
      <c r="D37" s="5">
        <v>23.273112999999999</v>
      </c>
      <c r="E37" s="5">
        <v>28.575336</v>
      </c>
      <c r="F37" s="5">
        <v>30.141058000000001</v>
      </c>
      <c r="G37" s="5">
        <v>29.604607000000001</v>
      </c>
      <c r="H37" s="6">
        <v>21.952999999999999</v>
      </c>
      <c r="I37" s="6">
        <v>22.562000000000001</v>
      </c>
      <c r="J37" s="6">
        <v>22.206</v>
      </c>
      <c r="K37" s="6">
        <v>22.638000000000002</v>
      </c>
      <c r="L37" s="6">
        <v>25.374286999999999</v>
      </c>
      <c r="M37" s="6">
        <v>26.12715</v>
      </c>
      <c r="N37" s="6">
        <v>26.272169999999999</v>
      </c>
      <c r="O37" s="5">
        <v>22.918901000000002</v>
      </c>
      <c r="P37" s="5">
        <v>24.126034000000001</v>
      </c>
      <c r="Q37" s="5">
        <v>23.344754999999999</v>
      </c>
      <c r="R37" s="5">
        <v>27.829048</v>
      </c>
      <c r="S37" s="5">
        <v>26.272507000000001</v>
      </c>
      <c r="T37" s="5">
        <v>26.779509000000001</v>
      </c>
      <c r="U37" s="6">
        <v>22.948650000000001</v>
      </c>
      <c r="V37" s="6">
        <v>23.789953000000001</v>
      </c>
      <c r="W37" s="6">
        <v>22.760190999999999</v>
      </c>
      <c r="X37" s="6">
        <v>23.194496000000001</v>
      </c>
      <c r="Y37" s="6">
        <v>24.413824000000002</v>
      </c>
      <c r="Z37" s="6">
        <v>24.926711999999998</v>
      </c>
      <c r="AA37" s="6">
        <v>23.989426000000002</v>
      </c>
      <c r="AB37">
        <f t="shared" si="0"/>
        <v>26</v>
      </c>
    </row>
    <row r="38" spans="1:28" ht="15" x14ac:dyDescent="0.2">
      <c r="A38" s="4" t="s">
        <v>39</v>
      </c>
      <c r="B38" s="5">
        <v>27.679344</v>
      </c>
      <c r="C38" s="5">
        <v>29.631079</v>
      </c>
      <c r="D38" s="5">
        <v>27.99044</v>
      </c>
      <c r="E38" s="5" t="s">
        <v>0</v>
      </c>
      <c r="F38" s="5" t="s">
        <v>0</v>
      </c>
      <c r="G38" s="5">
        <v>28.607033000000001</v>
      </c>
      <c r="H38" s="6">
        <v>27.126000000000001</v>
      </c>
      <c r="I38" s="6">
        <v>27.184999999999999</v>
      </c>
      <c r="J38" s="6">
        <v>26.657</v>
      </c>
      <c r="K38" s="6">
        <v>27.558</v>
      </c>
      <c r="L38" s="6">
        <v>31.225235000000001</v>
      </c>
      <c r="M38" s="6">
        <v>31.826827999999999</v>
      </c>
      <c r="N38" s="6">
        <v>36.910473000000003</v>
      </c>
      <c r="O38" s="5">
        <v>27.911228000000001</v>
      </c>
      <c r="P38" s="5">
        <v>28.046333000000001</v>
      </c>
      <c r="Q38" s="5">
        <v>27.959278000000001</v>
      </c>
      <c r="R38" s="5">
        <v>33.216763</v>
      </c>
      <c r="S38" s="5">
        <v>32.581375000000001</v>
      </c>
      <c r="T38" s="5">
        <v>32.602130000000002</v>
      </c>
      <c r="U38" s="6">
        <v>28.548418000000002</v>
      </c>
      <c r="V38" s="6">
        <v>28.080957000000001</v>
      </c>
      <c r="W38" s="6">
        <v>27.433734999999999</v>
      </c>
      <c r="X38" s="6">
        <v>27.348675</v>
      </c>
      <c r="Y38" s="6">
        <v>28.395389999999999</v>
      </c>
      <c r="Z38" s="6">
        <v>31.351165999999999</v>
      </c>
      <c r="AA38" s="6">
        <v>29.715962999999999</v>
      </c>
      <c r="AB38">
        <f t="shared" si="0"/>
        <v>23</v>
      </c>
    </row>
    <row r="39" spans="1:28" ht="15" x14ac:dyDescent="0.2">
      <c r="A39" s="4" t="s">
        <v>40</v>
      </c>
      <c r="B39" s="5">
        <v>22.332794</v>
      </c>
      <c r="C39" s="5">
        <v>23.648447000000001</v>
      </c>
      <c r="D39" s="5">
        <v>22.343554000000001</v>
      </c>
      <c r="E39" s="5">
        <v>27.467936999999999</v>
      </c>
      <c r="F39" s="5">
        <v>28.973420000000001</v>
      </c>
      <c r="G39" s="5">
        <v>23.585353999999999</v>
      </c>
      <c r="H39" s="6">
        <v>22.736000000000001</v>
      </c>
      <c r="I39" s="6">
        <v>22.164999999999999</v>
      </c>
      <c r="J39" s="6">
        <v>21.902000000000001</v>
      </c>
      <c r="K39" s="6">
        <v>22.363</v>
      </c>
      <c r="L39" s="6">
        <v>24.679033</v>
      </c>
      <c r="M39" s="6">
        <v>25.466540999999999</v>
      </c>
      <c r="N39" s="6">
        <v>25.520073</v>
      </c>
      <c r="O39" s="5">
        <v>22.361324</v>
      </c>
      <c r="P39" s="5">
        <v>23.163129999999999</v>
      </c>
      <c r="Q39" s="5">
        <v>22.428515999999998</v>
      </c>
      <c r="R39" s="5">
        <v>26.282764</v>
      </c>
      <c r="S39" s="5">
        <v>25.768719000000001</v>
      </c>
      <c r="T39" s="5">
        <v>26.299416000000001</v>
      </c>
      <c r="U39" s="6">
        <v>23.253841000000001</v>
      </c>
      <c r="V39" s="6">
        <v>22.992846</v>
      </c>
      <c r="W39" s="6">
        <v>22.825392000000001</v>
      </c>
      <c r="X39" s="6">
        <v>22.903072000000002</v>
      </c>
      <c r="Y39" s="6">
        <v>23.547035000000001</v>
      </c>
      <c r="Z39" s="6">
        <v>23.973870999999999</v>
      </c>
      <c r="AA39" s="6">
        <v>23.660682999999999</v>
      </c>
      <c r="AB39">
        <f t="shared" si="0"/>
        <v>26</v>
      </c>
    </row>
    <row r="40" spans="1:28" ht="15" x14ac:dyDescent="0.2">
      <c r="A40" s="4" t="s">
        <v>41</v>
      </c>
      <c r="B40" s="5">
        <v>28.157406000000002</v>
      </c>
      <c r="C40" s="5">
        <v>30.067713000000001</v>
      </c>
      <c r="D40" s="5">
        <v>28.010870000000001</v>
      </c>
      <c r="E40" s="5">
        <v>33.370910000000002</v>
      </c>
      <c r="F40" s="5">
        <v>35.732250000000001</v>
      </c>
      <c r="G40" s="5">
        <v>33.134594</v>
      </c>
      <c r="H40" s="6">
        <v>27.620999999999999</v>
      </c>
      <c r="I40" s="6">
        <v>27.73</v>
      </c>
      <c r="J40" s="6">
        <v>27.396999999999998</v>
      </c>
      <c r="K40" s="6">
        <v>28.286000000000001</v>
      </c>
      <c r="L40" s="6">
        <v>30.542639999999999</v>
      </c>
      <c r="M40" s="6">
        <v>29.528585</v>
      </c>
      <c r="N40" s="6">
        <v>32.212130000000002</v>
      </c>
      <c r="O40" s="5">
        <v>28.101917</v>
      </c>
      <c r="P40" s="5">
        <v>28.930855000000001</v>
      </c>
      <c r="Q40" s="5">
        <v>28.460539000000001</v>
      </c>
      <c r="R40" s="5">
        <v>32.299174999999998</v>
      </c>
      <c r="S40" s="5">
        <v>31.780374999999999</v>
      </c>
      <c r="T40" s="5">
        <v>32.285539999999997</v>
      </c>
      <c r="U40" s="6">
        <v>29.525745000000001</v>
      </c>
      <c r="V40" s="6">
        <v>28.651304</v>
      </c>
      <c r="W40" s="6">
        <v>29.457615000000001</v>
      </c>
      <c r="X40" s="6">
        <v>29.06634</v>
      </c>
      <c r="Y40" s="6">
        <v>28.909541999999998</v>
      </c>
      <c r="Z40" s="6">
        <v>29.453005000000001</v>
      </c>
      <c r="AA40" s="6">
        <v>29.513217999999998</v>
      </c>
      <c r="AB40">
        <f t="shared" si="0"/>
        <v>26</v>
      </c>
    </row>
    <row r="41" spans="1:28" ht="15" x14ac:dyDescent="0.2">
      <c r="A41" s="4" t="s">
        <v>42</v>
      </c>
      <c r="B41" s="5">
        <v>26.85144</v>
      </c>
      <c r="C41" s="5">
        <v>28.297941000000002</v>
      </c>
      <c r="D41" s="5">
        <v>26.741085000000002</v>
      </c>
      <c r="E41" s="5">
        <v>34.249090000000002</v>
      </c>
      <c r="F41" s="5">
        <v>32.687077000000002</v>
      </c>
      <c r="G41" s="5">
        <v>33.748775000000002</v>
      </c>
      <c r="H41" s="6">
        <v>26.254999999999999</v>
      </c>
      <c r="I41" s="6">
        <v>26.283999999999999</v>
      </c>
      <c r="J41" s="6">
        <v>25.777999999999999</v>
      </c>
      <c r="K41" s="6">
        <v>26.506</v>
      </c>
      <c r="L41" s="6">
        <v>28.739017</v>
      </c>
      <c r="M41" s="6">
        <v>29.513964000000001</v>
      </c>
      <c r="N41" s="6">
        <v>29.787617000000001</v>
      </c>
      <c r="O41" s="5">
        <v>26.846841999999999</v>
      </c>
      <c r="P41" s="5">
        <v>27.521056999999999</v>
      </c>
      <c r="Q41" s="5">
        <v>26.602391999999998</v>
      </c>
      <c r="R41" s="5">
        <v>31.168863000000002</v>
      </c>
      <c r="S41" s="5">
        <v>31.177834000000001</v>
      </c>
      <c r="T41" s="5">
        <v>31.618691999999999</v>
      </c>
      <c r="U41" s="6">
        <v>27.629822000000001</v>
      </c>
      <c r="V41" s="6">
        <v>27.465714999999999</v>
      </c>
      <c r="W41" s="6">
        <v>27.365926999999999</v>
      </c>
      <c r="X41" s="6">
        <v>27.267787999999999</v>
      </c>
      <c r="Y41" s="6">
        <v>27.504404000000001</v>
      </c>
      <c r="Z41" s="6">
        <v>28.712032000000001</v>
      </c>
      <c r="AA41" s="6">
        <v>28.129163999999999</v>
      </c>
      <c r="AB41">
        <f t="shared" si="0"/>
        <v>26</v>
      </c>
    </row>
    <row r="42" spans="1:28" ht="15" x14ac:dyDescent="0.2">
      <c r="A42" s="4" t="s">
        <v>43</v>
      </c>
      <c r="B42" s="5">
        <v>25.228847999999999</v>
      </c>
      <c r="C42" s="5">
        <v>25.818811</v>
      </c>
      <c r="D42" s="5">
        <v>24.390871000000001</v>
      </c>
      <c r="E42" s="5">
        <v>30.456157999999999</v>
      </c>
      <c r="F42" s="5">
        <v>31.790552000000002</v>
      </c>
      <c r="G42" s="5">
        <v>30.90897</v>
      </c>
      <c r="H42" s="6">
        <v>23.951000000000001</v>
      </c>
      <c r="I42" s="6">
        <v>24.652000000000001</v>
      </c>
      <c r="J42" s="6">
        <v>24.178000000000001</v>
      </c>
      <c r="K42" s="6">
        <v>24.579000000000001</v>
      </c>
      <c r="L42" s="6">
        <v>28.597494000000001</v>
      </c>
      <c r="M42" s="6">
        <v>26.632719000000002</v>
      </c>
      <c r="N42" s="6">
        <v>27.699580000000001</v>
      </c>
      <c r="O42" s="5">
        <v>25.477598</v>
      </c>
      <c r="P42" s="5">
        <v>24.999184</v>
      </c>
      <c r="Q42" s="5">
        <v>24.597646999999998</v>
      </c>
      <c r="R42" s="5">
        <v>28.395071000000002</v>
      </c>
      <c r="S42" s="5">
        <v>28.617844000000002</v>
      </c>
      <c r="T42" s="5">
        <v>27.904453</v>
      </c>
      <c r="U42" s="6">
        <v>25.314287</v>
      </c>
      <c r="V42" s="6">
        <v>25.572935000000001</v>
      </c>
      <c r="W42" s="6">
        <v>25.100633999999999</v>
      </c>
      <c r="X42" s="6">
        <v>25.437197000000001</v>
      </c>
      <c r="Y42" s="6">
        <v>26.705235999999999</v>
      </c>
      <c r="Z42" s="6">
        <v>25.874154999999998</v>
      </c>
      <c r="AA42" s="6">
        <v>25.767444999999999</v>
      </c>
      <c r="AB42">
        <f t="shared" si="0"/>
        <v>26</v>
      </c>
    </row>
    <row r="43" spans="1:28" ht="15" x14ac:dyDescent="0.2">
      <c r="A43" s="4" t="s">
        <v>44</v>
      </c>
      <c r="B43" s="5">
        <v>25.849594</v>
      </c>
      <c r="C43" s="5">
        <v>27.847929000000001</v>
      </c>
      <c r="D43" s="5">
        <v>26.178514</v>
      </c>
      <c r="E43" s="5">
        <v>31.170760999999999</v>
      </c>
      <c r="F43" s="5">
        <v>32.889544999999998</v>
      </c>
      <c r="G43" s="5" t="s">
        <v>0</v>
      </c>
      <c r="H43" s="6">
        <v>25.225000000000001</v>
      </c>
      <c r="I43" s="6">
        <v>25.215</v>
      </c>
      <c r="J43" s="6">
        <v>24.736000000000001</v>
      </c>
      <c r="K43" s="6">
        <v>25.553000000000001</v>
      </c>
      <c r="L43" s="6">
        <v>28.867180000000001</v>
      </c>
      <c r="M43" s="6">
        <v>31.527569</v>
      </c>
      <c r="N43" s="6">
        <v>32.543537000000001</v>
      </c>
      <c r="O43" s="5">
        <v>25.611280000000001</v>
      </c>
      <c r="P43" s="5">
        <v>26.833162000000002</v>
      </c>
      <c r="Q43" s="5">
        <v>26.550616999999999</v>
      </c>
      <c r="R43" s="5">
        <v>31.834444000000001</v>
      </c>
      <c r="S43" s="5">
        <v>29.652111000000001</v>
      </c>
      <c r="T43" s="5">
        <v>30.808810999999999</v>
      </c>
      <c r="U43" s="6">
        <v>26.500260000000001</v>
      </c>
      <c r="V43" s="6">
        <v>26.344937999999999</v>
      </c>
      <c r="W43" s="6">
        <v>25.962655999999999</v>
      </c>
      <c r="X43" s="6">
        <v>25.970120999999999</v>
      </c>
      <c r="Y43" s="6">
        <v>26.974028000000001</v>
      </c>
      <c r="Z43" s="6">
        <v>28.684342999999998</v>
      </c>
      <c r="AA43" s="6">
        <v>28.000957</v>
      </c>
      <c r="AB43">
        <f t="shared" si="0"/>
        <v>25</v>
      </c>
    </row>
    <row r="44" spans="1:28" ht="15" x14ac:dyDescent="0.2">
      <c r="A44" s="4" t="s">
        <v>45</v>
      </c>
      <c r="B44" s="5" t="s">
        <v>0</v>
      </c>
      <c r="C44" s="5">
        <v>37.885860000000001</v>
      </c>
      <c r="D44" s="5">
        <v>35.421734000000001</v>
      </c>
      <c r="E44" s="5">
        <v>38.904567999999998</v>
      </c>
      <c r="F44" s="5">
        <v>38.68497</v>
      </c>
      <c r="G44" s="5">
        <v>38.231032999999996</v>
      </c>
      <c r="H44" s="6">
        <v>35.331000000000003</v>
      </c>
      <c r="I44" s="6">
        <v>32.79</v>
      </c>
      <c r="J44" s="6">
        <v>36.429000000000002</v>
      </c>
      <c r="K44" s="6">
        <v>35.831000000000003</v>
      </c>
      <c r="L44" s="6" t="s">
        <v>0</v>
      </c>
      <c r="M44" s="6">
        <v>35.361699999999999</v>
      </c>
      <c r="N44" s="6">
        <v>38.669969999999999</v>
      </c>
      <c r="O44" s="5">
        <v>38.775919999999999</v>
      </c>
      <c r="P44" s="5">
        <v>37.742089999999997</v>
      </c>
      <c r="Q44" s="5">
        <v>37.813760000000002</v>
      </c>
      <c r="R44" s="5">
        <v>34.680729999999997</v>
      </c>
      <c r="S44" s="5">
        <v>36.353442999999999</v>
      </c>
      <c r="T44" s="5">
        <v>35.280856999999997</v>
      </c>
      <c r="U44" s="6">
        <v>33.381725000000003</v>
      </c>
      <c r="V44" s="6">
        <v>34.821297000000001</v>
      </c>
      <c r="W44" s="6">
        <v>33.116397999999997</v>
      </c>
      <c r="X44" s="6">
        <v>32.996025000000003</v>
      </c>
      <c r="Y44" s="6">
        <v>36.968226999999999</v>
      </c>
      <c r="Z44" s="6">
        <v>36.960926000000001</v>
      </c>
      <c r="AA44" s="6">
        <v>35.925890000000003</v>
      </c>
      <c r="AB44">
        <f t="shared" si="0"/>
        <v>12</v>
      </c>
    </row>
    <row r="45" spans="1:28" ht="15" x14ac:dyDescent="0.2">
      <c r="A45" s="4" t="s">
        <v>46</v>
      </c>
      <c r="B45" s="6" t="s">
        <v>0</v>
      </c>
      <c r="C45" s="6">
        <v>37.222622000000001</v>
      </c>
      <c r="D45" s="6">
        <v>38.402410000000003</v>
      </c>
      <c r="E45" s="6">
        <v>36.855007000000001</v>
      </c>
      <c r="F45" s="6">
        <v>38.281480000000002</v>
      </c>
      <c r="G45" s="5">
        <v>36.630690000000001</v>
      </c>
      <c r="H45" s="6">
        <v>33.552</v>
      </c>
      <c r="I45" s="6">
        <v>30.321000000000002</v>
      </c>
      <c r="J45" s="6">
        <v>33.723999999999997</v>
      </c>
      <c r="K45" s="6">
        <v>32.869999999999997</v>
      </c>
      <c r="L45" s="6" t="s">
        <v>0</v>
      </c>
      <c r="M45" s="6">
        <v>38.226222999999997</v>
      </c>
      <c r="N45" s="6" t="s">
        <v>0</v>
      </c>
      <c r="O45" s="6">
        <v>33.833213999999998</v>
      </c>
      <c r="P45" s="6">
        <v>36.826332000000001</v>
      </c>
      <c r="Q45" s="6">
        <v>34.530106000000004</v>
      </c>
      <c r="R45" s="6">
        <v>34.865031999999999</v>
      </c>
      <c r="S45" s="6" t="s">
        <v>0</v>
      </c>
      <c r="T45" s="5">
        <v>38.655197000000001</v>
      </c>
      <c r="U45" s="6">
        <v>33.830756999999998</v>
      </c>
      <c r="V45" s="6">
        <v>32.792960000000001</v>
      </c>
      <c r="W45" s="6">
        <v>31.695332000000001</v>
      </c>
      <c r="X45" s="6">
        <v>32.409367000000003</v>
      </c>
      <c r="Y45" s="6" t="s">
        <v>0</v>
      </c>
      <c r="Z45" s="6">
        <v>38.160069999999997</v>
      </c>
      <c r="AA45" s="6">
        <v>32.020380000000003</v>
      </c>
      <c r="AB45">
        <f t="shared" si="0"/>
        <v>12</v>
      </c>
    </row>
    <row r="46" spans="1:28" ht="15" x14ac:dyDescent="0.2">
      <c r="A46" s="4" t="s">
        <v>47</v>
      </c>
      <c r="B46" s="6">
        <v>25.186539</v>
      </c>
      <c r="C46" s="6">
        <v>26.660651999999999</v>
      </c>
      <c r="D46" s="5">
        <v>25.111301000000001</v>
      </c>
      <c r="E46" s="6">
        <v>31.385995999999999</v>
      </c>
      <c r="F46" s="6">
        <v>32.345210000000002</v>
      </c>
      <c r="G46" s="6">
        <v>31.268719000000001</v>
      </c>
      <c r="H46" s="6">
        <v>25.140999999999998</v>
      </c>
      <c r="I46" s="6">
        <v>25.669</v>
      </c>
      <c r="J46" s="6">
        <v>24.449000000000002</v>
      </c>
      <c r="K46" s="6">
        <v>25.292999999999999</v>
      </c>
      <c r="L46" s="6">
        <v>29.743186999999999</v>
      </c>
      <c r="M46" s="6">
        <v>30.181595000000002</v>
      </c>
      <c r="N46" s="6">
        <v>30.181661999999999</v>
      </c>
      <c r="O46" s="6">
        <v>24.955504999999999</v>
      </c>
      <c r="P46" s="5">
        <v>26.211196999999999</v>
      </c>
      <c r="Q46" s="6">
        <v>24.971129999999999</v>
      </c>
      <c r="R46" s="5">
        <v>28.301425999999999</v>
      </c>
      <c r="S46" s="6">
        <v>27.72092</v>
      </c>
      <c r="T46" s="6">
        <v>28.187978999999999</v>
      </c>
      <c r="U46" s="6">
        <v>25.827573999999998</v>
      </c>
      <c r="V46" s="6">
        <v>25.785413999999999</v>
      </c>
      <c r="W46" s="6">
        <v>25.9206</v>
      </c>
      <c r="X46" s="6">
        <v>25.997149</v>
      </c>
      <c r="Y46" s="6">
        <v>28.211034999999999</v>
      </c>
      <c r="Z46" s="6">
        <v>28.449950999999999</v>
      </c>
      <c r="AA46" s="6">
        <v>26.700464</v>
      </c>
      <c r="AB46">
        <f t="shared" si="0"/>
        <v>26</v>
      </c>
    </row>
    <row r="47" spans="1:28" ht="15" x14ac:dyDescent="0.2">
      <c r="A47" s="4" t="s">
        <v>48</v>
      </c>
      <c r="B47" s="6">
        <v>23.193794</v>
      </c>
      <c r="C47" s="6">
        <v>24.15569</v>
      </c>
      <c r="D47" s="6">
        <v>22.993445999999999</v>
      </c>
      <c r="E47" s="6">
        <v>28.936406999999999</v>
      </c>
      <c r="F47" s="6">
        <v>30.273420000000002</v>
      </c>
      <c r="G47" s="6">
        <v>32.271847000000001</v>
      </c>
      <c r="H47" s="6">
        <v>23.148</v>
      </c>
      <c r="I47" s="6">
        <v>22.716999999999999</v>
      </c>
      <c r="J47" s="6">
        <v>22.498000000000001</v>
      </c>
      <c r="K47" s="6">
        <v>22.994</v>
      </c>
      <c r="L47" s="6">
        <v>25.462729</v>
      </c>
      <c r="M47" s="6">
        <v>26.526926</v>
      </c>
      <c r="N47" s="6">
        <v>26.759415000000001</v>
      </c>
      <c r="O47" s="6">
        <v>22.809961000000001</v>
      </c>
      <c r="P47" s="6">
        <v>23.555278999999999</v>
      </c>
      <c r="Q47" s="6">
        <v>23.127054000000001</v>
      </c>
      <c r="R47" s="6">
        <v>26.545286000000001</v>
      </c>
      <c r="S47" s="6">
        <v>26.096819</v>
      </c>
      <c r="T47" s="6">
        <v>26.423258000000001</v>
      </c>
      <c r="U47" s="6">
        <v>23.549347000000001</v>
      </c>
      <c r="V47" s="6">
        <v>23.162538999999999</v>
      </c>
      <c r="W47" s="6">
        <v>22.705007999999999</v>
      </c>
      <c r="X47" s="6">
        <v>23.1081</v>
      </c>
      <c r="Y47" s="6">
        <v>23.904741000000001</v>
      </c>
      <c r="Z47" s="6">
        <v>24.535212000000001</v>
      </c>
      <c r="AA47" s="6">
        <v>24.307943000000002</v>
      </c>
      <c r="AB47">
        <f t="shared" si="0"/>
        <v>26</v>
      </c>
    </row>
    <row r="48" spans="1:28" ht="15" x14ac:dyDescent="0.2">
      <c r="A48" s="4" t="s">
        <v>49</v>
      </c>
      <c r="B48" s="5">
        <v>24.151928000000002</v>
      </c>
      <c r="C48" s="5">
        <v>25.543423000000001</v>
      </c>
      <c r="D48" s="5">
        <v>23.904716000000001</v>
      </c>
      <c r="E48" s="5">
        <v>29.296254999999999</v>
      </c>
      <c r="F48" s="5">
        <v>30.818811</v>
      </c>
      <c r="G48" s="5">
        <v>30.764410000000002</v>
      </c>
      <c r="H48" s="6">
        <v>24.308</v>
      </c>
      <c r="I48" s="6">
        <v>23.721</v>
      </c>
      <c r="J48" s="6">
        <v>24.175999999999998</v>
      </c>
      <c r="K48" s="6">
        <v>24.454999999999998</v>
      </c>
      <c r="L48" s="6">
        <v>26.499172000000002</v>
      </c>
      <c r="M48" s="6">
        <v>26.264378000000001</v>
      </c>
      <c r="N48" s="6">
        <v>27.158004999999999</v>
      </c>
      <c r="O48" s="5">
        <v>24.081951</v>
      </c>
      <c r="P48" s="5">
        <v>24.93656</v>
      </c>
      <c r="Q48" s="5">
        <v>23.921852000000001</v>
      </c>
      <c r="R48" s="5">
        <v>27.892637000000001</v>
      </c>
      <c r="S48" s="5">
        <v>27.161469</v>
      </c>
      <c r="T48" s="5">
        <v>28.411446000000002</v>
      </c>
      <c r="U48" s="6">
        <v>25.041063000000001</v>
      </c>
      <c r="V48" s="6">
        <v>24.455090999999999</v>
      </c>
      <c r="W48" s="6">
        <v>24.698528</v>
      </c>
      <c r="X48" s="6">
        <v>24.870289</v>
      </c>
      <c r="Y48" s="6">
        <v>25.016152999999999</v>
      </c>
      <c r="Z48" s="6">
        <v>25.593647000000001</v>
      </c>
      <c r="AA48" s="6">
        <v>25.336403000000001</v>
      </c>
      <c r="AB48">
        <f t="shared" si="0"/>
        <v>26</v>
      </c>
    </row>
    <row r="49" spans="1:28" ht="15" x14ac:dyDescent="0.2">
      <c r="A49" s="4" t="s">
        <v>50</v>
      </c>
      <c r="B49" s="5">
        <v>24.335789999999999</v>
      </c>
      <c r="C49" s="5">
        <v>25.65831</v>
      </c>
      <c r="D49" s="5">
        <v>24.359639999999999</v>
      </c>
      <c r="E49" s="5">
        <v>28.729217999999999</v>
      </c>
      <c r="F49" s="5">
        <v>29.933125</v>
      </c>
      <c r="G49" s="5">
        <v>29.739560000000001</v>
      </c>
      <c r="H49" s="6">
        <v>25.172000000000001</v>
      </c>
      <c r="I49" s="6">
        <v>24.126000000000001</v>
      </c>
      <c r="J49" s="6">
        <v>24.376999999999999</v>
      </c>
      <c r="K49" s="6">
        <v>24.64</v>
      </c>
      <c r="L49" s="6">
        <v>26.546817999999998</v>
      </c>
      <c r="M49" s="6">
        <v>26.409265999999999</v>
      </c>
      <c r="N49" s="6">
        <v>26.848320000000001</v>
      </c>
      <c r="O49" s="5">
        <v>23.938444</v>
      </c>
      <c r="P49" s="5">
        <v>24.575645000000002</v>
      </c>
      <c r="Q49" s="5">
        <v>23.854143000000001</v>
      </c>
      <c r="R49" s="5">
        <v>27.484310000000001</v>
      </c>
      <c r="S49" s="5">
        <v>26.916938999999999</v>
      </c>
      <c r="T49" s="5">
        <v>27.495066000000001</v>
      </c>
      <c r="U49" s="6">
        <v>25.219139999999999</v>
      </c>
      <c r="V49" s="6">
        <v>24.577269000000001</v>
      </c>
      <c r="W49" s="6">
        <v>24.663444999999999</v>
      </c>
      <c r="X49" s="6">
        <v>24.772169999999999</v>
      </c>
      <c r="Y49" s="6">
        <v>25.382581999999999</v>
      </c>
      <c r="Z49" s="6">
        <v>26.177728999999999</v>
      </c>
      <c r="AA49" s="6">
        <v>25.653189999999999</v>
      </c>
      <c r="AB49">
        <f t="shared" si="0"/>
        <v>26</v>
      </c>
    </row>
    <row r="50" spans="1:28" ht="15" x14ac:dyDescent="0.2">
      <c r="A50" s="4" t="s">
        <v>51</v>
      </c>
      <c r="B50" s="5">
        <v>33.332970000000003</v>
      </c>
      <c r="C50" s="5">
        <v>32.979571999999997</v>
      </c>
      <c r="D50" s="5" t="s">
        <v>0</v>
      </c>
      <c r="E50" s="5" t="s">
        <v>0</v>
      </c>
      <c r="F50" s="5" t="s">
        <v>0</v>
      </c>
      <c r="G50" s="5">
        <v>34.472003999999998</v>
      </c>
      <c r="H50" s="6">
        <v>31.387</v>
      </c>
      <c r="I50" s="6">
        <v>30.838999999999999</v>
      </c>
      <c r="J50" s="6">
        <v>30.297000000000001</v>
      </c>
      <c r="K50" s="6">
        <v>33.857999999999997</v>
      </c>
      <c r="L50" s="6" t="s">
        <v>0</v>
      </c>
      <c r="M50" s="6">
        <v>38.680508000000003</v>
      </c>
      <c r="N50" s="6">
        <v>38.059570000000001</v>
      </c>
      <c r="O50" s="5">
        <v>33.392685</v>
      </c>
      <c r="P50" s="5">
        <v>31.526793000000001</v>
      </c>
      <c r="Q50" s="5">
        <v>34.135525000000001</v>
      </c>
      <c r="R50" s="5" t="s">
        <v>0</v>
      </c>
      <c r="S50" s="5">
        <v>33.540222</v>
      </c>
      <c r="T50" s="5">
        <v>37.446635999999998</v>
      </c>
      <c r="U50" s="6">
        <v>34.737650000000002</v>
      </c>
      <c r="V50" s="6">
        <v>31.945205999999999</v>
      </c>
      <c r="W50" s="6">
        <v>32.336838</v>
      </c>
      <c r="X50" s="6">
        <v>32.80292</v>
      </c>
      <c r="Y50" s="6">
        <v>39.509920000000001</v>
      </c>
      <c r="Z50" s="6">
        <v>35.162064000000001</v>
      </c>
      <c r="AA50" s="6">
        <v>30.272285</v>
      </c>
      <c r="AB50">
        <f t="shared" si="0"/>
        <v>17</v>
      </c>
    </row>
    <row r="51" spans="1:28" ht="15" x14ac:dyDescent="0.2">
      <c r="A51" s="4" t="s">
        <v>52</v>
      </c>
      <c r="B51" s="5">
        <v>32.883293000000002</v>
      </c>
      <c r="C51" s="5">
        <v>32.816814000000001</v>
      </c>
      <c r="D51" s="5">
        <v>31.420636999999999</v>
      </c>
      <c r="E51" s="5">
        <v>33.570605999999998</v>
      </c>
      <c r="F51" s="5" t="s">
        <v>0</v>
      </c>
      <c r="G51" s="5">
        <v>33.263199999999998</v>
      </c>
      <c r="H51" s="6">
        <v>29.753</v>
      </c>
      <c r="I51" s="6">
        <v>29.850999999999999</v>
      </c>
      <c r="J51" s="6">
        <v>29.48</v>
      </c>
      <c r="K51" s="6">
        <v>30.152000000000001</v>
      </c>
      <c r="L51" s="6">
        <v>32.696564000000002</v>
      </c>
      <c r="M51" s="6">
        <v>34.310394000000002</v>
      </c>
      <c r="N51" s="6">
        <v>35.214615000000002</v>
      </c>
      <c r="O51" s="5">
        <v>30.746034999999999</v>
      </c>
      <c r="P51" s="5">
        <v>31.784942999999998</v>
      </c>
      <c r="Q51" s="5">
        <v>31.243230000000001</v>
      </c>
      <c r="R51" s="5">
        <v>33.839573000000001</v>
      </c>
      <c r="S51" s="5">
        <v>32.780692999999999</v>
      </c>
      <c r="T51" s="5">
        <v>34.160755000000002</v>
      </c>
      <c r="U51" s="6">
        <v>30.693127</v>
      </c>
      <c r="V51" s="6">
        <v>31.208159999999999</v>
      </c>
      <c r="W51" s="6">
        <v>30.368162000000002</v>
      </c>
      <c r="X51" s="6">
        <v>31.49973</v>
      </c>
      <c r="Y51" s="6">
        <v>32.706825000000002</v>
      </c>
      <c r="Z51" s="6">
        <v>32.319645000000001</v>
      </c>
      <c r="AA51" s="6">
        <v>30.929392</v>
      </c>
      <c r="AB51">
        <f t="shared" si="0"/>
        <v>25</v>
      </c>
    </row>
    <row r="52" spans="1:28" ht="15" x14ac:dyDescent="0.2">
      <c r="A52" s="4" t="s">
        <v>53</v>
      </c>
      <c r="B52" s="6">
        <v>28.980205999999999</v>
      </c>
      <c r="C52" s="5">
        <v>30.831135</v>
      </c>
      <c r="D52" s="5">
        <v>29.493486000000001</v>
      </c>
      <c r="E52" s="5">
        <v>33.816467000000003</v>
      </c>
      <c r="F52" s="5">
        <v>33.803350000000002</v>
      </c>
      <c r="G52" s="5">
        <v>33.123592000000002</v>
      </c>
      <c r="H52" s="6">
        <v>29.321000000000002</v>
      </c>
      <c r="I52" s="6">
        <v>28.881</v>
      </c>
      <c r="J52" s="6">
        <v>28.934000000000001</v>
      </c>
      <c r="K52" s="6">
        <v>29.945</v>
      </c>
      <c r="L52" s="6">
        <v>31.451035999999998</v>
      </c>
      <c r="M52" s="6">
        <v>31.295950000000001</v>
      </c>
      <c r="N52" s="6">
        <v>31.412067</v>
      </c>
      <c r="O52" s="5">
        <v>29.935831</v>
      </c>
      <c r="P52" s="5">
        <v>29.679967999999999</v>
      </c>
      <c r="Q52" s="5">
        <v>29.756740000000001</v>
      </c>
      <c r="R52" s="5">
        <v>31.757107000000001</v>
      </c>
      <c r="S52" s="5">
        <v>31.241174999999998</v>
      </c>
      <c r="T52" s="5">
        <v>31.666523000000002</v>
      </c>
      <c r="U52" s="6">
        <v>30.130739999999999</v>
      </c>
      <c r="V52" s="6">
        <v>30.655943000000001</v>
      </c>
      <c r="W52" s="6">
        <v>30.017620000000001</v>
      </c>
      <c r="X52" s="6">
        <v>29.935953000000001</v>
      </c>
      <c r="Y52" s="6">
        <v>30.815104000000002</v>
      </c>
      <c r="Z52" s="6">
        <v>31.300909999999998</v>
      </c>
      <c r="AA52" s="6">
        <v>28.889956000000002</v>
      </c>
      <c r="AB52">
        <f t="shared" si="0"/>
        <v>26</v>
      </c>
    </row>
    <row r="53" spans="1:28" ht="15" x14ac:dyDescent="0.2">
      <c r="A53" s="4" t="s">
        <v>54</v>
      </c>
      <c r="B53" s="6">
        <v>26.22804</v>
      </c>
      <c r="C53" s="6">
        <v>27.383509</v>
      </c>
      <c r="D53" s="6">
        <v>26.362717</v>
      </c>
      <c r="E53" s="6">
        <v>33.50188</v>
      </c>
      <c r="F53" s="6" t="s">
        <v>0</v>
      </c>
      <c r="G53" s="6" t="s">
        <v>0</v>
      </c>
      <c r="H53" s="6">
        <v>25.565999999999999</v>
      </c>
      <c r="I53" s="6">
        <v>25.222000000000001</v>
      </c>
      <c r="J53" s="6">
        <v>25.236000000000001</v>
      </c>
      <c r="K53" s="6">
        <v>25.414999999999999</v>
      </c>
      <c r="L53" s="6">
        <v>28.854485</v>
      </c>
      <c r="M53" s="6">
        <v>29.857925000000002</v>
      </c>
      <c r="N53" s="6">
        <v>30.656298</v>
      </c>
      <c r="O53" s="6">
        <v>26.002517999999998</v>
      </c>
      <c r="P53" s="6">
        <v>26.34965</v>
      </c>
      <c r="Q53" s="6">
        <v>26.218449</v>
      </c>
      <c r="R53" s="6">
        <v>28.93197</v>
      </c>
      <c r="S53" s="6">
        <v>29.732831999999998</v>
      </c>
      <c r="T53" s="6">
        <v>30.673410000000001</v>
      </c>
      <c r="U53" s="6">
        <v>26.532523999999999</v>
      </c>
      <c r="V53" s="6">
        <v>26.112707</v>
      </c>
      <c r="W53" s="6">
        <v>25.635870000000001</v>
      </c>
      <c r="X53" s="6">
        <v>25.798802999999999</v>
      </c>
      <c r="Y53" s="6">
        <v>27.530092</v>
      </c>
      <c r="Z53" s="6">
        <v>27.739695000000001</v>
      </c>
      <c r="AA53" s="6">
        <v>27.4922</v>
      </c>
      <c r="AB53">
        <f t="shared" si="0"/>
        <v>24</v>
      </c>
    </row>
    <row r="54" spans="1:28" ht="15" x14ac:dyDescent="0.2">
      <c r="A54" s="4" t="s">
        <v>55</v>
      </c>
      <c r="B54" s="6">
        <v>25.473248000000002</v>
      </c>
      <c r="C54" s="5">
        <v>25.936855000000001</v>
      </c>
      <c r="D54" s="6">
        <v>24.896993999999999</v>
      </c>
      <c r="E54" s="6">
        <v>31.486844999999999</v>
      </c>
      <c r="F54" s="6">
        <v>32.614333999999999</v>
      </c>
      <c r="G54" s="6">
        <v>33.913119999999999</v>
      </c>
      <c r="H54" s="6">
        <v>23.972999999999999</v>
      </c>
      <c r="I54" s="6">
        <v>24.396000000000001</v>
      </c>
      <c r="J54" s="6">
        <v>24.22</v>
      </c>
      <c r="K54" s="6">
        <v>24.591000000000001</v>
      </c>
      <c r="L54" s="6">
        <v>28.00375</v>
      </c>
      <c r="M54" s="6">
        <v>28.600317</v>
      </c>
      <c r="N54" s="6">
        <v>28.421597999999999</v>
      </c>
      <c r="O54" s="6">
        <v>25.321058000000001</v>
      </c>
      <c r="P54" s="6">
        <v>25.506862999999999</v>
      </c>
      <c r="Q54" s="6">
        <v>24.990010999999999</v>
      </c>
      <c r="R54" s="6">
        <v>28.335646000000001</v>
      </c>
      <c r="S54" s="6">
        <v>28.798725000000001</v>
      </c>
      <c r="T54" s="6">
        <v>28.72316</v>
      </c>
      <c r="U54" s="6">
        <v>25.210588000000001</v>
      </c>
      <c r="V54" s="6">
        <v>25.424676999999999</v>
      </c>
      <c r="W54" s="6">
        <v>24.536161</v>
      </c>
      <c r="X54" s="6">
        <v>25.189495000000001</v>
      </c>
      <c r="Y54" s="6">
        <v>27.565677999999998</v>
      </c>
      <c r="Z54" s="6">
        <v>26.747161999999999</v>
      </c>
      <c r="AA54" s="6">
        <v>26.245971999999998</v>
      </c>
      <c r="AB54">
        <f t="shared" si="0"/>
        <v>26</v>
      </c>
    </row>
    <row r="55" spans="1:28" ht="15" x14ac:dyDescent="0.2">
      <c r="A55" s="4" t="s">
        <v>56</v>
      </c>
      <c r="B55" s="5" t="s">
        <v>0</v>
      </c>
      <c r="C55" s="5">
        <v>39.401319999999998</v>
      </c>
      <c r="D55" s="5">
        <v>39.909587999999999</v>
      </c>
      <c r="E55" s="5" t="s">
        <v>0</v>
      </c>
      <c r="F55" s="5">
        <v>38.559649999999998</v>
      </c>
      <c r="G55" s="5" t="s">
        <v>0</v>
      </c>
      <c r="H55" s="6">
        <v>33.274000000000001</v>
      </c>
      <c r="I55" s="6">
        <v>31.206</v>
      </c>
      <c r="J55" s="6">
        <v>34.194000000000003</v>
      </c>
      <c r="K55" s="6">
        <v>33.975999999999999</v>
      </c>
      <c r="L55" s="6" t="s">
        <v>0</v>
      </c>
      <c r="M55" s="6">
        <v>36.446510000000004</v>
      </c>
      <c r="N55" s="6">
        <v>38.419696999999999</v>
      </c>
      <c r="O55" s="5">
        <v>39.884450000000001</v>
      </c>
      <c r="P55" s="5">
        <v>37.154778</v>
      </c>
      <c r="Q55" s="5">
        <v>38.266216</v>
      </c>
      <c r="R55" s="5" t="s">
        <v>0</v>
      </c>
      <c r="S55" s="5" t="s">
        <v>0</v>
      </c>
      <c r="T55" s="5" t="s">
        <v>0</v>
      </c>
      <c r="U55" s="6">
        <v>33.098686000000001</v>
      </c>
      <c r="V55" s="6">
        <v>34.445487999999997</v>
      </c>
      <c r="W55" s="6">
        <v>33.776325</v>
      </c>
      <c r="X55" s="6">
        <v>32.948369999999997</v>
      </c>
      <c r="Y55" s="6" t="s">
        <v>0</v>
      </c>
      <c r="Z55" s="6">
        <v>37.171210000000002</v>
      </c>
      <c r="AA55" s="6">
        <v>36.250476999999997</v>
      </c>
      <c r="AB55">
        <f t="shared" si="0"/>
        <v>8</v>
      </c>
    </row>
    <row r="56" spans="1:28" ht="15" x14ac:dyDescent="0.2">
      <c r="A56" s="4" t="s">
        <v>57</v>
      </c>
      <c r="B56" s="5">
        <v>26.297981</v>
      </c>
      <c r="C56" s="5">
        <v>27.554639999999999</v>
      </c>
      <c r="D56" s="5">
        <v>27.149478999999999</v>
      </c>
      <c r="E56" s="5">
        <v>31.178267999999999</v>
      </c>
      <c r="F56" s="5" t="s">
        <v>0</v>
      </c>
      <c r="G56" s="5">
        <v>32.720700000000001</v>
      </c>
      <c r="H56" s="6">
        <v>26.718</v>
      </c>
      <c r="I56" s="6">
        <v>25.58</v>
      </c>
      <c r="J56" s="6">
        <v>26.006</v>
      </c>
      <c r="K56" s="6">
        <v>26.609000000000002</v>
      </c>
      <c r="L56" s="6">
        <v>29.264668</v>
      </c>
      <c r="M56" s="6">
        <v>31.14376</v>
      </c>
      <c r="N56" s="6">
        <v>30.471516000000001</v>
      </c>
      <c r="O56" s="5">
        <v>26.508624999999999</v>
      </c>
      <c r="P56" s="5">
        <v>26.701564999999999</v>
      </c>
      <c r="Q56" s="5">
        <v>26.311627999999999</v>
      </c>
      <c r="R56" s="5">
        <v>29.480349</v>
      </c>
      <c r="S56" s="5">
        <v>29.53642</v>
      </c>
      <c r="T56" s="5">
        <v>30.55884</v>
      </c>
      <c r="U56" s="6">
        <v>27.538260000000001</v>
      </c>
      <c r="V56" s="6">
        <v>26.645</v>
      </c>
      <c r="W56" s="6">
        <v>26.66742</v>
      </c>
      <c r="X56" s="6">
        <v>26.674726</v>
      </c>
      <c r="Y56" s="6">
        <v>28.585561999999999</v>
      </c>
      <c r="Z56" s="6">
        <v>29.84198</v>
      </c>
      <c r="AA56" s="6">
        <v>28.366913</v>
      </c>
      <c r="AB56">
        <f t="shared" si="0"/>
        <v>25</v>
      </c>
    </row>
    <row r="57" spans="1:28" ht="15" x14ac:dyDescent="0.2">
      <c r="A57" s="4" t="s">
        <v>58</v>
      </c>
      <c r="B57" s="5">
        <v>24.664802999999999</v>
      </c>
      <c r="C57" s="5">
        <v>26.36354</v>
      </c>
      <c r="D57" s="5">
        <v>24.679697000000001</v>
      </c>
      <c r="E57" s="5">
        <v>30.478923999999999</v>
      </c>
      <c r="F57" s="5">
        <v>32.875050000000002</v>
      </c>
      <c r="G57" s="5">
        <v>35.636786999999998</v>
      </c>
      <c r="H57" s="6">
        <v>24.887</v>
      </c>
      <c r="I57" s="6">
        <v>24.658000000000001</v>
      </c>
      <c r="J57" s="6">
        <v>24.321000000000002</v>
      </c>
      <c r="K57" s="6">
        <v>24.704999999999998</v>
      </c>
      <c r="L57" s="6">
        <v>26.811012000000002</v>
      </c>
      <c r="M57" s="6">
        <v>27.337980000000002</v>
      </c>
      <c r="N57" s="6">
        <v>28.30198</v>
      </c>
      <c r="O57" s="5">
        <v>24.298438999999998</v>
      </c>
      <c r="P57" s="5">
        <v>25.710127</v>
      </c>
      <c r="Q57" s="5">
        <v>24.796382999999999</v>
      </c>
      <c r="R57" s="5">
        <v>29.49203</v>
      </c>
      <c r="S57" s="5">
        <v>27.712820000000001</v>
      </c>
      <c r="T57" s="5">
        <v>28.504469</v>
      </c>
      <c r="U57" s="6">
        <v>25.34844</v>
      </c>
      <c r="V57" s="6">
        <v>25.570243999999999</v>
      </c>
      <c r="W57" s="6">
        <v>24.852764000000001</v>
      </c>
      <c r="X57" s="6">
        <v>25.323153000000001</v>
      </c>
      <c r="Y57" s="6">
        <v>25.897576999999998</v>
      </c>
      <c r="Z57" s="6">
        <v>27.147549999999999</v>
      </c>
      <c r="AA57" s="6">
        <v>26.330522999999999</v>
      </c>
      <c r="AB57">
        <f t="shared" si="0"/>
        <v>26</v>
      </c>
    </row>
    <row r="58" spans="1:28" ht="15" x14ac:dyDescent="0.2">
      <c r="A58" s="4" t="s">
        <v>59</v>
      </c>
      <c r="B58" s="5">
        <v>24.744447999999998</v>
      </c>
      <c r="C58" s="5">
        <v>26.12865</v>
      </c>
      <c r="D58" s="5">
        <v>24.991759999999999</v>
      </c>
      <c r="E58" s="5">
        <v>29.924209999999999</v>
      </c>
      <c r="F58" s="5">
        <v>30.928380000000001</v>
      </c>
      <c r="G58" s="5">
        <v>30.592606</v>
      </c>
      <c r="H58" s="6">
        <v>24.5</v>
      </c>
      <c r="I58" s="6">
        <v>24.24</v>
      </c>
      <c r="J58" s="6">
        <v>24.253</v>
      </c>
      <c r="K58" s="6">
        <v>24.652000000000001</v>
      </c>
      <c r="L58" s="6">
        <v>26.937935</v>
      </c>
      <c r="M58" s="6">
        <v>26.802793999999999</v>
      </c>
      <c r="N58" s="6">
        <v>28.341396</v>
      </c>
      <c r="O58" s="5">
        <v>24.797215000000001</v>
      </c>
      <c r="P58" s="5">
        <v>25.464237000000001</v>
      </c>
      <c r="Q58" s="5">
        <v>24.630196000000002</v>
      </c>
      <c r="R58" s="5">
        <v>28.120820999999999</v>
      </c>
      <c r="S58" s="5">
        <v>27.772006999999999</v>
      </c>
      <c r="T58" s="5">
        <v>28.215857</v>
      </c>
      <c r="U58" s="6">
        <v>25.384117</v>
      </c>
      <c r="V58" s="6">
        <v>24.854486000000001</v>
      </c>
      <c r="W58" s="6">
        <v>25.281015</v>
      </c>
      <c r="X58" s="6">
        <v>24.497140000000002</v>
      </c>
      <c r="Y58" s="6">
        <v>25.611184999999999</v>
      </c>
      <c r="Z58" s="6">
        <v>26.285876999999999</v>
      </c>
      <c r="AA58" s="6">
        <v>26.128177999999998</v>
      </c>
      <c r="AB58">
        <f t="shared" si="0"/>
        <v>26</v>
      </c>
    </row>
    <row r="59" spans="1:28" ht="15" x14ac:dyDescent="0.2">
      <c r="A59" s="4" t="s">
        <v>60</v>
      </c>
      <c r="B59" s="5">
        <v>23.611146999999999</v>
      </c>
      <c r="C59" s="5">
        <v>24.593499999999999</v>
      </c>
      <c r="D59" s="5">
        <v>23.264317999999999</v>
      </c>
      <c r="E59" s="5">
        <v>29.902239999999999</v>
      </c>
      <c r="F59" s="5">
        <v>30.516804</v>
      </c>
      <c r="G59" s="5">
        <v>32.219695999999999</v>
      </c>
      <c r="H59" s="6">
        <v>22.812000000000001</v>
      </c>
      <c r="I59" s="6">
        <v>22.972999999999999</v>
      </c>
      <c r="J59" s="6">
        <v>22.529</v>
      </c>
      <c r="K59" s="6">
        <v>22.74</v>
      </c>
      <c r="L59" s="6">
        <v>26.168945000000001</v>
      </c>
      <c r="M59" s="6">
        <v>26.971934999999998</v>
      </c>
      <c r="N59" s="6">
        <v>26.854126000000001</v>
      </c>
      <c r="O59" s="5">
        <v>23.223389999999998</v>
      </c>
      <c r="P59" s="5">
        <v>23.916563</v>
      </c>
      <c r="Q59" s="5">
        <v>23.485143999999998</v>
      </c>
      <c r="R59" s="5">
        <v>27.493746000000002</v>
      </c>
      <c r="S59" s="5">
        <v>27.273598</v>
      </c>
      <c r="T59" s="5">
        <v>27.672228</v>
      </c>
      <c r="U59" s="6">
        <v>23.629984</v>
      </c>
      <c r="V59" s="6">
        <v>24.121884999999999</v>
      </c>
      <c r="W59" s="6">
        <v>23.248336999999999</v>
      </c>
      <c r="X59" s="6">
        <v>23.587978</v>
      </c>
      <c r="Y59" s="6">
        <v>25.378734999999999</v>
      </c>
      <c r="Z59" s="6">
        <v>25.928963</v>
      </c>
      <c r="AA59" s="6">
        <v>24.899075</v>
      </c>
      <c r="AB59">
        <f t="shared" si="0"/>
        <v>26</v>
      </c>
    </row>
    <row r="60" spans="1:28" ht="15" x14ac:dyDescent="0.2">
      <c r="A60" s="4" t="s">
        <v>61</v>
      </c>
      <c r="B60" s="5">
        <v>30.952309</v>
      </c>
      <c r="C60" s="5">
        <v>31.847538</v>
      </c>
      <c r="D60" s="5">
        <v>30.046720000000001</v>
      </c>
      <c r="E60" s="5" t="s">
        <v>0</v>
      </c>
      <c r="F60" s="5">
        <v>35.532955000000001</v>
      </c>
      <c r="G60" s="5">
        <v>36.758049999999997</v>
      </c>
      <c r="H60" s="6">
        <v>27.818000000000001</v>
      </c>
      <c r="I60" s="6">
        <v>27.687000000000001</v>
      </c>
      <c r="J60" s="6">
        <v>27.515000000000001</v>
      </c>
      <c r="K60" s="6">
        <v>28.728999999999999</v>
      </c>
      <c r="L60" s="6">
        <v>33.224196999999997</v>
      </c>
      <c r="M60" s="6">
        <v>32.398364999999998</v>
      </c>
      <c r="N60" s="6">
        <v>34.195039999999999</v>
      </c>
      <c r="O60" s="5">
        <v>29.107192999999999</v>
      </c>
      <c r="P60" s="5">
        <v>29.218105000000001</v>
      </c>
      <c r="Q60" s="5">
        <v>28.569944</v>
      </c>
      <c r="R60" s="5">
        <v>33.915930000000003</v>
      </c>
      <c r="S60" s="5">
        <v>32.627654999999997</v>
      </c>
      <c r="T60" s="5">
        <v>34.073070000000001</v>
      </c>
      <c r="U60" s="6">
        <v>29.148599999999998</v>
      </c>
      <c r="V60" s="6">
        <v>29.430992</v>
      </c>
      <c r="W60" s="6">
        <v>28.859386000000001</v>
      </c>
      <c r="X60" s="6">
        <v>29.437636999999999</v>
      </c>
      <c r="Y60" s="6">
        <v>30.605042000000001</v>
      </c>
      <c r="Z60" s="6">
        <v>31.111034</v>
      </c>
      <c r="AA60" s="6">
        <v>31.336735000000001</v>
      </c>
      <c r="AB60">
        <f t="shared" si="0"/>
        <v>24</v>
      </c>
    </row>
    <row r="61" spans="1:28" ht="15" x14ac:dyDescent="0.2">
      <c r="A61" s="4" t="s">
        <v>62</v>
      </c>
      <c r="B61" s="5">
        <v>23.571414999999998</v>
      </c>
      <c r="C61" s="5">
        <v>25.555014</v>
      </c>
      <c r="D61" s="6">
        <v>24.258572000000001</v>
      </c>
      <c r="E61" s="6">
        <v>30.638390000000001</v>
      </c>
      <c r="F61" s="6">
        <v>32.676850000000002</v>
      </c>
      <c r="G61" s="5">
        <v>39.651226000000001</v>
      </c>
      <c r="H61" s="6">
        <v>24.338999999999999</v>
      </c>
      <c r="I61" s="6">
        <v>24.466000000000001</v>
      </c>
      <c r="J61" s="6">
        <v>23.827999999999999</v>
      </c>
      <c r="K61" s="6">
        <v>24.359000000000002</v>
      </c>
      <c r="L61" s="6">
        <v>27.178380000000001</v>
      </c>
      <c r="M61" s="6">
        <v>28.383469999999999</v>
      </c>
      <c r="N61" s="6">
        <v>28.221214</v>
      </c>
      <c r="O61" s="5">
        <v>21.783795999999999</v>
      </c>
      <c r="P61" s="5">
        <v>23.314066</v>
      </c>
      <c r="Q61" s="5">
        <v>22.544049999999999</v>
      </c>
      <c r="R61" s="5">
        <v>29.747920000000001</v>
      </c>
      <c r="S61" s="5">
        <v>27.615797000000001</v>
      </c>
      <c r="T61" s="5">
        <v>28.865394999999999</v>
      </c>
      <c r="U61" s="6">
        <v>26.011845000000001</v>
      </c>
      <c r="V61" s="6">
        <v>24.73085</v>
      </c>
      <c r="W61" s="6">
        <v>25.497676999999999</v>
      </c>
      <c r="X61" s="6">
        <v>25.822980000000001</v>
      </c>
      <c r="Y61" s="6">
        <v>25.10134</v>
      </c>
      <c r="Z61" s="6">
        <v>26.289068</v>
      </c>
      <c r="AA61" s="6">
        <v>25.615947999999999</v>
      </c>
      <c r="AB61">
        <f t="shared" si="0"/>
        <v>25</v>
      </c>
    </row>
    <row r="62" spans="1:28" ht="15" x14ac:dyDescent="0.2">
      <c r="A62" s="4" t="s">
        <v>63</v>
      </c>
      <c r="B62" s="5">
        <v>35.46658</v>
      </c>
      <c r="C62" s="5" t="s">
        <v>0</v>
      </c>
      <c r="D62" s="5">
        <v>33.817970000000003</v>
      </c>
      <c r="E62" s="5" t="s">
        <v>0</v>
      </c>
      <c r="F62" s="5" t="s">
        <v>0</v>
      </c>
      <c r="G62" s="5">
        <v>37.782955000000001</v>
      </c>
      <c r="H62" s="6">
        <v>38.773000000000003</v>
      </c>
      <c r="I62" s="6">
        <v>33.936</v>
      </c>
      <c r="J62" s="6">
        <v>35.877000000000002</v>
      </c>
      <c r="K62" s="6">
        <v>35.898000000000003</v>
      </c>
      <c r="L62" s="6">
        <v>38.341262999999998</v>
      </c>
      <c r="M62" s="6" t="s">
        <v>0</v>
      </c>
      <c r="N62" s="6">
        <v>36.939273999999997</v>
      </c>
      <c r="O62" s="5">
        <v>36.514479999999999</v>
      </c>
      <c r="P62" s="5">
        <v>39.142380000000003</v>
      </c>
      <c r="Q62" s="5">
        <v>35.959060000000001</v>
      </c>
      <c r="R62" s="5">
        <v>39.256909999999998</v>
      </c>
      <c r="S62" s="5">
        <v>39.753990000000002</v>
      </c>
      <c r="T62" s="5">
        <v>36.096671999999998</v>
      </c>
      <c r="U62" s="6">
        <v>35.811768000000001</v>
      </c>
      <c r="V62" s="6">
        <v>36.024985999999998</v>
      </c>
      <c r="W62" s="6">
        <v>34.609290000000001</v>
      </c>
      <c r="X62" s="6">
        <v>33.389153</v>
      </c>
      <c r="Y62" s="6">
        <v>34.706608000000003</v>
      </c>
      <c r="Z62" s="6">
        <v>36.233111999999998</v>
      </c>
      <c r="AA62" s="6">
        <v>33.375625999999997</v>
      </c>
      <c r="AB62">
        <f t="shared" si="0"/>
        <v>11</v>
      </c>
    </row>
    <row r="63" spans="1:28" ht="15" x14ac:dyDescent="0.2">
      <c r="A63" s="4" t="s">
        <v>64</v>
      </c>
      <c r="B63" s="5">
        <v>27.692581000000001</v>
      </c>
      <c r="C63" s="5">
        <v>28.567373</v>
      </c>
      <c r="D63" s="5">
        <v>27.698157999999999</v>
      </c>
      <c r="E63" s="5">
        <v>31.213919000000001</v>
      </c>
      <c r="F63" s="5">
        <v>37.819057000000001</v>
      </c>
      <c r="G63" s="5">
        <v>28.756640000000001</v>
      </c>
      <c r="H63" s="6">
        <v>26.969000000000001</v>
      </c>
      <c r="I63" s="6">
        <v>26.942</v>
      </c>
      <c r="J63" s="6">
        <v>26.3</v>
      </c>
      <c r="K63" s="6">
        <v>27.073</v>
      </c>
      <c r="L63" s="6">
        <v>29.671457</v>
      </c>
      <c r="M63" s="6">
        <v>30.857437000000001</v>
      </c>
      <c r="N63" s="6">
        <v>30.339544</v>
      </c>
      <c r="O63" s="5">
        <v>27.009432</v>
      </c>
      <c r="P63" s="5">
        <v>28.004726000000002</v>
      </c>
      <c r="Q63" s="5">
        <v>27.807604000000001</v>
      </c>
      <c r="R63" s="5">
        <v>30.198440000000002</v>
      </c>
      <c r="S63" s="5">
        <v>29.748749</v>
      </c>
      <c r="T63" s="5">
        <v>30.342981000000002</v>
      </c>
      <c r="U63" s="6">
        <v>27.725054</v>
      </c>
      <c r="V63" s="6">
        <v>27.562014000000001</v>
      </c>
      <c r="W63" s="6">
        <v>27.117607</v>
      </c>
      <c r="X63" s="6">
        <v>27.667717</v>
      </c>
      <c r="Y63" s="6">
        <v>28.671264999999998</v>
      </c>
      <c r="Z63" s="6">
        <v>28.940058000000001</v>
      </c>
      <c r="AA63" s="6">
        <v>29.160081999999999</v>
      </c>
      <c r="AB63">
        <f t="shared" si="0"/>
        <v>25</v>
      </c>
    </row>
    <row r="64" spans="1:28" ht="15" x14ac:dyDescent="0.2">
      <c r="A64" s="4" t="s">
        <v>65</v>
      </c>
      <c r="B64" s="5">
        <v>26.427510999999999</v>
      </c>
      <c r="C64" s="5">
        <v>27.907527999999999</v>
      </c>
      <c r="D64" s="5">
        <v>26.44952</v>
      </c>
      <c r="E64" s="5">
        <v>32.381602999999998</v>
      </c>
      <c r="F64" s="5" t="s">
        <v>0</v>
      </c>
      <c r="G64" s="5" t="s">
        <v>0</v>
      </c>
      <c r="H64" s="6">
        <v>25.141999999999999</v>
      </c>
      <c r="I64" s="6">
        <v>24.875</v>
      </c>
      <c r="J64" s="6">
        <v>24.228000000000002</v>
      </c>
      <c r="K64" s="6">
        <v>24.715</v>
      </c>
      <c r="L64" s="6">
        <v>29.49736</v>
      </c>
      <c r="M64" s="6">
        <v>30.433619</v>
      </c>
      <c r="N64" s="6">
        <v>32.692577</v>
      </c>
      <c r="O64" s="5">
        <v>25.967115</v>
      </c>
      <c r="P64" s="5">
        <v>26.978714</v>
      </c>
      <c r="Q64" s="5">
        <v>25.971215999999998</v>
      </c>
      <c r="R64" s="5">
        <v>29.709743</v>
      </c>
      <c r="S64" s="5">
        <v>29.014927</v>
      </c>
      <c r="T64" s="5">
        <v>29.290037000000002</v>
      </c>
      <c r="U64" s="6">
        <v>25.89997</v>
      </c>
      <c r="V64" s="6">
        <v>26.339221999999999</v>
      </c>
      <c r="W64" s="6">
        <v>24.992522999999998</v>
      </c>
      <c r="X64" s="6">
        <v>25.364066999999999</v>
      </c>
      <c r="Y64" s="6">
        <v>28.718084000000001</v>
      </c>
      <c r="Z64" s="6">
        <v>29.66488</v>
      </c>
      <c r="AA64" s="6">
        <v>28.158111999999999</v>
      </c>
      <c r="AB64">
        <f t="shared" si="0"/>
        <v>24</v>
      </c>
    </row>
    <row r="65" spans="1:28" ht="15" x14ac:dyDescent="0.2">
      <c r="A65" s="4" t="s">
        <v>66</v>
      </c>
      <c r="B65" s="6">
        <v>27.276603999999999</v>
      </c>
      <c r="C65" s="6">
        <v>28.515332999999998</v>
      </c>
      <c r="D65" s="6">
        <v>26.957027</v>
      </c>
      <c r="E65" s="5">
        <v>32.952129999999997</v>
      </c>
      <c r="F65" s="6">
        <v>33.456833000000003</v>
      </c>
      <c r="G65" s="5">
        <v>32.407012999999999</v>
      </c>
      <c r="H65" s="6">
        <v>26.747</v>
      </c>
      <c r="I65" s="6">
        <v>27.131</v>
      </c>
      <c r="J65" s="6">
        <v>26.699000000000002</v>
      </c>
      <c r="K65" s="6">
        <v>27.401</v>
      </c>
      <c r="L65" s="6">
        <v>29.712944</v>
      </c>
      <c r="M65" s="6">
        <v>30.493230000000001</v>
      </c>
      <c r="N65" s="6">
        <v>30.3352</v>
      </c>
      <c r="O65" s="6">
        <v>27.179634</v>
      </c>
      <c r="P65" s="5">
        <v>27.565322999999999</v>
      </c>
      <c r="Q65" s="6">
        <v>27.650946000000001</v>
      </c>
      <c r="R65" s="5">
        <v>30.171863999999999</v>
      </c>
      <c r="S65" s="6">
        <v>29.980799999999999</v>
      </c>
      <c r="T65" s="5">
        <v>31.313500999999999</v>
      </c>
      <c r="U65" s="6">
        <v>27.946539000000001</v>
      </c>
      <c r="V65" s="6">
        <v>28.334233999999999</v>
      </c>
      <c r="W65" s="6">
        <v>28.479012999999998</v>
      </c>
      <c r="X65" s="6">
        <v>28.387143999999999</v>
      </c>
      <c r="Y65" s="6">
        <v>29.565165</v>
      </c>
      <c r="Z65" s="6">
        <v>29.410156000000001</v>
      </c>
      <c r="AA65" s="6">
        <v>28.011513000000001</v>
      </c>
      <c r="AB65">
        <f t="shared" si="0"/>
        <v>26</v>
      </c>
    </row>
    <row r="66" spans="1:28" ht="15" x14ac:dyDescent="0.2">
      <c r="A66" s="4" t="s">
        <v>67</v>
      </c>
      <c r="B66" s="6">
        <v>27.904636</v>
      </c>
      <c r="C66" s="6">
        <v>29.438692</v>
      </c>
      <c r="D66" s="6">
        <v>27.887419000000001</v>
      </c>
      <c r="E66" s="5">
        <v>32.503067000000001</v>
      </c>
      <c r="F66" s="6">
        <v>33.12959</v>
      </c>
      <c r="G66" s="6">
        <v>39.350409999999997</v>
      </c>
      <c r="H66" s="6">
        <v>27.841000000000001</v>
      </c>
      <c r="I66" s="6">
        <v>27.672999999999998</v>
      </c>
      <c r="J66" s="6">
        <v>26.977</v>
      </c>
      <c r="K66" s="6">
        <v>27.681999999999999</v>
      </c>
      <c r="L66" s="6">
        <v>29.779228</v>
      </c>
      <c r="M66" s="6">
        <v>30.592464</v>
      </c>
      <c r="N66" s="6">
        <v>32.130420000000001</v>
      </c>
      <c r="O66" s="6">
        <v>27.251480000000001</v>
      </c>
      <c r="P66" s="6">
        <v>28.427216999999999</v>
      </c>
      <c r="Q66" s="6">
        <v>27.801459999999999</v>
      </c>
      <c r="R66" s="6">
        <v>30.898627999999999</v>
      </c>
      <c r="S66" s="6">
        <v>32.123344000000003</v>
      </c>
      <c r="T66" s="6">
        <v>31.369126999999999</v>
      </c>
      <c r="U66" s="6">
        <v>28.581576999999999</v>
      </c>
      <c r="V66" s="6">
        <v>28.385853000000001</v>
      </c>
      <c r="W66" s="6">
        <v>28.243921</v>
      </c>
      <c r="X66" s="6">
        <v>28.367789999999999</v>
      </c>
      <c r="Y66" s="6">
        <v>28.870638</v>
      </c>
      <c r="Z66" s="6">
        <v>29.764574</v>
      </c>
      <c r="AA66" s="6">
        <v>27.782360000000001</v>
      </c>
      <c r="AB66">
        <f t="shared" si="0"/>
        <v>25</v>
      </c>
    </row>
    <row r="67" spans="1:28" ht="15" x14ac:dyDescent="0.2">
      <c r="A67" s="4" t="s">
        <v>68</v>
      </c>
      <c r="B67" s="5">
        <v>26.177588</v>
      </c>
      <c r="C67" s="5">
        <v>28.122271999999999</v>
      </c>
      <c r="D67" s="5">
        <v>26.571814</v>
      </c>
      <c r="E67" s="5">
        <v>31.783134</v>
      </c>
      <c r="F67" s="6">
        <v>33.771244000000003</v>
      </c>
      <c r="G67" s="5" t="s">
        <v>0</v>
      </c>
      <c r="H67" s="6">
        <v>26.195</v>
      </c>
      <c r="I67" s="6">
        <v>26.15</v>
      </c>
      <c r="J67" s="6">
        <v>25.998999999999999</v>
      </c>
      <c r="K67" s="6">
        <v>26.613</v>
      </c>
      <c r="L67" s="6">
        <v>28.341722000000001</v>
      </c>
      <c r="M67" s="6">
        <v>28.894034999999999</v>
      </c>
      <c r="N67" s="6">
        <v>30.119164999999999</v>
      </c>
      <c r="O67" s="6">
        <v>25.838137</v>
      </c>
      <c r="P67" s="5">
        <v>27.314083</v>
      </c>
      <c r="Q67" s="5">
        <v>26.440253999999999</v>
      </c>
      <c r="R67" s="5">
        <v>30.010567000000002</v>
      </c>
      <c r="S67" s="5">
        <v>29.179268</v>
      </c>
      <c r="T67" s="5">
        <v>31.518747000000001</v>
      </c>
      <c r="U67" s="6">
        <v>27.499400000000001</v>
      </c>
      <c r="V67" s="6">
        <v>27.524557000000001</v>
      </c>
      <c r="W67" s="6">
        <v>27.411114000000001</v>
      </c>
      <c r="X67" s="6">
        <v>27.250693999999999</v>
      </c>
      <c r="Y67" s="6">
        <v>26.825631999999999</v>
      </c>
      <c r="Z67" s="6">
        <v>27.984052999999999</v>
      </c>
      <c r="AA67" s="6">
        <v>27.982588</v>
      </c>
      <c r="AB67">
        <f t="shared" ref="AB67:AB97" si="1">COUNTIF(B67:AA67, "&lt;36")</f>
        <v>25</v>
      </c>
    </row>
    <row r="68" spans="1:28" ht="15" x14ac:dyDescent="0.2">
      <c r="A68" s="4" t="s">
        <v>69</v>
      </c>
      <c r="B68" s="5">
        <v>24.75508</v>
      </c>
      <c r="C68" s="5">
        <v>25.963153999999999</v>
      </c>
      <c r="D68" s="5">
        <v>24.768705000000001</v>
      </c>
      <c r="E68" s="5">
        <v>29.692589999999999</v>
      </c>
      <c r="F68" s="5">
        <v>30.794777</v>
      </c>
      <c r="G68" s="5">
        <v>29.703900999999998</v>
      </c>
      <c r="H68" s="6">
        <v>24.818000000000001</v>
      </c>
      <c r="I68" s="6">
        <v>24.655999999999999</v>
      </c>
      <c r="J68" s="6">
        <v>24.001999999999999</v>
      </c>
      <c r="K68" s="6">
        <v>24.599</v>
      </c>
      <c r="L68" s="6">
        <v>27.19501</v>
      </c>
      <c r="M68" s="6">
        <v>27.638939000000001</v>
      </c>
      <c r="N68" s="6">
        <v>28.184443000000002</v>
      </c>
      <c r="O68" s="5">
        <v>24.477056999999999</v>
      </c>
      <c r="P68" s="5">
        <v>25.248595999999999</v>
      </c>
      <c r="Q68" s="5">
        <v>24.409319</v>
      </c>
      <c r="R68" s="5">
        <v>27.906189000000001</v>
      </c>
      <c r="S68" s="5">
        <v>27.556906000000001</v>
      </c>
      <c r="T68" s="5">
        <v>28.825026999999999</v>
      </c>
      <c r="U68" s="6">
        <v>24.981853000000001</v>
      </c>
      <c r="V68" s="6">
        <v>25.611861999999999</v>
      </c>
      <c r="W68" s="6">
        <v>25.147984000000001</v>
      </c>
      <c r="X68" s="6">
        <v>25.118292</v>
      </c>
      <c r="Y68" s="6">
        <v>26.115490000000001</v>
      </c>
      <c r="Z68" s="6">
        <v>26.698933</v>
      </c>
      <c r="AA68" s="6">
        <v>25.725607</v>
      </c>
      <c r="AB68">
        <f t="shared" si="1"/>
        <v>26</v>
      </c>
    </row>
    <row r="69" spans="1:28" ht="15" x14ac:dyDescent="0.2">
      <c r="A69" s="4" t="s">
        <v>70</v>
      </c>
      <c r="B69" s="5">
        <v>28.089988999999999</v>
      </c>
      <c r="C69" s="5">
        <v>28.705805000000002</v>
      </c>
      <c r="D69" s="5">
        <v>27.550229999999999</v>
      </c>
      <c r="E69" s="5">
        <v>32.138114999999999</v>
      </c>
      <c r="F69" s="5">
        <v>34.111575999999999</v>
      </c>
      <c r="G69" s="5" t="s">
        <v>0</v>
      </c>
      <c r="H69" s="6">
        <v>26.762</v>
      </c>
      <c r="I69" s="6">
        <v>25.898</v>
      </c>
      <c r="J69" s="6">
        <v>25.751999999999999</v>
      </c>
      <c r="K69" s="6">
        <v>26.407</v>
      </c>
      <c r="L69" s="6">
        <v>30.275020000000001</v>
      </c>
      <c r="M69" s="6">
        <v>31.122353</v>
      </c>
      <c r="N69" s="6">
        <v>30.985869999999998</v>
      </c>
      <c r="O69" s="5">
        <v>26.760470000000002</v>
      </c>
      <c r="P69" s="5">
        <v>27.601300999999999</v>
      </c>
      <c r="Q69" s="5">
        <v>26.804376999999999</v>
      </c>
      <c r="R69" s="5">
        <v>30.823201999999998</v>
      </c>
      <c r="S69" s="5">
        <v>30.696276000000001</v>
      </c>
      <c r="T69" s="5">
        <v>29.597867999999998</v>
      </c>
      <c r="U69" s="6">
        <v>27.441547</v>
      </c>
      <c r="V69" s="6">
        <v>27.597145000000001</v>
      </c>
      <c r="W69" s="6">
        <v>26.593021</v>
      </c>
      <c r="X69" s="6">
        <v>26.759267999999999</v>
      </c>
      <c r="Y69" s="6">
        <v>28.803567999999999</v>
      </c>
      <c r="Z69" s="6">
        <v>29.167711000000001</v>
      </c>
      <c r="AA69" s="6">
        <v>27.741434000000002</v>
      </c>
      <c r="AB69">
        <f t="shared" si="1"/>
        <v>25</v>
      </c>
    </row>
    <row r="70" spans="1:28" ht="15" x14ac:dyDescent="0.2">
      <c r="A70" s="4" t="s">
        <v>71</v>
      </c>
      <c r="B70" s="5">
        <v>29.630386000000001</v>
      </c>
      <c r="C70" s="5">
        <v>31.198902</v>
      </c>
      <c r="D70" s="5">
        <v>30.34665</v>
      </c>
      <c r="E70" s="5">
        <v>32.129264999999997</v>
      </c>
      <c r="F70" s="5">
        <v>33.480420000000002</v>
      </c>
      <c r="G70" s="5">
        <v>33.822749999999999</v>
      </c>
      <c r="H70" s="6">
        <v>29.683</v>
      </c>
      <c r="I70" s="6">
        <v>30.637</v>
      </c>
      <c r="J70" s="6">
        <v>29.503</v>
      </c>
      <c r="K70" s="6">
        <v>29.861999999999998</v>
      </c>
      <c r="L70" s="6">
        <v>31.553775999999999</v>
      </c>
      <c r="M70" s="6">
        <v>32.919018000000001</v>
      </c>
      <c r="N70" s="6">
        <v>31.988688</v>
      </c>
      <c r="O70" s="5">
        <v>28.886593000000001</v>
      </c>
      <c r="P70" s="5">
        <v>30.559342999999998</v>
      </c>
      <c r="Q70" s="5">
        <v>29.564613000000001</v>
      </c>
      <c r="R70" s="5">
        <v>32.330970000000001</v>
      </c>
      <c r="S70" s="5">
        <v>32.46687</v>
      </c>
      <c r="T70" s="5">
        <v>32.573044000000003</v>
      </c>
      <c r="U70" s="6">
        <v>30.240829999999999</v>
      </c>
      <c r="V70" s="6">
        <v>31.737621000000001</v>
      </c>
      <c r="W70" s="6">
        <v>31.603141999999998</v>
      </c>
      <c r="X70" s="6">
        <v>31.531723</v>
      </c>
      <c r="Y70" s="6">
        <v>30.832695000000001</v>
      </c>
      <c r="Z70" s="6">
        <v>31.229652000000002</v>
      </c>
      <c r="AA70" s="6">
        <v>29.835160999999999</v>
      </c>
      <c r="AB70">
        <f t="shared" si="1"/>
        <v>26</v>
      </c>
    </row>
    <row r="71" spans="1:28" ht="15" x14ac:dyDescent="0.2">
      <c r="A71" s="4" t="s">
        <v>72</v>
      </c>
      <c r="B71" s="5">
        <v>22.448523000000002</v>
      </c>
      <c r="C71" s="5">
        <v>22.662050000000001</v>
      </c>
      <c r="D71" s="6">
        <v>21.915203000000002</v>
      </c>
      <c r="E71" s="6">
        <v>26.374949000000001</v>
      </c>
      <c r="F71" s="5">
        <v>26.728770999999998</v>
      </c>
      <c r="G71" s="5">
        <v>26.693527</v>
      </c>
      <c r="H71" s="6">
        <v>21.428000000000001</v>
      </c>
      <c r="I71" s="6">
        <v>20.54</v>
      </c>
      <c r="J71" s="6">
        <v>21.178000000000001</v>
      </c>
      <c r="K71" s="6">
        <v>21.64</v>
      </c>
      <c r="L71" s="6">
        <v>23.917193999999999</v>
      </c>
      <c r="M71" s="6">
        <v>23.414959</v>
      </c>
      <c r="N71" s="6">
        <v>24.132729000000001</v>
      </c>
      <c r="O71" s="6">
        <v>22.205963000000001</v>
      </c>
      <c r="P71" s="6">
        <v>22.333991999999999</v>
      </c>
      <c r="Q71" s="5">
        <v>21.319054000000001</v>
      </c>
      <c r="R71" s="5">
        <v>25.341366000000001</v>
      </c>
      <c r="S71" s="6">
        <v>24.942460000000001</v>
      </c>
      <c r="T71" s="6">
        <v>24.828606000000001</v>
      </c>
      <c r="U71" s="6">
        <v>21.856203000000001</v>
      </c>
      <c r="V71" s="6">
        <v>21.549078000000002</v>
      </c>
      <c r="W71" s="6">
        <v>21.511337000000001</v>
      </c>
      <c r="X71" s="6">
        <v>21.701345</v>
      </c>
      <c r="Y71" s="6">
        <v>22.724827000000001</v>
      </c>
      <c r="Z71" s="6">
        <v>22.640080999999999</v>
      </c>
      <c r="AA71" s="6">
        <v>22.686893000000001</v>
      </c>
      <c r="AB71">
        <f t="shared" si="1"/>
        <v>26</v>
      </c>
    </row>
    <row r="72" spans="1:28" ht="15" x14ac:dyDescent="0.2">
      <c r="A72" s="4" t="s">
        <v>73</v>
      </c>
      <c r="B72" s="5" t="s">
        <v>0</v>
      </c>
      <c r="C72" s="5">
        <v>27.111408000000001</v>
      </c>
      <c r="D72" s="5">
        <v>25.578337000000001</v>
      </c>
      <c r="E72" s="5">
        <v>32.683959999999999</v>
      </c>
      <c r="F72" s="5">
        <v>33.099808000000003</v>
      </c>
      <c r="G72" s="5">
        <v>35.368298000000003</v>
      </c>
      <c r="H72" s="6">
        <v>25.219000000000001</v>
      </c>
      <c r="I72" s="6">
        <v>24.52</v>
      </c>
      <c r="J72" s="6">
        <v>24.693999999999999</v>
      </c>
      <c r="K72" s="6">
        <v>25.41</v>
      </c>
      <c r="L72" s="6">
        <v>29.375827999999998</v>
      </c>
      <c r="M72" s="6">
        <v>27.518139999999999</v>
      </c>
      <c r="N72" s="6">
        <v>30.238108</v>
      </c>
      <c r="O72" s="5">
        <v>26.277916000000001</v>
      </c>
      <c r="P72" s="5">
        <v>26.639845000000001</v>
      </c>
      <c r="Q72" s="5">
        <v>25.455363999999999</v>
      </c>
      <c r="R72" s="5">
        <v>30.220917</v>
      </c>
      <c r="S72" s="5">
        <v>29.763097999999999</v>
      </c>
      <c r="T72" s="5">
        <v>29.733913000000001</v>
      </c>
      <c r="U72" s="6">
        <v>25.813717</v>
      </c>
      <c r="V72" s="6">
        <v>25.506019999999999</v>
      </c>
      <c r="W72" s="6">
        <v>25.532910000000001</v>
      </c>
      <c r="X72" s="6">
        <v>25.311900999999999</v>
      </c>
      <c r="Y72" s="6">
        <v>26.695467000000001</v>
      </c>
      <c r="Z72" s="6">
        <v>26.729616</v>
      </c>
      <c r="AA72" s="6">
        <v>26.659493999999999</v>
      </c>
      <c r="AB72">
        <f t="shared" si="1"/>
        <v>25</v>
      </c>
    </row>
    <row r="73" spans="1:28" ht="15" x14ac:dyDescent="0.2">
      <c r="A73" s="4" t="s">
        <v>74</v>
      </c>
      <c r="B73" s="6">
        <v>25.250976999999999</v>
      </c>
      <c r="C73" s="6">
        <v>26.764856000000002</v>
      </c>
      <c r="D73" s="6">
        <v>25.438126</v>
      </c>
      <c r="E73" s="6">
        <v>32.615912999999999</v>
      </c>
      <c r="F73" s="6">
        <v>33.854219999999998</v>
      </c>
      <c r="G73" s="6">
        <v>32.265694000000003</v>
      </c>
      <c r="H73" s="6">
        <v>24.998999999999999</v>
      </c>
      <c r="I73" s="6">
        <v>24.675000000000001</v>
      </c>
      <c r="J73" s="6">
        <v>24.824000000000002</v>
      </c>
      <c r="K73" s="6">
        <v>25.335999999999999</v>
      </c>
      <c r="L73" s="6">
        <v>28.093440000000001</v>
      </c>
      <c r="M73" s="6">
        <v>27.912089999999999</v>
      </c>
      <c r="N73" s="6">
        <v>28.940207000000001</v>
      </c>
      <c r="O73" s="6">
        <v>25.346975</v>
      </c>
      <c r="P73" s="6">
        <v>26.290012000000001</v>
      </c>
      <c r="Q73" s="6">
        <v>25.488464</v>
      </c>
      <c r="R73" s="6">
        <v>29.829903000000002</v>
      </c>
      <c r="S73" s="6">
        <v>28.669851000000001</v>
      </c>
      <c r="T73" s="6">
        <v>29.294194999999998</v>
      </c>
      <c r="U73" s="6">
        <v>26.303612000000001</v>
      </c>
      <c r="V73" s="6">
        <v>26.105157999999999</v>
      </c>
      <c r="W73" s="6">
        <v>26.085429999999999</v>
      </c>
      <c r="X73" s="6">
        <v>25.941079999999999</v>
      </c>
      <c r="Y73" s="6">
        <v>26.370315999999999</v>
      </c>
      <c r="Z73" s="6">
        <v>27.269466000000001</v>
      </c>
      <c r="AA73" s="6">
        <v>26.56317</v>
      </c>
      <c r="AB73">
        <f t="shared" si="1"/>
        <v>26</v>
      </c>
    </row>
    <row r="74" spans="1:28" ht="15" x14ac:dyDescent="0.2">
      <c r="A74" s="4" t="s">
        <v>75</v>
      </c>
      <c r="B74" s="6">
        <v>24.112257</v>
      </c>
      <c r="C74" s="6">
        <v>26.493973</v>
      </c>
      <c r="D74" s="6">
        <v>24.649602999999999</v>
      </c>
      <c r="E74" s="6">
        <v>28.733070000000001</v>
      </c>
      <c r="F74" s="6">
        <v>30.927204</v>
      </c>
      <c r="G74" s="6">
        <v>25.531002000000001</v>
      </c>
      <c r="H74" s="6">
        <v>24.544</v>
      </c>
      <c r="I74" s="6">
        <v>24.457999999999998</v>
      </c>
      <c r="J74" s="6">
        <v>24.122</v>
      </c>
      <c r="K74" s="6">
        <v>24.507000000000001</v>
      </c>
      <c r="L74" s="6">
        <v>26.468786000000001</v>
      </c>
      <c r="M74" s="6">
        <v>27.097397000000001</v>
      </c>
      <c r="N74" s="6">
        <v>28.490580000000001</v>
      </c>
      <c r="O74" s="6">
        <v>24.183796000000001</v>
      </c>
      <c r="P74" s="6">
        <v>25.568548</v>
      </c>
      <c r="Q74" s="6">
        <v>24.731449999999999</v>
      </c>
      <c r="R74" s="6">
        <v>28.213573</v>
      </c>
      <c r="S74" s="6">
        <v>26.881989999999998</v>
      </c>
      <c r="T74" s="6">
        <v>28.487019</v>
      </c>
      <c r="U74" s="6">
        <v>25.478560999999999</v>
      </c>
      <c r="V74" s="6">
        <v>25.406189000000001</v>
      </c>
      <c r="W74" s="6">
        <v>24.869913</v>
      </c>
      <c r="X74" s="6">
        <v>25.242757999999998</v>
      </c>
      <c r="Y74" s="6">
        <v>25.089183999999999</v>
      </c>
      <c r="Z74" s="6">
        <v>26.419630000000002</v>
      </c>
      <c r="AA74" s="6">
        <v>25.968101999999998</v>
      </c>
      <c r="AB74">
        <f t="shared" si="1"/>
        <v>26</v>
      </c>
    </row>
    <row r="75" spans="1:28" ht="15" x14ac:dyDescent="0.2">
      <c r="A75" s="4" t="s">
        <v>76</v>
      </c>
      <c r="B75" s="5">
        <v>24.708880000000001</v>
      </c>
      <c r="C75" s="6">
        <v>26.774595000000001</v>
      </c>
      <c r="D75" s="6">
        <v>25.211447</v>
      </c>
      <c r="E75" s="5">
        <v>30.335222000000002</v>
      </c>
      <c r="F75" s="5">
        <v>34.63937</v>
      </c>
      <c r="G75" s="6">
        <v>26.252756000000002</v>
      </c>
      <c r="H75" s="6">
        <v>24.391999999999999</v>
      </c>
      <c r="I75" s="6">
        <v>24.417000000000002</v>
      </c>
      <c r="J75" s="6">
        <v>23.832999999999998</v>
      </c>
      <c r="K75" s="6">
        <v>24.509</v>
      </c>
      <c r="L75" s="6">
        <v>27.511918999999999</v>
      </c>
      <c r="M75" s="6">
        <v>29.479120000000002</v>
      </c>
      <c r="N75" s="6">
        <v>30.235823</v>
      </c>
      <c r="O75" s="6">
        <v>24.177665999999999</v>
      </c>
      <c r="P75" s="5">
        <v>25.573782000000001</v>
      </c>
      <c r="Q75" s="6">
        <v>25.170372</v>
      </c>
      <c r="R75" s="5">
        <v>28.104765</v>
      </c>
      <c r="S75" s="5">
        <v>28.217967999999999</v>
      </c>
      <c r="T75" s="5">
        <v>28.585747000000001</v>
      </c>
      <c r="U75" s="6">
        <v>25.612864999999999</v>
      </c>
      <c r="V75" s="6">
        <v>25.151623000000001</v>
      </c>
      <c r="W75" s="6">
        <v>24.828237999999999</v>
      </c>
      <c r="X75" s="6">
        <v>25.187318999999999</v>
      </c>
      <c r="Y75" s="6">
        <v>26.087966999999999</v>
      </c>
      <c r="Z75" s="6">
        <v>26.938572000000001</v>
      </c>
      <c r="AA75" s="6">
        <v>26.299537999999998</v>
      </c>
      <c r="AB75">
        <f t="shared" si="1"/>
        <v>26</v>
      </c>
    </row>
    <row r="76" spans="1:28" ht="15" x14ac:dyDescent="0.2">
      <c r="A76" s="4" t="s">
        <v>77</v>
      </c>
      <c r="B76" s="6">
        <v>26.240663999999999</v>
      </c>
      <c r="C76" s="6">
        <v>27.592690000000001</v>
      </c>
      <c r="D76" s="6">
        <v>25.939056000000001</v>
      </c>
      <c r="E76" s="6">
        <v>30.865993</v>
      </c>
      <c r="F76" s="6">
        <v>32.967083000000002</v>
      </c>
      <c r="G76" s="6">
        <v>39.525696000000003</v>
      </c>
      <c r="H76" s="6">
        <v>25.771000000000001</v>
      </c>
      <c r="I76" s="6">
        <v>24.702000000000002</v>
      </c>
      <c r="J76" s="6">
        <v>24.431000000000001</v>
      </c>
      <c r="K76" s="6">
        <v>25.238</v>
      </c>
      <c r="L76" s="6">
        <v>28.485797999999999</v>
      </c>
      <c r="M76" s="6">
        <v>29.862632999999999</v>
      </c>
      <c r="N76" s="6">
        <v>31.787787999999999</v>
      </c>
      <c r="O76" s="6">
        <v>25.053758999999999</v>
      </c>
      <c r="P76" s="6">
        <v>25.501670000000001</v>
      </c>
      <c r="Q76" s="6">
        <v>24.919122999999999</v>
      </c>
      <c r="R76" s="6">
        <v>28.774487000000001</v>
      </c>
      <c r="S76" s="6">
        <v>28.937078</v>
      </c>
      <c r="T76" s="6">
        <v>29.830514999999998</v>
      </c>
      <c r="U76" s="6">
        <v>26.192314</v>
      </c>
      <c r="V76" s="6">
        <v>25.61448</v>
      </c>
      <c r="W76" s="6">
        <v>24.817356</v>
      </c>
      <c r="X76" s="6">
        <v>24.781995999999999</v>
      </c>
      <c r="Y76" s="6">
        <v>26.446424</v>
      </c>
      <c r="Z76" s="6">
        <v>27.679482</v>
      </c>
      <c r="AA76" s="6">
        <v>27.478079000000001</v>
      </c>
      <c r="AB76">
        <f t="shared" si="1"/>
        <v>25</v>
      </c>
    </row>
    <row r="77" spans="1:28" ht="15" x14ac:dyDescent="0.2">
      <c r="A77" s="4" t="s">
        <v>78</v>
      </c>
      <c r="B77" s="6">
        <v>24.427868</v>
      </c>
      <c r="C77" s="6">
        <v>25.098310000000001</v>
      </c>
      <c r="D77" s="5">
        <v>24.182289999999998</v>
      </c>
      <c r="E77" s="5">
        <v>28.685974000000002</v>
      </c>
      <c r="F77" s="5">
        <v>29.930029999999999</v>
      </c>
      <c r="G77" s="6">
        <v>30.37649</v>
      </c>
      <c r="H77" s="6">
        <v>23.596</v>
      </c>
      <c r="I77" s="6">
        <v>23.600999999999999</v>
      </c>
      <c r="J77" s="6">
        <v>23.428999999999998</v>
      </c>
      <c r="K77" s="6">
        <v>23.844000000000001</v>
      </c>
      <c r="L77" s="6">
        <v>27.013705999999999</v>
      </c>
      <c r="M77" s="6">
        <v>28.816492</v>
      </c>
      <c r="N77" s="6">
        <v>27.899574000000001</v>
      </c>
      <c r="O77" s="5">
        <v>24.286964000000001</v>
      </c>
      <c r="P77" s="6">
        <v>24.802305</v>
      </c>
      <c r="Q77" s="5">
        <v>24.241737000000001</v>
      </c>
      <c r="R77" s="5">
        <v>28.211062999999999</v>
      </c>
      <c r="S77" s="5">
        <v>27.649760000000001</v>
      </c>
      <c r="T77" s="5">
        <v>27.969754999999999</v>
      </c>
      <c r="U77" s="6">
        <v>24.492010000000001</v>
      </c>
      <c r="V77" s="6">
        <v>24.219290000000001</v>
      </c>
      <c r="W77" s="6">
        <v>23.758058999999999</v>
      </c>
      <c r="X77" s="6">
        <v>23.85679</v>
      </c>
      <c r="Y77" s="6">
        <v>25.994757</v>
      </c>
      <c r="Z77" s="6">
        <v>26.266275</v>
      </c>
      <c r="AA77" s="6">
        <v>25.495504</v>
      </c>
      <c r="AB77">
        <f t="shared" si="1"/>
        <v>26</v>
      </c>
    </row>
    <row r="78" spans="1:28" ht="15" x14ac:dyDescent="0.2">
      <c r="A78" s="4" t="s">
        <v>79</v>
      </c>
      <c r="B78" s="5">
        <v>25.106255999999998</v>
      </c>
      <c r="C78" s="5">
        <v>26.611298000000001</v>
      </c>
      <c r="D78" s="5">
        <v>25.536252999999999</v>
      </c>
      <c r="E78" s="5">
        <v>29.615824</v>
      </c>
      <c r="F78" s="5">
        <v>32.021037999999997</v>
      </c>
      <c r="G78" s="5">
        <v>31.330141000000001</v>
      </c>
      <c r="H78" s="6">
        <v>25.445</v>
      </c>
      <c r="I78" s="6">
        <v>25.312999999999999</v>
      </c>
      <c r="J78" s="6">
        <v>25.202000000000002</v>
      </c>
      <c r="K78" s="6">
        <v>25.765999999999998</v>
      </c>
      <c r="L78" s="6">
        <v>27.226616</v>
      </c>
      <c r="M78" s="6">
        <v>27.590358999999999</v>
      </c>
      <c r="N78" s="6">
        <v>29.164059000000002</v>
      </c>
      <c r="O78" s="5">
        <v>24.851251999999999</v>
      </c>
      <c r="P78" s="5">
        <v>26.176743999999999</v>
      </c>
      <c r="Q78" s="5">
        <v>25.816841</v>
      </c>
      <c r="R78" s="5">
        <v>29.190248</v>
      </c>
      <c r="S78" s="5">
        <v>28.107841000000001</v>
      </c>
      <c r="T78" s="5">
        <v>29.172895</v>
      </c>
      <c r="U78" s="6">
        <v>26.52647</v>
      </c>
      <c r="V78" s="6">
        <v>26.596622</v>
      </c>
      <c r="W78" s="6">
        <v>26.477717999999999</v>
      </c>
      <c r="X78" s="6">
        <v>26.457428</v>
      </c>
      <c r="Y78" s="6">
        <v>26.309425000000001</v>
      </c>
      <c r="Z78" s="6">
        <v>27.344695999999999</v>
      </c>
      <c r="AA78" s="6">
        <v>26.641466000000001</v>
      </c>
      <c r="AB78">
        <f t="shared" si="1"/>
        <v>26</v>
      </c>
    </row>
    <row r="79" spans="1:28" ht="15" x14ac:dyDescent="0.2">
      <c r="A79" s="4" t="s">
        <v>80</v>
      </c>
      <c r="B79" s="6">
        <v>26.363958</v>
      </c>
      <c r="C79" s="6">
        <v>28.759962000000002</v>
      </c>
      <c r="D79" s="6">
        <v>26.375437000000002</v>
      </c>
      <c r="E79" s="6">
        <v>32.835796000000002</v>
      </c>
      <c r="F79" s="6" t="s">
        <v>0</v>
      </c>
      <c r="G79" s="6" t="s">
        <v>0</v>
      </c>
      <c r="H79" s="6">
        <v>25.515000000000001</v>
      </c>
      <c r="I79" s="6">
        <v>25.507999999999999</v>
      </c>
      <c r="J79" s="6">
        <v>24.934999999999999</v>
      </c>
      <c r="K79" s="6">
        <v>25.888999999999999</v>
      </c>
      <c r="L79" s="6">
        <v>29.071459000000001</v>
      </c>
      <c r="M79" s="6">
        <v>31.741768</v>
      </c>
      <c r="N79" s="6" t="s">
        <v>0</v>
      </c>
      <c r="O79" s="6">
        <v>25.946842</v>
      </c>
      <c r="P79" s="6">
        <v>27.927503999999999</v>
      </c>
      <c r="Q79" s="6">
        <v>27.454516999999999</v>
      </c>
      <c r="R79" s="6">
        <v>32.437809999999999</v>
      </c>
      <c r="S79" s="6">
        <v>29.805251999999999</v>
      </c>
      <c r="T79" s="6">
        <v>30.636227000000002</v>
      </c>
      <c r="U79" s="6">
        <v>26.532268999999999</v>
      </c>
      <c r="V79" s="6">
        <v>26.899436999999999</v>
      </c>
      <c r="W79" s="6">
        <v>26.206531999999999</v>
      </c>
      <c r="X79" s="6">
        <v>26.405591999999999</v>
      </c>
      <c r="Y79" s="6">
        <v>27.465622</v>
      </c>
      <c r="Z79" s="6">
        <v>28.83164</v>
      </c>
      <c r="AA79" s="6">
        <v>28.362349999999999</v>
      </c>
      <c r="AB79">
        <f t="shared" si="1"/>
        <v>23</v>
      </c>
    </row>
    <row r="80" spans="1:28" ht="15" x14ac:dyDescent="0.2">
      <c r="A80" s="4" t="s">
        <v>81</v>
      </c>
      <c r="B80" s="5">
        <v>29.777553999999999</v>
      </c>
      <c r="C80" s="5">
        <v>31.728283000000001</v>
      </c>
      <c r="D80" s="6">
        <v>30.163868000000001</v>
      </c>
      <c r="E80" s="5" t="s">
        <v>0</v>
      </c>
      <c r="F80" s="6">
        <v>33.775959999999998</v>
      </c>
      <c r="G80" s="6" t="s">
        <v>0</v>
      </c>
      <c r="H80" s="6">
        <v>28.899000000000001</v>
      </c>
      <c r="I80" s="6">
        <v>28.215</v>
      </c>
      <c r="J80" s="6">
        <v>27.715</v>
      </c>
      <c r="K80" s="6">
        <v>29.373000000000001</v>
      </c>
      <c r="L80" s="6">
        <v>31.562985999999999</v>
      </c>
      <c r="M80" s="6" t="s">
        <v>0</v>
      </c>
      <c r="N80" s="6">
        <v>33.413418</v>
      </c>
      <c r="O80" s="6">
        <v>29.070993000000001</v>
      </c>
      <c r="P80" s="6">
        <v>29.528300999999999</v>
      </c>
      <c r="Q80" s="6">
        <v>28.933592000000001</v>
      </c>
      <c r="R80" s="5" t="s">
        <v>0</v>
      </c>
      <c r="S80" s="6" t="s">
        <v>0</v>
      </c>
      <c r="T80" s="5">
        <v>33.725000000000001</v>
      </c>
      <c r="U80" s="6">
        <v>30.614080000000001</v>
      </c>
      <c r="V80" s="6">
        <v>29.410475000000002</v>
      </c>
      <c r="W80" s="6">
        <v>29.915108</v>
      </c>
      <c r="X80" s="6">
        <v>30.187946</v>
      </c>
      <c r="Y80" s="6">
        <v>30.82497</v>
      </c>
      <c r="Z80" s="6">
        <v>30.769822999999999</v>
      </c>
      <c r="AA80" s="6">
        <v>30.408664999999999</v>
      </c>
      <c r="AB80">
        <f t="shared" si="1"/>
        <v>21</v>
      </c>
    </row>
    <row r="81" spans="1:28" ht="15" x14ac:dyDescent="0.2">
      <c r="A81" s="4" t="s">
        <v>82</v>
      </c>
      <c r="B81" s="6">
        <v>25.397345000000001</v>
      </c>
      <c r="C81" s="6">
        <v>26.456240000000001</v>
      </c>
      <c r="D81" s="6">
        <v>24.938751</v>
      </c>
      <c r="E81" s="6">
        <v>29.996507999999999</v>
      </c>
      <c r="F81" s="6">
        <v>31.817978</v>
      </c>
      <c r="G81" s="6">
        <v>30.167560000000002</v>
      </c>
      <c r="H81" s="6">
        <v>25.207000000000001</v>
      </c>
      <c r="I81" s="6">
        <v>25.003</v>
      </c>
      <c r="J81" s="6">
        <v>24.405000000000001</v>
      </c>
      <c r="K81" s="6">
        <v>24.759</v>
      </c>
      <c r="L81" s="6">
        <v>27.414933999999999</v>
      </c>
      <c r="M81" s="6">
        <v>27.942744999999999</v>
      </c>
      <c r="N81" s="6">
        <v>28.320132999999998</v>
      </c>
      <c r="O81" s="6">
        <v>25.253708</v>
      </c>
      <c r="P81" s="6">
        <v>25.88824</v>
      </c>
      <c r="Q81" s="6">
        <v>25.494553</v>
      </c>
      <c r="R81" s="5">
        <v>28.827059999999999</v>
      </c>
      <c r="S81" s="6">
        <v>28.20824</v>
      </c>
      <c r="T81" s="6">
        <v>28.892443</v>
      </c>
      <c r="U81" s="6">
        <v>25.186329000000001</v>
      </c>
      <c r="V81" s="6">
        <v>26.183122999999998</v>
      </c>
      <c r="W81" s="6">
        <v>25.489632</v>
      </c>
      <c r="X81" s="6">
        <v>25.801843999999999</v>
      </c>
      <c r="Y81" s="6">
        <v>26.814436000000001</v>
      </c>
      <c r="Z81" s="6">
        <v>27.317936</v>
      </c>
      <c r="AA81" s="6">
        <v>26.357212000000001</v>
      </c>
      <c r="AB81">
        <f t="shared" si="1"/>
        <v>26</v>
      </c>
    </row>
    <row r="82" spans="1:28" ht="15" x14ac:dyDescent="0.2">
      <c r="A82" s="4" t="s">
        <v>83</v>
      </c>
      <c r="B82" s="6">
        <v>22.598417000000001</v>
      </c>
      <c r="C82" s="6">
        <v>24.511541000000001</v>
      </c>
      <c r="D82" s="6">
        <v>22.616667</v>
      </c>
      <c r="E82" s="6">
        <v>27.322638000000001</v>
      </c>
      <c r="F82" s="6">
        <v>28.86496</v>
      </c>
      <c r="G82" s="6">
        <v>28.414728</v>
      </c>
      <c r="H82" s="6">
        <v>22.736000000000001</v>
      </c>
      <c r="I82" s="6">
        <v>22.698</v>
      </c>
      <c r="J82" s="6">
        <v>22.463999999999999</v>
      </c>
      <c r="K82" s="6">
        <v>22.878</v>
      </c>
      <c r="L82" s="6">
        <v>25.040606</v>
      </c>
      <c r="M82" s="6">
        <v>26.312550999999999</v>
      </c>
      <c r="N82" s="6">
        <v>26.198719000000001</v>
      </c>
      <c r="O82" s="6">
        <v>22.561934000000001</v>
      </c>
      <c r="P82" s="6">
        <v>23.735828000000001</v>
      </c>
      <c r="Q82" s="6">
        <v>22.921776000000001</v>
      </c>
      <c r="R82" s="6">
        <v>26.222349999999999</v>
      </c>
      <c r="S82" s="6">
        <v>25.676832000000001</v>
      </c>
      <c r="T82" s="6">
        <v>26.412983000000001</v>
      </c>
      <c r="U82" s="6">
        <v>23.998531</v>
      </c>
      <c r="V82" s="6">
        <v>24.154284000000001</v>
      </c>
      <c r="W82" s="6">
        <v>25.297999999999998</v>
      </c>
      <c r="X82" s="6">
        <v>24.151814999999999</v>
      </c>
      <c r="Y82" s="6">
        <v>24.335740999999999</v>
      </c>
      <c r="Z82" s="6">
        <v>25.138271</v>
      </c>
      <c r="AA82" s="6">
        <v>24.598873000000001</v>
      </c>
      <c r="AB82">
        <f t="shared" si="1"/>
        <v>26</v>
      </c>
    </row>
    <row r="83" spans="1:28" ht="15" x14ac:dyDescent="0.2">
      <c r="A83" s="4" t="s">
        <v>84</v>
      </c>
      <c r="B83" s="6">
        <v>26.648454999999998</v>
      </c>
      <c r="C83" s="5">
        <v>27.779114</v>
      </c>
      <c r="D83" s="6">
        <v>27.341394000000001</v>
      </c>
      <c r="E83" s="5">
        <v>31.787312</v>
      </c>
      <c r="F83" s="5">
        <v>33.469844999999999</v>
      </c>
      <c r="G83" s="5">
        <v>37.463329999999999</v>
      </c>
      <c r="H83" s="6">
        <v>25.859000000000002</v>
      </c>
      <c r="I83" s="6">
        <v>25.992999999999999</v>
      </c>
      <c r="J83" s="6">
        <v>25.635000000000002</v>
      </c>
      <c r="K83" s="6">
        <v>26.356999999999999</v>
      </c>
      <c r="L83" s="6">
        <v>29.398783000000002</v>
      </c>
      <c r="M83" s="6">
        <v>30.946615000000001</v>
      </c>
      <c r="N83" s="6">
        <v>30.137440000000002</v>
      </c>
      <c r="O83" s="6">
        <v>26.403849999999998</v>
      </c>
      <c r="P83" s="5">
        <v>27.28013</v>
      </c>
      <c r="Q83" s="6">
        <v>26.731354</v>
      </c>
      <c r="R83" s="5">
        <v>30.304157</v>
      </c>
      <c r="S83" s="5">
        <v>29.24811</v>
      </c>
      <c r="T83" s="5">
        <v>30.489028999999999</v>
      </c>
      <c r="U83" s="6">
        <v>27.220147999999998</v>
      </c>
      <c r="V83" s="6">
        <v>26.914722000000001</v>
      </c>
      <c r="W83" s="6">
        <v>26.688164</v>
      </c>
      <c r="X83" s="6">
        <v>27.164777999999998</v>
      </c>
      <c r="Y83" s="6">
        <v>28.11816</v>
      </c>
      <c r="Z83" s="6">
        <v>28.822565000000001</v>
      </c>
      <c r="AA83" s="6">
        <v>28.361393</v>
      </c>
      <c r="AB83">
        <f t="shared" si="1"/>
        <v>25</v>
      </c>
    </row>
    <row r="84" spans="1:28" ht="15" x14ac:dyDescent="0.2">
      <c r="A84" s="4" t="s">
        <v>85</v>
      </c>
      <c r="B84" s="5">
        <v>26.755279999999999</v>
      </c>
      <c r="C84" s="5">
        <v>26.824217000000001</v>
      </c>
      <c r="D84" s="5">
        <v>25.642792</v>
      </c>
      <c r="E84" s="5">
        <v>30.959602</v>
      </c>
      <c r="F84" s="5">
        <v>31.460595999999999</v>
      </c>
      <c r="G84" s="5">
        <v>32.41874</v>
      </c>
      <c r="H84" s="6">
        <v>24.574999999999999</v>
      </c>
      <c r="I84" s="6">
        <v>24.803000000000001</v>
      </c>
      <c r="J84" s="6">
        <v>24.777999999999999</v>
      </c>
      <c r="K84" s="6">
        <v>25.3</v>
      </c>
      <c r="L84" s="6">
        <v>28.272103999999999</v>
      </c>
      <c r="M84" s="6">
        <v>28.330292</v>
      </c>
      <c r="N84" s="6">
        <v>28.832993999999999</v>
      </c>
      <c r="O84" s="5">
        <v>26.313113999999999</v>
      </c>
      <c r="P84" s="5">
        <v>26.447967999999999</v>
      </c>
      <c r="Q84" s="5">
        <v>25.720331000000002</v>
      </c>
      <c r="R84" s="5">
        <v>29.637266</v>
      </c>
      <c r="S84" s="5">
        <v>29.652799999999999</v>
      </c>
      <c r="T84" s="5">
        <v>29.00516</v>
      </c>
      <c r="U84" s="6">
        <v>26.076319000000002</v>
      </c>
      <c r="V84" s="6">
        <v>25.928419999999999</v>
      </c>
      <c r="W84" s="6">
        <v>25.437480000000001</v>
      </c>
      <c r="X84" s="6">
        <v>25.720095000000001</v>
      </c>
      <c r="Y84" s="6">
        <v>27.248570000000001</v>
      </c>
      <c r="Z84" s="6">
        <v>26.977720000000001</v>
      </c>
      <c r="AA84" s="6">
        <v>26.707165</v>
      </c>
      <c r="AB84">
        <f t="shared" si="1"/>
        <v>26</v>
      </c>
    </row>
    <row r="85" spans="1:28" ht="15" x14ac:dyDescent="0.2">
      <c r="A85" s="4" t="s">
        <v>86</v>
      </c>
      <c r="B85" s="5">
        <v>29.926582</v>
      </c>
      <c r="C85" s="5">
        <v>32.649315000000001</v>
      </c>
      <c r="D85" s="5">
        <v>30.442250000000001</v>
      </c>
      <c r="E85" s="5" t="s">
        <v>0</v>
      </c>
      <c r="F85" s="5">
        <v>36.97193</v>
      </c>
      <c r="G85" s="5">
        <v>39.397117999999999</v>
      </c>
      <c r="H85" s="6">
        <v>28.927</v>
      </c>
      <c r="I85" s="6">
        <v>28.651</v>
      </c>
      <c r="J85" s="6">
        <v>29.817</v>
      </c>
      <c r="K85" s="6">
        <v>29.478000000000002</v>
      </c>
      <c r="L85" s="6">
        <v>32.382309999999997</v>
      </c>
      <c r="M85" s="6">
        <v>32.315136000000003</v>
      </c>
      <c r="N85" s="6" t="s">
        <v>0</v>
      </c>
      <c r="O85" s="5">
        <v>29.162839999999999</v>
      </c>
      <c r="P85" s="5">
        <v>30.365952</v>
      </c>
      <c r="Q85" s="5">
        <v>30.158897</v>
      </c>
      <c r="R85" s="5">
        <v>34.463664999999999</v>
      </c>
      <c r="S85" s="5">
        <v>32.173960000000001</v>
      </c>
      <c r="T85" s="5">
        <v>36.115099999999998</v>
      </c>
      <c r="U85" s="6">
        <v>31.075316999999998</v>
      </c>
      <c r="V85" s="6">
        <v>30.238662999999999</v>
      </c>
      <c r="W85" s="6">
        <v>30.527208000000002</v>
      </c>
      <c r="X85" s="6">
        <v>30.726707000000001</v>
      </c>
      <c r="Y85" s="6">
        <v>30.734456999999999</v>
      </c>
      <c r="Z85" s="6">
        <v>32.854885000000003</v>
      </c>
      <c r="AA85" s="6">
        <v>33.014214000000003</v>
      </c>
      <c r="AB85">
        <f t="shared" si="1"/>
        <v>21</v>
      </c>
    </row>
    <row r="86" spans="1:28" ht="15" x14ac:dyDescent="0.2">
      <c r="A86" s="4" t="s">
        <v>87</v>
      </c>
      <c r="B86" s="6">
        <v>18.303791</v>
      </c>
      <c r="C86" s="6">
        <v>19.930085999999999</v>
      </c>
      <c r="D86" s="6">
        <v>18.568625999999998</v>
      </c>
      <c r="E86" s="6">
        <v>24.004443999999999</v>
      </c>
      <c r="F86" s="6">
        <v>26.03087</v>
      </c>
      <c r="G86" s="6">
        <v>19.576865999999999</v>
      </c>
      <c r="H86" s="6">
        <v>17.902999999999999</v>
      </c>
      <c r="I86" s="6">
        <v>18.251999999999999</v>
      </c>
      <c r="J86" s="6">
        <v>17.972999999999999</v>
      </c>
      <c r="K86" s="6">
        <v>18.448</v>
      </c>
      <c r="L86" s="6">
        <v>21.324256999999999</v>
      </c>
      <c r="M86" s="6">
        <v>19.964378</v>
      </c>
      <c r="N86" s="6">
        <v>22.333269999999999</v>
      </c>
      <c r="O86" s="6">
        <v>18.575659000000002</v>
      </c>
      <c r="P86" s="6">
        <v>19.294117</v>
      </c>
      <c r="Q86" s="6">
        <v>18.512423999999999</v>
      </c>
      <c r="R86" s="6">
        <v>22.988160000000001</v>
      </c>
      <c r="S86" s="6">
        <v>22.234081</v>
      </c>
      <c r="T86" s="6">
        <v>22.568525000000001</v>
      </c>
      <c r="U86" s="6">
        <v>18.948188999999999</v>
      </c>
      <c r="V86" s="6">
        <v>19.083416</v>
      </c>
      <c r="W86" s="6">
        <v>18.836697000000001</v>
      </c>
      <c r="X86" s="6">
        <v>18.746813</v>
      </c>
      <c r="Y86" s="6">
        <v>18.695042000000001</v>
      </c>
      <c r="Z86" s="6">
        <v>19.507390000000001</v>
      </c>
      <c r="AA86" s="6">
        <v>19.35249</v>
      </c>
      <c r="AB86">
        <f t="shared" si="1"/>
        <v>26</v>
      </c>
    </row>
    <row r="87" spans="1:28" ht="15" x14ac:dyDescent="0.2">
      <c r="A87" s="4" t="s">
        <v>88</v>
      </c>
      <c r="B87" s="6">
        <v>20.260231000000001</v>
      </c>
      <c r="C87" s="6">
        <v>21.471907000000002</v>
      </c>
      <c r="D87" s="6">
        <v>20.279095000000002</v>
      </c>
      <c r="E87" s="6">
        <v>27.395643</v>
      </c>
      <c r="F87" s="6">
        <v>28.591715000000001</v>
      </c>
      <c r="G87" s="6">
        <v>20.278969</v>
      </c>
      <c r="H87" s="6">
        <v>19.518999999999998</v>
      </c>
      <c r="I87" s="6">
        <v>18.492000000000001</v>
      </c>
      <c r="J87" s="6">
        <v>18.959</v>
      </c>
      <c r="K87" s="6">
        <v>19.236000000000001</v>
      </c>
      <c r="L87" s="6">
        <v>23.280063999999999</v>
      </c>
      <c r="M87" s="6">
        <v>23.918769999999999</v>
      </c>
      <c r="N87" s="6">
        <v>24.836411999999999</v>
      </c>
      <c r="O87" s="6">
        <v>19.254549999999998</v>
      </c>
      <c r="P87" s="6">
        <v>19.525359999999999</v>
      </c>
      <c r="Q87" s="6">
        <v>18.810808000000002</v>
      </c>
      <c r="R87" s="6">
        <v>23.982876000000001</v>
      </c>
      <c r="S87" s="6">
        <v>23.882925</v>
      </c>
      <c r="T87" s="6">
        <v>24.090873999999999</v>
      </c>
      <c r="U87" s="6">
        <v>19.467994999999998</v>
      </c>
      <c r="V87" s="6">
        <v>19.714303999999998</v>
      </c>
      <c r="W87" s="6">
        <v>18.325586000000001</v>
      </c>
      <c r="X87" s="6">
        <v>17.921133000000001</v>
      </c>
      <c r="Y87" s="6">
        <v>21.737580000000001</v>
      </c>
      <c r="Z87" s="6">
        <v>22.487103999999999</v>
      </c>
      <c r="AA87" s="6">
        <v>20.608415999999998</v>
      </c>
      <c r="AB87">
        <f t="shared" si="1"/>
        <v>26</v>
      </c>
    </row>
    <row r="88" spans="1:28" ht="15" x14ac:dyDescent="0.2">
      <c r="A88" s="4" t="s">
        <v>89</v>
      </c>
      <c r="B88" s="5">
        <v>23.452870999999998</v>
      </c>
      <c r="C88" s="5">
        <v>25.153305</v>
      </c>
      <c r="D88" s="5">
        <v>23.477215000000001</v>
      </c>
      <c r="E88" s="5">
        <v>27.991652999999999</v>
      </c>
      <c r="F88" s="5">
        <v>30.178877</v>
      </c>
      <c r="G88" s="5">
        <v>29.836259999999999</v>
      </c>
      <c r="H88" s="6">
        <v>22.516999999999999</v>
      </c>
      <c r="I88" s="6">
        <v>21.811</v>
      </c>
      <c r="J88" s="6">
        <v>21.933</v>
      </c>
      <c r="K88" s="6">
        <v>22.238</v>
      </c>
      <c r="L88" s="6">
        <v>25.69502</v>
      </c>
      <c r="M88" s="6">
        <v>25.735925999999999</v>
      </c>
      <c r="N88" s="6">
        <v>27.772265999999998</v>
      </c>
      <c r="O88" s="5">
        <v>22.673645</v>
      </c>
      <c r="P88" s="5">
        <v>23.429745</v>
      </c>
      <c r="Q88" s="5">
        <v>22.977974</v>
      </c>
      <c r="R88" s="5">
        <v>26.908072000000001</v>
      </c>
      <c r="S88" s="5">
        <v>26.355606000000002</v>
      </c>
      <c r="T88" s="5">
        <v>27.42296</v>
      </c>
      <c r="U88" s="6">
        <v>23.122914999999999</v>
      </c>
      <c r="V88" s="6">
        <v>22.917262999999998</v>
      </c>
      <c r="W88" s="6">
        <v>22.503768999999998</v>
      </c>
      <c r="X88" s="6">
        <v>22.534851</v>
      </c>
      <c r="Y88" s="6">
        <v>22.220337000000001</v>
      </c>
      <c r="Z88" s="6">
        <v>23.544440000000002</v>
      </c>
      <c r="AA88" s="6">
        <v>22.947094</v>
      </c>
      <c r="AB88">
        <f t="shared" si="1"/>
        <v>26</v>
      </c>
    </row>
    <row r="89" spans="1:28" ht="15" x14ac:dyDescent="0.2">
      <c r="A89" s="4" t="s">
        <v>90</v>
      </c>
      <c r="B89" s="5">
        <v>24.154433999999998</v>
      </c>
      <c r="C89" s="5">
        <v>25.635014000000002</v>
      </c>
      <c r="D89" s="5">
        <v>24.361965000000001</v>
      </c>
      <c r="E89" s="5">
        <v>28.596363</v>
      </c>
      <c r="F89" s="5">
        <v>29.285834999999999</v>
      </c>
      <c r="G89" s="5">
        <v>30.709505</v>
      </c>
      <c r="H89" s="6">
        <v>24.466999999999999</v>
      </c>
      <c r="I89" s="6">
        <v>23.962</v>
      </c>
      <c r="J89" s="6">
        <v>23.815999999999999</v>
      </c>
      <c r="K89" s="6">
        <v>24.419</v>
      </c>
      <c r="L89" s="6">
        <v>25.634730000000001</v>
      </c>
      <c r="M89" s="6">
        <v>25.333862</v>
      </c>
      <c r="N89" s="6">
        <v>26.867777</v>
      </c>
      <c r="O89" s="5">
        <v>24.109922000000001</v>
      </c>
      <c r="P89" s="5">
        <v>24.810915000000001</v>
      </c>
      <c r="Q89" s="5">
        <v>24.447828000000001</v>
      </c>
      <c r="R89" s="5">
        <v>27.837643</v>
      </c>
      <c r="S89" s="5">
        <v>27.209440000000001</v>
      </c>
      <c r="T89" s="5">
        <v>27.818895000000001</v>
      </c>
      <c r="U89" s="6">
        <v>24.881065</v>
      </c>
      <c r="V89" s="6">
        <v>24.774944000000001</v>
      </c>
      <c r="W89" s="6">
        <v>24.627974999999999</v>
      </c>
      <c r="X89" s="6">
        <v>24.739096</v>
      </c>
      <c r="Y89" s="6">
        <v>24.524376</v>
      </c>
      <c r="Z89" s="6">
        <v>24.899570000000001</v>
      </c>
      <c r="AA89" s="6">
        <v>25.170607</v>
      </c>
      <c r="AB89">
        <f t="shared" si="1"/>
        <v>26</v>
      </c>
    </row>
    <row r="90" spans="1:28" ht="15" x14ac:dyDescent="0.2">
      <c r="A90" s="4" t="s">
        <v>91</v>
      </c>
      <c r="B90" s="5">
        <v>19.558605</v>
      </c>
      <c r="C90" s="5">
        <v>21.286255000000001</v>
      </c>
      <c r="D90" s="5">
        <v>19.843983000000001</v>
      </c>
      <c r="E90" s="5">
        <v>24.252103999999999</v>
      </c>
      <c r="F90" s="5">
        <v>26.109504999999999</v>
      </c>
      <c r="G90" s="5">
        <v>26.85305</v>
      </c>
      <c r="H90" s="6">
        <v>19.963000000000001</v>
      </c>
      <c r="I90" s="6">
        <v>19.891999999999999</v>
      </c>
      <c r="J90" s="6">
        <v>18.911000000000001</v>
      </c>
      <c r="K90" s="6">
        <v>19.661000000000001</v>
      </c>
      <c r="L90" s="6">
        <v>22.869959999999999</v>
      </c>
      <c r="M90" s="6">
        <v>22.310675</v>
      </c>
      <c r="N90" s="6">
        <v>24.005555999999999</v>
      </c>
      <c r="O90" s="5">
        <v>19.77018</v>
      </c>
      <c r="P90" s="5">
        <v>20.604196999999999</v>
      </c>
      <c r="Q90" s="5">
        <v>20.142365000000002</v>
      </c>
      <c r="R90" s="5">
        <v>23.425858000000002</v>
      </c>
      <c r="S90" s="5">
        <v>22.822590000000002</v>
      </c>
      <c r="T90" s="5">
        <v>23.701485000000002</v>
      </c>
      <c r="U90" s="6">
        <v>20.741491</v>
      </c>
      <c r="V90" s="6">
        <v>20.662192999999998</v>
      </c>
      <c r="W90" s="6">
        <v>20.501873</v>
      </c>
      <c r="X90" s="6">
        <v>20.621411999999999</v>
      </c>
      <c r="Y90" s="6">
        <v>21.263892999999999</v>
      </c>
      <c r="Z90" s="6">
        <v>22.101286000000002</v>
      </c>
      <c r="AA90" s="6">
        <v>21.263496</v>
      </c>
      <c r="AB90">
        <f t="shared" si="1"/>
        <v>26</v>
      </c>
    </row>
    <row r="91" spans="1:28" ht="15" x14ac:dyDescent="0.2">
      <c r="A91" s="4" t="s">
        <v>92</v>
      </c>
      <c r="B91" s="5" t="s">
        <v>0</v>
      </c>
      <c r="C91" s="5">
        <v>37.085655000000003</v>
      </c>
      <c r="D91" s="5" t="s">
        <v>0</v>
      </c>
      <c r="E91" s="5" t="s">
        <v>0</v>
      </c>
      <c r="F91" s="5" t="s">
        <v>0</v>
      </c>
      <c r="G91" s="5" t="s">
        <v>0</v>
      </c>
      <c r="H91" s="6">
        <v>38.594999999999999</v>
      </c>
      <c r="I91" s="6">
        <v>34.746000000000002</v>
      </c>
      <c r="J91" s="6">
        <v>36.591000000000001</v>
      </c>
      <c r="K91" s="6" t="s">
        <v>0</v>
      </c>
      <c r="L91" s="6" t="s">
        <v>0</v>
      </c>
      <c r="M91" s="6" t="s">
        <v>0</v>
      </c>
      <c r="N91" s="6" t="s">
        <v>0</v>
      </c>
      <c r="O91" s="5" t="s">
        <v>0</v>
      </c>
      <c r="P91" s="5" t="s">
        <v>0</v>
      </c>
      <c r="Q91" s="5" t="s">
        <v>0</v>
      </c>
      <c r="R91" s="5" t="s">
        <v>0</v>
      </c>
      <c r="S91" s="5" t="s">
        <v>0</v>
      </c>
      <c r="T91" s="5" t="s">
        <v>0</v>
      </c>
      <c r="U91" s="6">
        <v>37.863373000000003</v>
      </c>
      <c r="V91" s="6">
        <v>39.609676</v>
      </c>
      <c r="W91" s="6">
        <v>39.501469999999998</v>
      </c>
      <c r="X91" s="6">
        <v>37.606563999999999</v>
      </c>
      <c r="Y91" s="6">
        <v>38.594999999999999</v>
      </c>
      <c r="Z91" s="6">
        <v>34.746000000000002</v>
      </c>
      <c r="AA91" s="6">
        <v>36.591000000000001</v>
      </c>
      <c r="AB91">
        <f t="shared" si="1"/>
        <v>2</v>
      </c>
    </row>
    <row r="92" spans="1:28" ht="15" x14ac:dyDescent="0.2">
      <c r="A92" s="4" t="s">
        <v>93</v>
      </c>
      <c r="B92" s="6">
        <v>20.770004</v>
      </c>
      <c r="C92" s="6">
        <v>20.933112999999999</v>
      </c>
      <c r="D92" s="5">
        <v>20.999289000000001</v>
      </c>
      <c r="E92" s="6">
        <v>20.972881000000001</v>
      </c>
      <c r="F92" s="6">
        <v>20.951946</v>
      </c>
      <c r="G92" s="5">
        <v>21.177108</v>
      </c>
      <c r="H92" s="6">
        <v>20.786999999999999</v>
      </c>
      <c r="I92" s="6">
        <v>20.404</v>
      </c>
      <c r="J92" s="6">
        <v>20.187999999999999</v>
      </c>
      <c r="K92" s="6">
        <v>20.186</v>
      </c>
      <c r="L92" s="6">
        <v>20.999289000000001</v>
      </c>
      <c r="M92" s="6">
        <v>20.881487</v>
      </c>
      <c r="N92" s="6">
        <v>21.177108</v>
      </c>
      <c r="O92" s="6">
        <v>20.969363999999999</v>
      </c>
      <c r="P92" s="6">
        <v>20.651257000000001</v>
      </c>
      <c r="Q92" s="6">
        <v>20.881487</v>
      </c>
      <c r="R92" s="6">
        <v>20.977239999999998</v>
      </c>
      <c r="S92" s="6">
        <v>20.886994999999999</v>
      </c>
      <c r="T92" s="6">
        <v>20.325972</v>
      </c>
      <c r="U92" s="6">
        <v>20.518115999999999</v>
      </c>
      <c r="V92" s="6">
        <v>20.836046</v>
      </c>
      <c r="W92" s="6">
        <v>20.614837000000001</v>
      </c>
      <c r="X92" s="6">
        <v>20.760059999999999</v>
      </c>
      <c r="Y92" s="6">
        <v>20.786999999999999</v>
      </c>
      <c r="Z92" s="6">
        <v>20.404</v>
      </c>
      <c r="AA92" s="6">
        <v>20.187999999999999</v>
      </c>
      <c r="AB92">
        <f t="shared" si="1"/>
        <v>26</v>
      </c>
    </row>
    <row r="93" spans="1:28" ht="15" x14ac:dyDescent="0.2">
      <c r="A93" s="4" t="s">
        <v>93</v>
      </c>
      <c r="B93" s="6">
        <v>20.835754000000001</v>
      </c>
      <c r="C93" s="6">
        <v>21.081876999999999</v>
      </c>
      <c r="D93" s="6">
        <v>21.035140999999999</v>
      </c>
      <c r="E93" s="6">
        <v>21.096264000000001</v>
      </c>
      <c r="F93" s="6">
        <v>20.885935</v>
      </c>
      <c r="G93" s="6">
        <v>21.195118000000001</v>
      </c>
      <c r="H93" s="6">
        <v>20.782</v>
      </c>
      <c r="I93" s="6">
        <v>20.481000000000002</v>
      </c>
      <c r="J93" s="6">
        <v>20.297999999999998</v>
      </c>
      <c r="K93" s="6">
        <v>20.254000000000001</v>
      </c>
      <c r="L93" s="6">
        <v>21.035140999999999</v>
      </c>
      <c r="M93" s="6">
        <v>20.832436000000001</v>
      </c>
      <c r="N93" s="6">
        <v>21.195118000000001</v>
      </c>
      <c r="O93" s="6">
        <v>20.916385999999999</v>
      </c>
      <c r="P93" s="6">
        <v>20.714110999999999</v>
      </c>
      <c r="Q93" s="6">
        <v>20.832436000000001</v>
      </c>
      <c r="R93" s="5">
        <v>20.746172000000001</v>
      </c>
      <c r="S93" s="6">
        <v>20.759402999999999</v>
      </c>
      <c r="T93" s="6">
        <v>20.63542</v>
      </c>
      <c r="U93" s="6">
        <v>20.470645999999999</v>
      </c>
      <c r="V93" s="6">
        <v>20.890105999999999</v>
      </c>
      <c r="W93" s="6">
        <v>20.775639000000002</v>
      </c>
      <c r="X93" s="6">
        <v>20.844942</v>
      </c>
      <c r="Y93" s="6">
        <v>20.782</v>
      </c>
      <c r="Z93" s="6">
        <v>20.481000000000002</v>
      </c>
      <c r="AA93" s="6">
        <v>20.297999999999998</v>
      </c>
      <c r="AB93">
        <f t="shared" si="1"/>
        <v>26</v>
      </c>
    </row>
    <row r="94" spans="1:28" ht="15" x14ac:dyDescent="0.2">
      <c r="A94" s="4" t="s">
        <v>93</v>
      </c>
      <c r="B94" s="6">
        <v>20.926254</v>
      </c>
      <c r="C94" s="6">
        <v>20.990637</v>
      </c>
      <c r="D94" s="6">
        <v>20.955041999999999</v>
      </c>
      <c r="E94" s="6">
        <v>21.155289</v>
      </c>
      <c r="F94" s="6">
        <v>20.968154999999999</v>
      </c>
      <c r="G94" s="6">
        <v>21.194239</v>
      </c>
      <c r="H94" s="6">
        <v>20.797999999999998</v>
      </c>
      <c r="I94" s="6">
        <v>20.433</v>
      </c>
      <c r="J94" s="6">
        <v>20.111000000000001</v>
      </c>
      <c r="K94" s="6">
        <v>20.207999999999998</v>
      </c>
      <c r="L94" s="6">
        <v>20.955041999999999</v>
      </c>
      <c r="M94" s="6">
        <v>20.853467999999999</v>
      </c>
      <c r="N94" s="6">
        <v>21.194239</v>
      </c>
      <c r="O94" s="6">
        <v>20.931837000000002</v>
      </c>
      <c r="P94" s="6">
        <v>20.813095000000001</v>
      </c>
      <c r="Q94" s="6">
        <v>20.853467999999999</v>
      </c>
      <c r="R94" s="6">
        <v>20.932236</v>
      </c>
      <c r="S94" s="6">
        <v>21.164891999999998</v>
      </c>
      <c r="T94" s="6">
        <v>20.776710000000001</v>
      </c>
      <c r="U94" s="6">
        <v>20.391531000000001</v>
      </c>
      <c r="V94" s="6">
        <v>20.749881999999999</v>
      </c>
      <c r="W94" s="6">
        <v>20.527519999999999</v>
      </c>
      <c r="X94" s="6">
        <v>20.989930999999999</v>
      </c>
      <c r="Y94" s="6">
        <v>20.797999999999998</v>
      </c>
      <c r="Z94" s="6">
        <v>20.433</v>
      </c>
      <c r="AA94" s="6">
        <v>20.111000000000001</v>
      </c>
      <c r="AB94">
        <f t="shared" si="1"/>
        <v>26</v>
      </c>
    </row>
    <row r="95" spans="1:28" ht="15" x14ac:dyDescent="0.2">
      <c r="A95" s="4" t="s">
        <v>94</v>
      </c>
      <c r="B95" s="5">
        <v>18.383649999999999</v>
      </c>
      <c r="C95" s="6">
        <v>17.765053000000002</v>
      </c>
      <c r="D95" s="6">
        <v>17.858737999999999</v>
      </c>
      <c r="E95" s="6">
        <v>18.465322</v>
      </c>
      <c r="F95" s="6">
        <v>17.330393000000001</v>
      </c>
      <c r="G95" s="6">
        <v>17.356339999999999</v>
      </c>
      <c r="H95" s="6">
        <v>17.977</v>
      </c>
      <c r="I95" s="6">
        <v>17.887</v>
      </c>
      <c r="J95" s="6">
        <v>17.768000000000001</v>
      </c>
      <c r="K95" s="6">
        <v>17.824000000000002</v>
      </c>
      <c r="L95" s="6">
        <v>17.858737999999999</v>
      </c>
      <c r="M95" s="6">
        <v>17.710217</v>
      </c>
      <c r="N95" s="6">
        <v>17.356339999999999</v>
      </c>
      <c r="O95" s="6">
        <v>17.934538</v>
      </c>
      <c r="P95" s="6">
        <v>17.633371</v>
      </c>
      <c r="Q95" s="6">
        <v>17.710217</v>
      </c>
      <c r="R95" s="6">
        <v>17.765499999999999</v>
      </c>
      <c r="S95" s="6">
        <v>18.278445999999999</v>
      </c>
      <c r="T95" s="6">
        <v>17.285498</v>
      </c>
      <c r="U95" s="6">
        <v>17.97634</v>
      </c>
      <c r="V95" s="6">
        <v>17.873058</v>
      </c>
      <c r="W95" s="6">
        <v>18.566963000000001</v>
      </c>
      <c r="X95" s="6">
        <v>18.091951999999999</v>
      </c>
      <c r="Y95" s="6">
        <v>17.977</v>
      </c>
      <c r="Z95" s="6">
        <v>17.887</v>
      </c>
      <c r="AA95" s="6">
        <v>17.768000000000001</v>
      </c>
      <c r="AB95">
        <f t="shared" si="1"/>
        <v>26</v>
      </c>
    </row>
    <row r="96" spans="1:28" ht="15" x14ac:dyDescent="0.2">
      <c r="A96" s="4" t="s">
        <v>94</v>
      </c>
      <c r="B96" s="6">
        <v>18.771426999999999</v>
      </c>
      <c r="C96" s="6">
        <v>17.575894999999999</v>
      </c>
      <c r="D96" s="5">
        <v>17.471550000000001</v>
      </c>
      <c r="E96" s="5">
        <v>18.374578</v>
      </c>
      <c r="F96" s="5">
        <v>17.674983999999998</v>
      </c>
      <c r="G96" s="5">
        <v>17.443322999999999</v>
      </c>
      <c r="H96" s="6">
        <v>17.960999999999999</v>
      </c>
      <c r="I96" s="6">
        <v>17.373000000000001</v>
      </c>
      <c r="J96" s="6">
        <v>17.498000000000001</v>
      </c>
      <c r="K96" s="6">
        <v>17.716999999999999</v>
      </c>
      <c r="L96" s="6">
        <v>17.471550000000001</v>
      </c>
      <c r="M96" s="6">
        <v>17.298020999999999</v>
      </c>
      <c r="N96" s="6">
        <v>17.443322999999999</v>
      </c>
      <c r="O96" s="5">
        <v>17.909666000000001</v>
      </c>
      <c r="P96" s="5">
        <v>17.268694</v>
      </c>
      <c r="Q96" s="5">
        <v>17.298020999999999</v>
      </c>
      <c r="R96" s="5">
        <v>17.692347999999999</v>
      </c>
      <c r="S96" s="5">
        <v>18.271308999999999</v>
      </c>
      <c r="T96" s="5">
        <v>17.356338999999998</v>
      </c>
      <c r="U96" s="6">
        <v>17.982105000000001</v>
      </c>
      <c r="V96" s="6">
        <v>17.951530999999999</v>
      </c>
      <c r="W96" s="6">
        <v>18.087332</v>
      </c>
      <c r="X96" s="6">
        <v>17.901705</v>
      </c>
      <c r="Y96" s="6">
        <v>17.960999999999999</v>
      </c>
      <c r="Z96" s="6">
        <v>17.373000000000001</v>
      </c>
      <c r="AA96" s="6">
        <v>17.498000000000001</v>
      </c>
      <c r="AB96">
        <f t="shared" si="1"/>
        <v>26</v>
      </c>
    </row>
    <row r="97" spans="1:28" ht="15" x14ac:dyDescent="0.2">
      <c r="A97" s="4" t="s">
        <v>94</v>
      </c>
      <c r="B97" s="6">
        <v>18.391867000000001</v>
      </c>
      <c r="C97" s="6">
        <v>17.879255000000001</v>
      </c>
      <c r="D97" s="5">
        <v>17.298044000000001</v>
      </c>
      <c r="E97" s="5">
        <v>18.249542000000002</v>
      </c>
      <c r="F97" s="5">
        <v>17.750831999999999</v>
      </c>
      <c r="G97" s="5">
        <v>17.357807000000001</v>
      </c>
      <c r="H97" s="6">
        <v>17.853000000000002</v>
      </c>
      <c r="I97" s="6">
        <v>17.509</v>
      </c>
      <c r="J97" s="6">
        <v>17.922999999999998</v>
      </c>
      <c r="K97" s="6">
        <v>17.408000000000001</v>
      </c>
      <c r="L97" s="6">
        <v>17.298044000000001</v>
      </c>
      <c r="M97" s="6">
        <v>17.004861999999999</v>
      </c>
      <c r="N97" s="6">
        <v>17.357807000000001</v>
      </c>
      <c r="O97" s="5">
        <v>17.806937999999999</v>
      </c>
      <c r="P97" s="5">
        <v>17.811443000000001</v>
      </c>
      <c r="Q97" s="5">
        <v>17.004861999999999</v>
      </c>
      <c r="R97" s="5">
        <v>17.932677999999999</v>
      </c>
      <c r="S97" s="5">
        <v>17.946982999999999</v>
      </c>
      <c r="T97" s="5">
        <v>17.304573000000001</v>
      </c>
      <c r="U97" s="6">
        <v>17.811761000000001</v>
      </c>
      <c r="V97" s="6">
        <v>17.861435</v>
      </c>
      <c r="W97" s="6">
        <v>18.167926999999999</v>
      </c>
      <c r="X97" s="6">
        <v>17.891075000000001</v>
      </c>
      <c r="Y97" s="6">
        <v>17.853000000000002</v>
      </c>
      <c r="Z97" s="6">
        <v>17.509</v>
      </c>
      <c r="AA97" s="6">
        <v>17.922999999999998</v>
      </c>
      <c r="AB97">
        <f t="shared" si="1"/>
        <v>26</v>
      </c>
    </row>
    <row r="99" spans="1:28" x14ac:dyDescent="0.15">
      <c r="A99" t="s">
        <v>1</v>
      </c>
      <c r="B99">
        <f>COUNT(B2:B97)</f>
        <v>88</v>
      </c>
      <c r="C99">
        <f t="shared" ref="C99:AA99" si="2">COUNT(C2:C97)</f>
        <v>95</v>
      </c>
      <c r="D99">
        <f t="shared" si="2"/>
        <v>92</v>
      </c>
      <c r="E99">
        <f t="shared" si="2"/>
        <v>85</v>
      </c>
      <c r="F99">
        <f t="shared" si="2"/>
        <v>80</v>
      </c>
      <c r="G99">
        <f t="shared" si="2"/>
        <v>80</v>
      </c>
      <c r="H99">
        <f t="shared" si="2"/>
        <v>96</v>
      </c>
      <c r="I99">
        <f t="shared" si="2"/>
        <v>96</v>
      </c>
      <c r="J99">
        <f t="shared" si="2"/>
        <v>96</v>
      </c>
      <c r="K99">
        <f t="shared" si="2"/>
        <v>94</v>
      </c>
      <c r="L99">
        <f t="shared" si="2"/>
        <v>89</v>
      </c>
      <c r="M99">
        <f t="shared" si="2"/>
        <v>92</v>
      </c>
      <c r="N99">
        <f t="shared" si="2"/>
        <v>90</v>
      </c>
      <c r="O99">
        <f t="shared" si="2"/>
        <v>95</v>
      </c>
      <c r="P99">
        <f t="shared" si="2"/>
        <v>94</v>
      </c>
      <c r="Q99">
        <f t="shared" si="2"/>
        <v>95</v>
      </c>
      <c r="R99">
        <f t="shared" si="2"/>
        <v>89</v>
      </c>
      <c r="S99">
        <f t="shared" si="2"/>
        <v>91</v>
      </c>
      <c r="T99">
        <f t="shared" si="2"/>
        <v>92</v>
      </c>
      <c r="U99">
        <f t="shared" si="2"/>
        <v>96</v>
      </c>
      <c r="V99">
        <f t="shared" si="2"/>
        <v>96</v>
      </c>
      <c r="W99">
        <f t="shared" si="2"/>
        <v>96</v>
      </c>
      <c r="X99">
        <f t="shared" si="2"/>
        <v>96</v>
      </c>
      <c r="Y99">
        <f t="shared" si="2"/>
        <v>92</v>
      </c>
      <c r="Z99">
        <f t="shared" si="2"/>
        <v>95</v>
      </c>
      <c r="AA99">
        <f t="shared" si="2"/>
        <v>96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1D46-4514-E84F-AFD6-9B20F8E6CE7C}">
  <dimension ref="A1:AB100"/>
  <sheetViews>
    <sheetView workbookViewId="0">
      <selection activeCell="B91" sqref="B91"/>
    </sheetView>
  </sheetViews>
  <sheetFormatPr baseColWidth="10" defaultColWidth="11" defaultRowHeight="14" x14ac:dyDescent="0.15"/>
  <cols>
    <col min="1" max="1" width="6.83203125" customWidth="1"/>
    <col min="2" max="2" width="10.6640625" customWidth="1"/>
  </cols>
  <sheetData>
    <row r="1" spans="1:28" x14ac:dyDescent="0.15">
      <c r="A1">
        <v>36</v>
      </c>
      <c r="B1" t="s">
        <v>97</v>
      </c>
      <c r="C1" t="str">
        <f>CTs!B1</f>
        <v>No treatment M</v>
      </c>
      <c r="D1" t="str">
        <f>CTs!C1</f>
        <v>No treatment M</v>
      </c>
      <c r="E1" t="str">
        <f>CTs!D1</f>
        <v>No treatment M</v>
      </c>
      <c r="F1" t="str">
        <f>CTs!E1</f>
        <v>E-cig M 0%</v>
      </c>
      <c r="G1" t="str">
        <f>CTs!F1</f>
        <v>E-cig M 0%</v>
      </c>
      <c r="H1" t="str">
        <f>CTs!G1</f>
        <v>E-cig M 0%</v>
      </c>
      <c r="I1" t="str">
        <f>CTs!H1</f>
        <v>E-cig M 3%</v>
      </c>
      <c r="J1" t="str">
        <f>CTs!I1</f>
        <v>E-cig M 3%</v>
      </c>
      <c r="K1" t="str">
        <f>CTs!J1</f>
        <v>E-cig M 3%</v>
      </c>
      <c r="L1" t="str">
        <f>CTs!K1</f>
        <v>E-cig M 3%</v>
      </c>
      <c r="M1" t="str">
        <f>CTs!L1</f>
        <v>E-cig M 6%</v>
      </c>
      <c r="N1" t="str">
        <f>CTs!M1</f>
        <v>E-cig M 6%</v>
      </c>
      <c r="O1" t="str">
        <f>CTs!N1</f>
        <v>E-cig M 6%</v>
      </c>
      <c r="P1" t="str">
        <f>CTs!O1</f>
        <v>No treatment F</v>
      </c>
      <c r="Q1" t="str">
        <f>CTs!P1</f>
        <v>No treatment F</v>
      </c>
      <c r="R1" t="str">
        <f>CTs!Q1</f>
        <v>No treatment F</v>
      </c>
      <c r="S1" t="str">
        <f>CTs!R1</f>
        <v>E-cig F 0%</v>
      </c>
      <c r="T1" t="str">
        <f>CTs!S1</f>
        <v>E-cig F 0%</v>
      </c>
      <c r="U1" t="str">
        <f>CTs!T1</f>
        <v>E-cig F 0%</v>
      </c>
      <c r="V1" t="str">
        <f>CTs!U1</f>
        <v>E-cig F 3%</v>
      </c>
      <c r="W1" t="str">
        <f>CTs!V1</f>
        <v>E-cig F 3%</v>
      </c>
      <c r="X1" t="str">
        <f>CTs!W1</f>
        <v>E-cig F 3%</v>
      </c>
      <c r="Y1" t="str">
        <f>CTs!X1</f>
        <v>E-cig F 3%</v>
      </c>
      <c r="Z1" t="str">
        <f>CTs!Y1</f>
        <v>E-cig F 6%</v>
      </c>
      <c r="AA1" t="str">
        <f>CTs!Z1</f>
        <v>E-cig F 6%</v>
      </c>
      <c r="AB1" t="str">
        <f>CTs!AA1</f>
        <v>E-cig F 6%</v>
      </c>
    </row>
    <row r="2" spans="1:28" x14ac:dyDescent="0.15">
      <c r="A2">
        <f>COUNTIF(C2:AC2, "34")</f>
        <v>0</v>
      </c>
      <c r="B2" t="str">
        <f>CTs!A2</f>
        <v>AHR</v>
      </c>
      <c r="C2">
        <f>IF(AND(ISNUMBER(CTs!B2),CTs!B2&lt;36),CTs!B2,$A$1)</f>
        <v>23.466906000000002</v>
      </c>
      <c r="D2">
        <f>IF(AND(ISNUMBER(CTs!C2),CTs!C2&lt;36),CTs!C2,$A$1)</f>
        <v>24.837585000000001</v>
      </c>
      <c r="E2">
        <f>IF(AND(ISNUMBER(CTs!D2),CTs!D2&lt;36),CTs!D2,$A$1)</f>
        <v>23.470787000000001</v>
      </c>
      <c r="F2">
        <f>IF(AND(ISNUMBER(CTs!E2),CTs!E2&lt;36),CTs!E2,$A$1)</f>
        <v>28.582115000000002</v>
      </c>
      <c r="G2">
        <f>IF(AND(ISNUMBER(CTs!F2),CTs!F2&lt;36),CTs!F2,$A$1)</f>
        <v>30.461594000000002</v>
      </c>
      <c r="H2">
        <f>IF(AND(ISNUMBER(CTs!G2),CTs!G2&lt;36),CTs!G2,$A$1)</f>
        <v>23.600833999999999</v>
      </c>
      <c r="I2">
        <f>IF(AND(ISNUMBER(CTs!H2),CTs!H2&lt;36),CTs!H2,$A$1)</f>
        <v>23.361000000000001</v>
      </c>
      <c r="J2">
        <f>IF(AND(ISNUMBER(CTs!I2),CTs!I2&lt;36),CTs!I2,$A$1)</f>
        <v>23.163</v>
      </c>
      <c r="K2">
        <f>IF(AND(ISNUMBER(CTs!J2),CTs!J2&lt;36),CTs!J2,$A$1)</f>
        <v>23.024999999999999</v>
      </c>
      <c r="L2">
        <f>IF(AND(ISNUMBER(CTs!K2),CTs!K2&lt;36),CTs!K2,$A$1)</f>
        <v>23.472999999999999</v>
      </c>
      <c r="M2">
        <f>IF(AND(ISNUMBER(CTs!L2),CTs!L2&lt;36),CTs!L2,$A$1)</f>
        <v>25.345945</v>
      </c>
      <c r="N2">
        <f>IF(AND(ISNUMBER(CTs!M2),CTs!M2&lt;36),CTs!M2,$A$1)</f>
        <v>26.480668999999999</v>
      </c>
      <c r="O2">
        <f>IF(AND(ISNUMBER(CTs!N2),CTs!N2&lt;36),CTs!N2,$A$1)</f>
        <v>26.327297000000002</v>
      </c>
      <c r="P2">
        <f>IF(AND(ISNUMBER(CTs!O2),CTs!O2&lt;36),CTs!O2,$A$1)</f>
        <v>22.776212999999998</v>
      </c>
      <c r="Q2">
        <f>IF(AND(ISNUMBER(CTs!P2),CTs!P2&lt;36),CTs!P2,$A$1)</f>
        <v>23.553885999999999</v>
      </c>
      <c r="R2">
        <f>IF(AND(ISNUMBER(CTs!Q2),CTs!Q2&lt;36),CTs!Q2,$A$1)</f>
        <v>22.952154</v>
      </c>
      <c r="S2">
        <f>IF(AND(ISNUMBER(CTs!R2),CTs!R2&lt;36),CTs!R2,$A$1)</f>
        <v>26.366667</v>
      </c>
      <c r="T2">
        <f>IF(AND(ISNUMBER(CTs!S2),CTs!S2&lt;36),CTs!S2,$A$1)</f>
        <v>25.686972000000001</v>
      </c>
      <c r="U2">
        <f>IF(AND(ISNUMBER(CTs!T2),CTs!T2&lt;36),CTs!T2,$A$1)</f>
        <v>26.890737999999999</v>
      </c>
      <c r="V2">
        <f>IF(AND(ISNUMBER(CTs!U2),CTs!U2&lt;36),CTs!U2,$A$1)</f>
        <v>24.295794000000001</v>
      </c>
      <c r="W2">
        <f>IF(AND(ISNUMBER(CTs!V2),CTs!V2&lt;36),CTs!V2,$A$1)</f>
        <v>23.963951000000002</v>
      </c>
      <c r="X2">
        <f>IF(AND(ISNUMBER(CTs!W2),CTs!W2&lt;36),CTs!W2,$A$1)</f>
        <v>23.277075</v>
      </c>
      <c r="Y2">
        <f>IF(AND(ISNUMBER(CTs!X2),CTs!X2&lt;36),CTs!X2,$A$1)</f>
        <v>23.79551</v>
      </c>
      <c r="Z2">
        <f>IF(AND(ISNUMBER(CTs!Y2),CTs!Y2&lt;36),CTs!Y2,$A$1)</f>
        <v>24.890364000000002</v>
      </c>
      <c r="AA2">
        <f>IF(AND(ISNUMBER(CTs!Z2),CTs!Z2&lt;36),CTs!Z2,$A$1)</f>
        <v>25.750064999999999</v>
      </c>
      <c r="AB2">
        <f>IF(AND(ISNUMBER(CTs!AA2),CTs!AA2&lt;36),CTs!AA2,$A$1)</f>
        <v>24.844225000000002</v>
      </c>
    </row>
    <row r="3" spans="1:28" x14ac:dyDescent="0.15">
      <c r="A3">
        <f t="shared" ref="A3:A33" si="0">COUNTIF(C3:AC3, "34")</f>
        <v>0</v>
      </c>
      <c r="B3" t="str">
        <f>CTs!A3</f>
        <v>AR</v>
      </c>
      <c r="C3">
        <f>IF(AND(ISNUMBER(CTs!B3),CTs!B3&lt;36),CTs!B3,$A$1)</f>
        <v>26.637516000000002</v>
      </c>
      <c r="D3">
        <f>IF(AND(ISNUMBER(CTs!C3),CTs!C3&lt;36),CTs!C3,$A$1)</f>
        <v>28.857613000000001</v>
      </c>
      <c r="E3">
        <f>IF(AND(ISNUMBER(CTs!D3),CTs!D3&lt;36),CTs!D3,$A$1)</f>
        <v>26.602869999999999</v>
      </c>
      <c r="F3">
        <f>IF(AND(ISNUMBER(CTs!E3),CTs!E3&lt;36),CTs!E3,$A$1)</f>
        <v>31.331327000000002</v>
      </c>
      <c r="G3">
        <f>IF(AND(ISNUMBER(CTs!F3),CTs!F3&lt;36),CTs!F3,$A$1)</f>
        <v>32.434722999999998</v>
      </c>
      <c r="H3">
        <f>IF(AND(ISNUMBER(CTs!G3),CTs!G3&lt;36),CTs!G3,$A$1)</f>
        <v>28.130144000000001</v>
      </c>
      <c r="I3">
        <f>IF(AND(ISNUMBER(CTs!H3),CTs!H3&lt;36),CTs!H3,$A$1)</f>
        <v>26.367000000000001</v>
      </c>
      <c r="J3">
        <f>IF(AND(ISNUMBER(CTs!I3),CTs!I3&lt;36),CTs!I3,$A$1)</f>
        <v>25.911999999999999</v>
      </c>
      <c r="K3">
        <f>IF(AND(ISNUMBER(CTs!J3),CTs!J3&lt;36),CTs!J3,$A$1)</f>
        <v>25.66</v>
      </c>
      <c r="L3">
        <f>IF(AND(ISNUMBER(CTs!K3),CTs!K3&lt;36),CTs!K3,$A$1)</f>
        <v>26.096</v>
      </c>
      <c r="M3">
        <f>IF(AND(ISNUMBER(CTs!L3),CTs!L3&lt;36),CTs!L3,$A$1)</f>
        <v>28.810919999999999</v>
      </c>
      <c r="N3">
        <f>IF(AND(ISNUMBER(CTs!M3),CTs!M3&lt;36),CTs!M3,$A$1)</f>
        <v>31.131685000000001</v>
      </c>
      <c r="O3">
        <f>IF(AND(ISNUMBER(CTs!N3),CTs!N3&lt;36),CTs!N3,$A$1)</f>
        <v>30.876139999999999</v>
      </c>
      <c r="P3">
        <f>IF(AND(ISNUMBER(CTs!O3),CTs!O3&lt;36),CTs!O3,$A$1)</f>
        <v>26.085989999999999</v>
      </c>
      <c r="Q3">
        <f>IF(AND(ISNUMBER(CTs!P3),CTs!P3&lt;36),CTs!P3,$A$1)</f>
        <v>27.027965999999999</v>
      </c>
      <c r="R3">
        <f>IF(AND(ISNUMBER(CTs!Q3),CTs!Q3&lt;36),CTs!Q3,$A$1)</f>
        <v>26.673939000000001</v>
      </c>
      <c r="S3">
        <f>IF(AND(ISNUMBER(CTs!R3),CTs!R3&lt;36),CTs!R3,$A$1)</f>
        <v>30.617735</v>
      </c>
      <c r="T3">
        <f>IF(AND(ISNUMBER(CTs!S3),CTs!S3&lt;36),CTs!S3,$A$1)</f>
        <v>29.715546</v>
      </c>
      <c r="U3">
        <f>IF(AND(ISNUMBER(CTs!T3),CTs!T3&lt;36),CTs!T3,$A$1)</f>
        <v>30.860388</v>
      </c>
      <c r="V3">
        <f>IF(AND(ISNUMBER(CTs!U3),CTs!U3&lt;36),CTs!U3,$A$1)</f>
        <v>27.206709</v>
      </c>
      <c r="W3">
        <f>IF(AND(ISNUMBER(CTs!V3),CTs!V3&lt;36),CTs!V3,$A$1)</f>
        <v>27.251563999999998</v>
      </c>
      <c r="X3">
        <f>IF(AND(ISNUMBER(CTs!W3),CTs!W3&lt;36),CTs!W3,$A$1)</f>
        <v>26.698302999999999</v>
      </c>
      <c r="Y3">
        <f>IF(AND(ISNUMBER(CTs!X3),CTs!X3&lt;36),CTs!X3,$A$1)</f>
        <v>27.090814999999999</v>
      </c>
      <c r="Z3">
        <f>IF(AND(ISNUMBER(CTs!Y3),CTs!Y3&lt;36),CTs!Y3,$A$1)</f>
        <v>28.963819999999998</v>
      </c>
      <c r="AA3">
        <f>IF(AND(ISNUMBER(CTs!Z3),CTs!Z3&lt;36),CTs!Z3,$A$1)</f>
        <v>30.110475999999998</v>
      </c>
      <c r="AB3">
        <f>IF(AND(ISNUMBER(CTs!AA3),CTs!AA3&lt;36),CTs!AA3,$A$1)</f>
        <v>28.482621999999999</v>
      </c>
    </row>
    <row r="4" spans="1:28" x14ac:dyDescent="0.15">
      <c r="A4">
        <f t="shared" si="0"/>
        <v>0</v>
      </c>
      <c r="B4" t="str">
        <f>CTs!A4</f>
        <v>ARNT</v>
      </c>
      <c r="C4">
        <f>IF(AND(ISNUMBER(CTs!B4),CTs!B4&lt;36),CTs!B4,$A$1)</f>
        <v>24.141169000000001</v>
      </c>
      <c r="D4">
        <f>IF(AND(ISNUMBER(CTs!C4),CTs!C4&lt;36),CTs!C4,$A$1)</f>
        <v>25.901264000000001</v>
      </c>
      <c r="E4">
        <f>IF(AND(ISNUMBER(CTs!D4),CTs!D4&lt;36),CTs!D4,$A$1)</f>
        <v>24.304273999999999</v>
      </c>
      <c r="F4">
        <f>IF(AND(ISNUMBER(CTs!E4),CTs!E4&lt;36),CTs!E4,$A$1)</f>
        <v>29.748232000000002</v>
      </c>
      <c r="G4">
        <f>IF(AND(ISNUMBER(CTs!F4),CTs!F4&lt;36),CTs!F4,$A$1)</f>
        <v>32.461436999999997</v>
      </c>
      <c r="H4">
        <f>IF(AND(ISNUMBER(CTs!G4),CTs!G4&lt;36),CTs!G4,$A$1)</f>
        <v>32.307087000000003</v>
      </c>
      <c r="I4">
        <f>IF(AND(ISNUMBER(CTs!H4),CTs!H4&lt;36),CTs!H4,$A$1)</f>
        <v>24.587</v>
      </c>
      <c r="J4">
        <f>IF(AND(ISNUMBER(CTs!I4),CTs!I4&lt;36),CTs!I4,$A$1)</f>
        <v>24.431000000000001</v>
      </c>
      <c r="K4">
        <f>IF(AND(ISNUMBER(CTs!J4),CTs!J4&lt;36),CTs!J4,$A$1)</f>
        <v>23.818999999999999</v>
      </c>
      <c r="L4">
        <f>IF(AND(ISNUMBER(CTs!K4),CTs!K4&lt;36),CTs!K4,$A$1)</f>
        <v>24.603999999999999</v>
      </c>
      <c r="M4">
        <f>IF(AND(ISNUMBER(CTs!L4),CTs!L4&lt;36),CTs!L4,$A$1)</f>
        <v>26.810390000000002</v>
      </c>
      <c r="N4">
        <f>IF(AND(ISNUMBER(CTs!M4),CTs!M4&lt;36),CTs!M4,$A$1)</f>
        <v>27.354267</v>
      </c>
      <c r="O4">
        <f>IF(AND(ISNUMBER(CTs!N4),CTs!N4&lt;36),CTs!N4,$A$1)</f>
        <v>28.280840000000001</v>
      </c>
      <c r="P4">
        <f>IF(AND(ISNUMBER(CTs!O4),CTs!O4&lt;36),CTs!O4,$A$1)</f>
        <v>24.346836</v>
      </c>
      <c r="Q4">
        <f>IF(AND(ISNUMBER(CTs!P4),CTs!P4&lt;36),CTs!P4,$A$1)</f>
        <v>25.242799999999999</v>
      </c>
      <c r="R4">
        <f>IF(AND(ISNUMBER(CTs!Q4),CTs!Q4&lt;36),CTs!Q4,$A$1)</f>
        <v>24.553318000000001</v>
      </c>
      <c r="S4">
        <f>IF(AND(ISNUMBER(CTs!R4),CTs!R4&lt;36),CTs!R4,$A$1)</f>
        <v>28.617930000000001</v>
      </c>
      <c r="T4">
        <f>IF(AND(ISNUMBER(CTs!S4),CTs!S4&lt;36),CTs!S4,$A$1)</f>
        <v>27.632204000000002</v>
      </c>
      <c r="U4">
        <f>IF(AND(ISNUMBER(CTs!T4),CTs!T4&lt;36),CTs!T4,$A$1)</f>
        <v>28.709188000000001</v>
      </c>
      <c r="V4">
        <f>IF(AND(ISNUMBER(CTs!U4),CTs!U4&lt;36),CTs!U4,$A$1)</f>
        <v>25.494751000000001</v>
      </c>
      <c r="W4">
        <f>IF(AND(ISNUMBER(CTs!V4),CTs!V4&lt;36),CTs!V4,$A$1)</f>
        <v>25.206862999999998</v>
      </c>
      <c r="X4">
        <f>IF(AND(ISNUMBER(CTs!W4),CTs!W4&lt;36),CTs!W4,$A$1)</f>
        <v>24.987722000000002</v>
      </c>
      <c r="Y4">
        <f>IF(AND(ISNUMBER(CTs!X4),CTs!X4&lt;36),CTs!X4,$A$1)</f>
        <v>24.98095</v>
      </c>
      <c r="Z4">
        <f>IF(AND(ISNUMBER(CTs!Y4),CTs!Y4&lt;36),CTs!Y4,$A$1)</f>
        <v>25.103919999999999</v>
      </c>
      <c r="AA4">
        <f>IF(AND(ISNUMBER(CTs!Z4),CTs!Z4&lt;36),CTs!Z4,$A$1)</f>
        <v>26.083483000000001</v>
      </c>
      <c r="AB4">
        <f>IF(AND(ISNUMBER(CTs!AA4),CTs!AA4&lt;36),CTs!AA4,$A$1)</f>
        <v>25.814599999999999</v>
      </c>
    </row>
    <row r="5" spans="1:28" x14ac:dyDescent="0.15">
      <c r="A5">
        <f t="shared" si="0"/>
        <v>0</v>
      </c>
      <c r="B5" t="str">
        <f>CTs!A5</f>
        <v>BRD8</v>
      </c>
      <c r="C5">
        <f>IF(AND(ISNUMBER(CTs!B5),CTs!B5&lt;36),CTs!B5,$A$1)</f>
        <v>25.435064000000001</v>
      </c>
      <c r="D5">
        <f>IF(AND(ISNUMBER(CTs!C5),CTs!C5&lt;36),CTs!C5,$A$1)</f>
        <v>26.288782000000001</v>
      </c>
      <c r="E5">
        <f>IF(AND(ISNUMBER(CTs!D5),CTs!D5&lt;36),CTs!D5,$A$1)</f>
        <v>24.992252000000001</v>
      </c>
      <c r="F5">
        <f>IF(AND(ISNUMBER(CTs!E5),CTs!E5&lt;36),CTs!E5,$A$1)</f>
        <v>30.570215000000001</v>
      </c>
      <c r="G5">
        <f>IF(AND(ISNUMBER(CTs!F5),CTs!F5&lt;36),CTs!F5,$A$1)</f>
        <v>31.875647000000001</v>
      </c>
      <c r="H5">
        <f>IF(AND(ISNUMBER(CTs!G5),CTs!G5&lt;36),CTs!G5,$A$1)</f>
        <v>36</v>
      </c>
      <c r="I5">
        <f>IF(AND(ISNUMBER(CTs!H5),CTs!H5&lt;36),CTs!H5,$A$1)</f>
        <v>24.428999999999998</v>
      </c>
      <c r="J5">
        <f>IF(AND(ISNUMBER(CTs!I5),CTs!I5&lt;36),CTs!I5,$A$1)</f>
        <v>23.773</v>
      </c>
      <c r="K5">
        <f>IF(AND(ISNUMBER(CTs!J5),CTs!J5&lt;36),CTs!J5,$A$1)</f>
        <v>23.428000000000001</v>
      </c>
      <c r="L5">
        <f>IF(AND(ISNUMBER(CTs!K5),CTs!K5&lt;36),CTs!K5,$A$1)</f>
        <v>24.097000000000001</v>
      </c>
      <c r="M5">
        <f>IF(AND(ISNUMBER(CTs!L5),CTs!L5&lt;36),CTs!L5,$A$1)</f>
        <v>27.806822</v>
      </c>
      <c r="N5">
        <f>IF(AND(ISNUMBER(CTs!M5),CTs!M5&lt;36),CTs!M5,$A$1)</f>
        <v>28.949981999999999</v>
      </c>
      <c r="O5">
        <f>IF(AND(ISNUMBER(CTs!N5),CTs!N5&lt;36),CTs!N5,$A$1)</f>
        <v>28.197924</v>
      </c>
      <c r="P5">
        <f>IF(AND(ISNUMBER(CTs!O5),CTs!O5&lt;36),CTs!O5,$A$1)</f>
        <v>25.217459999999999</v>
      </c>
      <c r="Q5">
        <f>IF(AND(ISNUMBER(CTs!P5),CTs!P5&lt;36),CTs!P5,$A$1)</f>
        <v>25.343064999999999</v>
      </c>
      <c r="R5">
        <f>IF(AND(ISNUMBER(CTs!Q5),CTs!Q5&lt;36),CTs!Q5,$A$1)</f>
        <v>24.489376</v>
      </c>
      <c r="S5">
        <f>IF(AND(ISNUMBER(CTs!R5),CTs!R5&lt;36),CTs!R5,$A$1)</f>
        <v>27.711860000000001</v>
      </c>
      <c r="T5">
        <f>IF(AND(ISNUMBER(CTs!S5),CTs!S5&lt;36),CTs!S5,$A$1)</f>
        <v>27.876114000000001</v>
      </c>
      <c r="U5">
        <f>IF(AND(ISNUMBER(CTs!T5),CTs!T5&lt;36),CTs!T5,$A$1)</f>
        <v>27.577621000000001</v>
      </c>
      <c r="V5">
        <f>IF(AND(ISNUMBER(CTs!U5),CTs!U5&lt;36),CTs!U5,$A$1)</f>
        <v>24.725760999999999</v>
      </c>
      <c r="W5">
        <f>IF(AND(ISNUMBER(CTs!V5),CTs!V5&lt;36),CTs!V5,$A$1)</f>
        <v>24.847845</v>
      </c>
      <c r="X5">
        <f>IF(AND(ISNUMBER(CTs!W5),CTs!W5&lt;36),CTs!W5,$A$1)</f>
        <v>24.464230000000001</v>
      </c>
      <c r="Y5">
        <f>IF(AND(ISNUMBER(CTs!X5),CTs!X5&lt;36),CTs!X5,$A$1)</f>
        <v>24.544844000000001</v>
      </c>
      <c r="Z5">
        <f>IF(AND(ISNUMBER(CTs!Y5),CTs!Y5&lt;36),CTs!Y5,$A$1)</f>
        <v>26.710905</v>
      </c>
      <c r="AA5">
        <f>IF(AND(ISNUMBER(CTs!Z5),CTs!Z5&lt;36),CTs!Z5,$A$1)</f>
        <v>26.971489999999999</v>
      </c>
      <c r="AB5">
        <f>IF(AND(ISNUMBER(CTs!AA5),CTs!AA5&lt;36),CTs!AA5,$A$1)</f>
        <v>25.855105999999999</v>
      </c>
    </row>
    <row r="6" spans="1:28" x14ac:dyDescent="0.15">
      <c r="A6">
        <f t="shared" si="0"/>
        <v>0</v>
      </c>
      <c r="B6" t="str">
        <f>CTs!A6</f>
        <v>COPS2</v>
      </c>
      <c r="C6">
        <f>IF(AND(ISNUMBER(CTs!B6),CTs!B6&lt;36),CTs!B6,$A$1)</f>
        <v>23.907862000000002</v>
      </c>
      <c r="D6">
        <f>IF(AND(ISNUMBER(CTs!C6),CTs!C6&lt;36),CTs!C6,$A$1)</f>
        <v>25.125647000000001</v>
      </c>
      <c r="E6">
        <f>IF(AND(ISNUMBER(CTs!D6),CTs!D6&lt;36),CTs!D6,$A$1)</f>
        <v>23.604778</v>
      </c>
      <c r="F6">
        <f>IF(AND(ISNUMBER(CTs!E6),CTs!E6&lt;36),CTs!E6,$A$1)</f>
        <v>30.277339999999999</v>
      </c>
      <c r="G6">
        <f>IF(AND(ISNUMBER(CTs!F6),CTs!F6&lt;36),CTs!F6,$A$1)</f>
        <v>31.757963</v>
      </c>
      <c r="H6">
        <f>IF(AND(ISNUMBER(CTs!G6),CTs!G6&lt;36),CTs!G6,$A$1)</f>
        <v>32.159267</v>
      </c>
      <c r="I6">
        <f>IF(AND(ISNUMBER(CTs!H6),CTs!H6&lt;36),CTs!H6,$A$1)</f>
        <v>22.643999999999998</v>
      </c>
      <c r="J6">
        <f>IF(AND(ISNUMBER(CTs!I6),CTs!I6&lt;36),CTs!I6,$A$1)</f>
        <v>22.855</v>
      </c>
      <c r="K6">
        <f>IF(AND(ISNUMBER(CTs!J6),CTs!J6&lt;36),CTs!J6,$A$1)</f>
        <v>22.599</v>
      </c>
      <c r="L6">
        <f>IF(AND(ISNUMBER(CTs!K6),CTs!K6&lt;36),CTs!K6,$A$1)</f>
        <v>23.242999999999999</v>
      </c>
      <c r="M6">
        <f>IF(AND(ISNUMBER(CTs!L6),CTs!L6&lt;36),CTs!L6,$A$1)</f>
        <v>26.777294000000001</v>
      </c>
      <c r="N6">
        <f>IF(AND(ISNUMBER(CTs!M6),CTs!M6&lt;36),CTs!M6,$A$1)</f>
        <v>27.603674000000002</v>
      </c>
      <c r="O6">
        <f>IF(AND(ISNUMBER(CTs!N6),CTs!N6&lt;36),CTs!N6,$A$1)</f>
        <v>28.251753000000001</v>
      </c>
      <c r="P6">
        <f>IF(AND(ISNUMBER(CTs!O6),CTs!O6&lt;36),CTs!O6,$A$1)</f>
        <v>24.389381</v>
      </c>
      <c r="Q6">
        <f>IF(AND(ISNUMBER(CTs!P6),CTs!P6&lt;36),CTs!P6,$A$1)</f>
        <v>24.383790000000001</v>
      </c>
      <c r="R6">
        <f>IF(AND(ISNUMBER(CTs!Q6),CTs!Q6&lt;36),CTs!Q6,$A$1)</f>
        <v>23.97176</v>
      </c>
      <c r="S6">
        <f>IF(AND(ISNUMBER(CTs!R6),CTs!R6&lt;36),CTs!R6,$A$1)</f>
        <v>27.578588</v>
      </c>
      <c r="T6">
        <f>IF(AND(ISNUMBER(CTs!S6),CTs!S6&lt;36),CTs!S6,$A$1)</f>
        <v>27.787877999999999</v>
      </c>
      <c r="U6">
        <f>IF(AND(ISNUMBER(CTs!T6),CTs!T6&lt;36),CTs!T6,$A$1)</f>
        <v>27.74775</v>
      </c>
      <c r="V6">
        <f>IF(AND(ISNUMBER(CTs!U6),CTs!U6&lt;36),CTs!U6,$A$1)</f>
        <v>23.684909999999999</v>
      </c>
      <c r="W6">
        <f>IF(AND(ISNUMBER(CTs!V6),CTs!V6&lt;36),CTs!V6,$A$1)</f>
        <v>23.86589</v>
      </c>
      <c r="X6">
        <f>IF(AND(ISNUMBER(CTs!W6),CTs!W6&lt;36),CTs!W6,$A$1)</f>
        <v>23.163252</v>
      </c>
      <c r="Y6">
        <f>IF(AND(ISNUMBER(CTs!X6),CTs!X6&lt;36),CTs!X6,$A$1)</f>
        <v>23.190092</v>
      </c>
      <c r="Z6">
        <f>IF(AND(ISNUMBER(CTs!Y6),CTs!Y6&lt;36),CTs!Y6,$A$1)</f>
        <v>24.582355</v>
      </c>
      <c r="AA6">
        <f>IF(AND(ISNUMBER(CTs!Z6),CTs!Z6&lt;36),CTs!Z6,$A$1)</f>
        <v>25.400580000000001</v>
      </c>
      <c r="AB6">
        <f>IF(AND(ISNUMBER(CTs!AA6),CTs!AA6&lt;36),CTs!AA6,$A$1)</f>
        <v>24.654028</v>
      </c>
    </row>
    <row r="7" spans="1:28" x14ac:dyDescent="0.15">
      <c r="A7">
        <f t="shared" si="0"/>
        <v>0</v>
      </c>
      <c r="B7" t="str">
        <f>CTs!A7</f>
        <v>CREBBP</v>
      </c>
      <c r="C7">
        <f>IF(AND(ISNUMBER(CTs!B7),CTs!B7&lt;36),CTs!B7,$A$1)</f>
        <v>24.988987000000002</v>
      </c>
      <c r="D7">
        <f>IF(AND(ISNUMBER(CTs!C7),CTs!C7&lt;36),CTs!C7,$A$1)</f>
        <v>26.837779999999999</v>
      </c>
      <c r="E7">
        <f>IF(AND(ISNUMBER(CTs!D7),CTs!D7&lt;36),CTs!D7,$A$1)</f>
        <v>25.265716999999999</v>
      </c>
      <c r="F7">
        <f>IF(AND(ISNUMBER(CTs!E7),CTs!E7&lt;36),CTs!E7,$A$1)</f>
        <v>32.175240000000002</v>
      </c>
      <c r="G7">
        <f>IF(AND(ISNUMBER(CTs!F7),CTs!F7&lt;36),CTs!F7,$A$1)</f>
        <v>31.805862000000001</v>
      </c>
      <c r="H7">
        <f>IF(AND(ISNUMBER(CTs!G7),CTs!G7&lt;36),CTs!G7,$A$1)</f>
        <v>33.979799999999997</v>
      </c>
      <c r="I7">
        <f>IF(AND(ISNUMBER(CTs!H7),CTs!H7&lt;36),CTs!H7,$A$1)</f>
        <v>25.212</v>
      </c>
      <c r="J7">
        <f>IF(AND(ISNUMBER(CTs!I7),CTs!I7&lt;36),CTs!I7,$A$1)</f>
        <v>25.016999999999999</v>
      </c>
      <c r="K7">
        <f>IF(AND(ISNUMBER(CTs!J7),CTs!J7&lt;36),CTs!J7,$A$1)</f>
        <v>24.59</v>
      </c>
      <c r="L7">
        <f>IF(AND(ISNUMBER(CTs!K7),CTs!K7&lt;36),CTs!K7,$A$1)</f>
        <v>25.532</v>
      </c>
      <c r="M7">
        <f>IF(AND(ISNUMBER(CTs!L7),CTs!L7&lt;36),CTs!L7,$A$1)</f>
        <v>27.817731999999999</v>
      </c>
      <c r="N7">
        <f>IF(AND(ISNUMBER(CTs!M7),CTs!M7&lt;36),CTs!M7,$A$1)</f>
        <v>28.817467000000001</v>
      </c>
      <c r="O7">
        <f>IF(AND(ISNUMBER(CTs!N7),CTs!N7&lt;36),CTs!N7,$A$1)</f>
        <v>29.732451999999999</v>
      </c>
      <c r="P7">
        <f>IF(AND(ISNUMBER(CTs!O7),CTs!O7&lt;36),CTs!O7,$A$1)</f>
        <v>24.827942</v>
      </c>
      <c r="Q7">
        <f>IF(AND(ISNUMBER(CTs!P7),CTs!P7&lt;36),CTs!P7,$A$1)</f>
        <v>25.89498</v>
      </c>
      <c r="R7">
        <f>IF(AND(ISNUMBER(CTs!Q7),CTs!Q7&lt;36),CTs!Q7,$A$1)</f>
        <v>25.511970000000002</v>
      </c>
      <c r="S7">
        <f>IF(AND(ISNUMBER(CTs!R7),CTs!R7&lt;36),CTs!R7,$A$1)</f>
        <v>30.322800000000001</v>
      </c>
      <c r="T7">
        <f>IF(AND(ISNUMBER(CTs!S7),CTs!S7&lt;36),CTs!S7,$A$1)</f>
        <v>28.894365000000001</v>
      </c>
      <c r="U7">
        <f>IF(AND(ISNUMBER(CTs!T7),CTs!T7&lt;36),CTs!T7,$A$1)</f>
        <v>29.121445000000001</v>
      </c>
      <c r="V7">
        <f>IF(AND(ISNUMBER(CTs!U7),CTs!U7&lt;36),CTs!U7,$A$1)</f>
        <v>26.385075000000001</v>
      </c>
      <c r="W7">
        <f>IF(AND(ISNUMBER(CTs!V7),CTs!V7&lt;36),CTs!V7,$A$1)</f>
        <v>25.959630000000001</v>
      </c>
      <c r="X7">
        <f>IF(AND(ISNUMBER(CTs!W7),CTs!W7&lt;36),CTs!W7,$A$1)</f>
        <v>25.499535000000002</v>
      </c>
      <c r="Y7">
        <f>IF(AND(ISNUMBER(CTs!X7),CTs!X7&lt;36),CTs!X7,$A$1)</f>
        <v>25.261385000000001</v>
      </c>
      <c r="Z7">
        <f>IF(AND(ISNUMBER(CTs!Y7),CTs!Y7&lt;36),CTs!Y7,$A$1)</f>
        <v>26.228863</v>
      </c>
      <c r="AA7">
        <f>IF(AND(ISNUMBER(CTs!Z7),CTs!Z7&lt;36),CTs!Z7,$A$1)</f>
        <v>27.545629999999999</v>
      </c>
      <c r="AB7">
        <f>IF(AND(ISNUMBER(CTs!AA7),CTs!AA7&lt;36),CTs!AA7,$A$1)</f>
        <v>26.999745999999998</v>
      </c>
    </row>
    <row r="8" spans="1:28" x14ac:dyDescent="0.15">
      <c r="A8">
        <f t="shared" si="0"/>
        <v>0</v>
      </c>
      <c r="B8" t="str">
        <f>CTs!A8</f>
        <v>DDX5</v>
      </c>
      <c r="C8">
        <f>IF(AND(ISNUMBER(CTs!B8),CTs!B8&lt;36),CTs!B8,$A$1)</f>
        <v>21.1221</v>
      </c>
      <c r="D8">
        <f>IF(AND(ISNUMBER(CTs!C8),CTs!C8&lt;36),CTs!C8,$A$1)</f>
        <v>21.659224999999999</v>
      </c>
      <c r="E8">
        <f>IF(AND(ISNUMBER(CTs!D8),CTs!D8&lt;36),CTs!D8,$A$1)</f>
        <v>20.624120000000001</v>
      </c>
      <c r="F8">
        <f>IF(AND(ISNUMBER(CTs!E8),CTs!E8&lt;36),CTs!E8,$A$1)</f>
        <v>26.319421999999999</v>
      </c>
      <c r="G8">
        <f>IF(AND(ISNUMBER(CTs!F8),CTs!F8&lt;36),CTs!F8,$A$1)</f>
        <v>27.438300999999999</v>
      </c>
      <c r="H8">
        <f>IF(AND(ISNUMBER(CTs!G8),CTs!G8&lt;36),CTs!G8,$A$1)</f>
        <v>28.437253999999999</v>
      </c>
      <c r="I8">
        <f>IF(AND(ISNUMBER(CTs!H8),CTs!H8&lt;36),CTs!H8,$A$1)</f>
        <v>19.146000000000001</v>
      </c>
      <c r="J8">
        <f>IF(AND(ISNUMBER(CTs!I8),CTs!I8&lt;36),CTs!I8,$A$1)</f>
        <v>19.295999999999999</v>
      </c>
      <c r="K8">
        <f>IF(AND(ISNUMBER(CTs!J8),CTs!J8&lt;36),CTs!J8,$A$1)</f>
        <v>18.631</v>
      </c>
      <c r="L8">
        <f>IF(AND(ISNUMBER(CTs!K8),CTs!K8&lt;36),CTs!K8,$A$1)</f>
        <v>19.288</v>
      </c>
      <c r="M8">
        <f>IF(AND(ISNUMBER(CTs!L8),CTs!L8&lt;36),CTs!L8,$A$1)</f>
        <v>23.512905</v>
      </c>
      <c r="N8">
        <f>IF(AND(ISNUMBER(CTs!M8),CTs!M8&lt;36),CTs!M8,$A$1)</f>
        <v>24.552735999999999</v>
      </c>
      <c r="O8">
        <f>IF(AND(ISNUMBER(CTs!N8),CTs!N8&lt;36),CTs!N8,$A$1)</f>
        <v>24.340364000000001</v>
      </c>
      <c r="P8">
        <f>IF(AND(ISNUMBER(CTs!O8),CTs!O8&lt;36),CTs!O8,$A$1)</f>
        <v>20.613610999999999</v>
      </c>
      <c r="Q8">
        <f>IF(AND(ISNUMBER(CTs!P8),CTs!P8&lt;36),CTs!P8,$A$1)</f>
        <v>20.739720999999999</v>
      </c>
      <c r="R8">
        <f>IF(AND(ISNUMBER(CTs!Q8),CTs!Q8&lt;36),CTs!Q8,$A$1)</f>
        <v>20.609797</v>
      </c>
      <c r="S8">
        <f>IF(AND(ISNUMBER(CTs!R8),CTs!R8&lt;36),CTs!R8,$A$1)</f>
        <v>23.825742999999999</v>
      </c>
      <c r="T8">
        <f>IF(AND(ISNUMBER(CTs!S8),CTs!S8&lt;36),CTs!S8,$A$1)</f>
        <v>23.57479</v>
      </c>
      <c r="U8">
        <f>IF(AND(ISNUMBER(CTs!T8),CTs!T8&lt;36),CTs!T8,$A$1)</f>
        <v>23.755998999999999</v>
      </c>
      <c r="V8">
        <f>IF(AND(ISNUMBER(CTs!U8),CTs!U8&lt;36),CTs!U8,$A$1)</f>
        <v>20.005455000000001</v>
      </c>
      <c r="W8">
        <f>IF(AND(ISNUMBER(CTs!V8),CTs!V8&lt;36),CTs!V8,$A$1)</f>
        <v>20.408359999999998</v>
      </c>
      <c r="X8">
        <f>IF(AND(ISNUMBER(CTs!W8),CTs!W8&lt;36),CTs!W8,$A$1)</f>
        <v>19.540928000000001</v>
      </c>
      <c r="Y8">
        <f>IF(AND(ISNUMBER(CTs!X8),CTs!X8&lt;36),CTs!X8,$A$1)</f>
        <v>19.663558999999999</v>
      </c>
      <c r="Z8">
        <f>IF(AND(ISNUMBER(CTs!Y8),CTs!Y8&lt;36),CTs!Y8,$A$1)</f>
        <v>22.794627999999999</v>
      </c>
      <c r="AA8">
        <f>IF(AND(ISNUMBER(CTs!Z8),CTs!Z8&lt;36),CTs!Z8,$A$1)</f>
        <v>22.997558999999999</v>
      </c>
      <c r="AB8">
        <f>IF(AND(ISNUMBER(CTs!AA8),CTs!AA8&lt;36),CTs!AA8,$A$1)</f>
        <v>21.789231999999998</v>
      </c>
    </row>
    <row r="9" spans="1:28" x14ac:dyDescent="0.15">
      <c r="A9">
        <f t="shared" si="0"/>
        <v>0</v>
      </c>
      <c r="B9" t="str">
        <f>CTs!A9</f>
        <v>ESR1</v>
      </c>
      <c r="C9">
        <f>IF(AND(ISNUMBER(CTs!B9),CTs!B9&lt;36),CTs!B9,$A$1)</f>
        <v>29.277152999999998</v>
      </c>
      <c r="D9">
        <f>IF(AND(ISNUMBER(CTs!C9),CTs!C9&lt;36),CTs!C9,$A$1)</f>
        <v>29.833124000000002</v>
      </c>
      <c r="E9">
        <f>IF(AND(ISNUMBER(CTs!D9),CTs!D9&lt;36),CTs!D9,$A$1)</f>
        <v>29.281853000000002</v>
      </c>
      <c r="F9">
        <f>IF(AND(ISNUMBER(CTs!E9),CTs!E9&lt;36),CTs!E9,$A$1)</f>
        <v>36</v>
      </c>
      <c r="G9">
        <f>IF(AND(ISNUMBER(CTs!F9),CTs!F9&lt;36),CTs!F9,$A$1)</f>
        <v>33.607390000000002</v>
      </c>
      <c r="H9">
        <f>IF(AND(ISNUMBER(CTs!G9),CTs!G9&lt;36),CTs!G9,$A$1)</f>
        <v>33.155223999999997</v>
      </c>
      <c r="I9">
        <f>IF(AND(ISNUMBER(CTs!H9),CTs!H9&lt;36),CTs!H9,$A$1)</f>
        <v>28.417999999999999</v>
      </c>
      <c r="J9">
        <f>IF(AND(ISNUMBER(CTs!I9),CTs!I9&lt;36),CTs!I9,$A$1)</f>
        <v>27.972999999999999</v>
      </c>
      <c r="K9">
        <f>IF(AND(ISNUMBER(CTs!J9),CTs!J9&lt;36),CTs!J9,$A$1)</f>
        <v>27.960999999999999</v>
      </c>
      <c r="L9">
        <f>IF(AND(ISNUMBER(CTs!K9),CTs!K9&lt;36),CTs!K9,$A$1)</f>
        <v>28.584</v>
      </c>
      <c r="M9">
        <f>IF(AND(ISNUMBER(CTs!L9),CTs!L9&lt;36),CTs!L9,$A$1)</f>
        <v>31.200313999999999</v>
      </c>
      <c r="N9">
        <f>IF(AND(ISNUMBER(CTs!M9),CTs!M9&lt;36),CTs!M9,$A$1)</f>
        <v>31.548207999999999</v>
      </c>
      <c r="O9">
        <f>IF(AND(ISNUMBER(CTs!N9),CTs!N9&lt;36),CTs!N9,$A$1)</f>
        <v>30.782409999999999</v>
      </c>
      <c r="P9">
        <f>IF(AND(ISNUMBER(CTs!O9),CTs!O9&lt;36),CTs!O9,$A$1)</f>
        <v>27.88287</v>
      </c>
      <c r="Q9">
        <f>IF(AND(ISNUMBER(CTs!P9),CTs!P9&lt;36),CTs!P9,$A$1)</f>
        <v>28.121462000000001</v>
      </c>
      <c r="R9">
        <f>IF(AND(ISNUMBER(CTs!Q9),CTs!Q9&lt;36),CTs!Q9,$A$1)</f>
        <v>27.480416999999999</v>
      </c>
      <c r="S9">
        <f>IF(AND(ISNUMBER(CTs!R9),CTs!R9&lt;36),CTs!R9,$A$1)</f>
        <v>33.315620000000003</v>
      </c>
      <c r="T9">
        <f>IF(AND(ISNUMBER(CTs!S9),CTs!S9&lt;36),CTs!S9,$A$1)</f>
        <v>36</v>
      </c>
      <c r="U9">
        <f>IF(AND(ISNUMBER(CTs!T9),CTs!T9&lt;36),CTs!T9,$A$1)</f>
        <v>32.708640000000003</v>
      </c>
      <c r="V9">
        <f>IF(AND(ISNUMBER(CTs!U9),CTs!U9&lt;36),CTs!U9,$A$1)</f>
        <v>28.790441999999999</v>
      </c>
      <c r="W9">
        <f>IF(AND(ISNUMBER(CTs!V9),CTs!V9&lt;36),CTs!V9,$A$1)</f>
        <v>28.868342999999999</v>
      </c>
      <c r="X9">
        <f>IF(AND(ISNUMBER(CTs!W9),CTs!W9&lt;36),CTs!W9,$A$1)</f>
        <v>28.823979999999999</v>
      </c>
      <c r="Y9">
        <f>IF(AND(ISNUMBER(CTs!X9),CTs!X9&lt;36),CTs!X9,$A$1)</f>
        <v>28.332329999999999</v>
      </c>
      <c r="Z9">
        <f>IF(AND(ISNUMBER(CTs!Y9),CTs!Y9&lt;36),CTs!Y9,$A$1)</f>
        <v>29.737452999999999</v>
      </c>
      <c r="AA9">
        <f>IF(AND(ISNUMBER(CTs!Z9),CTs!Z9&lt;36),CTs!Z9,$A$1)</f>
        <v>30.234465</v>
      </c>
      <c r="AB9">
        <f>IF(AND(ISNUMBER(CTs!AA9),CTs!AA9&lt;36),CTs!AA9,$A$1)</f>
        <v>28.617329999999999</v>
      </c>
    </row>
    <row r="10" spans="1:28" x14ac:dyDescent="0.15">
      <c r="A10">
        <f t="shared" si="0"/>
        <v>0</v>
      </c>
      <c r="B10" t="str">
        <f>CTs!A10</f>
        <v>ESR2</v>
      </c>
      <c r="C10">
        <f>IF(AND(ISNUMBER(CTs!B10),CTs!B10&lt;36),CTs!B10,$A$1)</f>
        <v>27.79758</v>
      </c>
      <c r="D10">
        <f>IF(AND(ISNUMBER(CTs!C10),CTs!C10&lt;36),CTs!C10,$A$1)</f>
        <v>29.471512000000001</v>
      </c>
      <c r="E10">
        <f>IF(AND(ISNUMBER(CTs!D10),CTs!D10&lt;36),CTs!D10,$A$1)</f>
        <v>27.547440000000002</v>
      </c>
      <c r="F10">
        <f>IF(AND(ISNUMBER(CTs!E10),CTs!E10&lt;36),CTs!E10,$A$1)</f>
        <v>33.665497000000002</v>
      </c>
      <c r="G10">
        <f>IF(AND(ISNUMBER(CTs!F10),CTs!F10&lt;36),CTs!F10,$A$1)</f>
        <v>33.563923000000003</v>
      </c>
      <c r="H10">
        <f>IF(AND(ISNUMBER(CTs!G10),CTs!G10&lt;36),CTs!G10,$A$1)</f>
        <v>32.138072999999999</v>
      </c>
      <c r="I10">
        <f>IF(AND(ISNUMBER(CTs!H10),CTs!H10&lt;36),CTs!H10,$A$1)</f>
        <v>27.413</v>
      </c>
      <c r="J10">
        <f>IF(AND(ISNUMBER(CTs!I10),CTs!I10&lt;36),CTs!I10,$A$1)</f>
        <v>27.47</v>
      </c>
      <c r="K10">
        <f>IF(AND(ISNUMBER(CTs!J10),CTs!J10&lt;36),CTs!J10,$A$1)</f>
        <v>26.754000000000001</v>
      </c>
      <c r="L10">
        <f>IF(AND(ISNUMBER(CTs!K10),CTs!K10&lt;36),CTs!K10,$A$1)</f>
        <v>27.33</v>
      </c>
      <c r="M10">
        <f>IF(AND(ISNUMBER(CTs!L10),CTs!L10&lt;36),CTs!L10,$A$1)</f>
        <v>30.507308999999999</v>
      </c>
      <c r="N10">
        <f>IF(AND(ISNUMBER(CTs!M10),CTs!M10&lt;36),CTs!M10,$A$1)</f>
        <v>36</v>
      </c>
      <c r="O10">
        <f>IF(AND(ISNUMBER(CTs!N10),CTs!N10&lt;36),CTs!N10,$A$1)</f>
        <v>32.147379999999998</v>
      </c>
      <c r="P10">
        <f>IF(AND(ISNUMBER(CTs!O10),CTs!O10&lt;36),CTs!O10,$A$1)</f>
        <v>27.917528000000001</v>
      </c>
      <c r="Q10">
        <f>IF(AND(ISNUMBER(CTs!P10),CTs!P10&lt;36),CTs!P10,$A$1)</f>
        <v>28.209143000000001</v>
      </c>
      <c r="R10">
        <f>IF(AND(ISNUMBER(CTs!Q10),CTs!Q10&lt;36),CTs!Q10,$A$1)</f>
        <v>27.711542000000001</v>
      </c>
      <c r="S10">
        <f>IF(AND(ISNUMBER(CTs!R10),CTs!R10&lt;36),CTs!R10,$A$1)</f>
        <v>31.172450000000001</v>
      </c>
      <c r="T10">
        <f>IF(AND(ISNUMBER(CTs!S10),CTs!S10&lt;36),CTs!S10,$A$1)</f>
        <v>30.537607000000001</v>
      </c>
      <c r="U10">
        <f>IF(AND(ISNUMBER(CTs!T10),CTs!T10&lt;36),CTs!T10,$A$1)</f>
        <v>31.524840999999999</v>
      </c>
      <c r="V10">
        <f>IF(AND(ISNUMBER(CTs!U10),CTs!U10&lt;36),CTs!U10,$A$1)</f>
        <v>28.031496000000001</v>
      </c>
      <c r="W10">
        <f>IF(AND(ISNUMBER(CTs!V10),CTs!V10&lt;36),CTs!V10,$A$1)</f>
        <v>28.503878</v>
      </c>
      <c r="X10">
        <f>IF(AND(ISNUMBER(CTs!W10),CTs!W10&lt;36),CTs!W10,$A$1)</f>
        <v>28.929877999999999</v>
      </c>
      <c r="Y10">
        <f>IF(AND(ISNUMBER(CTs!X10),CTs!X10&lt;36),CTs!X10,$A$1)</f>
        <v>28.659723</v>
      </c>
      <c r="Z10">
        <f>IF(AND(ISNUMBER(CTs!Y10),CTs!Y10&lt;36),CTs!Y10,$A$1)</f>
        <v>30.713100000000001</v>
      </c>
      <c r="AA10">
        <f>IF(AND(ISNUMBER(CTs!Z10),CTs!Z10&lt;36),CTs!Z10,$A$1)</f>
        <v>31.401823</v>
      </c>
      <c r="AB10">
        <f>IF(AND(ISNUMBER(CTs!AA10),CTs!AA10&lt;36),CTs!AA10,$A$1)</f>
        <v>30.387205000000002</v>
      </c>
    </row>
    <row r="11" spans="1:28" x14ac:dyDescent="0.15">
      <c r="A11">
        <f t="shared" si="0"/>
        <v>0</v>
      </c>
      <c r="B11" t="str">
        <f>CTs!A11</f>
        <v>ESRRA</v>
      </c>
      <c r="C11">
        <f>IF(AND(ISNUMBER(CTs!B11),CTs!B11&lt;36),CTs!B11,$A$1)</f>
        <v>26.422692999999999</v>
      </c>
      <c r="D11">
        <f>IF(AND(ISNUMBER(CTs!C11),CTs!C11&lt;36),CTs!C11,$A$1)</f>
        <v>27.841678999999999</v>
      </c>
      <c r="E11">
        <f>IF(AND(ISNUMBER(CTs!D11),CTs!D11&lt;36),CTs!D11,$A$1)</f>
        <v>26.472498000000002</v>
      </c>
      <c r="F11">
        <f>IF(AND(ISNUMBER(CTs!E11),CTs!E11&lt;36),CTs!E11,$A$1)</f>
        <v>29.889714999999999</v>
      </c>
      <c r="G11">
        <f>IF(AND(ISNUMBER(CTs!F11),CTs!F11&lt;36),CTs!F11,$A$1)</f>
        <v>30.781925000000001</v>
      </c>
      <c r="H11">
        <f>IF(AND(ISNUMBER(CTs!G11),CTs!G11&lt;36),CTs!G11,$A$1)</f>
        <v>31.441257</v>
      </c>
      <c r="I11">
        <f>IF(AND(ISNUMBER(CTs!H11),CTs!H11&lt;36),CTs!H11,$A$1)</f>
        <v>26.161999999999999</v>
      </c>
      <c r="J11">
        <f>IF(AND(ISNUMBER(CTs!I11),CTs!I11&lt;36),CTs!I11,$A$1)</f>
        <v>26.968</v>
      </c>
      <c r="K11">
        <f>IF(AND(ISNUMBER(CTs!J11),CTs!J11&lt;36),CTs!J11,$A$1)</f>
        <v>26.010999999999999</v>
      </c>
      <c r="L11">
        <f>IF(AND(ISNUMBER(CTs!K11),CTs!K11&lt;36),CTs!K11,$A$1)</f>
        <v>26.65</v>
      </c>
      <c r="M11">
        <f>IF(AND(ISNUMBER(CTs!L11),CTs!L11&lt;36),CTs!L11,$A$1)</f>
        <v>28.097301000000002</v>
      </c>
      <c r="N11">
        <f>IF(AND(ISNUMBER(CTs!M11),CTs!M11&lt;36),CTs!M11,$A$1)</f>
        <v>28.019342000000002</v>
      </c>
      <c r="O11">
        <f>IF(AND(ISNUMBER(CTs!N11),CTs!N11&lt;36),CTs!N11,$A$1)</f>
        <v>30.064629</v>
      </c>
      <c r="P11">
        <f>IF(AND(ISNUMBER(CTs!O11),CTs!O11&lt;36),CTs!O11,$A$1)</f>
        <v>26.535902</v>
      </c>
      <c r="Q11">
        <f>IF(AND(ISNUMBER(CTs!P11),CTs!P11&lt;36),CTs!P11,$A$1)</f>
        <v>27.224240999999999</v>
      </c>
      <c r="R11">
        <f>IF(AND(ISNUMBER(CTs!Q11),CTs!Q11&lt;36),CTs!Q11,$A$1)</f>
        <v>26.822120000000002</v>
      </c>
      <c r="S11">
        <f>IF(AND(ISNUMBER(CTs!R11),CTs!R11&lt;36),CTs!R11,$A$1)</f>
        <v>29.25311</v>
      </c>
      <c r="T11">
        <f>IF(AND(ISNUMBER(CTs!S11),CTs!S11&lt;36),CTs!S11,$A$1)</f>
        <v>28.951920000000001</v>
      </c>
      <c r="U11">
        <f>IF(AND(ISNUMBER(CTs!T11),CTs!T11&lt;36),CTs!T11,$A$1)</f>
        <v>30.330141000000001</v>
      </c>
      <c r="V11">
        <f>IF(AND(ISNUMBER(CTs!U11),CTs!U11&lt;36),CTs!U11,$A$1)</f>
        <v>27.497319999999998</v>
      </c>
      <c r="W11">
        <f>IF(AND(ISNUMBER(CTs!V11),CTs!V11&lt;36),CTs!V11,$A$1)</f>
        <v>27.933392000000001</v>
      </c>
      <c r="X11">
        <f>IF(AND(ISNUMBER(CTs!W11),CTs!W11&lt;36),CTs!W11,$A$1)</f>
        <v>27.764462999999999</v>
      </c>
      <c r="Y11">
        <f>IF(AND(ISNUMBER(CTs!X11),CTs!X11&lt;36),CTs!X11,$A$1)</f>
        <v>27.980187999999998</v>
      </c>
      <c r="Z11">
        <f>IF(AND(ISNUMBER(CTs!Y11),CTs!Y11&lt;36),CTs!Y11,$A$1)</f>
        <v>26.994883000000002</v>
      </c>
      <c r="AA11">
        <f>IF(AND(ISNUMBER(CTs!Z11),CTs!Z11&lt;36),CTs!Z11,$A$1)</f>
        <v>27.577332999999999</v>
      </c>
      <c r="AB11">
        <f>IF(AND(ISNUMBER(CTs!AA11),CTs!AA11&lt;36),CTs!AA11,$A$1)</f>
        <v>27.741914999999999</v>
      </c>
    </row>
    <row r="12" spans="1:28" x14ac:dyDescent="0.15">
      <c r="A12">
        <f t="shared" si="0"/>
        <v>0</v>
      </c>
      <c r="B12" t="str">
        <f>CTs!A12</f>
        <v>ESRRB</v>
      </c>
      <c r="C12">
        <f>IF(AND(ISNUMBER(CTs!B12),CTs!B12&lt;36),CTs!B12,$A$1)</f>
        <v>36</v>
      </c>
      <c r="D12">
        <f>IF(AND(ISNUMBER(CTs!C12),CTs!C12&lt;36),CTs!C12,$A$1)</f>
        <v>36</v>
      </c>
      <c r="E12">
        <f>IF(AND(ISNUMBER(CTs!D12),CTs!D12&lt;36),CTs!D12,$A$1)</f>
        <v>36</v>
      </c>
      <c r="F12">
        <f>IF(AND(ISNUMBER(CTs!E12),CTs!E12&lt;36),CTs!E12,$A$1)</f>
        <v>36</v>
      </c>
      <c r="G12">
        <f>IF(AND(ISNUMBER(CTs!F12),CTs!F12&lt;36),CTs!F12,$A$1)</f>
        <v>36</v>
      </c>
      <c r="H12">
        <f>IF(AND(ISNUMBER(CTs!G12),CTs!G12&lt;36),CTs!G12,$A$1)</f>
        <v>36</v>
      </c>
      <c r="I12">
        <f>IF(AND(ISNUMBER(CTs!H12),CTs!H12&lt;36),CTs!H12,$A$1)</f>
        <v>31.370999999999999</v>
      </c>
      <c r="J12">
        <f>IF(AND(ISNUMBER(CTs!I12),CTs!I12&lt;36),CTs!I12,$A$1)</f>
        <v>35.482999999999997</v>
      </c>
      <c r="K12">
        <f>IF(AND(ISNUMBER(CTs!J12),CTs!J12&lt;36),CTs!J12,$A$1)</f>
        <v>36</v>
      </c>
      <c r="L12">
        <f>IF(AND(ISNUMBER(CTs!K12),CTs!K12&lt;36),CTs!K12,$A$1)</f>
        <v>36</v>
      </c>
      <c r="M12">
        <f>IF(AND(ISNUMBER(CTs!L12),CTs!L12&lt;36),CTs!L12,$A$1)</f>
        <v>36</v>
      </c>
      <c r="N12">
        <f>IF(AND(ISNUMBER(CTs!M12),CTs!M12&lt;36),CTs!M12,$A$1)</f>
        <v>36</v>
      </c>
      <c r="O12">
        <f>IF(AND(ISNUMBER(CTs!N12),CTs!N12&lt;36),CTs!N12,$A$1)</f>
        <v>36</v>
      </c>
      <c r="P12">
        <f>IF(AND(ISNUMBER(CTs!O12),CTs!O12&lt;36),CTs!O12,$A$1)</f>
        <v>32.379807</v>
      </c>
      <c r="Q12">
        <f>IF(AND(ISNUMBER(CTs!P12),CTs!P12&lt;36),CTs!P12,$A$1)</f>
        <v>36</v>
      </c>
      <c r="R12">
        <f>IF(AND(ISNUMBER(CTs!Q12),CTs!Q12&lt;36),CTs!Q12,$A$1)</f>
        <v>32.599421999999997</v>
      </c>
      <c r="S12">
        <f>IF(AND(ISNUMBER(CTs!R12),CTs!R12&lt;36),CTs!R12,$A$1)</f>
        <v>36</v>
      </c>
      <c r="T12">
        <f>IF(AND(ISNUMBER(CTs!S12),CTs!S12&lt;36),CTs!S12,$A$1)</f>
        <v>36</v>
      </c>
      <c r="U12">
        <f>IF(AND(ISNUMBER(CTs!T12),CTs!T12&lt;36),CTs!T12,$A$1)</f>
        <v>36</v>
      </c>
      <c r="V12">
        <f>IF(AND(ISNUMBER(CTs!U12),CTs!U12&lt;36),CTs!U12,$A$1)</f>
        <v>35.642094</v>
      </c>
      <c r="W12">
        <f>IF(AND(ISNUMBER(CTs!V12),CTs!V12&lt;36),CTs!V12,$A$1)</f>
        <v>36</v>
      </c>
      <c r="X12">
        <f>IF(AND(ISNUMBER(CTs!W12),CTs!W12&lt;36),CTs!W12,$A$1)</f>
        <v>35.212215</v>
      </c>
      <c r="Y12">
        <f>IF(AND(ISNUMBER(CTs!X12),CTs!X12&lt;36),CTs!X12,$A$1)</f>
        <v>36</v>
      </c>
      <c r="Z12">
        <f>IF(AND(ISNUMBER(CTs!Y12),CTs!Y12&lt;36),CTs!Y12,$A$1)</f>
        <v>36</v>
      </c>
      <c r="AA12">
        <f>IF(AND(ISNUMBER(CTs!Z12),CTs!Z12&lt;36),CTs!Z12,$A$1)</f>
        <v>36</v>
      </c>
      <c r="AB12">
        <f>IF(AND(ISNUMBER(CTs!AA12),CTs!AA12&lt;36),CTs!AA12,$A$1)</f>
        <v>36</v>
      </c>
    </row>
    <row r="13" spans="1:28" x14ac:dyDescent="0.15">
      <c r="A13">
        <f t="shared" si="0"/>
        <v>0</v>
      </c>
      <c r="B13" t="str">
        <f>CTs!A13</f>
        <v>ESRRG</v>
      </c>
      <c r="C13">
        <f>IF(AND(ISNUMBER(CTs!B13),CTs!B13&lt;36),CTs!B13,$A$1)</f>
        <v>29.79551</v>
      </c>
      <c r="D13">
        <f>IF(AND(ISNUMBER(CTs!C13),CTs!C13&lt;36),CTs!C13,$A$1)</f>
        <v>32.146453999999999</v>
      </c>
      <c r="E13">
        <f>IF(AND(ISNUMBER(CTs!D13),CTs!D13&lt;36),CTs!D13,$A$1)</f>
        <v>30.555439</v>
      </c>
      <c r="F13">
        <f>IF(AND(ISNUMBER(CTs!E13),CTs!E13&lt;36),CTs!E13,$A$1)</f>
        <v>32.913364000000001</v>
      </c>
      <c r="G13">
        <f>IF(AND(ISNUMBER(CTs!F13),CTs!F13&lt;36),CTs!F13,$A$1)</f>
        <v>36</v>
      </c>
      <c r="H13">
        <f>IF(AND(ISNUMBER(CTs!G13),CTs!G13&lt;36),CTs!G13,$A$1)</f>
        <v>32.81371</v>
      </c>
      <c r="I13">
        <f>IF(AND(ISNUMBER(CTs!H13),CTs!H13&lt;36),CTs!H13,$A$1)</f>
        <v>27.998999999999999</v>
      </c>
      <c r="J13">
        <f>IF(AND(ISNUMBER(CTs!I13),CTs!I13&lt;36),CTs!I13,$A$1)</f>
        <v>28.225000000000001</v>
      </c>
      <c r="K13">
        <f>IF(AND(ISNUMBER(CTs!J13),CTs!J13&lt;36),CTs!J13,$A$1)</f>
        <v>27.817</v>
      </c>
      <c r="L13">
        <f>IF(AND(ISNUMBER(CTs!K13),CTs!K13&lt;36),CTs!K13,$A$1)</f>
        <v>28.515999999999998</v>
      </c>
      <c r="M13">
        <f>IF(AND(ISNUMBER(CTs!L13),CTs!L13&lt;36),CTs!L13,$A$1)</f>
        <v>32.376246999999999</v>
      </c>
      <c r="N13">
        <f>IF(AND(ISNUMBER(CTs!M13),CTs!M13&lt;36),CTs!M13,$A$1)</f>
        <v>33.765929999999997</v>
      </c>
      <c r="O13">
        <f>IF(AND(ISNUMBER(CTs!N13),CTs!N13&lt;36),CTs!N13,$A$1)</f>
        <v>36</v>
      </c>
      <c r="P13">
        <f>IF(AND(ISNUMBER(CTs!O13),CTs!O13&lt;36),CTs!O13,$A$1)</f>
        <v>29.34703</v>
      </c>
      <c r="Q13">
        <f>IF(AND(ISNUMBER(CTs!P13),CTs!P13&lt;36),CTs!P13,$A$1)</f>
        <v>31.266152999999999</v>
      </c>
      <c r="R13">
        <f>IF(AND(ISNUMBER(CTs!Q13),CTs!Q13&lt;36),CTs!Q13,$A$1)</f>
        <v>31.297391999999999</v>
      </c>
      <c r="S13">
        <f>IF(AND(ISNUMBER(CTs!R13),CTs!R13&lt;36),CTs!R13,$A$1)</f>
        <v>31.588145999999998</v>
      </c>
      <c r="T13">
        <f>IF(AND(ISNUMBER(CTs!S13),CTs!S13&lt;36),CTs!S13,$A$1)</f>
        <v>36</v>
      </c>
      <c r="U13">
        <f>IF(AND(ISNUMBER(CTs!T13),CTs!T13&lt;36),CTs!T13,$A$1)</f>
        <v>31.733855999999999</v>
      </c>
      <c r="V13">
        <f>IF(AND(ISNUMBER(CTs!U13),CTs!U13&lt;36),CTs!U13,$A$1)</f>
        <v>29.412431999999999</v>
      </c>
      <c r="W13">
        <f>IF(AND(ISNUMBER(CTs!V13),CTs!V13&lt;36),CTs!V13,$A$1)</f>
        <v>29.316320000000001</v>
      </c>
      <c r="X13">
        <f>IF(AND(ISNUMBER(CTs!W13),CTs!W13&lt;36),CTs!W13,$A$1)</f>
        <v>28.514267</v>
      </c>
      <c r="Y13">
        <f>IF(AND(ISNUMBER(CTs!X13),CTs!X13&lt;36),CTs!X13,$A$1)</f>
        <v>29.225325000000002</v>
      </c>
      <c r="Z13">
        <f>IF(AND(ISNUMBER(CTs!Y13),CTs!Y13&lt;36),CTs!Y13,$A$1)</f>
        <v>33.515064000000002</v>
      </c>
      <c r="AA13">
        <f>IF(AND(ISNUMBER(CTs!Z13),CTs!Z13&lt;36),CTs!Z13,$A$1)</f>
        <v>32.138542000000001</v>
      </c>
      <c r="AB13">
        <f>IF(AND(ISNUMBER(CTs!AA13),CTs!AA13&lt;36),CTs!AA13,$A$1)</f>
        <v>30.767690000000002</v>
      </c>
    </row>
    <row r="14" spans="1:28" x14ac:dyDescent="0.15">
      <c r="A14">
        <f t="shared" si="0"/>
        <v>0</v>
      </c>
      <c r="B14" t="str">
        <f>CTs!A14</f>
        <v>HDAC1</v>
      </c>
      <c r="C14">
        <f>IF(AND(ISNUMBER(CTs!B14),CTs!B14&lt;36),CTs!B14,$A$1)</f>
        <v>22.872793000000001</v>
      </c>
      <c r="D14">
        <f>IF(AND(ISNUMBER(CTs!C14),CTs!C14&lt;36),CTs!C14,$A$1)</f>
        <v>23.71782</v>
      </c>
      <c r="E14">
        <f>IF(AND(ISNUMBER(CTs!D14),CTs!D14&lt;36),CTs!D14,$A$1)</f>
        <v>22.684999999999999</v>
      </c>
      <c r="F14">
        <f>IF(AND(ISNUMBER(CTs!E14),CTs!E14&lt;36),CTs!E14,$A$1)</f>
        <v>27.789988000000001</v>
      </c>
      <c r="G14">
        <f>IF(AND(ISNUMBER(CTs!F14),CTs!F14&lt;36),CTs!F14,$A$1)</f>
        <v>29.208600000000001</v>
      </c>
      <c r="H14">
        <f>IF(AND(ISNUMBER(CTs!G14),CTs!G14&lt;36),CTs!G14,$A$1)</f>
        <v>23.821200000000001</v>
      </c>
      <c r="I14">
        <f>IF(AND(ISNUMBER(CTs!H14),CTs!H14&lt;36),CTs!H14,$A$1)</f>
        <v>22.472000000000001</v>
      </c>
      <c r="J14">
        <f>IF(AND(ISNUMBER(CTs!I14),CTs!I14&lt;36),CTs!I14,$A$1)</f>
        <v>22.184000000000001</v>
      </c>
      <c r="K14">
        <f>IF(AND(ISNUMBER(CTs!J14),CTs!J14&lt;36),CTs!J14,$A$1)</f>
        <v>22.135000000000002</v>
      </c>
      <c r="L14">
        <f>IF(AND(ISNUMBER(CTs!K14),CTs!K14&lt;36),CTs!K14,$A$1)</f>
        <v>22.59</v>
      </c>
      <c r="M14">
        <f>IF(AND(ISNUMBER(CTs!L14),CTs!L14&lt;36),CTs!L14,$A$1)</f>
        <v>24.928782000000002</v>
      </c>
      <c r="N14">
        <f>IF(AND(ISNUMBER(CTs!M14),CTs!M14&lt;36),CTs!M14,$A$1)</f>
        <v>24.811522</v>
      </c>
      <c r="O14">
        <f>IF(AND(ISNUMBER(CTs!N14),CTs!N14&lt;36),CTs!N14,$A$1)</f>
        <v>25.809128000000001</v>
      </c>
      <c r="P14">
        <f>IF(AND(ISNUMBER(CTs!O14),CTs!O14&lt;36),CTs!O14,$A$1)</f>
        <v>22.856636000000002</v>
      </c>
      <c r="Q14">
        <f>IF(AND(ISNUMBER(CTs!P14),CTs!P14&lt;36),CTs!P14,$A$1)</f>
        <v>23.466034000000001</v>
      </c>
      <c r="R14">
        <f>IF(AND(ISNUMBER(CTs!Q14),CTs!Q14&lt;36),CTs!Q14,$A$1)</f>
        <v>22.845793</v>
      </c>
      <c r="S14">
        <f>IF(AND(ISNUMBER(CTs!R14),CTs!R14&lt;36),CTs!R14,$A$1)</f>
        <v>26.353237</v>
      </c>
      <c r="T14">
        <f>IF(AND(ISNUMBER(CTs!S14),CTs!S14&lt;36),CTs!S14,$A$1)</f>
        <v>26.112843000000002</v>
      </c>
      <c r="U14">
        <f>IF(AND(ISNUMBER(CTs!T14),CTs!T14&lt;36),CTs!T14,$A$1)</f>
        <v>26.611892999999998</v>
      </c>
      <c r="V14">
        <f>IF(AND(ISNUMBER(CTs!U14),CTs!U14&lt;36),CTs!U14,$A$1)</f>
        <v>23.311738999999999</v>
      </c>
      <c r="W14">
        <f>IF(AND(ISNUMBER(CTs!V14),CTs!V14&lt;36),CTs!V14,$A$1)</f>
        <v>23.128620000000002</v>
      </c>
      <c r="X14">
        <f>IF(AND(ISNUMBER(CTs!W14),CTs!W14&lt;36),CTs!W14,$A$1)</f>
        <v>23.101507000000002</v>
      </c>
      <c r="Y14">
        <f>IF(AND(ISNUMBER(CTs!X14),CTs!X14&lt;36),CTs!X14,$A$1)</f>
        <v>23.176995999999999</v>
      </c>
      <c r="Z14">
        <f>IF(AND(ISNUMBER(CTs!Y14),CTs!Y14&lt;36),CTs!Y14,$A$1)</f>
        <v>23.500143000000001</v>
      </c>
      <c r="AA14">
        <f>IF(AND(ISNUMBER(CTs!Z14),CTs!Z14&lt;36),CTs!Z14,$A$1)</f>
        <v>23.961952</v>
      </c>
      <c r="AB14">
        <f>IF(AND(ISNUMBER(CTs!AA14),CTs!AA14&lt;36),CTs!AA14,$A$1)</f>
        <v>23.891867000000001</v>
      </c>
    </row>
    <row r="15" spans="1:28" x14ac:dyDescent="0.15">
      <c r="A15">
        <f t="shared" si="0"/>
        <v>0</v>
      </c>
      <c r="B15" t="str">
        <f>CTs!A15</f>
        <v>HDAC2</v>
      </c>
      <c r="C15">
        <f>IF(AND(ISNUMBER(CTs!B15),CTs!B15&lt;36),CTs!B15,$A$1)</f>
        <v>21.909286000000002</v>
      </c>
      <c r="D15">
        <f>IF(AND(ISNUMBER(CTs!C15),CTs!C15&lt;36),CTs!C15,$A$1)</f>
        <v>22.593622</v>
      </c>
      <c r="E15">
        <f>IF(AND(ISNUMBER(CTs!D15),CTs!D15&lt;36),CTs!D15,$A$1)</f>
        <v>21.658709000000002</v>
      </c>
      <c r="F15">
        <f>IF(AND(ISNUMBER(CTs!E15),CTs!E15&lt;36),CTs!E15,$A$1)</f>
        <v>26.622755000000002</v>
      </c>
      <c r="G15">
        <f>IF(AND(ISNUMBER(CTs!F15),CTs!F15&lt;36),CTs!F15,$A$1)</f>
        <v>27.210523999999999</v>
      </c>
      <c r="H15">
        <f>IF(AND(ISNUMBER(CTs!G15),CTs!G15&lt;36),CTs!G15,$A$1)</f>
        <v>22.896158</v>
      </c>
      <c r="I15">
        <f>IF(AND(ISNUMBER(CTs!H15),CTs!H15&lt;36),CTs!H15,$A$1)</f>
        <v>21.731000000000002</v>
      </c>
      <c r="J15">
        <f>IF(AND(ISNUMBER(CTs!I15),CTs!I15&lt;36),CTs!I15,$A$1)</f>
        <v>21.391999999999999</v>
      </c>
      <c r="K15">
        <f>IF(AND(ISNUMBER(CTs!J15),CTs!J15&lt;36),CTs!J15,$A$1)</f>
        <v>21.628</v>
      </c>
      <c r="L15">
        <f>IF(AND(ISNUMBER(CTs!K15),CTs!K15&lt;36),CTs!K15,$A$1)</f>
        <v>21.905000000000001</v>
      </c>
      <c r="M15">
        <f>IF(AND(ISNUMBER(CTs!L15),CTs!L15&lt;36),CTs!L15,$A$1)</f>
        <v>23.855028000000001</v>
      </c>
      <c r="N15">
        <f>IF(AND(ISNUMBER(CTs!M15),CTs!M15&lt;36),CTs!M15,$A$1)</f>
        <v>23.440162999999998</v>
      </c>
      <c r="O15">
        <f>IF(AND(ISNUMBER(CTs!N15),CTs!N15&lt;36),CTs!N15,$A$1)</f>
        <v>24.393446000000001</v>
      </c>
      <c r="P15">
        <f>IF(AND(ISNUMBER(CTs!O15),CTs!O15&lt;36),CTs!O15,$A$1)</f>
        <v>22.26493</v>
      </c>
      <c r="Q15">
        <f>IF(AND(ISNUMBER(CTs!P15),CTs!P15&lt;36),CTs!P15,$A$1)</f>
        <v>22.354399000000001</v>
      </c>
      <c r="R15">
        <f>IF(AND(ISNUMBER(CTs!Q15),CTs!Q15&lt;36),CTs!Q15,$A$1)</f>
        <v>21.793306000000001</v>
      </c>
      <c r="S15">
        <f>IF(AND(ISNUMBER(CTs!R15),CTs!R15&lt;36),CTs!R15,$A$1)</f>
        <v>25.249025</v>
      </c>
      <c r="T15">
        <f>IF(AND(ISNUMBER(CTs!S15),CTs!S15&lt;36),CTs!S15,$A$1)</f>
        <v>25.210913000000001</v>
      </c>
      <c r="U15">
        <f>IF(AND(ISNUMBER(CTs!T15),CTs!T15&lt;36),CTs!T15,$A$1)</f>
        <v>25.209109999999999</v>
      </c>
      <c r="V15">
        <f>IF(AND(ISNUMBER(CTs!U15),CTs!U15&lt;36),CTs!U15,$A$1)</f>
        <v>22.377285000000001</v>
      </c>
      <c r="W15">
        <f>IF(AND(ISNUMBER(CTs!V15),CTs!V15&lt;36),CTs!V15,$A$1)</f>
        <v>21.777946</v>
      </c>
      <c r="X15">
        <f>IF(AND(ISNUMBER(CTs!W15),CTs!W15&lt;36),CTs!W15,$A$1)</f>
        <v>21.994242</v>
      </c>
      <c r="Y15">
        <f>IF(AND(ISNUMBER(CTs!X15),CTs!X15&lt;36),CTs!X15,$A$1)</f>
        <v>21.889254000000001</v>
      </c>
      <c r="Z15">
        <f>IF(AND(ISNUMBER(CTs!Y15),CTs!Y15&lt;36),CTs!Y15,$A$1)</f>
        <v>22.546593000000001</v>
      </c>
      <c r="AA15">
        <f>IF(AND(ISNUMBER(CTs!Z15),CTs!Z15&lt;36),CTs!Z15,$A$1)</f>
        <v>22.541122000000001</v>
      </c>
      <c r="AB15">
        <f>IF(AND(ISNUMBER(CTs!AA15),CTs!AA15&lt;36),CTs!AA15,$A$1)</f>
        <v>22.750036000000001</v>
      </c>
    </row>
    <row r="16" spans="1:28" x14ac:dyDescent="0.15">
      <c r="A16">
        <f t="shared" si="0"/>
        <v>0</v>
      </c>
      <c r="B16" t="str">
        <f>CTs!A16</f>
        <v>HDAC3</v>
      </c>
      <c r="C16">
        <f>IF(AND(ISNUMBER(CTs!B16),CTs!B16&lt;36),CTs!B16,$A$1)</f>
        <v>24.481718000000001</v>
      </c>
      <c r="D16">
        <f>IF(AND(ISNUMBER(CTs!C16),CTs!C16&lt;36),CTs!C16,$A$1)</f>
        <v>25.740832999999999</v>
      </c>
      <c r="E16">
        <f>IF(AND(ISNUMBER(CTs!D16),CTs!D16&lt;36),CTs!D16,$A$1)</f>
        <v>24.35521</v>
      </c>
      <c r="F16">
        <f>IF(AND(ISNUMBER(CTs!E16),CTs!E16&lt;36),CTs!E16,$A$1)</f>
        <v>28.495274999999999</v>
      </c>
      <c r="G16">
        <f>IF(AND(ISNUMBER(CTs!F16),CTs!F16&lt;36),CTs!F16,$A$1)</f>
        <v>29.790972</v>
      </c>
      <c r="H16">
        <f>IF(AND(ISNUMBER(CTs!G16),CTs!G16&lt;36),CTs!G16,$A$1)</f>
        <v>29.522438000000001</v>
      </c>
      <c r="I16">
        <f>IF(AND(ISNUMBER(CTs!H16),CTs!H16&lt;36),CTs!H16,$A$1)</f>
        <v>24.254999999999999</v>
      </c>
      <c r="J16">
        <f>IF(AND(ISNUMBER(CTs!I16),CTs!I16&lt;36),CTs!I16,$A$1)</f>
        <v>24.161999999999999</v>
      </c>
      <c r="K16">
        <f>IF(AND(ISNUMBER(CTs!J16),CTs!J16&lt;36),CTs!J16,$A$1)</f>
        <v>23.952999999999999</v>
      </c>
      <c r="L16">
        <f>IF(AND(ISNUMBER(CTs!K16),CTs!K16&lt;36),CTs!K16,$A$1)</f>
        <v>24.437000000000001</v>
      </c>
      <c r="M16">
        <f>IF(AND(ISNUMBER(CTs!L16),CTs!L16&lt;36),CTs!L16,$A$1)</f>
        <v>26.242287000000001</v>
      </c>
      <c r="N16">
        <f>IF(AND(ISNUMBER(CTs!M16),CTs!M16&lt;36),CTs!M16,$A$1)</f>
        <v>25.850916000000002</v>
      </c>
      <c r="O16">
        <f>IF(AND(ISNUMBER(CTs!N16),CTs!N16&lt;36),CTs!N16,$A$1)</f>
        <v>26.959955000000001</v>
      </c>
      <c r="P16">
        <f>IF(AND(ISNUMBER(CTs!O16),CTs!O16&lt;36),CTs!O16,$A$1)</f>
        <v>24.422916000000001</v>
      </c>
      <c r="Q16">
        <f>IF(AND(ISNUMBER(CTs!P16),CTs!P16&lt;36),CTs!P16,$A$1)</f>
        <v>25.463443999999999</v>
      </c>
      <c r="R16">
        <f>IF(AND(ISNUMBER(CTs!Q16),CTs!Q16&lt;36),CTs!Q16,$A$1)</f>
        <v>24.465109000000002</v>
      </c>
      <c r="S16">
        <f>IF(AND(ISNUMBER(CTs!R16),CTs!R16&lt;36),CTs!R16,$A$1)</f>
        <v>27.598112</v>
      </c>
      <c r="T16">
        <f>IF(AND(ISNUMBER(CTs!S16),CTs!S16&lt;36),CTs!S16,$A$1)</f>
        <v>27.33558</v>
      </c>
      <c r="U16">
        <f>IF(AND(ISNUMBER(CTs!T16),CTs!T16&lt;36),CTs!T16,$A$1)</f>
        <v>27.97054</v>
      </c>
      <c r="V16">
        <f>IF(AND(ISNUMBER(CTs!U16),CTs!U16&lt;36),CTs!U16,$A$1)</f>
        <v>25.185708999999999</v>
      </c>
      <c r="W16">
        <f>IF(AND(ISNUMBER(CTs!V16),CTs!V16&lt;36),CTs!V16,$A$1)</f>
        <v>25.170777999999999</v>
      </c>
      <c r="X16">
        <f>IF(AND(ISNUMBER(CTs!W16),CTs!W16&lt;36),CTs!W16,$A$1)</f>
        <v>24.86871</v>
      </c>
      <c r="Y16">
        <f>IF(AND(ISNUMBER(CTs!X16),CTs!X16&lt;36),CTs!X16,$A$1)</f>
        <v>25.107559999999999</v>
      </c>
      <c r="Z16">
        <f>IF(AND(ISNUMBER(CTs!Y16),CTs!Y16&lt;36),CTs!Y16,$A$1)</f>
        <v>24.966799000000002</v>
      </c>
      <c r="AA16">
        <f>IF(AND(ISNUMBER(CTs!Z16),CTs!Z16&lt;36),CTs!Z16,$A$1)</f>
        <v>25.627770000000002</v>
      </c>
      <c r="AB16">
        <f>IF(AND(ISNUMBER(CTs!AA16),CTs!AA16&lt;36),CTs!AA16,$A$1)</f>
        <v>25.664932</v>
      </c>
    </row>
    <row r="17" spans="1:28" x14ac:dyDescent="0.15">
      <c r="A17">
        <f t="shared" si="0"/>
        <v>0</v>
      </c>
      <c r="B17" t="str">
        <f>CTs!A17</f>
        <v>HDAC4</v>
      </c>
      <c r="C17">
        <f>IF(AND(ISNUMBER(CTs!B17),CTs!B17&lt;36),CTs!B17,$A$1)</f>
        <v>24.654893999999999</v>
      </c>
      <c r="D17">
        <f>IF(AND(ISNUMBER(CTs!C17),CTs!C17&lt;36),CTs!C17,$A$1)</f>
        <v>25.984192</v>
      </c>
      <c r="E17">
        <f>IF(AND(ISNUMBER(CTs!D17),CTs!D17&lt;36),CTs!D17,$A$1)</f>
        <v>24.793137000000002</v>
      </c>
      <c r="F17">
        <f>IF(AND(ISNUMBER(CTs!E17),CTs!E17&lt;36),CTs!E17,$A$1)</f>
        <v>28.789856</v>
      </c>
      <c r="G17">
        <f>IF(AND(ISNUMBER(CTs!F17),CTs!F17&lt;36),CTs!F17,$A$1)</f>
        <v>29.79336</v>
      </c>
      <c r="H17">
        <f>IF(AND(ISNUMBER(CTs!G17),CTs!G17&lt;36),CTs!G17,$A$1)</f>
        <v>29.204615</v>
      </c>
      <c r="I17">
        <f>IF(AND(ISNUMBER(CTs!H17),CTs!H17&lt;36),CTs!H17,$A$1)</f>
        <v>25.472999999999999</v>
      </c>
      <c r="J17">
        <f>IF(AND(ISNUMBER(CTs!I17),CTs!I17&lt;36),CTs!I17,$A$1)</f>
        <v>25.231000000000002</v>
      </c>
      <c r="K17">
        <f>IF(AND(ISNUMBER(CTs!J17),CTs!J17&lt;36),CTs!J17,$A$1)</f>
        <v>24.657</v>
      </c>
      <c r="L17">
        <f>IF(AND(ISNUMBER(CTs!K17),CTs!K17&lt;36),CTs!K17,$A$1)</f>
        <v>24.998999999999999</v>
      </c>
      <c r="M17">
        <f>IF(AND(ISNUMBER(CTs!L17),CTs!L17&lt;36),CTs!L17,$A$1)</f>
        <v>26.825142</v>
      </c>
      <c r="N17">
        <f>IF(AND(ISNUMBER(CTs!M17),CTs!M17&lt;36),CTs!M17,$A$1)</f>
        <v>26.669495000000001</v>
      </c>
      <c r="O17">
        <f>IF(AND(ISNUMBER(CTs!N17),CTs!N17&lt;36),CTs!N17,$A$1)</f>
        <v>27.699821</v>
      </c>
      <c r="P17">
        <f>IF(AND(ISNUMBER(CTs!O17),CTs!O17&lt;36),CTs!O17,$A$1)</f>
        <v>24.865393000000001</v>
      </c>
      <c r="Q17">
        <f>IF(AND(ISNUMBER(CTs!P17),CTs!P17&lt;36),CTs!P17,$A$1)</f>
        <v>25.795168</v>
      </c>
      <c r="R17">
        <f>IF(AND(ISNUMBER(CTs!Q17),CTs!Q17&lt;36),CTs!Q17,$A$1)</f>
        <v>24.958008</v>
      </c>
      <c r="S17">
        <f>IF(AND(ISNUMBER(CTs!R17),CTs!R17&lt;36),CTs!R17,$A$1)</f>
        <v>27.968485000000001</v>
      </c>
      <c r="T17">
        <f>IF(AND(ISNUMBER(CTs!S17),CTs!S17&lt;36),CTs!S17,$A$1)</f>
        <v>27.399431</v>
      </c>
      <c r="U17">
        <f>IF(AND(ISNUMBER(CTs!T17),CTs!T17&lt;36),CTs!T17,$A$1)</f>
        <v>28.403147000000001</v>
      </c>
      <c r="V17">
        <f>IF(AND(ISNUMBER(CTs!U17),CTs!U17&lt;36),CTs!U17,$A$1)</f>
        <v>25.972033</v>
      </c>
      <c r="W17">
        <f>IF(AND(ISNUMBER(CTs!V17),CTs!V17&lt;36),CTs!V17,$A$1)</f>
        <v>25.634194999999998</v>
      </c>
      <c r="X17">
        <f>IF(AND(ISNUMBER(CTs!W17),CTs!W17&lt;36),CTs!W17,$A$1)</f>
        <v>25.748812000000001</v>
      </c>
      <c r="Y17">
        <f>IF(AND(ISNUMBER(CTs!X17),CTs!X17&lt;36),CTs!X17,$A$1)</f>
        <v>25.80339</v>
      </c>
      <c r="Z17">
        <f>IF(AND(ISNUMBER(CTs!Y17),CTs!Y17&lt;36),CTs!Y17,$A$1)</f>
        <v>25.724689999999999</v>
      </c>
      <c r="AA17">
        <f>IF(AND(ISNUMBER(CTs!Z17),CTs!Z17&lt;36),CTs!Z17,$A$1)</f>
        <v>26.438606</v>
      </c>
      <c r="AB17">
        <f>IF(AND(ISNUMBER(CTs!AA17),CTs!AA17&lt;36),CTs!AA17,$A$1)</f>
        <v>25.99145</v>
      </c>
    </row>
    <row r="18" spans="1:28" x14ac:dyDescent="0.15">
      <c r="A18">
        <f t="shared" si="0"/>
        <v>0</v>
      </c>
      <c r="B18" t="str">
        <f>CTs!A18</f>
        <v>HDAC5</v>
      </c>
      <c r="C18">
        <f>IF(AND(ISNUMBER(CTs!B18),CTs!B18&lt;36),CTs!B18,$A$1)</f>
        <v>23.367113</v>
      </c>
      <c r="D18">
        <f>IF(AND(ISNUMBER(CTs!C18),CTs!C18&lt;36),CTs!C18,$A$1)</f>
        <v>25.238904999999999</v>
      </c>
      <c r="E18">
        <f>IF(AND(ISNUMBER(CTs!D18),CTs!D18&lt;36),CTs!D18,$A$1)</f>
        <v>23.222290000000001</v>
      </c>
      <c r="F18">
        <f>IF(AND(ISNUMBER(CTs!E18),CTs!E18&lt;36),CTs!E18,$A$1)</f>
        <v>27.389662000000001</v>
      </c>
      <c r="G18">
        <f>IF(AND(ISNUMBER(CTs!F18),CTs!F18&lt;36),CTs!F18,$A$1)</f>
        <v>28.816496000000001</v>
      </c>
      <c r="H18">
        <f>IF(AND(ISNUMBER(CTs!G18),CTs!G18&lt;36),CTs!G18,$A$1)</f>
        <v>29.480387</v>
      </c>
      <c r="I18">
        <f>IF(AND(ISNUMBER(CTs!H18),CTs!H18&lt;36),CTs!H18,$A$1)</f>
        <v>23.244</v>
      </c>
      <c r="J18">
        <f>IF(AND(ISNUMBER(CTs!I18),CTs!I18&lt;36),CTs!I18,$A$1)</f>
        <v>23.309000000000001</v>
      </c>
      <c r="K18">
        <f>IF(AND(ISNUMBER(CTs!J18),CTs!J18&lt;36),CTs!J18,$A$1)</f>
        <v>23.233000000000001</v>
      </c>
      <c r="L18">
        <f>IF(AND(ISNUMBER(CTs!K18),CTs!K18&lt;36),CTs!K18,$A$1)</f>
        <v>23.623000000000001</v>
      </c>
      <c r="M18">
        <f>IF(AND(ISNUMBER(CTs!L18),CTs!L18&lt;36),CTs!L18,$A$1)</f>
        <v>25.219916999999999</v>
      </c>
      <c r="N18">
        <f>IF(AND(ISNUMBER(CTs!M18),CTs!M18&lt;36),CTs!M18,$A$1)</f>
        <v>26.348991000000002</v>
      </c>
      <c r="O18">
        <f>IF(AND(ISNUMBER(CTs!N18),CTs!N18&lt;36),CTs!N18,$A$1)</f>
        <v>26.435390000000002</v>
      </c>
      <c r="P18">
        <f>IF(AND(ISNUMBER(CTs!O18),CTs!O18&lt;36),CTs!O18,$A$1)</f>
        <v>23.186947</v>
      </c>
      <c r="Q18">
        <f>IF(AND(ISNUMBER(CTs!P18),CTs!P18&lt;36),CTs!P18,$A$1)</f>
        <v>24.235036999999998</v>
      </c>
      <c r="R18">
        <f>IF(AND(ISNUMBER(CTs!Q18),CTs!Q18&lt;36),CTs!Q18,$A$1)</f>
        <v>23.560956999999998</v>
      </c>
      <c r="S18">
        <f>IF(AND(ISNUMBER(CTs!R18),CTs!R18&lt;36),CTs!R18,$A$1)</f>
        <v>26.299455999999999</v>
      </c>
      <c r="T18">
        <f>IF(AND(ISNUMBER(CTs!S18),CTs!S18&lt;36),CTs!S18,$A$1)</f>
        <v>25.784172000000002</v>
      </c>
      <c r="U18">
        <f>IF(AND(ISNUMBER(CTs!T18),CTs!T18&lt;36),CTs!T18,$A$1)</f>
        <v>26.736483</v>
      </c>
      <c r="V18">
        <f>IF(AND(ISNUMBER(CTs!U18),CTs!U18&lt;36),CTs!U18,$A$1)</f>
        <v>24.432134999999999</v>
      </c>
      <c r="W18">
        <f>IF(AND(ISNUMBER(CTs!V18),CTs!V18&lt;36),CTs!V18,$A$1)</f>
        <v>24.326967</v>
      </c>
      <c r="X18">
        <f>IF(AND(ISNUMBER(CTs!W18),CTs!W18&lt;36),CTs!W18,$A$1)</f>
        <v>24.156649999999999</v>
      </c>
      <c r="Y18">
        <f>IF(AND(ISNUMBER(CTs!X18),CTs!X18&lt;36),CTs!X18,$A$1)</f>
        <v>24.367010000000001</v>
      </c>
      <c r="Z18">
        <f>IF(AND(ISNUMBER(CTs!Y18),CTs!Y18&lt;36),CTs!Y18,$A$1)</f>
        <v>24.741022000000001</v>
      </c>
      <c r="AA18">
        <f>IF(AND(ISNUMBER(CTs!Z18),CTs!Z18&lt;36),CTs!Z18,$A$1)</f>
        <v>24.876638</v>
      </c>
      <c r="AB18">
        <f>IF(AND(ISNUMBER(CTs!AA18),CTs!AA18&lt;36),CTs!AA18,$A$1)</f>
        <v>24.495795999999999</v>
      </c>
    </row>
    <row r="19" spans="1:28" x14ac:dyDescent="0.15">
      <c r="A19">
        <f t="shared" si="0"/>
        <v>0</v>
      </c>
      <c r="B19" t="str">
        <f>CTs!A19</f>
        <v>HDAC6</v>
      </c>
      <c r="C19">
        <f>IF(AND(ISNUMBER(CTs!B19),CTs!B19&lt;36),CTs!B19,$A$1)</f>
        <v>26.595718000000002</v>
      </c>
      <c r="D19">
        <f>IF(AND(ISNUMBER(CTs!C19),CTs!C19&lt;36),CTs!C19,$A$1)</f>
        <v>27.71913</v>
      </c>
      <c r="E19">
        <f>IF(AND(ISNUMBER(CTs!D19),CTs!D19&lt;36),CTs!D19,$A$1)</f>
        <v>26.146139999999999</v>
      </c>
      <c r="F19">
        <f>IF(AND(ISNUMBER(CTs!E19),CTs!E19&lt;36),CTs!E19,$A$1)</f>
        <v>30.163506000000002</v>
      </c>
      <c r="G19">
        <f>IF(AND(ISNUMBER(CTs!F19),CTs!F19&lt;36),CTs!F19,$A$1)</f>
        <v>33.385033</v>
      </c>
      <c r="H19">
        <f>IF(AND(ISNUMBER(CTs!G19),CTs!G19&lt;36),CTs!G19,$A$1)</f>
        <v>31.030182</v>
      </c>
      <c r="I19">
        <f>IF(AND(ISNUMBER(CTs!H19),CTs!H19&lt;36),CTs!H19,$A$1)</f>
        <v>26.119</v>
      </c>
      <c r="J19">
        <f>IF(AND(ISNUMBER(CTs!I19),CTs!I19&lt;36),CTs!I19,$A$1)</f>
        <v>24.812000000000001</v>
      </c>
      <c r="K19">
        <f>IF(AND(ISNUMBER(CTs!J19),CTs!J19&lt;36),CTs!J19,$A$1)</f>
        <v>25.654</v>
      </c>
      <c r="L19">
        <f>IF(AND(ISNUMBER(CTs!K19),CTs!K19&lt;36),CTs!K19,$A$1)</f>
        <v>25.893999999999998</v>
      </c>
      <c r="M19">
        <f>IF(AND(ISNUMBER(CTs!L19),CTs!L19&lt;36),CTs!L19,$A$1)</f>
        <v>28.011787000000002</v>
      </c>
      <c r="N19">
        <f>IF(AND(ISNUMBER(CTs!M19),CTs!M19&lt;36),CTs!M19,$A$1)</f>
        <v>28.261873000000001</v>
      </c>
      <c r="O19">
        <f>IF(AND(ISNUMBER(CTs!N19),CTs!N19&lt;36),CTs!N19,$A$1)</f>
        <v>28.618455999999998</v>
      </c>
      <c r="P19">
        <f>IF(AND(ISNUMBER(CTs!O19),CTs!O19&lt;36),CTs!O19,$A$1)</f>
        <v>26.365486000000001</v>
      </c>
      <c r="Q19">
        <f>IF(AND(ISNUMBER(CTs!P19),CTs!P19&lt;36),CTs!P19,$A$1)</f>
        <v>26.807466999999999</v>
      </c>
      <c r="R19">
        <f>IF(AND(ISNUMBER(CTs!Q19),CTs!Q19&lt;36),CTs!Q19,$A$1)</f>
        <v>26.124721999999998</v>
      </c>
      <c r="S19">
        <f>IF(AND(ISNUMBER(CTs!R19),CTs!R19&lt;36),CTs!R19,$A$1)</f>
        <v>28.844691999999998</v>
      </c>
      <c r="T19">
        <f>IF(AND(ISNUMBER(CTs!S19),CTs!S19&lt;36),CTs!S19,$A$1)</f>
        <v>28.875843</v>
      </c>
      <c r="U19">
        <f>IF(AND(ISNUMBER(CTs!T19),CTs!T19&lt;36),CTs!T19,$A$1)</f>
        <v>28.776768000000001</v>
      </c>
      <c r="V19">
        <f>IF(AND(ISNUMBER(CTs!U19),CTs!U19&lt;36),CTs!U19,$A$1)</f>
        <v>27.069420000000001</v>
      </c>
      <c r="W19">
        <f>IF(AND(ISNUMBER(CTs!V19),CTs!V19&lt;36),CTs!V19,$A$1)</f>
        <v>26.797827000000002</v>
      </c>
      <c r="X19">
        <f>IF(AND(ISNUMBER(CTs!W19),CTs!W19&lt;36),CTs!W19,$A$1)</f>
        <v>26.549156</v>
      </c>
      <c r="Y19">
        <f>IF(AND(ISNUMBER(CTs!X19),CTs!X19&lt;36),CTs!X19,$A$1)</f>
        <v>26.569036000000001</v>
      </c>
      <c r="Z19">
        <f>IF(AND(ISNUMBER(CTs!Y19),CTs!Y19&lt;36),CTs!Y19,$A$1)</f>
        <v>26.787369999999999</v>
      </c>
      <c r="AA19">
        <f>IF(AND(ISNUMBER(CTs!Z19),CTs!Z19&lt;36),CTs!Z19,$A$1)</f>
        <v>27.333815000000001</v>
      </c>
      <c r="AB19">
        <f>IF(AND(ISNUMBER(CTs!AA19),CTs!AA19&lt;36),CTs!AA19,$A$1)</f>
        <v>27.398088000000001</v>
      </c>
    </row>
    <row r="20" spans="1:28" x14ac:dyDescent="0.15">
      <c r="A20">
        <f t="shared" si="0"/>
        <v>0</v>
      </c>
      <c r="B20" t="str">
        <f>CTs!A20</f>
        <v>HDAC7</v>
      </c>
      <c r="C20">
        <f>IF(AND(ISNUMBER(CTs!B20),CTs!B20&lt;36),CTs!B20,$A$1)</f>
        <v>23.769817</v>
      </c>
      <c r="D20">
        <f>IF(AND(ISNUMBER(CTs!C20),CTs!C20&lt;36),CTs!C20,$A$1)</f>
        <v>23.641659000000001</v>
      </c>
      <c r="E20">
        <f>IF(AND(ISNUMBER(CTs!D20),CTs!D20&lt;36),CTs!D20,$A$1)</f>
        <v>23.4741</v>
      </c>
      <c r="F20">
        <f>IF(AND(ISNUMBER(CTs!E20),CTs!E20&lt;36),CTs!E20,$A$1)</f>
        <v>30.369561999999998</v>
      </c>
      <c r="G20">
        <f>IF(AND(ISNUMBER(CTs!F20),CTs!F20&lt;36),CTs!F20,$A$1)</f>
        <v>28.435798999999999</v>
      </c>
      <c r="H20">
        <f>IF(AND(ISNUMBER(CTs!G20),CTs!G20&lt;36),CTs!G20,$A$1)</f>
        <v>29.308575000000001</v>
      </c>
      <c r="I20">
        <f>IF(AND(ISNUMBER(CTs!H20),CTs!H20&lt;36),CTs!H20,$A$1)</f>
        <v>22.3</v>
      </c>
      <c r="J20">
        <f>IF(AND(ISNUMBER(CTs!I20),CTs!I20&lt;36),CTs!I20,$A$1)</f>
        <v>21.082999999999998</v>
      </c>
      <c r="K20">
        <f>IF(AND(ISNUMBER(CTs!J20),CTs!J20&lt;36),CTs!J20,$A$1)</f>
        <v>21.937000000000001</v>
      </c>
      <c r="L20">
        <f>IF(AND(ISNUMBER(CTs!K20),CTs!K20&lt;36),CTs!K20,$A$1)</f>
        <v>22.641999999999999</v>
      </c>
      <c r="M20">
        <f>IF(AND(ISNUMBER(CTs!L20),CTs!L20&lt;36),CTs!L20,$A$1)</f>
        <v>26.271004000000001</v>
      </c>
      <c r="N20">
        <f>IF(AND(ISNUMBER(CTs!M20),CTs!M20&lt;36),CTs!M20,$A$1)</f>
        <v>27.260017000000001</v>
      </c>
      <c r="O20">
        <f>IF(AND(ISNUMBER(CTs!N20),CTs!N20&lt;36),CTs!N20,$A$1)</f>
        <v>26.490386999999998</v>
      </c>
      <c r="P20">
        <f>IF(AND(ISNUMBER(CTs!O20),CTs!O20&lt;36),CTs!O20,$A$1)</f>
        <v>23.632584000000001</v>
      </c>
      <c r="Q20">
        <f>IF(AND(ISNUMBER(CTs!P20),CTs!P20&lt;36),CTs!P20,$A$1)</f>
        <v>22.875375999999999</v>
      </c>
      <c r="R20">
        <f>IF(AND(ISNUMBER(CTs!Q20),CTs!Q20&lt;36),CTs!Q20,$A$1)</f>
        <v>21.897124999999999</v>
      </c>
      <c r="S20">
        <f>IF(AND(ISNUMBER(CTs!R20),CTs!R20&lt;36),CTs!R20,$A$1)</f>
        <v>26.840026999999999</v>
      </c>
      <c r="T20">
        <f>IF(AND(ISNUMBER(CTs!S20),CTs!S20&lt;36),CTs!S20,$A$1)</f>
        <v>27.097584000000001</v>
      </c>
      <c r="U20">
        <f>IF(AND(ISNUMBER(CTs!T20),CTs!T20&lt;36),CTs!T20,$A$1)</f>
        <v>26.593350999999998</v>
      </c>
      <c r="V20">
        <f>IF(AND(ISNUMBER(CTs!U20),CTs!U20&lt;36),CTs!U20,$A$1)</f>
        <v>23.469094999999999</v>
      </c>
      <c r="W20">
        <f>IF(AND(ISNUMBER(CTs!V20),CTs!V20&lt;36),CTs!V20,$A$1)</f>
        <v>22.319132</v>
      </c>
      <c r="X20">
        <f>IF(AND(ISNUMBER(CTs!W20),CTs!W20&lt;36),CTs!W20,$A$1)</f>
        <v>21.890936</v>
      </c>
      <c r="Y20">
        <f>IF(AND(ISNUMBER(CTs!X20),CTs!X20&lt;36),CTs!X20,$A$1)</f>
        <v>22.298729999999999</v>
      </c>
      <c r="Z20">
        <f>IF(AND(ISNUMBER(CTs!Y20),CTs!Y20&lt;36),CTs!Y20,$A$1)</f>
        <v>25.444448000000001</v>
      </c>
      <c r="AA20">
        <f>IF(AND(ISNUMBER(CTs!Z20),CTs!Z20&lt;36),CTs!Z20,$A$1)</f>
        <v>25.481762</v>
      </c>
      <c r="AB20">
        <f>IF(AND(ISNUMBER(CTs!AA20),CTs!AA20&lt;36),CTs!AA20,$A$1)</f>
        <v>24.565646999999998</v>
      </c>
    </row>
    <row r="21" spans="1:28" x14ac:dyDescent="0.15">
      <c r="A21">
        <f t="shared" si="0"/>
        <v>0</v>
      </c>
      <c r="B21" t="str">
        <f>CTs!A21</f>
        <v>HNF4A</v>
      </c>
      <c r="C21">
        <f>IF(AND(ISNUMBER(CTs!B21),CTs!B21&lt;36),CTs!B21,$A$1)</f>
        <v>36</v>
      </c>
      <c r="D21">
        <f>IF(AND(ISNUMBER(CTs!C21),CTs!C21&lt;36),CTs!C21,$A$1)</f>
        <v>36</v>
      </c>
      <c r="E21">
        <f>IF(AND(ISNUMBER(CTs!D21),CTs!D21&lt;36),CTs!D21,$A$1)</f>
        <v>36</v>
      </c>
      <c r="F21">
        <f>IF(AND(ISNUMBER(CTs!E21),CTs!E21&lt;36),CTs!E21,$A$1)</f>
        <v>36</v>
      </c>
      <c r="G21">
        <f>IF(AND(ISNUMBER(CTs!F21),CTs!F21&lt;36),CTs!F21,$A$1)</f>
        <v>36</v>
      </c>
      <c r="H21">
        <f>IF(AND(ISNUMBER(CTs!G21),CTs!G21&lt;36),CTs!G21,$A$1)</f>
        <v>36</v>
      </c>
      <c r="I21">
        <f>IF(AND(ISNUMBER(CTs!H21),CTs!H21&lt;36),CTs!H21,$A$1)</f>
        <v>33.935000000000002</v>
      </c>
      <c r="J21">
        <f>IF(AND(ISNUMBER(CTs!I21),CTs!I21&lt;36),CTs!I21,$A$1)</f>
        <v>36</v>
      </c>
      <c r="K21">
        <f>IF(AND(ISNUMBER(CTs!J21),CTs!J21&lt;36),CTs!J21,$A$1)</f>
        <v>33.241</v>
      </c>
      <c r="L21">
        <f>IF(AND(ISNUMBER(CTs!K21),CTs!K21&lt;36),CTs!K21,$A$1)</f>
        <v>36</v>
      </c>
      <c r="M21">
        <f>IF(AND(ISNUMBER(CTs!L21),CTs!L21&lt;36),CTs!L21,$A$1)</f>
        <v>36</v>
      </c>
      <c r="N21">
        <f>IF(AND(ISNUMBER(CTs!M21),CTs!M21&lt;36),CTs!M21,$A$1)</f>
        <v>36</v>
      </c>
      <c r="O21">
        <f>IF(AND(ISNUMBER(CTs!N21),CTs!N21&lt;36),CTs!N21,$A$1)</f>
        <v>36</v>
      </c>
      <c r="P21">
        <f>IF(AND(ISNUMBER(CTs!O21),CTs!O21&lt;36),CTs!O21,$A$1)</f>
        <v>33.493630000000003</v>
      </c>
      <c r="Q21">
        <f>IF(AND(ISNUMBER(CTs!P21),CTs!P21&lt;36),CTs!P21,$A$1)</f>
        <v>36</v>
      </c>
      <c r="R21">
        <f>IF(AND(ISNUMBER(CTs!Q21),CTs!Q21&lt;36),CTs!Q21,$A$1)</f>
        <v>36</v>
      </c>
      <c r="S21">
        <f>IF(AND(ISNUMBER(CTs!R21),CTs!R21&lt;36),CTs!R21,$A$1)</f>
        <v>36</v>
      </c>
      <c r="T21">
        <f>IF(AND(ISNUMBER(CTs!S21),CTs!S21&lt;36),CTs!S21,$A$1)</f>
        <v>36</v>
      </c>
      <c r="U21">
        <f>IF(AND(ISNUMBER(CTs!T21),CTs!T21&lt;36),CTs!T21,$A$1)</f>
        <v>36</v>
      </c>
      <c r="V21">
        <f>IF(AND(ISNUMBER(CTs!U21),CTs!U21&lt;36),CTs!U21,$A$1)</f>
        <v>33.439100000000003</v>
      </c>
      <c r="W21">
        <f>IF(AND(ISNUMBER(CTs!V21),CTs!V21&lt;36),CTs!V21,$A$1)</f>
        <v>36</v>
      </c>
      <c r="X21">
        <f>IF(AND(ISNUMBER(CTs!W21),CTs!W21&lt;36),CTs!W21,$A$1)</f>
        <v>36</v>
      </c>
      <c r="Y21">
        <f>IF(AND(ISNUMBER(CTs!X21),CTs!X21&lt;36),CTs!X21,$A$1)</f>
        <v>33.607909999999997</v>
      </c>
      <c r="Z21">
        <f>IF(AND(ISNUMBER(CTs!Y21),CTs!Y21&lt;36),CTs!Y21,$A$1)</f>
        <v>36</v>
      </c>
      <c r="AA21">
        <f>IF(AND(ISNUMBER(CTs!Z21),CTs!Z21&lt;36),CTs!Z21,$A$1)</f>
        <v>36</v>
      </c>
      <c r="AB21">
        <f>IF(AND(ISNUMBER(CTs!AA21),CTs!AA21&lt;36),CTs!AA21,$A$1)</f>
        <v>27.591584999999998</v>
      </c>
    </row>
    <row r="22" spans="1:28" x14ac:dyDescent="0.15">
      <c r="A22">
        <f t="shared" si="0"/>
        <v>0</v>
      </c>
      <c r="B22" t="str">
        <f>CTs!A22</f>
        <v>ITGB3BP</v>
      </c>
      <c r="C22">
        <f>IF(AND(ISNUMBER(CTs!B22),CTs!B22&lt;36),CTs!B22,$A$1)</f>
        <v>29.321771999999999</v>
      </c>
      <c r="D22">
        <f>IF(AND(ISNUMBER(CTs!C22),CTs!C22&lt;36),CTs!C22,$A$1)</f>
        <v>29.847458</v>
      </c>
      <c r="E22">
        <f>IF(AND(ISNUMBER(CTs!D22),CTs!D22&lt;36),CTs!D22,$A$1)</f>
        <v>29.131529</v>
      </c>
      <c r="F22">
        <f>IF(AND(ISNUMBER(CTs!E22),CTs!E22&lt;36),CTs!E22,$A$1)</f>
        <v>34.061706999999998</v>
      </c>
      <c r="G22">
        <f>IF(AND(ISNUMBER(CTs!F22),CTs!F22&lt;36),CTs!F22,$A$1)</f>
        <v>36</v>
      </c>
      <c r="H22">
        <f>IF(AND(ISNUMBER(CTs!G22),CTs!G22&lt;36),CTs!G22,$A$1)</f>
        <v>36</v>
      </c>
      <c r="I22">
        <f>IF(AND(ISNUMBER(CTs!H22),CTs!H22&lt;36),CTs!H22,$A$1)</f>
        <v>28.867000000000001</v>
      </c>
      <c r="J22">
        <f>IF(AND(ISNUMBER(CTs!I22),CTs!I22&lt;36),CTs!I22,$A$1)</f>
        <v>28.577000000000002</v>
      </c>
      <c r="K22">
        <f>IF(AND(ISNUMBER(CTs!J22),CTs!J22&lt;36),CTs!J22,$A$1)</f>
        <v>28.756</v>
      </c>
      <c r="L22">
        <f>IF(AND(ISNUMBER(CTs!K22),CTs!K22&lt;36),CTs!K22,$A$1)</f>
        <v>29.146000000000001</v>
      </c>
      <c r="M22">
        <f>IF(AND(ISNUMBER(CTs!L22),CTs!L22&lt;36),CTs!L22,$A$1)</f>
        <v>30.441109000000001</v>
      </c>
      <c r="N22">
        <f>IF(AND(ISNUMBER(CTs!M22),CTs!M22&lt;36),CTs!M22,$A$1)</f>
        <v>33.540847999999997</v>
      </c>
      <c r="O22">
        <f>IF(AND(ISNUMBER(CTs!N22),CTs!N22&lt;36),CTs!N22,$A$1)</f>
        <v>31.628502000000001</v>
      </c>
      <c r="P22">
        <f>IF(AND(ISNUMBER(CTs!O22),CTs!O22&lt;36),CTs!O22,$A$1)</f>
        <v>28.817644000000001</v>
      </c>
      <c r="Q22">
        <f>IF(AND(ISNUMBER(CTs!P22),CTs!P22&lt;36),CTs!P22,$A$1)</f>
        <v>30.348731999999998</v>
      </c>
      <c r="R22">
        <f>IF(AND(ISNUMBER(CTs!Q22),CTs!Q22&lt;36),CTs!Q22,$A$1)</f>
        <v>29.830883</v>
      </c>
      <c r="S22">
        <f>IF(AND(ISNUMBER(CTs!R22),CTs!R22&lt;36),CTs!R22,$A$1)</f>
        <v>32.364975000000001</v>
      </c>
      <c r="T22">
        <f>IF(AND(ISNUMBER(CTs!S22),CTs!S22&lt;36),CTs!S22,$A$1)</f>
        <v>33.823853</v>
      </c>
      <c r="U22">
        <f>IF(AND(ISNUMBER(CTs!T22),CTs!T22&lt;36),CTs!T22,$A$1)</f>
        <v>32.936123000000002</v>
      </c>
      <c r="V22">
        <f>IF(AND(ISNUMBER(CTs!U22),CTs!U22&lt;36),CTs!U22,$A$1)</f>
        <v>29.292355000000001</v>
      </c>
      <c r="W22">
        <f>IF(AND(ISNUMBER(CTs!V22),CTs!V22&lt;36),CTs!V22,$A$1)</f>
        <v>29.62865</v>
      </c>
      <c r="X22">
        <f>IF(AND(ISNUMBER(CTs!W22),CTs!W22&lt;36),CTs!W22,$A$1)</f>
        <v>31.337402000000001</v>
      </c>
      <c r="Y22">
        <f>IF(AND(ISNUMBER(CTs!X22),CTs!X22&lt;36),CTs!X22,$A$1)</f>
        <v>29.509025999999999</v>
      </c>
      <c r="Z22">
        <f>IF(AND(ISNUMBER(CTs!Y22),CTs!Y22&lt;36),CTs!Y22,$A$1)</f>
        <v>30.470997000000001</v>
      </c>
      <c r="AA22">
        <f>IF(AND(ISNUMBER(CTs!Z22),CTs!Z22&lt;36),CTs!Z22,$A$1)</f>
        <v>31.101071999999998</v>
      </c>
      <c r="AB22">
        <f>IF(AND(ISNUMBER(CTs!AA22),CTs!AA22&lt;36),CTs!AA22,$A$1)</f>
        <v>30.585733000000001</v>
      </c>
    </row>
    <row r="23" spans="1:28" x14ac:dyDescent="0.15">
      <c r="A23">
        <f t="shared" si="0"/>
        <v>0</v>
      </c>
      <c r="B23" t="str">
        <f>CTs!A23</f>
        <v>KAT2B</v>
      </c>
      <c r="C23">
        <f>IF(AND(ISNUMBER(CTs!B23),CTs!B23&lt;36),CTs!B23,$A$1)</f>
        <v>23.652823999999999</v>
      </c>
      <c r="D23">
        <f>IF(AND(ISNUMBER(CTs!C23),CTs!C23&lt;36),CTs!C23,$A$1)</f>
        <v>24.122752999999999</v>
      </c>
      <c r="E23">
        <f>IF(AND(ISNUMBER(CTs!D23),CTs!D23&lt;36),CTs!D23,$A$1)</f>
        <v>22.990631</v>
      </c>
      <c r="F23">
        <f>IF(AND(ISNUMBER(CTs!E23),CTs!E23&lt;36),CTs!E23,$A$1)</f>
        <v>29.459900000000001</v>
      </c>
      <c r="G23">
        <f>IF(AND(ISNUMBER(CTs!F23),CTs!F23&lt;36),CTs!F23,$A$1)</f>
        <v>29.111979000000002</v>
      </c>
      <c r="H23">
        <f>IF(AND(ISNUMBER(CTs!G23),CTs!G23&lt;36),CTs!G23,$A$1)</f>
        <v>29.265709000000001</v>
      </c>
      <c r="I23">
        <f>IF(AND(ISNUMBER(CTs!H23),CTs!H23&lt;36),CTs!H23,$A$1)</f>
        <v>21.344000000000001</v>
      </c>
      <c r="J23">
        <f>IF(AND(ISNUMBER(CTs!I23),CTs!I23&lt;36),CTs!I23,$A$1)</f>
        <v>21.312000000000001</v>
      </c>
      <c r="K23">
        <f>IF(AND(ISNUMBER(CTs!J23),CTs!J23&lt;36),CTs!J23,$A$1)</f>
        <v>21.657</v>
      </c>
      <c r="L23">
        <f>IF(AND(ISNUMBER(CTs!K23),CTs!K23&lt;36),CTs!K23,$A$1)</f>
        <v>21.789000000000001</v>
      </c>
      <c r="M23">
        <f>IF(AND(ISNUMBER(CTs!L23),CTs!L23&lt;36),CTs!L23,$A$1)</f>
        <v>25.51397</v>
      </c>
      <c r="N23">
        <f>IF(AND(ISNUMBER(CTs!M23),CTs!M23&lt;36),CTs!M23,$A$1)</f>
        <v>27.117598000000001</v>
      </c>
      <c r="O23">
        <f>IF(AND(ISNUMBER(CTs!N23),CTs!N23&lt;36),CTs!N23,$A$1)</f>
        <v>26.283791999999998</v>
      </c>
      <c r="P23">
        <f>IF(AND(ISNUMBER(CTs!O23),CTs!O23&lt;36),CTs!O23,$A$1)</f>
        <v>23.145644999999998</v>
      </c>
      <c r="Q23">
        <f>IF(AND(ISNUMBER(CTs!P23),CTs!P23&lt;36),CTs!P23,$A$1)</f>
        <v>23.276098000000001</v>
      </c>
      <c r="R23">
        <f>IF(AND(ISNUMBER(CTs!Q23),CTs!Q23&lt;36),CTs!Q23,$A$1)</f>
        <v>22.508379999999999</v>
      </c>
      <c r="S23">
        <f>IF(AND(ISNUMBER(CTs!R23),CTs!R23&lt;36),CTs!R23,$A$1)</f>
        <v>26.009772999999999</v>
      </c>
      <c r="T23">
        <f>IF(AND(ISNUMBER(CTs!S23),CTs!S23&lt;36),CTs!S23,$A$1)</f>
        <v>26.113109999999999</v>
      </c>
      <c r="U23">
        <f>IF(AND(ISNUMBER(CTs!T23),CTs!T23&lt;36),CTs!T23,$A$1)</f>
        <v>25.979272999999999</v>
      </c>
      <c r="V23">
        <f>IF(AND(ISNUMBER(CTs!U23),CTs!U23&lt;36),CTs!U23,$A$1)</f>
        <v>22.590693000000002</v>
      </c>
      <c r="W23">
        <f>IF(AND(ISNUMBER(CTs!V23),CTs!V23&lt;36),CTs!V23,$A$1)</f>
        <v>23.433382000000002</v>
      </c>
      <c r="X23">
        <f>IF(AND(ISNUMBER(CTs!W23),CTs!W23&lt;36),CTs!W23,$A$1)</f>
        <v>22.078807999999999</v>
      </c>
      <c r="Y23">
        <f>IF(AND(ISNUMBER(CTs!X23),CTs!X23&lt;36),CTs!X23,$A$1)</f>
        <v>22.434253999999999</v>
      </c>
      <c r="Z23">
        <f>IF(AND(ISNUMBER(CTs!Y23),CTs!Y23&lt;36),CTs!Y23,$A$1)</f>
        <v>25.696069999999999</v>
      </c>
      <c r="AA23">
        <f>IF(AND(ISNUMBER(CTs!Z23),CTs!Z23&lt;36),CTs!Z23,$A$1)</f>
        <v>25.829612999999998</v>
      </c>
      <c r="AB23">
        <f>IF(AND(ISNUMBER(CTs!AA23),CTs!AA23&lt;36),CTs!AA23,$A$1)</f>
        <v>23.954644999999999</v>
      </c>
    </row>
    <row r="24" spans="1:28" x14ac:dyDescent="0.15">
      <c r="A24">
        <f t="shared" si="0"/>
        <v>0</v>
      </c>
      <c r="B24" t="str">
        <f>CTs!A24</f>
        <v>KAT5</v>
      </c>
      <c r="C24">
        <f>IF(AND(ISNUMBER(CTs!B24),CTs!B24&lt;36),CTs!B24,$A$1)</f>
        <v>23.850204000000002</v>
      </c>
      <c r="D24">
        <f>IF(AND(ISNUMBER(CTs!C24),CTs!C24&lt;36),CTs!C24,$A$1)</f>
        <v>25.145078999999999</v>
      </c>
      <c r="E24">
        <f>IF(AND(ISNUMBER(CTs!D24),CTs!D24&lt;36),CTs!D24,$A$1)</f>
        <v>23.716754999999999</v>
      </c>
      <c r="F24">
        <f>IF(AND(ISNUMBER(CTs!E24),CTs!E24&lt;36),CTs!E24,$A$1)</f>
        <v>28.50235</v>
      </c>
      <c r="G24">
        <f>IF(AND(ISNUMBER(CTs!F24),CTs!F24&lt;36),CTs!F24,$A$1)</f>
        <v>29.998937999999999</v>
      </c>
      <c r="H24">
        <f>IF(AND(ISNUMBER(CTs!G24),CTs!G24&lt;36),CTs!G24,$A$1)</f>
        <v>30.677955999999998</v>
      </c>
      <c r="I24">
        <f>IF(AND(ISNUMBER(CTs!H24),CTs!H24&lt;36),CTs!H24,$A$1)</f>
        <v>23.823</v>
      </c>
      <c r="J24">
        <f>IF(AND(ISNUMBER(CTs!I24),CTs!I24&lt;36),CTs!I24,$A$1)</f>
        <v>23.363</v>
      </c>
      <c r="K24">
        <f>IF(AND(ISNUMBER(CTs!J24),CTs!J24&lt;36),CTs!J24,$A$1)</f>
        <v>23.562000000000001</v>
      </c>
      <c r="L24">
        <f>IF(AND(ISNUMBER(CTs!K24),CTs!K24&lt;36),CTs!K24,$A$1)</f>
        <v>23.94</v>
      </c>
      <c r="M24">
        <f>IF(AND(ISNUMBER(CTs!L24),CTs!L24&lt;36),CTs!L24,$A$1)</f>
        <v>25.949369999999998</v>
      </c>
      <c r="N24">
        <f>IF(AND(ISNUMBER(CTs!M24),CTs!M24&lt;36),CTs!M24,$A$1)</f>
        <v>26.403502</v>
      </c>
      <c r="O24">
        <f>IF(AND(ISNUMBER(CTs!N24),CTs!N24&lt;36),CTs!N24,$A$1)</f>
        <v>27.683810000000001</v>
      </c>
      <c r="P24">
        <f>IF(AND(ISNUMBER(CTs!O24),CTs!O24&lt;36),CTs!O24,$A$1)</f>
        <v>23.594653999999998</v>
      </c>
      <c r="Q24">
        <f>IF(AND(ISNUMBER(CTs!P24),CTs!P24&lt;36),CTs!P24,$A$1)</f>
        <v>24.473015</v>
      </c>
      <c r="R24">
        <f>IF(AND(ISNUMBER(CTs!Q24),CTs!Q24&lt;36),CTs!Q24,$A$1)</f>
        <v>23.889520000000001</v>
      </c>
      <c r="S24">
        <f>IF(AND(ISNUMBER(CTs!R24),CTs!R24&lt;36),CTs!R24,$A$1)</f>
        <v>27.580276000000001</v>
      </c>
      <c r="T24">
        <f>IF(AND(ISNUMBER(CTs!S24),CTs!S24&lt;36),CTs!S24,$A$1)</f>
        <v>27.105550000000001</v>
      </c>
      <c r="U24">
        <f>IF(AND(ISNUMBER(CTs!T24),CTs!T24&lt;36),CTs!T24,$A$1)</f>
        <v>27.763515000000002</v>
      </c>
      <c r="V24">
        <f>IF(AND(ISNUMBER(CTs!U24),CTs!U24&lt;36),CTs!U24,$A$1)</f>
        <v>24.60819</v>
      </c>
      <c r="W24">
        <f>IF(AND(ISNUMBER(CTs!V24),CTs!V24&lt;36),CTs!V24,$A$1)</f>
        <v>24.120280000000001</v>
      </c>
      <c r="X24">
        <f>IF(AND(ISNUMBER(CTs!W24),CTs!W24&lt;36),CTs!W24,$A$1)</f>
        <v>24.129750999999999</v>
      </c>
      <c r="Y24">
        <f>IF(AND(ISNUMBER(CTs!X24),CTs!X24&lt;36),CTs!X24,$A$1)</f>
        <v>23.936056000000001</v>
      </c>
      <c r="Z24">
        <f>IF(AND(ISNUMBER(CTs!Y24),CTs!Y24&lt;36),CTs!Y24,$A$1)</f>
        <v>24.543935999999999</v>
      </c>
      <c r="AA24">
        <f>IF(AND(ISNUMBER(CTs!Z24),CTs!Z24&lt;36),CTs!Z24,$A$1)</f>
        <v>24.937045999999999</v>
      </c>
      <c r="AB24">
        <f>IF(AND(ISNUMBER(CTs!AA24),CTs!AA24&lt;36),CTs!AA24,$A$1)</f>
        <v>24.963455</v>
      </c>
    </row>
    <row r="25" spans="1:28" x14ac:dyDescent="0.15">
      <c r="A25">
        <f t="shared" si="0"/>
        <v>0</v>
      </c>
      <c r="B25" t="str">
        <f>CTs!A25</f>
        <v>MED1</v>
      </c>
      <c r="C25">
        <f>IF(AND(ISNUMBER(CTs!B25),CTs!B25&lt;36),CTs!B25,$A$1)</f>
        <v>24.770327000000002</v>
      </c>
      <c r="D25">
        <f>IF(AND(ISNUMBER(CTs!C25),CTs!C25&lt;36),CTs!C25,$A$1)</f>
        <v>26.199282</v>
      </c>
      <c r="E25">
        <f>IF(AND(ISNUMBER(CTs!D25),CTs!D25&lt;36),CTs!D25,$A$1)</f>
        <v>24.914465</v>
      </c>
      <c r="F25">
        <f>IF(AND(ISNUMBER(CTs!E25),CTs!E25&lt;36),CTs!E25,$A$1)</f>
        <v>28.484732000000001</v>
      </c>
      <c r="G25">
        <f>IF(AND(ISNUMBER(CTs!F25),CTs!F25&lt;36),CTs!F25,$A$1)</f>
        <v>29.592876</v>
      </c>
      <c r="H25">
        <f>IF(AND(ISNUMBER(CTs!G25),CTs!G25&lt;36),CTs!G25,$A$1)</f>
        <v>29.889492000000001</v>
      </c>
      <c r="I25">
        <f>IF(AND(ISNUMBER(CTs!H25),CTs!H25&lt;36),CTs!H25,$A$1)</f>
        <v>25.114999999999998</v>
      </c>
      <c r="J25">
        <f>IF(AND(ISNUMBER(CTs!I25),CTs!I25&lt;36),CTs!I25,$A$1)</f>
        <v>24.931999999999999</v>
      </c>
      <c r="K25">
        <f>IF(AND(ISNUMBER(CTs!J25),CTs!J25&lt;36),CTs!J25,$A$1)</f>
        <v>24.527999999999999</v>
      </c>
      <c r="L25">
        <f>IF(AND(ISNUMBER(CTs!K25),CTs!K25&lt;36),CTs!K25,$A$1)</f>
        <v>24.856000000000002</v>
      </c>
      <c r="M25">
        <f>IF(AND(ISNUMBER(CTs!L25),CTs!L25&lt;36),CTs!L25,$A$1)</f>
        <v>26.856659000000001</v>
      </c>
      <c r="N25">
        <f>IF(AND(ISNUMBER(CTs!M25),CTs!M25&lt;36),CTs!M25,$A$1)</f>
        <v>26.966256999999999</v>
      </c>
      <c r="O25">
        <f>IF(AND(ISNUMBER(CTs!N25),CTs!N25&lt;36),CTs!N25,$A$1)</f>
        <v>27.688632999999999</v>
      </c>
      <c r="P25">
        <f>IF(AND(ISNUMBER(CTs!O25),CTs!O25&lt;36),CTs!O25,$A$1)</f>
        <v>24.581292999999999</v>
      </c>
      <c r="Q25">
        <f>IF(AND(ISNUMBER(CTs!P25),CTs!P25&lt;36),CTs!P25,$A$1)</f>
        <v>25.685490000000001</v>
      </c>
      <c r="R25">
        <f>IF(AND(ISNUMBER(CTs!Q25),CTs!Q25&lt;36),CTs!Q25,$A$1)</f>
        <v>24.891690000000001</v>
      </c>
      <c r="S25">
        <f>IF(AND(ISNUMBER(CTs!R25),CTs!R25&lt;36),CTs!R25,$A$1)</f>
        <v>28.424461000000001</v>
      </c>
      <c r="T25">
        <f>IF(AND(ISNUMBER(CTs!S25),CTs!S25&lt;36),CTs!S25,$A$1)</f>
        <v>27.416868000000001</v>
      </c>
      <c r="U25">
        <f>IF(AND(ISNUMBER(CTs!T25),CTs!T25&lt;36),CTs!T25,$A$1)</f>
        <v>27.757458</v>
      </c>
      <c r="V25">
        <f>IF(AND(ISNUMBER(CTs!U25),CTs!U25&lt;36),CTs!U25,$A$1)</f>
        <v>26.01444</v>
      </c>
      <c r="W25">
        <f>IF(AND(ISNUMBER(CTs!V25),CTs!V25&lt;36),CTs!V25,$A$1)</f>
        <v>25.705684999999999</v>
      </c>
      <c r="X25">
        <f>IF(AND(ISNUMBER(CTs!W25),CTs!W25&lt;36),CTs!W25,$A$1)</f>
        <v>25.643930000000001</v>
      </c>
      <c r="Y25">
        <f>IF(AND(ISNUMBER(CTs!X25),CTs!X25&lt;36),CTs!X25,$A$1)</f>
        <v>25.566742000000001</v>
      </c>
      <c r="Z25">
        <f>IF(AND(ISNUMBER(CTs!Y25),CTs!Y25&lt;36),CTs!Y25,$A$1)</f>
        <v>25.816334000000001</v>
      </c>
      <c r="AA25">
        <f>IF(AND(ISNUMBER(CTs!Z25),CTs!Z25&lt;36),CTs!Z25,$A$1)</f>
        <v>26.524495999999999</v>
      </c>
      <c r="AB25">
        <f>IF(AND(ISNUMBER(CTs!AA25),CTs!AA25&lt;36),CTs!AA25,$A$1)</f>
        <v>26.012094000000001</v>
      </c>
    </row>
    <row r="26" spans="1:28" x14ac:dyDescent="0.15">
      <c r="A26">
        <f t="shared" si="0"/>
        <v>0</v>
      </c>
      <c r="B26" t="str">
        <f>CTs!A26</f>
        <v>MED12</v>
      </c>
      <c r="C26">
        <f>IF(AND(ISNUMBER(CTs!B26),CTs!B26&lt;36),CTs!B26,$A$1)</f>
        <v>26.685252999999999</v>
      </c>
      <c r="D26">
        <f>IF(AND(ISNUMBER(CTs!C26),CTs!C26&lt;36),CTs!C26,$A$1)</f>
        <v>28.218831999999999</v>
      </c>
      <c r="E26">
        <f>IF(AND(ISNUMBER(CTs!D26),CTs!D26&lt;36),CTs!D26,$A$1)</f>
        <v>26.502427999999998</v>
      </c>
      <c r="F26">
        <f>IF(AND(ISNUMBER(CTs!E26),CTs!E26&lt;36),CTs!E26,$A$1)</f>
        <v>31.703949999999999</v>
      </c>
      <c r="G26">
        <f>IF(AND(ISNUMBER(CTs!F26),CTs!F26&lt;36),CTs!F26,$A$1)</f>
        <v>36</v>
      </c>
      <c r="H26">
        <f>IF(AND(ISNUMBER(CTs!G26),CTs!G26&lt;36),CTs!G26,$A$1)</f>
        <v>26.934801</v>
      </c>
      <c r="I26">
        <f>IF(AND(ISNUMBER(CTs!H26),CTs!H26&lt;36),CTs!H26,$A$1)</f>
        <v>26.431999999999999</v>
      </c>
      <c r="J26">
        <f>IF(AND(ISNUMBER(CTs!I26),CTs!I26&lt;36),CTs!I26,$A$1)</f>
        <v>25.376000000000001</v>
      </c>
      <c r="K26">
        <f>IF(AND(ISNUMBER(CTs!J26),CTs!J26&lt;36),CTs!J26,$A$1)</f>
        <v>25.375</v>
      </c>
      <c r="L26">
        <f>IF(AND(ISNUMBER(CTs!K26),CTs!K26&lt;36),CTs!K26,$A$1)</f>
        <v>26.265999999999998</v>
      </c>
      <c r="M26">
        <f>IF(AND(ISNUMBER(CTs!L26),CTs!L26&lt;36),CTs!L26,$A$1)</f>
        <v>29.574553000000002</v>
      </c>
      <c r="N26">
        <f>IF(AND(ISNUMBER(CTs!M26),CTs!M26&lt;36),CTs!M26,$A$1)</f>
        <v>32.301346000000002</v>
      </c>
      <c r="O26">
        <f>IF(AND(ISNUMBER(CTs!N26),CTs!N26&lt;36),CTs!N26,$A$1)</f>
        <v>32.17606</v>
      </c>
      <c r="P26">
        <f>IF(AND(ISNUMBER(CTs!O26),CTs!O26&lt;36),CTs!O26,$A$1)</f>
        <v>26.558309999999999</v>
      </c>
      <c r="Q26">
        <f>IF(AND(ISNUMBER(CTs!P26),CTs!P26&lt;36),CTs!P26,$A$1)</f>
        <v>26.959537999999998</v>
      </c>
      <c r="R26">
        <f>IF(AND(ISNUMBER(CTs!Q26),CTs!Q26&lt;36),CTs!Q26,$A$1)</f>
        <v>26.507261</v>
      </c>
      <c r="S26">
        <f>IF(AND(ISNUMBER(CTs!R26),CTs!R26&lt;36),CTs!R26,$A$1)</f>
        <v>32.318534999999997</v>
      </c>
      <c r="T26">
        <f>IF(AND(ISNUMBER(CTs!S26),CTs!S26&lt;36),CTs!S26,$A$1)</f>
        <v>31.210740999999999</v>
      </c>
      <c r="U26">
        <f>IF(AND(ISNUMBER(CTs!T26),CTs!T26&lt;36),CTs!T26,$A$1)</f>
        <v>30.347854999999999</v>
      </c>
      <c r="V26">
        <f>IF(AND(ISNUMBER(CTs!U26),CTs!U26&lt;36),CTs!U26,$A$1)</f>
        <v>26.818210000000001</v>
      </c>
      <c r="W26">
        <f>IF(AND(ISNUMBER(CTs!V26),CTs!V26&lt;36),CTs!V26,$A$1)</f>
        <v>26.351929999999999</v>
      </c>
      <c r="X26">
        <f>IF(AND(ISNUMBER(CTs!W26),CTs!W26&lt;36),CTs!W26,$A$1)</f>
        <v>26.106134000000001</v>
      </c>
      <c r="Y26">
        <f>IF(AND(ISNUMBER(CTs!X26),CTs!X26&lt;36),CTs!X26,$A$1)</f>
        <v>25.638119</v>
      </c>
      <c r="Z26">
        <f>IF(AND(ISNUMBER(CTs!Y26),CTs!Y26&lt;36),CTs!Y26,$A$1)</f>
        <v>27.423883</v>
      </c>
      <c r="AA26">
        <f>IF(AND(ISNUMBER(CTs!Z26),CTs!Z26&lt;36),CTs!Z26,$A$1)</f>
        <v>28.324812000000001</v>
      </c>
      <c r="AB26">
        <f>IF(AND(ISNUMBER(CTs!AA26),CTs!AA26&lt;36),CTs!AA26,$A$1)</f>
        <v>28.499596</v>
      </c>
    </row>
    <row r="27" spans="1:28" x14ac:dyDescent="0.15">
      <c r="A27">
        <f t="shared" si="0"/>
        <v>0</v>
      </c>
      <c r="B27" t="str">
        <f>CTs!A27</f>
        <v>MED13</v>
      </c>
      <c r="C27">
        <f>IF(AND(ISNUMBER(CTs!B27),CTs!B27&lt;36),CTs!B27,$A$1)</f>
        <v>23.795593</v>
      </c>
      <c r="D27">
        <f>IF(AND(ISNUMBER(CTs!C27),CTs!C27&lt;36),CTs!C27,$A$1)</f>
        <v>25.222496</v>
      </c>
      <c r="E27">
        <f>IF(AND(ISNUMBER(CTs!D27),CTs!D27&lt;36),CTs!D27,$A$1)</f>
        <v>23.745646000000001</v>
      </c>
      <c r="F27">
        <f>IF(AND(ISNUMBER(CTs!E27),CTs!E27&lt;36),CTs!E27,$A$1)</f>
        <v>29.265373</v>
      </c>
      <c r="G27">
        <f>IF(AND(ISNUMBER(CTs!F27),CTs!F27&lt;36),CTs!F27,$A$1)</f>
        <v>30.916885000000001</v>
      </c>
      <c r="H27">
        <f>IF(AND(ISNUMBER(CTs!G27),CTs!G27&lt;36),CTs!G27,$A$1)</f>
        <v>25.270056</v>
      </c>
      <c r="I27">
        <f>IF(AND(ISNUMBER(CTs!H27),CTs!H27&lt;36),CTs!H27,$A$1)</f>
        <v>24.221</v>
      </c>
      <c r="J27">
        <f>IF(AND(ISNUMBER(CTs!I27),CTs!I27&lt;36),CTs!I27,$A$1)</f>
        <v>23.934000000000001</v>
      </c>
      <c r="K27">
        <f>IF(AND(ISNUMBER(CTs!J27),CTs!J27&lt;36),CTs!J27,$A$1)</f>
        <v>23.623999999999999</v>
      </c>
      <c r="L27">
        <f>IF(AND(ISNUMBER(CTs!K27),CTs!K27&lt;36),CTs!K27,$A$1)</f>
        <v>23.934999999999999</v>
      </c>
      <c r="M27">
        <f>IF(AND(ISNUMBER(CTs!L27),CTs!L27&lt;36),CTs!L27,$A$1)</f>
        <v>26.158318000000001</v>
      </c>
      <c r="N27">
        <f>IF(AND(ISNUMBER(CTs!M27),CTs!M27&lt;36),CTs!M27,$A$1)</f>
        <v>26.869710000000001</v>
      </c>
      <c r="O27">
        <f>IF(AND(ISNUMBER(CTs!N27),CTs!N27&lt;36),CTs!N27,$A$1)</f>
        <v>27.349640000000001</v>
      </c>
      <c r="P27">
        <f>IF(AND(ISNUMBER(CTs!O27),CTs!O27&lt;36),CTs!O27,$A$1)</f>
        <v>23.791806999999999</v>
      </c>
      <c r="Q27">
        <f>IF(AND(ISNUMBER(CTs!P27),CTs!P27&lt;36),CTs!P27,$A$1)</f>
        <v>24.731179999999998</v>
      </c>
      <c r="R27">
        <f>IF(AND(ISNUMBER(CTs!Q27),CTs!Q27&lt;36),CTs!Q27,$A$1)</f>
        <v>24.152716000000002</v>
      </c>
      <c r="S27">
        <f>IF(AND(ISNUMBER(CTs!R27),CTs!R27&lt;36),CTs!R27,$A$1)</f>
        <v>27.836592</v>
      </c>
      <c r="T27">
        <f>IF(AND(ISNUMBER(CTs!S27),CTs!S27&lt;36),CTs!S27,$A$1)</f>
        <v>27.267574</v>
      </c>
      <c r="U27">
        <f>IF(AND(ISNUMBER(CTs!T27),CTs!T27&lt;36),CTs!T27,$A$1)</f>
        <v>28.253551000000002</v>
      </c>
      <c r="V27">
        <f>IF(AND(ISNUMBER(CTs!U27),CTs!U27&lt;36),CTs!U27,$A$1)</f>
        <v>24.970997000000001</v>
      </c>
      <c r="W27">
        <f>IF(AND(ISNUMBER(CTs!V27),CTs!V27&lt;36),CTs!V27,$A$1)</f>
        <v>24.749578</v>
      </c>
      <c r="X27">
        <f>IF(AND(ISNUMBER(CTs!W27),CTs!W27&lt;36),CTs!W27,$A$1)</f>
        <v>24.571895999999999</v>
      </c>
      <c r="Y27">
        <f>IF(AND(ISNUMBER(CTs!X27),CTs!X27&lt;36),CTs!X27,$A$1)</f>
        <v>24.728992000000002</v>
      </c>
      <c r="Z27">
        <f>IF(AND(ISNUMBER(CTs!Y27),CTs!Y27&lt;36),CTs!Y27,$A$1)</f>
        <v>25.048403</v>
      </c>
      <c r="AA27">
        <f>IF(AND(ISNUMBER(CTs!Z27),CTs!Z27&lt;36),CTs!Z27,$A$1)</f>
        <v>25.68637</v>
      </c>
      <c r="AB27">
        <f>IF(AND(ISNUMBER(CTs!AA27),CTs!AA27&lt;36),CTs!AA27,$A$1)</f>
        <v>25.399356999999998</v>
      </c>
    </row>
    <row r="28" spans="1:28" x14ac:dyDescent="0.15">
      <c r="A28">
        <f t="shared" si="0"/>
        <v>0</v>
      </c>
      <c r="B28" t="str">
        <f>CTs!A28</f>
        <v>MED14</v>
      </c>
      <c r="C28">
        <f>IF(AND(ISNUMBER(CTs!B28),CTs!B28&lt;36),CTs!B28,$A$1)</f>
        <v>24.929752000000001</v>
      </c>
      <c r="D28">
        <f>IF(AND(ISNUMBER(CTs!C28),CTs!C28&lt;36),CTs!C28,$A$1)</f>
        <v>26.434066999999999</v>
      </c>
      <c r="E28">
        <f>IF(AND(ISNUMBER(CTs!D28),CTs!D28&lt;36),CTs!D28,$A$1)</f>
        <v>24.974720000000001</v>
      </c>
      <c r="F28">
        <f>IF(AND(ISNUMBER(CTs!E28),CTs!E28&lt;36),CTs!E28,$A$1)</f>
        <v>29.142502</v>
      </c>
      <c r="G28">
        <f>IF(AND(ISNUMBER(CTs!F28),CTs!F28&lt;36),CTs!F28,$A$1)</f>
        <v>32.727432</v>
      </c>
      <c r="H28">
        <f>IF(AND(ISNUMBER(CTs!G28),CTs!G28&lt;36),CTs!G28,$A$1)</f>
        <v>30.344307000000001</v>
      </c>
      <c r="I28">
        <f>IF(AND(ISNUMBER(CTs!H28),CTs!H28&lt;36),CTs!H28,$A$1)</f>
        <v>25.439</v>
      </c>
      <c r="J28">
        <f>IF(AND(ISNUMBER(CTs!I28),CTs!I28&lt;36),CTs!I28,$A$1)</f>
        <v>24.709</v>
      </c>
      <c r="K28">
        <f>IF(AND(ISNUMBER(CTs!J28),CTs!J28&lt;36),CTs!J28,$A$1)</f>
        <v>24.332999999999998</v>
      </c>
      <c r="L28">
        <f>IF(AND(ISNUMBER(CTs!K28),CTs!K28&lt;36),CTs!K28,$A$1)</f>
        <v>24.702999999999999</v>
      </c>
      <c r="M28">
        <f>IF(AND(ISNUMBER(CTs!L28),CTs!L28&lt;36),CTs!L28,$A$1)</f>
        <v>26.903744</v>
      </c>
      <c r="N28">
        <f>IF(AND(ISNUMBER(CTs!M28),CTs!M28&lt;36),CTs!M28,$A$1)</f>
        <v>27.678186</v>
      </c>
      <c r="O28">
        <f>IF(AND(ISNUMBER(CTs!N28),CTs!N28&lt;36),CTs!N28,$A$1)</f>
        <v>28.010828</v>
      </c>
      <c r="P28">
        <f>IF(AND(ISNUMBER(CTs!O28),CTs!O28&lt;36),CTs!O28,$A$1)</f>
        <v>24.394962</v>
      </c>
      <c r="Q28">
        <f>IF(AND(ISNUMBER(CTs!P28),CTs!P28&lt;36),CTs!P28,$A$1)</f>
        <v>25.857324999999999</v>
      </c>
      <c r="R28">
        <f>IF(AND(ISNUMBER(CTs!Q28),CTs!Q28&lt;36),CTs!Q28,$A$1)</f>
        <v>25.219269000000001</v>
      </c>
      <c r="S28">
        <f>IF(AND(ISNUMBER(CTs!R28),CTs!R28&lt;36),CTs!R28,$A$1)</f>
        <v>28.298449999999999</v>
      </c>
      <c r="T28">
        <f>IF(AND(ISNUMBER(CTs!S28),CTs!S28&lt;36),CTs!S28,$A$1)</f>
        <v>27.599636</v>
      </c>
      <c r="U28">
        <f>IF(AND(ISNUMBER(CTs!T28),CTs!T28&lt;36),CTs!T28,$A$1)</f>
        <v>28.690536000000002</v>
      </c>
      <c r="V28">
        <f>IF(AND(ISNUMBER(CTs!U28),CTs!U28&lt;36),CTs!U28,$A$1)</f>
        <v>25.919021999999998</v>
      </c>
      <c r="W28">
        <f>IF(AND(ISNUMBER(CTs!V28),CTs!V28&lt;36),CTs!V28,$A$1)</f>
        <v>25.728722000000001</v>
      </c>
      <c r="X28">
        <f>IF(AND(ISNUMBER(CTs!W28),CTs!W28&lt;36),CTs!W28,$A$1)</f>
        <v>25.318192</v>
      </c>
      <c r="Y28">
        <f>IF(AND(ISNUMBER(CTs!X28),CTs!X28&lt;36),CTs!X28,$A$1)</f>
        <v>25.407543</v>
      </c>
      <c r="Z28">
        <f>IF(AND(ISNUMBER(CTs!Y28),CTs!Y28&lt;36),CTs!Y28,$A$1)</f>
        <v>25.727336999999999</v>
      </c>
      <c r="AA28">
        <f>IF(AND(ISNUMBER(CTs!Z28),CTs!Z28&lt;36),CTs!Z28,$A$1)</f>
        <v>26.397383000000001</v>
      </c>
      <c r="AB28">
        <f>IF(AND(ISNUMBER(CTs!AA28),CTs!AA28&lt;36),CTs!AA28,$A$1)</f>
        <v>26.357220000000002</v>
      </c>
    </row>
    <row r="29" spans="1:28" x14ac:dyDescent="0.15">
      <c r="A29">
        <f t="shared" si="0"/>
        <v>0</v>
      </c>
      <c r="B29" t="str">
        <f>CTs!A29</f>
        <v>MED16</v>
      </c>
      <c r="C29">
        <f>IF(AND(ISNUMBER(CTs!B29),CTs!B29&lt;36),CTs!B29,$A$1)</f>
        <v>27.172129999999999</v>
      </c>
      <c r="D29">
        <f>IF(AND(ISNUMBER(CTs!C29),CTs!C29&lt;36),CTs!C29,$A$1)</f>
        <v>28.786242999999999</v>
      </c>
      <c r="E29">
        <f>IF(AND(ISNUMBER(CTs!D29),CTs!D29&lt;36),CTs!D29,$A$1)</f>
        <v>27.54954</v>
      </c>
      <c r="F29">
        <f>IF(AND(ISNUMBER(CTs!E29),CTs!E29&lt;36),CTs!E29,$A$1)</f>
        <v>32.557859999999998</v>
      </c>
      <c r="G29">
        <f>IF(AND(ISNUMBER(CTs!F29),CTs!F29&lt;36),CTs!F29,$A$1)</f>
        <v>32.991656999999996</v>
      </c>
      <c r="H29">
        <f>IF(AND(ISNUMBER(CTs!G29),CTs!G29&lt;36),CTs!G29,$A$1)</f>
        <v>31.847294000000002</v>
      </c>
      <c r="I29">
        <f>IF(AND(ISNUMBER(CTs!H29),CTs!H29&lt;36),CTs!H29,$A$1)</f>
        <v>26.556000000000001</v>
      </c>
      <c r="J29">
        <f>IF(AND(ISNUMBER(CTs!I29),CTs!I29&lt;36),CTs!I29,$A$1)</f>
        <v>26.783000000000001</v>
      </c>
      <c r="K29">
        <f>IF(AND(ISNUMBER(CTs!J29),CTs!J29&lt;36),CTs!J29,$A$1)</f>
        <v>26.719000000000001</v>
      </c>
      <c r="L29">
        <f>IF(AND(ISNUMBER(CTs!K29),CTs!K29&lt;36),CTs!K29,$A$1)</f>
        <v>27.196000000000002</v>
      </c>
      <c r="M29">
        <f>IF(AND(ISNUMBER(CTs!L29),CTs!L29&lt;36),CTs!L29,$A$1)</f>
        <v>29.386479999999999</v>
      </c>
      <c r="N29">
        <f>IF(AND(ISNUMBER(CTs!M29),CTs!M29&lt;36),CTs!M29,$A$1)</f>
        <v>28.923774999999999</v>
      </c>
      <c r="O29">
        <f>IF(AND(ISNUMBER(CTs!N29),CTs!N29&lt;36),CTs!N29,$A$1)</f>
        <v>30.525652000000001</v>
      </c>
      <c r="P29">
        <f>IF(AND(ISNUMBER(CTs!O29),CTs!O29&lt;36),CTs!O29,$A$1)</f>
        <v>26.979510999999999</v>
      </c>
      <c r="Q29">
        <f>IF(AND(ISNUMBER(CTs!P29),CTs!P29&lt;36),CTs!P29,$A$1)</f>
        <v>27.929110999999999</v>
      </c>
      <c r="R29">
        <f>IF(AND(ISNUMBER(CTs!Q29),CTs!Q29&lt;36),CTs!Q29,$A$1)</f>
        <v>26.857551999999998</v>
      </c>
      <c r="S29">
        <f>IF(AND(ISNUMBER(CTs!R29),CTs!R29&lt;36),CTs!R29,$A$1)</f>
        <v>31.452985999999999</v>
      </c>
      <c r="T29">
        <f>IF(AND(ISNUMBER(CTs!S29),CTs!S29&lt;36),CTs!S29,$A$1)</f>
        <v>30.535028000000001</v>
      </c>
      <c r="U29">
        <f>IF(AND(ISNUMBER(CTs!T29),CTs!T29&lt;36),CTs!T29,$A$1)</f>
        <v>30.815812999999999</v>
      </c>
      <c r="V29">
        <f>IF(AND(ISNUMBER(CTs!U29),CTs!U29&lt;36),CTs!U29,$A$1)</f>
        <v>28.321133</v>
      </c>
      <c r="W29">
        <f>IF(AND(ISNUMBER(CTs!V29),CTs!V29&lt;36),CTs!V29,$A$1)</f>
        <v>27.935572000000001</v>
      </c>
      <c r="X29">
        <f>IF(AND(ISNUMBER(CTs!W29),CTs!W29&lt;36),CTs!W29,$A$1)</f>
        <v>26.993894999999998</v>
      </c>
      <c r="Y29">
        <f>IF(AND(ISNUMBER(CTs!X29),CTs!X29&lt;36),CTs!X29,$A$1)</f>
        <v>28.546417000000002</v>
      </c>
      <c r="Z29">
        <f>IF(AND(ISNUMBER(CTs!Y29),CTs!Y29&lt;36),CTs!Y29,$A$1)</f>
        <v>27.58211</v>
      </c>
      <c r="AA29">
        <f>IF(AND(ISNUMBER(CTs!Z29),CTs!Z29&lt;36),CTs!Z29,$A$1)</f>
        <v>28.801935</v>
      </c>
      <c r="AB29">
        <f>IF(AND(ISNUMBER(CTs!AA29),CTs!AA29&lt;36),CTs!AA29,$A$1)</f>
        <v>28.568686</v>
      </c>
    </row>
    <row r="30" spans="1:28" x14ac:dyDescent="0.15">
      <c r="A30">
        <f t="shared" si="0"/>
        <v>0</v>
      </c>
      <c r="B30" t="str">
        <f>CTs!A30</f>
        <v>MED17</v>
      </c>
      <c r="C30">
        <f>IF(AND(ISNUMBER(CTs!B30),CTs!B30&lt;36),CTs!B30,$A$1)</f>
        <v>25.91</v>
      </c>
      <c r="D30">
        <f>IF(AND(ISNUMBER(CTs!C30),CTs!C30&lt;36),CTs!C30,$A$1)</f>
        <v>26.750149</v>
      </c>
      <c r="E30">
        <f>IF(AND(ISNUMBER(CTs!D30),CTs!D30&lt;36),CTs!D30,$A$1)</f>
        <v>25.611750000000001</v>
      </c>
      <c r="F30">
        <f>IF(AND(ISNUMBER(CTs!E30),CTs!E30&lt;36),CTs!E30,$A$1)</f>
        <v>30.356339999999999</v>
      </c>
      <c r="G30">
        <f>IF(AND(ISNUMBER(CTs!F30),CTs!F30&lt;36),CTs!F30,$A$1)</f>
        <v>36</v>
      </c>
      <c r="H30">
        <f>IF(AND(ISNUMBER(CTs!G30),CTs!G30&lt;36),CTs!G30,$A$1)</f>
        <v>36</v>
      </c>
      <c r="I30">
        <f>IF(AND(ISNUMBER(CTs!H30),CTs!H30&lt;36),CTs!H30,$A$1)</f>
        <v>24.428000000000001</v>
      </c>
      <c r="J30">
        <f>IF(AND(ISNUMBER(CTs!I30),CTs!I30&lt;36),CTs!I30,$A$1)</f>
        <v>24.016999999999999</v>
      </c>
      <c r="K30">
        <f>IF(AND(ISNUMBER(CTs!J30),CTs!J30&lt;36),CTs!J30,$A$1)</f>
        <v>24.236999999999998</v>
      </c>
      <c r="L30">
        <f>IF(AND(ISNUMBER(CTs!K30),CTs!K30&lt;36),CTs!K30,$A$1)</f>
        <v>24.753</v>
      </c>
      <c r="M30">
        <f>IF(AND(ISNUMBER(CTs!L30),CTs!L30&lt;36),CTs!L30,$A$1)</f>
        <v>28.388280000000002</v>
      </c>
      <c r="N30">
        <f>IF(AND(ISNUMBER(CTs!M30),CTs!M30&lt;36),CTs!M30,$A$1)</f>
        <v>28.386478</v>
      </c>
      <c r="O30">
        <f>IF(AND(ISNUMBER(CTs!N30),CTs!N30&lt;36),CTs!N30,$A$1)</f>
        <v>29.627970000000001</v>
      </c>
      <c r="P30">
        <f>IF(AND(ISNUMBER(CTs!O30),CTs!O30&lt;36),CTs!O30,$A$1)</f>
        <v>25.830708000000001</v>
      </c>
      <c r="Q30">
        <f>IF(AND(ISNUMBER(CTs!P30),CTs!P30&lt;36),CTs!P30,$A$1)</f>
        <v>25.633009999999999</v>
      </c>
      <c r="R30">
        <f>IF(AND(ISNUMBER(CTs!Q30),CTs!Q30&lt;36),CTs!Q30,$A$1)</f>
        <v>25.489035000000001</v>
      </c>
      <c r="S30">
        <f>IF(AND(ISNUMBER(CTs!R30),CTs!R30&lt;36),CTs!R30,$A$1)</f>
        <v>29.437982999999999</v>
      </c>
      <c r="T30">
        <f>IF(AND(ISNUMBER(CTs!S30),CTs!S30&lt;36),CTs!S30,$A$1)</f>
        <v>28.736498000000001</v>
      </c>
      <c r="U30">
        <f>IF(AND(ISNUMBER(CTs!T30),CTs!T30&lt;36),CTs!T30,$A$1)</f>
        <v>28.475110000000001</v>
      </c>
      <c r="V30">
        <f>IF(AND(ISNUMBER(CTs!U30),CTs!U30&lt;36),CTs!U30,$A$1)</f>
        <v>25.190659</v>
      </c>
      <c r="W30">
        <f>IF(AND(ISNUMBER(CTs!V30),CTs!V30&lt;36),CTs!V30,$A$1)</f>
        <v>25.462834999999998</v>
      </c>
      <c r="X30">
        <f>IF(AND(ISNUMBER(CTs!W30),CTs!W30&lt;36),CTs!W30,$A$1)</f>
        <v>24.501584999999999</v>
      </c>
      <c r="Y30">
        <f>IF(AND(ISNUMBER(CTs!X30),CTs!X30&lt;36),CTs!X30,$A$1)</f>
        <v>24.708126</v>
      </c>
      <c r="Z30">
        <f>IF(AND(ISNUMBER(CTs!Y30),CTs!Y30&lt;36),CTs!Y30,$A$1)</f>
        <v>26.633649999999999</v>
      </c>
      <c r="AA30">
        <f>IF(AND(ISNUMBER(CTs!Z30),CTs!Z30&lt;36),CTs!Z30,$A$1)</f>
        <v>27.330185</v>
      </c>
      <c r="AB30">
        <f>IF(AND(ISNUMBER(CTs!AA30),CTs!AA30&lt;36),CTs!AA30,$A$1)</f>
        <v>26.450458999999999</v>
      </c>
    </row>
    <row r="31" spans="1:28" x14ac:dyDescent="0.15">
      <c r="A31">
        <f t="shared" si="0"/>
        <v>0</v>
      </c>
      <c r="B31" t="str">
        <f>CTs!A31</f>
        <v>MED24</v>
      </c>
      <c r="C31">
        <f>IF(AND(ISNUMBER(CTs!B31),CTs!B31&lt;36),CTs!B31,$A$1)</f>
        <v>32.260080000000002</v>
      </c>
      <c r="D31">
        <f>IF(AND(ISNUMBER(CTs!C31),CTs!C31&lt;36),CTs!C31,$A$1)</f>
        <v>35.530234999999998</v>
      </c>
      <c r="E31">
        <f>IF(AND(ISNUMBER(CTs!D31),CTs!D31&lt;36),CTs!D31,$A$1)</f>
        <v>32.962960000000002</v>
      </c>
      <c r="F31">
        <f>IF(AND(ISNUMBER(CTs!E31),CTs!E31&lt;36),CTs!E31,$A$1)</f>
        <v>36</v>
      </c>
      <c r="G31">
        <f>IF(AND(ISNUMBER(CTs!F31),CTs!F31&lt;36),CTs!F31,$A$1)</f>
        <v>36</v>
      </c>
      <c r="H31">
        <f>IF(AND(ISNUMBER(CTs!G31),CTs!G31&lt;36),CTs!G31,$A$1)</f>
        <v>36</v>
      </c>
      <c r="I31">
        <f>IF(AND(ISNUMBER(CTs!H31),CTs!H31&lt;36),CTs!H31,$A$1)</f>
        <v>33.411000000000001</v>
      </c>
      <c r="J31">
        <f>IF(AND(ISNUMBER(CTs!I31),CTs!I31&lt;36),CTs!I31,$A$1)</f>
        <v>33.283000000000001</v>
      </c>
      <c r="K31">
        <f>IF(AND(ISNUMBER(CTs!J31),CTs!J31&lt;36),CTs!J31,$A$1)</f>
        <v>33.131</v>
      </c>
      <c r="L31">
        <f>IF(AND(ISNUMBER(CTs!K31),CTs!K31&lt;36),CTs!K31,$A$1)</f>
        <v>35.125999999999998</v>
      </c>
      <c r="M31">
        <f>IF(AND(ISNUMBER(CTs!L31),CTs!L31&lt;36),CTs!L31,$A$1)</f>
        <v>36</v>
      </c>
      <c r="N31">
        <f>IF(AND(ISNUMBER(CTs!M31),CTs!M31&lt;36),CTs!M31,$A$1)</f>
        <v>36</v>
      </c>
      <c r="O31">
        <f>IF(AND(ISNUMBER(CTs!N31),CTs!N31&lt;36),CTs!N31,$A$1)</f>
        <v>36</v>
      </c>
      <c r="P31">
        <f>IF(AND(ISNUMBER(CTs!O31),CTs!O31&lt;36),CTs!O31,$A$1)</f>
        <v>33.071846000000001</v>
      </c>
      <c r="Q31">
        <f>IF(AND(ISNUMBER(CTs!P31),CTs!P31&lt;36),CTs!P31,$A$1)</f>
        <v>33.913756999999997</v>
      </c>
      <c r="R31">
        <f>IF(AND(ISNUMBER(CTs!Q31),CTs!Q31&lt;36),CTs!Q31,$A$1)</f>
        <v>34.013289999999998</v>
      </c>
      <c r="S31">
        <f>IF(AND(ISNUMBER(CTs!R31),CTs!R31&lt;36),CTs!R31,$A$1)</f>
        <v>36</v>
      </c>
      <c r="T31">
        <f>IF(AND(ISNUMBER(CTs!S31),CTs!S31&lt;36),CTs!S31,$A$1)</f>
        <v>36</v>
      </c>
      <c r="U31">
        <f>IF(AND(ISNUMBER(CTs!T31),CTs!T31&lt;36),CTs!T31,$A$1)</f>
        <v>36</v>
      </c>
      <c r="V31">
        <f>IF(AND(ISNUMBER(CTs!U31),CTs!U31&lt;36),CTs!U31,$A$1)</f>
        <v>33.855820000000001</v>
      </c>
      <c r="W31">
        <f>IF(AND(ISNUMBER(CTs!V31),CTs!V31&lt;36),CTs!V31,$A$1)</f>
        <v>34.953575000000001</v>
      </c>
      <c r="X31">
        <f>IF(AND(ISNUMBER(CTs!W31),CTs!W31&lt;36),CTs!W31,$A$1)</f>
        <v>33.919110000000003</v>
      </c>
      <c r="Y31">
        <f>IF(AND(ISNUMBER(CTs!X31),CTs!X31&lt;36),CTs!X31,$A$1)</f>
        <v>34.230525999999998</v>
      </c>
      <c r="Z31">
        <f>IF(AND(ISNUMBER(CTs!Y31),CTs!Y31&lt;36),CTs!Y31,$A$1)</f>
        <v>34.851900000000001</v>
      </c>
      <c r="AA31">
        <f>IF(AND(ISNUMBER(CTs!Z31),CTs!Z31&lt;36),CTs!Z31,$A$1)</f>
        <v>35.684947999999999</v>
      </c>
      <c r="AB31">
        <f>IF(AND(ISNUMBER(CTs!AA31),CTs!AA31&lt;36),CTs!AA31,$A$1)</f>
        <v>36</v>
      </c>
    </row>
    <row r="32" spans="1:28" x14ac:dyDescent="0.15">
      <c r="A32">
        <f t="shared" si="0"/>
        <v>0</v>
      </c>
      <c r="B32" t="str">
        <f>CTs!A32</f>
        <v>MED4</v>
      </c>
      <c r="C32">
        <f>IF(AND(ISNUMBER(CTs!B32),CTs!B32&lt;36),CTs!B32,$A$1)</f>
        <v>24.821196</v>
      </c>
      <c r="D32">
        <f>IF(AND(ISNUMBER(CTs!C32),CTs!C32&lt;36),CTs!C32,$A$1)</f>
        <v>26.686112999999999</v>
      </c>
      <c r="E32">
        <f>IF(AND(ISNUMBER(CTs!D32),CTs!D32&lt;36),CTs!D32,$A$1)</f>
        <v>24.977602000000001</v>
      </c>
      <c r="F32">
        <f>IF(AND(ISNUMBER(CTs!E32),CTs!E32&lt;36),CTs!E32,$A$1)</f>
        <v>29.356895000000002</v>
      </c>
      <c r="G32">
        <f>IF(AND(ISNUMBER(CTs!F32),CTs!F32&lt;36),CTs!F32,$A$1)</f>
        <v>31.30631</v>
      </c>
      <c r="H32">
        <f>IF(AND(ISNUMBER(CTs!G32),CTs!G32&lt;36),CTs!G32,$A$1)</f>
        <v>30.88496</v>
      </c>
      <c r="I32">
        <f>IF(AND(ISNUMBER(CTs!H32),CTs!H32&lt;36),CTs!H32,$A$1)</f>
        <v>24.727</v>
      </c>
      <c r="J32">
        <f>IF(AND(ISNUMBER(CTs!I32),CTs!I32&lt;36),CTs!I32,$A$1)</f>
        <v>24.326000000000001</v>
      </c>
      <c r="K32">
        <f>IF(AND(ISNUMBER(CTs!J32),CTs!J32&lt;36),CTs!J32,$A$1)</f>
        <v>24.414000000000001</v>
      </c>
      <c r="L32">
        <f>IF(AND(ISNUMBER(CTs!K32),CTs!K32&lt;36),CTs!K32,$A$1)</f>
        <v>24.719000000000001</v>
      </c>
      <c r="M32">
        <f>IF(AND(ISNUMBER(CTs!L32),CTs!L32&lt;36),CTs!L32,$A$1)</f>
        <v>26.613852000000001</v>
      </c>
      <c r="N32">
        <f>IF(AND(ISNUMBER(CTs!M32),CTs!M32&lt;36),CTs!M32,$A$1)</f>
        <v>27.128568999999999</v>
      </c>
      <c r="O32">
        <f>IF(AND(ISNUMBER(CTs!N32),CTs!N32&lt;36),CTs!N32,$A$1)</f>
        <v>27.394936000000001</v>
      </c>
      <c r="P32">
        <f>IF(AND(ISNUMBER(CTs!O32),CTs!O32&lt;36),CTs!O32,$A$1)</f>
        <v>24.556799999999999</v>
      </c>
      <c r="Q32">
        <f>IF(AND(ISNUMBER(CTs!P32),CTs!P32&lt;36),CTs!P32,$A$1)</f>
        <v>25.318570999999999</v>
      </c>
      <c r="R32">
        <f>IF(AND(ISNUMBER(CTs!Q32),CTs!Q32&lt;36),CTs!Q32,$A$1)</f>
        <v>24.975532999999999</v>
      </c>
      <c r="S32">
        <f>IF(AND(ISNUMBER(CTs!R32),CTs!R32&lt;36),CTs!R32,$A$1)</f>
        <v>28.478988999999999</v>
      </c>
      <c r="T32">
        <f>IF(AND(ISNUMBER(CTs!S32),CTs!S32&lt;36),CTs!S32,$A$1)</f>
        <v>27.735002999999999</v>
      </c>
      <c r="U32">
        <f>IF(AND(ISNUMBER(CTs!T32),CTs!T32&lt;36),CTs!T32,$A$1)</f>
        <v>28.551285</v>
      </c>
      <c r="V32">
        <f>IF(AND(ISNUMBER(CTs!U32),CTs!U32&lt;36),CTs!U32,$A$1)</f>
        <v>25.520441000000002</v>
      </c>
      <c r="W32">
        <f>IF(AND(ISNUMBER(CTs!V32),CTs!V32&lt;36),CTs!V32,$A$1)</f>
        <v>25.302886999999998</v>
      </c>
      <c r="X32">
        <f>IF(AND(ISNUMBER(CTs!W32),CTs!W32&lt;36),CTs!W32,$A$1)</f>
        <v>25.004662</v>
      </c>
      <c r="Y32">
        <f>IF(AND(ISNUMBER(CTs!X32),CTs!X32&lt;36),CTs!X32,$A$1)</f>
        <v>25.118525999999999</v>
      </c>
      <c r="Z32">
        <f>IF(AND(ISNUMBER(CTs!Y32),CTs!Y32&lt;36),CTs!Y32,$A$1)</f>
        <v>25.415758</v>
      </c>
      <c r="AA32">
        <f>IF(AND(ISNUMBER(CTs!Z32),CTs!Z32&lt;36),CTs!Z32,$A$1)</f>
        <v>26.710094000000002</v>
      </c>
      <c r="AB32">
        <f>IF(AND(ISNUMBER(CTs!AA32),CTs!AA32&lt;36),CTs!AA32,$A$1)</f>
        <v>25.886154000000001</v>
      </c>
    </row>
    <row r="33" spans="1:28" x14ac:dyDescent="0.15">
      <c r="A33">
        <f t="shared" si="0"/>
        <v>0</v>
      </c>
      <c r="B33" t="str">
        <f>CTs!A33</f>
        <v>MTA1</v>
      </c>
      <c r="C33">
        <f>IF(AND(ISNUMBER(CTs!B33),CTs!B33&lt;36),CTs!B33,$A$1)</f>
        <v>26.506214</v>
      </c>
      <c r="D33">
        <f>IF(AND(ISNUMBER(CTs!C33),CTs!C33&lt;36),CTs!C33,$A$1)</f>
        <v>27.52591</v>
      </c>
      <c r="E33">
        <f>IF(AND(ISNUMBER(CTs!D33),CTs!D33&lt;36),CTs!D33,$A$1)</f>
        <v>26.552886999999998</v>
      </c>
      <c r="F33">
        <f>IF(AND(ISNUMBER(CTs!E33),CTs!E33&lt;36),CTs!E33,$A$1)</f>
        <v>32.418007000000003</v>
      </c>
      <c r="G33">
        <f>IF(AND(ISNUMBER(CTs!F33),CTs!F33&lt;36),CTs!F33,$A$1)</f>
        <v>32.740524000000001</v>
      </c>
      <c r="H33">
        <f>IF(AND(ISNUMBER(CTs!G33),CTs!G33&lt;36),CTs!G33,$A$1)</f>
        <v>36</v>
      </c>
      <c r="I33">
        <f>IF(AND(ISNUMBER(CTs!H33),CTs!H33&lt;36),CTs!H33,$A$1)</f>
        <v>25.358000000000001</v>
      </c>
      <c r="J33">
        <f>IF(AND(ISNUMBER(CTs!I33),CTs!I33&lt;36),CTs!I33,$A$1)</f>
        <v>24.856000000000002</v>
      </c>
      <c r="K33">
        <f>IF(AND(ISNUMBER(CTs!J33),CTs!J33&lt;36),CTs!J33,$A$1)</f>
        <v>24.68</v>
      </c>
      <c r="L33">
        <f>IF(AND(ISNUMBER(CTs!K33),CTs!K33&lt;36),CTs!K33,$A$1)</f>
        <v>25.356000000000002</v>
      </c>
      <c r="M33">
        <f>IF(AND(ISNUMBER(CTs!L33),CTs!L33&lt;36),CTs!L33,$A$1)</f>
        <v>29.230319999999999</v>
      </c>
      <c r="N33">
        <f>IF(AND(ISNUMBER(CTs!M33),CTs!M33&lt;36),CTs!M33,$A$1)</f>
        <v>31.120819999999998</v>
      </c>
      <c r="O33">
        <f>IF(AND(ISNUMBER(CTs!N33),CTs!N33&lt;36),CTs!N33,$A$1)</f>
        <v>30.806515000000001</v>
      </c>
      <c r="P33">
        <f>IF(AND(ISNUMBER(CTs!O33),CTs!O33&lt;36),CTs!O33,$A$1)</f>
        <v>26.170794999999998</v>
      </c>
      <c r="Q33">
        <f>IF(AND(ISNUMBER(CTs!P33),CTs!P33&lt;36),CTs!P33,$A$1)</f>
        <v>26.482931000000001</v>
      </c>
      <c r="R33">
        <f>IF(AND(ISNUMBER(CTs!Q33),CTs!Q33&lt;36),CTs!Q33,$A$1)</f>
        <v>26.202448</v>
      </c>
      <c r="S33">
        <f>IF(AND(ISNUMBER(CTs!R33),CTs!R33&lt;36),CTs!R33,$A$1)</f>
        <v>29.822662000000001</v>
      </c>
      <c r="T33">
        <f>IF(AND(ISNUMBER(CTs!S33),CTs!S33&lt;36),CTs!S33,$A$1)</f>
        <v>29.025703</v>
      </c>
      <c r="U33">
        <f>IF(AND(ISNUMBER(CTs!T33),CTs!T33&lt;36),CTs!T33,$A$1)</f>
        <v>30.364418000000001</v>
      </c>
      <c r="V33">
        <f>IF(AND(ISNUMBER(CTs!U33),CTs!U33&lt;36),CTs!U33,$A$1)</f>
        <v>25.854856000000002</v>
      </c>
      <c r="W33">
        <f>IF(AND(ISNUMBER(CTs!V33),CTs!V33&lt;36),CTs!V33,$A$1)</f>
        <v>25.774252000000001</v>
      </c>
      <c r="X33">
        <f>IF(AND(ISNUMBER(CTs!W33),CTs!W33&lt;36),CTs!W33,$A$1)</f>
        <v>25.241371000000001</v>
      </c>
      <c r="Y33">
        <f>IF(AND(ISNUMBER(CTs!X33),CTs!X33&lt;36),CTs!X33,$A$1)</f>
        <v>25.473386999999999</v>
      </c>
      <c r="Z33">
        <f>IF(AND(ISNUMBER(CTs!Y33),CTs!Y33&lt;36),CTs!Y33,$A$1)</f>
        <v>26.835892000000001</v>
      </c>
      <c r="AA33">
        <f>IF(AND(ISNUMBER(CTs!Z33),CTs!Z33&lt;36),CTs!Z33,$A$1)</f>
        <v>27.446482</v>
      </c>
      <c r="AB33">
        <f>IF(AND(ISNUMBER(CTs!AA33),CTs!AA33&lt;36),CTs!AA33,$A$1)</f>
        <v>27.070858000000001</v>
      </c>
    </row>
    <row r="34" spans="1:28" x14ac:dyDescent="0.15">
      <c r="A34">
        <f t="shared" ref="A34:A65" si="1">COUNTIF(C34:AC34, "34")</f>
        <v>0</v>
      </c>
      <c r="B34" t="str">
        <f>CTs!A34</f>
        <v>NCOA1</v>
      </c>
      <c r="C34">
        <f>IF(AND(ISNUMBER(CTs!B34),CTs!B34&lt;36),CTs!B34,$A$1)</f>
        <v>24.973155999999999</v>
      </c>
      <c r="D34">
        <f>IF(AND(ISNUMBER(CTs!C34),CTs!C34&lt;36),CTs!C34,$A$1)</f>
        <v>26.408052000000001</v>
      </c>
      <c r="E34">
        <f>IF(AND(ISNUMBER(CTs!D34),CTs!D34&lt;36),CTs!D34,$A$1)</f>
        <v>25.192041</v>
      </c>
      <c r="F34">
        <f>IF(AND(ISNUMBER(CTs!E34),CTs!E34&lt;36),CTs!E34,$A$1)</f>
        <v>30.967993</v>
      </c>
      <c r="G34">
        <f>IF(AND(ISNUMBER(CTs!F34),CTs!F34&lt;36),CTs!F34,$A$1)</f>
        <v>33.819243999999998</v>
      </c>
      <c r="H34">
        <f>IF(AND(ISNUMBER(CTs!G34),CTs!G34&lt;36),CTs!G34,$A$1)</f>
        <v>32.335093999999998</v>
      </c>
      <c r="I34">
        <f>IF(AND(ISNUMBER(CTs!H34),CTs!H34&lt;36),CTs!H34,$A$1)</f>
        <v>24.782</v>
      </c>
      <c r="J34">
        <f>IF(AND(ISNUMBER(CTs!I34),CTs!I34&lt;36),CTs!I34,$A$1)</f>
        <v>24.468</v>
      </c>
      <c r="K34">
        <f>IF(AND(ISNUMBER(CTs!J34),CTs!J34&lt;36),CTs!J34,$A$1)</f>
        <v>24.187999999999999</v>
      </c>
      <c r="L34">
        <f>IF(AND(ISNUMBER(CTs!K34),CTs!K34&lt;36),CTs!K34,$A$1)</f>
        <v>24.85</v>
      </c>
      <c r="M34">
        <f>IF(AND(ISNUMBER(CTs!L34),CTs!L34&lt;36),CTs!L34,$A$1)</f>
        <v>27.390898</v>
      </c>
      <c r="N34">
        <f>IF(AND(ISNUMBER(CTs!M34),CTs!M34&lt;36),CTs!M34,$A$1)</f>
        <v>27.551352999999999</v>
      </c>
      <c r="O34">
        <f>IF(AND(ISNUMBER(CTs!N34),CTs!N34&lt;36),CTs!N34,$A$1)</f>
        <v>29.210039999999999</v>
      </c>
      <c r="P34">
        <f>IF(AND(ISNUMBER(CTs!O34),CTs!O34&lt;36),CTs!O34,$A$1)</f>
        <v>24.750627999999999</v>
      </c>
      <c r="Q34">
        <f>IF(AND(ISNUMBER(CTs!P34),CTs!P34&lt;36),CTs!P34,$A$1)</f>
        <v>25.495626000000001</v>
      </c>
      <c r="R34">
        <f>IF(AND(ISNUMBER(CTs!Q34),CTs!Q34&lt;36),CTs!Q34,$A$1)</f>
        <v>24.689012999999999</v>
      </c>
      <c r="S34">
        <f>IF(AND(ISNUMBER(CTs!R34),CTs!R34&lt;36),CTs!R34,$A$1)</f>
        <v>28.90024</v>
      </c>
      <c r="T34">
        <f>IF(AND(ISNUMBER(CTs!S34),CTs!S34&lt;36),CTs!S34,$A$1)</f>
        <v>27.942595000000001</v>
      </c>
      <c r="U34">
        <f>IF(AND(ISNUMBER(CTs!T34),CTs!T34&lt;36),CTs!T34,$A$1)</f>
        <v>28.947141999999999</v>
      </c>
      <c r="V34">
        <f>IF(AND(ISNUMBER(CTs!U34),CTs!U34&lt;36),CTs!U34,$A$1)</f>
        <v>25.410913000000001</v>
      </c>
      <c r="W34">
        <f>IF(AND(ISNUMBER(CTs!V34),CTs!V34&lt;36),CTs!V34,$A$1)</f>
        <v>25.457342000000001</v>
      </c>
      <c r="X34">
        <f>IF(AND(ISNUMBER(CTs!W34),CTs!W34&lt;36),CTs!W34,$A$1)</f>
        <v>25.526503000000002</v>
      </c>
      <c r="Y34">
        <f>IF(AND(ISNUMBER(CTs!X34),CTs!X34&lt;36),CTs!X34,$A$1)</f>
        <v>24.953018</v>
      </c>
      <c r="Z34">
        <f>IF(AND(ISNUMBER(CTs!Y34),CTs!Y34&lt;36),CTs!Y34,$A$1)</f>
        <v>26.137664999999998</v>
      </c>
      <c r="AA34">
        <f>IF(AND(ISNUMBER(CTs!Z34),CTs!Z34&lt;36),CTs!Z34,$A$1)</f>
        <v>26.90682</v>
      </c>
      <c r="AB34">
        <f>IF(AND(ISNUMBER(CTs!AA34),CTs!AA34&lt;36),CTs!AA34,$A$1)</f>
        <v>26.310734</v>
      </c>
    </row>
    <row r="35" spans="1:28" x14ac:dyDescent="0.15">
      <c r="A35">
        <f t="shared" si="1"/>
        <v>0</v>
      </c>
      <c r="B35" t="str">
        <f>CTs!A35</f>
        <v>NCOA2</v>
      </c>
      <c r="C35">
        <f>IF(AND(ISNUMBER(CTs!B35),CTs!B35&lt;36),CTs!B35,$A$1)</f>
        <v>36</v>
      </c>
      <c r="D35">
        <f>IF(AND(ISNUMBER(CTs!C35),CTs!C35&lt;36),CTs!C35,$A$1)</f>
        <v>26.734470000000002</v>
      </c>
      <c r="E35">
        <f>IF(AND(ISNUMBER(CTs!D35),CTs!D35&lt;36),CTs!D35,$A$1)</f>
        <v>25.512886000000002</v>
      </c>
      <c r="F35">
        <f>IF(AND(ISNUMBER(CTs!E35),CTs!E35&lt;36),CTs!E35,$A$1)</f>
        <v>29.594647999999999</v>
      </c>
      <c r="G35">
        <f>IF(AND(ISNUMBER(CTs!F35),CTs!F35&lt;36),CTs!F35,$A$1)</f>
        <v>32.876826999999999</v>
      </c>
      <c r="H35">
        <f>IF(AND(ISNUMBER(CTs!G35),CTs!G35&lt;36),CTs!G35,$A$1)</f>
        <v>36</v>
      </c>
      <c r="I35">
        <f>IF(AND(ISNUMBER(CTs!H35),CTs!H35&lt;36),CTs!H35,$A$1)</f>
        <v>25.113</v>
      </c>
      <c r="J35">
        <f>IF(AND(ISNUMBER(CTs!I35),CTs!I35&lt;36),CTs!I35,$A$1)</f>
        <v>24.957000000000001</v>
      </c>
      <c r="K35">
        <f>IF(AND(ISNUMBER(CTs!J35),CTs!J35&lt;36),CTs!J35,$A$1)</f>
        <v>24.401</v>
      </c>
      <c r="L35">
        <f>IF(AND(ISNUMBER(CTs!K35),CTs!K35&lt;36),CTs!K35,$A$1)</f>
        <v>25.181999999999999</v>
      </c>
      <c r="M35">
        <f>IF(AND(ISNUMBER(CTs!L35),CTs!L35&lt;36),CTs!L35,$A$1)</f>
        <v>27.332201000000001</v>
      </c>
      <c r="N35">
        <f>IF(AND(ISNUMBER(CTs!M35),CTs!M35&lt;36),CTs!M35,$A$1)</f>
        <v>28.745068</v>
      </c>
      <c r="O35">
        <f>IF(AND(ISNUMBER(CTs!N35),CTs!N35&lt;36),CTs!N35,$A$1)</f>
        <v>29.597027000000001</v>
      </c>
      <c r="P35">
        <f>IF(AND(ISNUMBER(CTs!O35),CTs!O35&lt;36),CTs!O35,$A$1)</f>
        <v>24.536688000000002</v>
      </c>
      <c r="Q35">
        <f>IF(AND(ISNUMBER(CTs!P35),CTs!P35&lt;36),CTs!P35,$A$1)</f>
        <v>25.710217</v>
      </c>
      <c r="R35">
        <f>IF(AND(ISNUMBER(CTs!Q35),CTs!Q35&lt;36),CTs!Q35,$A$1)</f>
        <v>25.339552000000001</v>
      </c>
      <c r="S35">
        <f>IF(AND(ISNUMBER(CTs!R35),CTs!R35&lt;36),CTs!R35,$A$1)</f>
        <v>29.324183999999999</v>
      </c>
      <c r="T35">
        <f>IF(AND(ISNUMBER(CTs!S35),CTs!S35&lt;36),CTs!S35,$A$1)</f>
        <v>28.424747</v>
      </c>
      <c r="U35">
        <f>IF(AND(ISNUMBER(CTs!T35),CTs!T35&lt;36),CTs!T35,$A$1)</f>
        <v>29.501539999999999</v>
      </c>
      <c r="V35">
        <f>IF(AND(ISNUMBER(CTs!U35),CTs!U35&lt;36),CTs!U35,$A$1)</f>
        <v>26.218771</v>
      </c>
      <c r="W35">
        <f>IF(AND(ISNUMBER(CTs!V35),CTs!V35&lt;36),CTs!V35,$A$1)</f>
        <v>25.994154000000002</v>
      </c>
      <c r="X35">
        <f>IF(AND(ISNUMBER(CTs!W35),CTs!W35&lt;36),CTs!W35,$A$1)</f>
        <v>25.679162999999999</v>
      </c>
      <c r="Y35">
        <f>IF(AND(ISNUMBER(CTs!X35),CTs!X35&lt;36),CTs!X35,$A$1)</f>
        <v>25.78604</v>
      </c>
      <c r="Z35">
        <f>IF(AND(ISNUMBER(CTs!Y35),CTs!Y35&lt;36),CTs!Y35,$A$1)</f>
        <v>26.337047999999999</v>
      </c>
      <c r="AA35">
        <f>IF(AND(ISNUMBER(CTs!Z35),CTs!Z35&lt;36),CTs!Z35,$A$1)</f>
        <v>27.431865999999999</v>
      </c>
      <c r="AB35">
        <f>IF(AND(ISNUMBER(CTs!AA35),CTs!AA35&lt;36),CTs!AA35,$A$1)</f>
        <v>26.622177000000001</v>
      </c>
    </row>
    <row r="36" spans="1:28" x14ac:dyDescent="0.15">
      <c r="A36">
        <f t="shared" si="1"/>
        <v>0</v>
      </c>
      <c r="B36" t="str">
        <f>CTs!A36</f>
        <v>NCOA3</v>
      </c>
      <c r="C36">
        <f>IF(AND(ISNUMBER(CTs!B36),CTs!B36&lt;36),CTs!B36,$A$1)</f>
        <v>27.432068000000001</v>
      </c>
      <c r="D36">
        <f>IF(AND(ISNUMBER(CTs!C36),CTs!C36&lt;36),CTs!C36,$A$1)</f>
        <v>28.771470999999998</v>
      </c>
      <c r="E36">
        <f>IF(AND(ISNUMBER(CTs!D36),CTs!D36&lt;36),CTs!D36,$A$1)</f>
        <v>27.427060999999998</v>
      </c>
      <c r="F36">
        <f>IF(AND(ISNUMBER(CTs!E36),CTs!E36&lt;36),CTs!E36,$A$1)</f>
        <v>33.345683999999999</v>
      </c>
      <c r="G36">
        <f>IF(AND(ISNUMBER(CTs!F36),CTs!F36&lt;36),CTs!F36,$A$1)</f>
        <v>36</v>
      </c>
      <c r="H36">
        <f>IF(AND(ISNUMBER(CTs!G36),CTs!G36&lt;36),CTs!G36,$A$1)</f>
        <v>36</v>
      </c>
      <c r="I36">
        <f>IF(AND(ISNUMBER(CTs!H36),CTs!H36&lt;36),CTs!H36,$A$1)</f>
        <v>27.263000000000002</v>
      </c>
      <c r="J36">
        <f>IF(AND(ISNUMBER(CTs!I36),CTs!I36&lt;36),CTs!I36,$A$1)</f>
        <v>26.888000000000002</v>
      </c>
      <c r="K36">
        <f>IF(AND(ISNUMBER(CTs!J36),CTs!J36&lt;36),CTs!J36,$A$1)</f>
        <v>26.584</v>
      </c>
      <c r="L36">
        <f>IF(AND(ISNUMBER(CTs!K36),CTs!K36&lt;36),CTs!K36,$A$1)</f>
        <v>27.524000000000001</v>
      </c>
      <c r="M36">
        <f>IF(AND(ISNUMBER(CTs!L36),CTs!L36&lt;36),CTs!L36,$A$1)</f>
        <v>30.745889999999999</v>
      </c>
      <c r="N36">
        <f>IF(AND(ISNUMBER(CTs!M36),CTs!M36&lt;36),CTs!M36,$A$1)</f>
        <v>30.380476000000002</v>
      </c>
      <c r="O36">
        <f>IF(AND(ISNUMBER(CTs!N36),CTs!N36&lt;36),CTs!N36,$A$1)</f>
        <v>30.671901999999999</v>
      </c>
      <c r="P36">
        <f>IF(AND(ISNUMBER(CTs!O36),CTs!O36&lt;36),CTs!O36,$A$1)</f>
        <v>26.875252</v>
      </c>
      <c r="Q36">
        <f>IF(AND(ISNUMBER(CTs!P36),CTs!P36&lt;36),CTs!P36,$A$1)</f>
        <v>27.84178</v>
      </c>
      <c r="R36">
        <f>IF(AND(ISNUMBER(CTs!Q36),CTs!Q36&lt;36),CTs!Q36,$A$1)</f>
        <v>27.131101999999998</v>
      </c>
      <c r="S36">
        <f>IF(AND(ISNUMBER(CTs!R36),CTs!R36&lt;36),CTs!R36,$A$1)</f>
        <v>32.175899999999999</v>
      </c>
      <c r="T36">
        <f>IF(AND(ISNUMBER(CTs!S36),CTs!S36&lt;36),CTs!S36,$A$1)</f>
        <v>31.671198</v>
      </c>
      <c r="U36">
        <f>IF(AND(ISNUMBER(CTs!T36),CTs!T36&lt;36),CTs!T36,$A$1)</f>
        <v>32.734430000000003</v>
      </c>
      <c r="V36">
        <f>IF(AND(ISNUMBER(CTs!U36),CTs!U36&lt;36),CTs!U36,$A$1)</f>
        <v>28.702259999999999</v>
      </c>
      <c r="W36">
        <f>IF(AND(ISNUMBER(CTs!V36),CTs!V36&lt;36),CTs!V36,$A$1)</f>
        <v>27.774204000000001</v>
      </c>
      <c r="X36">
        <f>IF(AND(ISNUMBER(CTs!W36),CTs!W36&lt;36),CTs!W36,$A$1)</f>
        <v>27.389520000000001</v>
      </c>
      <c r="Y36">
        <f>IF(AND(ISNUMBER(CTs!X36),CTs!X36&lt;36),CTs!X36,$A$1)</f>
        <v>27.434092</v>
      </c>
      <c r="Z36">
        <f>IF(AND(ISNUMBER(CTs!Y36),CTs!Y36&lt;36),CTs!Y36,$A$1)</f>
        <v>28.685555999999998</v>
      </c>
      <c r="AA36">
        <f>IF(AND(ISNUMBER(CTs!Z36),CTs!Z36&lt;36),CTs!Z36,$A$1)</f>
        <v>29.397576999999998</v>
      </c>
      <c r="AB36">
        <f>IF(AND(ISNUMBER(CTs!AA36),CTs!AA36&lt;36),CTs!AA36,$A$1)</f>
        <v>29.304943000000002</v>
      </c>
    </row>
    <row r="37" spans="1:28" x14ac:dyDescent="0.15">
      <c r="A37">
        <f t="shared" si="1"/>
        <v>0</v>
      </c>
      <c r="B37" t="str">
        <f>CTs!A37</f>
        <v>NCOA4</v>
      </c>
      <c r="C37">
        <f>IF(AND(ISNUMBER(CTs!B37),CTs!B37&lt;36),CTs!B37,$A$1)</f>
        <v>23.516279999999998</v>
      </c>
      <c r="D37">
        <f>IF(AND(ISNUMBER(CTs!C37),CTs!C37&lt;36),CTs!C37,$A$1)</f>
        <v>24.552199999999999</v>
      </c>
      <c r="E37">
        <f>IF(AND(ISNUMBER(CTs!D37),CTs!D37&lt;36),CTs!D37,$A$1)</f>
        <v>23.273112999999999</v>
      </c>
      <c r="F37">
        <f>IF(AND(ISNUMBER(CTs!E37),CTs!E37&lt;36),CTs!E37,$A$1)</f>
        <v>28.575336</v>
      </c>
      <c r="G37">
        <f>IF(AND(ISNUMBER(CTs!F37),CTs!F37&lt;36),CTs!F37,$A$1)</f>
        <v>30.141058000000001</v>
      </c>
      <c r="H37">
        <f>IF(AND(ISNUMBER(CTs!G37),CTs!G37&lt;36),CTs!G37,$A$1)</f>
        <v>29.604607000000001</v>
      </c>
      <c r="I37">
        <f>IF(AND(ISNUMBER(CTs!H37),CTs!H37&lt;36),CTs!H37,$A$1)</f>
        <v>21.952999999999999</v>
      </c>
      <c r="J37">
        <f>IF(AND(ISNUMBER(CTs!I37),CTs!I37&lt;36),CTs!I37,$A$1)</f>
        <v>22.562000000000001</v>
      </c>
      <c r="K37">
        <f>IF(AND(ISNUMBER(CTs!J37),CTs!J37&lt;36),CTs!J37,$A$1)</f>
        <v>22.206</v>
      </c>
      <c r="L37">
        <f>IF(AND(ISNUMBER(CTs!K37),CTs!K37&lt;36),CTs!K37,$A$1)</f>
        <v>22.638000000000002</v>
      </c>
      <c r="M37">
        <f>IF(AND(ISNUMBER(CTs!L37),CTs!L37&lt;36),CTs!L37,$A$1)</f>
        <v>25.374286999999999</v>
      </c>
      <c r="N37">
        <f>IF(AND(ISNUMBER(CTs!M37),CTs!M37&lt;36),CTs!M37,$A$1)</f>
        <v>26.12715</v>
      </c>
      <c r="O37">
        <f>IF(AND(ISNUMBER(CTs!N37),CTs!N37&lt;36),CTs!N37,$A$1)</f>
        <v>26.272169999999999</v>
      </c>
      <c r="P37">
        <f>IF(AND(ISNUMBER(CTs!O37),CTs!O37&lt;36),CTs!O37,$A$1)</f>
        <v>22.918901000000002</v>
      </c>
      <c r="Q37">
        <f>IF(AND(ISNUMBER(CTs!P37),CTs!P37&lt;36),CTs!P37,$A$1)</f>
        <v>24.126034000000001</v>
      </c>
      <c r="R37">
        <f>IF(AND(ISNUMBER(CTs!Q37),CTs!Q37&lt;36),CTs!Q37,$A$1)</f>
        <v>23.344754999999999</v>
      </c>
      <c r="S37">
        <f>IF(AND(ISNUMBER(CTs!R37),CTs!R37&lt;36),CTs!R37,$A$1)</f>
        <v>27.829048</v>
      </c>
      <c r="T37">
        <f>IF(AND(ISNUMBER(CTs!S37),CTs!S37&lt;36),CTs!S37,$A$1)</f>
        <v>26.272507000000001</v>
      </c>
      <c r="U37">
        <f>IF(AND(ISNUMBER(CTs!T37),CTs!T37&lt;36),CTs!T37,$A$1)</f>
        <v>26.779509000000001</v>
      </c>
      <c r="V37">
        <f>IF(AND(ISNUMBER(CTs!U37),CTs!U37&lt;36),CTs!U37,$A$1)</f>
        <v>22.948650000000001</v>
      </c>
      <c r="W37">
        <f>IF(AND(ISNUMBER(CTs!V37),CTs!V37&lt;36),CTs!V37,$A$1)</f>
        <v>23.789953000000001</v>
      </c>
      <c r="X37">
        <f>IF(AND(ISNUMBER(CTs!W37),CTs!W37&lt;36),CTs!W37,$A$1)</f>
        <v>22.760190999999999</v>
      </c>
      <c r="Y37">
        <f>IF(AND(ISNUMBER(CTs!X37),CTs!X37&lt;36),CTs!X37,$A$1)</f>
        <v>23.194496000000001</v>
      </c>
      <c r="Z37">
        <f>IF(AND(ISNUMBER(CTs!Y37),CTs!Y37&lt;36),CTs!Y37,$A$1)</f>
        <v>24.413824000000002</v>
      </c>
      <c r="AA37">
        <f>IF(AND(ISNUMBER(CTs!Z37),CTs!Z37&lt;36),CTs!Z37,$A$1)</f>
        <v>24.926711999999998</v>
      </c>
      <c r="AB37">
        <f>IF(AND(ISNUMBER(CTs!AA37),CTs!AA37&lt;36),CTs!AA37,$A$1)</f>
        <v>23.989426000000002</v>
      </c>
    </row>
    <row r="38" spans="1:28" x14ac:dyDescent="0.15">
      <c r="A38">
        <f t="shared" si="1"/>
        <v>0</v>
      </c>
      <c r="B38" t="str">
        <f>CTs!A38</f>
        <v>NCOA6</v>
      </c>
      <c r="C38">
        <f>IF(AND(ISNUMBER(CTs!B38),CTs!B38&lt;36),CTs!B38,$A$1)</f>
        <v>27.679344</v>
      </c>
      <c r="D38">
        <f>IF(AND(ISNUMBER(CTs!C38),CTs!C38&lt;36),CTs!C38,$A$1)</f>
        <v>29.631079</v>
      </c>
      <c r="E38">
        <f>IF(AND(ISNUMBER(CTs!D38),CTs!D38&lt;36),CTs!D38,$A$1)</f>
        <v>27.99044</v>
      </c>
      <c r="F38">
        <f>IF(AND(ISNUMBER(CTs!E38),CTs!E38&lt;36),CTs!E38,$A$1)</f>
        <v>36</v>
      </c>
      <c r="G38">
        <f>IF(AND(ISNUMBER(CTs!F38),CTs!F38&lt;36),CTs!F38,$A$1)</f>
        <v>36</v>
      </c>
      <c r="H38">
        <f>IF(AND(ISNUMBER(CTs!G38),CTs!G38&lt;36),CTs!G38,$A$1)</f>
        <v>28.607033000000001</v>
      </c>
      <c r="I38">
        <f>IF(AND(ISNUMBER(CTs!H38),CTs!H38&lt;36),CTs!H38,$A$1)</f>
        <v>27.126000000000001</v>
      </c>
      <c r="J38">
        <f>IF(AND(ISNUMBER(CTs!I38),CTs!I38&lt;36),CTs!I38,$A$1)</f>
        <v>27.184999999999999</v>
      </c>
      <c r="K38">
        <f>IF(AND(ISNUMBER(CTs!J38),CTs!J38&lt;36),CTs!J38,$A$1)</f>
        <v>26.657</v>
      </c>
      <c r="L38">
        <f>IF(AND(ISNUMBER(CTs!K38),CTs!K38&lt;36),CTs!K38,$A$1)</f>
        <v>27.558</v>
      </c>
      <c r="M38">
        <f>IF(AND(ISNUMBER(CTs!L38),CTs!L38&lt;36),CTs!L38,$A$1)</f>
        <v>31.225235000000001</v>
      </c>
      <c r="N38">
        <f>IF(AND(ISNUMBER(CTs!M38),CTs!M38&lt;36),CTs!M38,$A$1)</f>
        <v>31.826827999999999</v>
      </c>
      <c r="O38">
        <f>IF(AND(ISNUMBER(CTs!N38),CTs!N38&lt;36),CTs!N38,$A$1)</f>
        <v>36</v>
      </c>
      <c r="P38">
        <f>IF(AND(ISNUMBER(CTs!O38),CTs!O38&lt;36),CTs!O38,$A$1)</f>
        <v>27.911228000000001</v>
      </c>
      <c r="Q38">
        <f>IF(AND(ISNUMBER(CTs!P38),CTs!P38&lt;36),CTs!P38,$A$1)</f>
        <v>28.046333000000001</v>
      </c>
      <c r="R38">
        <f>IF(AND(ISNUMBER(CTs!Q38),CTs!Q38&lt;36),CTs!Q38,$A$1)</f>
        <v>27.959278000000001</v>
      </c>
      <c r="S38">
        <f>IF(AND(ISNUMBER(CTs!R38),CTs!R38&lt;36),CTs!R38,$A$1)</f>
        <v>33.216763</v>
      </c>
      <c r="T38">
        <f>IF(AND(ISNUMBER(CTs!S38),CTs!S38&lt;36),CTs!S38,$A$1)</f>
        <v>32.581375000000001</v>
      </c>
      <c r="U38">
        <f>IF(AND(ISNUMBER(CTs!T38),CTs!T38&lt;36),CTs!T38,$A$1)</f>
        <v>32.602130000000002</v>
      </c>
      <c r="V38">
        <f>IF(AND(ISNUMBER(CTs!U38),CTs!U38&lt;36),CTs!U38,$A$1)</f>
        <v>28.548418000000002</v>
      </c>
      <c r="W38">
        <f>IF(AND(ISNUMBER(CTs!V38),CTs!V38&lt;36),CTs!V38,$A$1)</f>
        <v>28.080957000000001</v>
      </c>
      <c r="X38">
        <f>IF(AND(ISNUMBER(CTs!W38),CTs!W38&lt;36),CTs!W38,$A$1)</f>
        <v>27.433734999999999</v>
      </c>
      <c r="Y38">
        <f>IF(AND(ISNUMBER(CTs!X38),CTs!X38&lt;36),CTs!X38,$A$1)</f>
        <v>27.348675</v>
      </c>
      <c r="Z38">
        <f>IF(AND(ISNUMBER(CTs!Y38),CTs!Y38&lt;36),CTs!Y38,$A$1)</f>
        <v>28.395389999999999</v>
      </c>
      <c r="AA38">
        <f>IF(AND(ISNUMBER(CTs!Z38),CTs!Z38&lt;36),CTs!Z38,$A$1)</f>
        <v>31.351165999999999</v>
      </c>
      <c r="AB38">
        <f>IF(AND(ISNUMBER(CTs!AA38),CTs!AA38&lt;36),CTs!AA38,$A$1)</f>
        <v>29.715962999999999</v>
      </c>
    </row>
    <row r="39" spans="1:28" x14ac:dyDescent="0.15">
      <c r="A39">
        <f t="shared" si="1"/>
        <v>0</v>
      </c>
      <c r="B39" t="str">
        <f>CTs!A39</f>
        <v>NCOR1</v>
      </c>
      <c r="C39">
        <f>IF(AND(ISNUMBER(CTs!B39),CTs!B39&lt;36),CTs!B39,$A$1)</f>
        <v>22.332794</v>
      </c>
      <c r="D39">
        <f>IF(AND(ISNUMBER(CTs!C39),CTs!C39&lt;36),CTs!C39,$A$1)</f>
        <v>23.648447000000001</v>
      </c>
      <c r="E39">
        <f>IF(AND(ISNUMBER(CTs!D39),CTs!D39&lt;36),CTs!D39,$A$1)</f>
        <v>22.343554000000001</v>
      </c>
      <c r="F39">
        <f>IF(AND(ISNUMBER(CTs!E39),CTs!E39&lt;36),CTs!E39,$A$1)</f>
        <v>27.467936999999999</v>
      </c>
      <c r="G39">
        <f>IF(AND(ISNUMBER(CTs!F39),CTs!F39&lt;36),CTs!F39,$A$1)</f>
        <v>28.973420000000001</v>
      </c>
      <c r="H39">
        <f>IF(AND(ISNUMBER(CTs!G39),CTs!G39&lt;36),CTs!G39,$A$1)</f>
        <v>23.585353999999999</v>
      </c>
      <c r="I39">
        <f>IF(AND(ISNUMBER(CTs!H39),CTs!H39&lt;36),CTs!H39,$A$1)</f>
        <v>22.736000000000001</v>
      </c>
      <c r="J39">
        <f>IF(AND(ISNUMBER(CTs!I39),CTs!I39&lt;36),CTs!I39,$A$1)</f>
        <v>22.164999999999999</v>
      </c>
      <c r="K39">
        <f>IF(AND(ISNUMBER(CTs!J39),CTs!J39&lt;36),CTs!J39,$A$1)</f>
        <v>21.902000000000001</v>
      </c>
      <c r="L39">
        <f>IF(AND(ISNUMBER(CTs!K39),CTs!K39&lt;36),CTs!K39,$A$1)</f>
        <v>22.363</v>
      </c>
      <c r="M39">
        <f>IF(AND(ISNUMBER(CTs!L39),CTs!L39&lt;36),CTs!L39,$A$1)</f>
        <v>24.679033</v>
      </c>
      <c r="N39">
        <f>IF(AND(ISNUMBER(CTs!M39),CTs!M39&lt;36),CTs!M39,$A$1)</f>
        <v>25.466540999999999</v>
      </c>
      <c r="O39">
        <f>IF(AND(ISNUMBER(CTs!N39),CTs!N39&lt;36),CTs!N39,$A$1)</f>
        <v>25.520073</v>
      </c>
      <c r="P39">
        <f>IF(AND(ISNUMBER(CTs!O39),CTs!O39&lt;36),CTs!O39,$A$1)</f>
        <v>22.361324</v>
      </c>
      <c r="Q39">
        <f>IF(AND(ISNUMBER(CTs!P39),CTs!P39&lt;36),CTs!P39,$A$1)</f>
        <v>23.163129999999999</v>
      </c>
      <c r="R39">
        <f>IF(AND(ISNUMBER(CTs!Q39),CTs!Q39&lt;36),CTs!Q39,$A$1)</f>
        <v>22.428515999999998</v>
      </c>
      <c r="S39">
        <f>IF(AND(ISNUMBER(CTs!R39),CTs!R39&lt;36),CTs!R39,$A$1)</f>
        <v>26.282764</v>
      </c>
      <c r="T39">
        <f>IF(AND(ISNUMBER(CTs!S39),CTs!S39&lt;36),CTs!S39,$A$1)</f>
        <v>25.768719000000001</v>
      </c>
      <c r="U39">
        <f>IF(AND(ISNUMBER(CTs!T39),CTs!T39&lt;36),CTs!T39,$A$1)</f>
        <v>26.299416000000001</v>
      </c>
      <c r="V39">
        <f>IF(AND(ISNUMBER(CTs!U39),CTs!U39&lt;36),CTs!U39,$A$1)</f>
        <v>23.253841000000001</v>
      </c>
      <c r="W39">
        <f>IF(AND(ISNUMBER(CTs!V39),CTs!V39&lt;36),CTs!V39,$A$1)</f>
        <v>22.992846</v>
      </c>
      <c r="X39">
        <f>IF(AND(ISNUMBER(CTs!W39),CTs!W39&lt;36),CTs!W39,$A$1)</f>
        <v>22.825392000000001</v>
      </c>
      <c r="Y39">
        <f>IF(AND(ISNUMBER(CTs!X39),CTs!X39&lt;36),CTs!X39,$A$1)</f>
        <v>22.903072000000002</v>
      </c>
      <c r="Z39">
        <f>IF(AND(ISNUMBER(CTs!Y39),CTs!Y39&lt;36),CTs!Y39,$A$1)</f>
        <v>23.547035000000001</v>
      </c>
      <c r="AA39">
        <f>IF(AND(ISNUMBER(CTs!Z39),CTs!Z39&lt;36),CTs!Z39,$A$1)</f>
        <v>23.973870999999999</v>
      </c>
      <c r="AB39">
        <f>IF(AND(ISNUMBER(CTs!AA39),CTs!AA39&lt;36),CTs!AA39,$A$1)</f>
        <v>23.660682999999999</v>
      </c>
    </row>
    <row r="40" spans="1:28" x14ac:dyDescent="0.15">
      <c r="A40">
        <f t="shared" si="1"/>
        <v>0</v>
      </c>
      <c r="B40" t="str">
        <f>CTs!A40</f>
        <v>NCOR2</v>
      </c>
      <c r="C40">
        <f>IF(AND(ISNUMBER(CTs!B40),CTs!B40&lt;36),CTs!B40,$A$1)</f>
        <v>28.157406000000002</v>
      </c>
      <c r="D40">
        <f>IF(AND(ISNUMBER(CTs!C40),CTs!C40&lt;36),CTs!C40,$A$1)</f>
        <v>30.067713000000001</v>
      </c>
      <c r="E40">
        <f>IF(AND(ISNUMBER(CTs!D40),CTs!D40&lt;36),CTs!D40,$A$1)</f>
        <v>28.010870000000001</v>
      </c>
      <c r="F40">
        <f>IF(AND(ISNUMBER(CTs!E40),CTs!E40&lt;36),CTs!E40,$A$1)</f>
        <v>33.370910000000002</v>
      </c>
      <c r="G40">
        <f>IF(AND(ISNUMBER(CTs!F40),CTs!F40&lt;36),CTs!F40,$A$1)</f>
        <v>35.732250000000001</v>
      </c>
      <c r="H40">
        <f>IF(AND(ISNUMBER(CTs!G40),CTs!G40&lt;36),CTs!G40,$A$1)</f>
        <v>33.134594</v>
      </c>
      <c r="I40">
        <f>IF(AND(ISNUMBER(CTs!H40),CTs!H40&lt;36),CTs!H40,$A$1)</f>
        <v>27.620999999999999</v>
      </c>
      <c r="J40">
        <f>IF(AND(ISNUMBER(CTs!I40),CTs!I40&lt;36),CTs!I40,$A$1)</f>
        <v>27.73</v>
      </c>
      <c r="K40">
        <f>IF(AND(ISNUMBER(CTs!J40),CTs!J40&lt;36),CTs!J40,$A$1)</f>
        <v>27.396999999999998</v>
      </c>
      <c r="L40">
        <f>IF(AND(ISNUMBER(CTs!K40),CTs!K40&lt;36),CTs!K40,$A$1)</f>
        <v>28.286000000000001</v>
      </c>
      <c r="M40">
        <f>IF(AND(ISNUMBER(CTs!L40),CTs!L40&lt;36),CTs!L40,$A$1)</f>
        <v>30.542639999999999</v>
      </c>
      <c r="N40">
        <f>IF(AND(ISNUMBER(CTs!M40),CTs!M40&lt;36),CTs!M40,$A$1)</f>
        <v>29.528585</v>
      </c>
      <c r="O40">
        <f>IF(AND(ISNUMBER(CTs!N40),CTs!N40&lt;36),CTs!N40,$A$1)</f>
        <v>32.212130000000002</v>
      </c>
      <c r="P40">
        <f>IF(AND(ISNUMBER(CTs!O40),CTs!O40&lt;36),CTs!O40,$A$1)</f>
        <v>28.101917</v>
      </c>
      <c r="Q40">
        <f>IF(AND(ISNUMBER(CTs!P40),CTs!P40&lt;36),CTs!P40,$A$1)</f>
        <v>28.930855000000001</v>
      </c>
      <c r="R40">
        <f>IF(AND(ISNUMBER(CTs!Q40),CTs!Q40&lt;36),CTs!Q40,$A$1)</f>
        <v>28.460539000000001</v>
      </c>
      <c r="S40">
        <f>IF(AND(ISNUMBER(CTs!R40),CTs!R40&lt;36),CTs!R40,$A$1)</f>
        <v>32.299174999999998</v>
      </c>
      <c r="T40">
        <f>IF(AND(ISNUMBER(CTs!S40),CTs!S40&lt;36),CTs!S40,$A$1)</f>
        <v>31.780374999999999</v>
      </c>
      <c r="U40">
        <f>IF(AND(ISNUMBER(CTs!T40),CTs!T40&lt;36),CTs!T40,$A$1)</f>
        <v>32.285539999999997</v>
      </c>
      <c r="V40">
        <f>IF(AND(ISNUMBER(CTs!U40),CTs!U40&lt;36),CTs!U40,$A$1)</f>
        <v>29.525745000000001</v>
      </c>
      <c r="W40">
        <f>IF(AND(ISNUMBER(CTs!V40),CTs!V40&lt;36),CTs!V40,$A$1)</f>
        <v>28.651304</v>
      </c>
      <c r="X40">
        <f>IF(AND(ISNUMBER(CTs!W40),CTs!W40&lt;36),CTs!W40,$A$1)</f>
        <v>29.457615000000001</v>
      </c>
      <c r="Y40">
        <f>IF(AND(ISNUMBER(CTs!X40),CTs!X40&lt;36),CTs!X40,$A$1)</f>
        <v>29.06634</v>
      </c>
      <c r="Z40">
        <f>IF(AND(ISNUMBER(CTs!Y40),CTs!Y40&lt;36),CTs!Y40,$A$1)</f>
        <v>28.909541999999998</v>
      </c>
      <c r="AA40">
        <f>IF(AND(ISNUMBER(CTs!Z40),CTs!Z40&lt;36),CTs!Z40,$A$1)</f>
        <v>29.453005000000001</v>
      </c>
      <c r="AB40">
        <f>IF(AND(ISNUMBER(CTs!AA40),CTs!AA40&lt;36),CTs!AA40,$A$1)</f>
        <v>29.513217999999998</v>
      </c>
    </row>
    <row r="41" spans="1:28" x14ac:dyDescent="0.15">
      <c r="A41">
        <f t="shared" si="1"/>
        <v>0</v>
      </c>
      <c r="B41" t="str">
        <f>CTs!A41</f>
        <v>NFKB2</v>
      </c>
      <c r="C41">
        <f>IF(AND(ISNUMBER(CTs!B41),CTs!B41&lt;36),CTs!B41,$A$1)</f>
        <v>26.85144</v>
      </c>
      <c r="D41">
        <f>IF(AND(ISNUMBER(CTs!C41),CTs!C41&lt;36),CTs!C41,$A$1)</f>
        <v>28.297941000000002</v>
      </c>
      <c r="E41">
        <f>IF(AND(ISNUMBER(CTs!D41),CTs!D41&lt;36),CTs!D41,$A$1)</f>
        <v>26.741085000000002</v>
      </c>
      <c r="F41">
        <f>IF(AND(ISNUMBER(CTs!E41),CTs!E41&lt;36),CTs!E41,$A$1)</f>
        <v>34.249090000000002</v>
      </c>
      <c r="G41">
        <f>IF(AND(ISNUMBER(CTs!F41),CTs!F41&lt;36),CTs!F41,$A$1)</f>
        <v>32.687077000000002</v>
      </c>
      <c r="H41">
        <f>IF(AND(ISNUMBER(CTs!G41),CTs!G41&lt;36),CTs!G41,$A$1)</f>
        <v>33.748775000000002</v>
      </c>
      <c r="I41">
        <f>IF(AND(ISNUMBER(CTs!H41),CTs!H41&lt;36),CTs!H41,$A$1)</f>
        <v>26.254999999999999</v>
      </c>
      <c r="J41">
        <f>IF(AND(ISNUMBER(CTs!I41),CTs!I41&lt;36),CTs!I41,$A$1)</f>
        <v>26.283999999999999</v>
      </c>
      <c r="K41">
        <f>IF(AND(ISNUMBER(CTs!J41),CTs!J41&lt;36),CTs!J41,$A$1)</f>
        <v>25.777999999999999</v>
      </c>
      <c r="L41">
        <f>IF(AND(ISNUMBER(CTs!K41),CTs!K41&lt;36),CTs!K41,$A$1)</f>
        <v>26.506</v>
      </c>
      <c r="M41">
        <f>IF(AND(ISNUMBER(CTs!L41),CTs!L41&lt;36),CTs!L41,$A$1)</f>
        <v>28.739017</v>
      </c>
      <c r="N41">
        <f>IF(AND(ISNUMBER(CTs!M41),CTs!M41&lt;36),CTs!M41,$A$1)</f>
        <v>29.513964000000001</v>
      </c>
      <c r="O41">
        <f>IF(AND(ISNUMBER(CTs!N41),CTs!N41&lt;36),CTs!N41,$A$1)</f>
        <v>29.787617000000001</v>
      </c>
      <c r="P41">
        <f>IF(AND(ISNUMBER(CTs!O41),CTs!O41&lt;36),CTs!O41,$A$1)</f>
        <v>26.846841999999999</v>
      </c>
      <c r="Q41">
        <f>IF(AND(ISNUMBER(CTs!P41),CTs!P41&lt;36),CTs!P41,$A$1)</f>
        <v>27.521056999999999</v>
      </c>
      <c r="R41">
        <f>IF(AND(ISNUMBER(CTs!Q41),CTs!Q41&lt;36),CTs!Q41,$A$1)</f>
        <v>26.602391999999998</v>
      </c>
      <c r="S41">
        <f>IF(AND(ISNUMBER(CTs!R41),CTs!R41&lt;36),CTs!R41,$A$1)</f>
        <v>31.168863000000002</v>
      </c>
      <c r="T41">
        <f>IF(AND(ISNUMBER(CTs!S41),CTs!S41&lt;36),CTs!S41,$A$1)</f>
        <v>31.177834000000001</v>
      </c>
      <c r="U41">
        <f>IF(AND(ISNUMBER(CTs!T41),CTs!T41&lt;36),CTs!T41,$A$1)</f>
        <v>31.618691999999999</v>
      </c>
      <c r="V41">
        <f>IF(AND(ISNUMBER(CTs!U41),CTs!U41&lt;36),CTs!U41,$A$1)</f>
        <v>27.629822000000001</v>
      </c>
      <c r="W41">
        <f>IF(AND(ISNUMBER(CTs!V41),CTs!V41&lt;36),CTs!V41,$A$1)</f>
        <v>27.465714999999999</v>
      </c>
      <c r="X41">
        <f>IF(AND(ISNUMBER(CTs!W41),CTs!W41&lt;36),CTs!W41,$A$1)</f>
        <v>27.365926999999999</v>
      </c>
      <c r="Y41">
        <f>IF(AND(ISNUMBER(CTs!X41),CTs!X41&lt;36),CTs!X41,$A$1)</f>
        <v>27.267787999999999</v>
      </c>
      <c r="Z41">
        <f>IF(AND(ISNUMBER(CTs!Y41),CTs!Y41&lt;36),CTs!Y41,$A$1)</f>
        <v>27.504404000000001</v>
      </c>
      <c r="AA41">
        <f>IF(AND(ISNUMBER(CTs!Z41),CTs!Z41&lt;36),CTs!Z41,$A$1)</f>
        <v>28.712032000000001</v>
      </c>
      <c r="AB41">
        <f>IF(AND(ISNUMBER(CTs!AA41),CTs!AA41&lt;36),CTs!AA41,$A$1)</f>
        <v>28.129163999999999</v>
      </c>
    </row>
    <row r="42" spans="1:28" x14ac:dyDescent="0.15">
      <c r="A42">
        <f t="shared" si="1"/>
        <v>0</v>
      </c>
      <c r="B42" t="str">
        <f>CTs!A42</f>
        <v>NONO</v>
      </c>
      <c r="C42">
        <f>IF(AND(ISNUMBER(CTs!B42),CTs!B42&lt;36),CTs!B42,$A$1)</f>
        <v>25.228847999999999</v>
      </c>
      <c r="D42">
        <f>IF(AND(ISNUMBER(CTs!C42),CTs!C42&lt;36),CTs!C42,$A$1)</f>
        <v>25.818811</v>
      </c>
      <c r="E42">
        <f>IF(AND(ISNUMBER(CTs!D42),CTs!D42&lt;36),CTs!D42,$A$1)</f>
        <v>24.390871000000001</v>
      </c>
      <c r="F42">
        <f>IF(AND(ISNUMBER(CTs!E42),CTs!E42&lt;36),CTs!E42,$A$1)</f>
        <v>30.456157999999999</v>
      </c>
      <c r="G42">
        <f>IF(AND(ISNUMBER(CTs!F42),CTs!F42&lt;36),CTs!F42,$A$1)</f>
        <v>31.790552000000002</v>
      </c>
      <c r="H42">
        <f>IF(AND(ISNUMBER(CTs!G42),CTs!G42&lt;36),CTs!G42,$A$1)</f>
        <v>30.90897</v>
      </c>
      <c r="I42">
        <f>IF(AND(ISNUMBER(CTs!H42),CTs!H42&lt;36),CTs!H42,$A$1)</f>
        <v>23.951000000000001</v>
      </c>
      <c r="J42">
        <f>IF(AND(ISNUMBER(CTs!I42),CTs!I42&lt;36),CTs!I42,$A$1)</f>
        <v>24.652000000000001</v>
      </c>
      <c r="K42">
        <f>IF(AND(ISNUMBER(CTs!J42),CTs!J42&lt;36),CTs!J42,$A$1)</f>
        <v>24.178000000000001</v>
      </c>
      <c r="L42">
        <f>IF(AND(ISNUMBER(CTs!K42),CTs!K42&lt;36),CTs!K42,$A$1)</f>
        <v>24.579000000000001</v>
      </c>
      <c r="M42">
        <f>IF(AND(ISNUMBER(CTs!L42),CTs!L42&lt;36),CTs!L42,$A$1)</f>
        <v>28.597494000000001</v>
      </c>
      <c r="N42">
        <f>IF(AND(ISNUMBER(CTs!M42),CTs!M42&lt;36),CTs!M42,$A$1)</f>
        <v>26.632719000000002</v>
      </c>
      <c r="O42">
        <f>IF(AND(ISNUMBER(CTs!N42),CTs!N42&lt;36),CTs!N42,$A$1)</f>
        <v>27.699580000000001</v>
      </c>
      <c r="P42">
        <f>IF(AND(ISNUMBER(CTs!O42),CTs!O42&lt;36),CTs!O42,$A$1)</f>
        <v>25.477598</v>
      </c>
      <c r="Q42">
        <f>IF(AND(ISNUMBER(CTs!P42),CTs!P42&lt;36),CTs!P42,$A$1)</f>
        <v>24.999184</v>
      </c>
      <c r="R42">
        <f>IF(AND(ISNUMBER(CTs!Q42),CTs!Q42&lt;36),CTs!Q42,$A$1)</f>
        <v>24.597646999999998</v>
      </c>
      <c r="S42">
        <f>IF(AND(ISNUMBER(CTs!R42),CTs!R42&lt;36),CTs!R42,$A$1)</f>
        <v>28.395071000000002</v>
      </c>
      <c r="T42">
        <f>IF(AND(ISNUMBER(CTs!S42),CTs!S42&lt;36),CTs!S42,$A$1)</f>
        <v>28.617844000000002</v>
      </c>
      <c r="U42">
        <f>IF(AND(ISNUMBER(CTs!T42),CTs!T42&lt;36),CTs!T42,$A$1)</f>
        <v>27.904453</v>
      </c>
      <c r="V42">
        <f>IF(AND(ISNUMBER(CTs!U42),CTs!U42&lt;36),CTs!U42,$A$1)</f>
        <v>25.314287</v>
      </c>
      <c r="W42">
        <f>IF(AND(ISNUMBER(CTs!V42),CTs!V42&lt;36),CTs!V42,$A$1)</f>
        <v>25.572935000000001</v>
      </c>
      <c r="X42">
        <f>IF(AND(ISNUMBER(CTs!W42),CTs!W42&lt;36),CTs!W42,$A$1)</f>
        <v>25.100633999999999</v>
      </c>
      <c r="Y42">
        <f>IF(AND(ISNUMBER(CTs!X42),CTs!X42&lt;36),CTs!X42,$A$1)</f>
        <v>25.437197000000001</v>
      </c>
      <c r="Z42">
        <f>IF(AND(ISNUMBER(CTs!Y42),CTs!Y42&lt;36),CTs!Y42,$A$1)</f>
        <v>26.705235999999999</v>
      </c>
      <c r="AA42">
        <f>IF(AND(ISNUMBER(CTs!Z42),CTs!Z42&lt;36),CTs!Z42,$A$1)</f>
        <v>25.874154999999998</v>
      </c>
      <c r="AB42">
        <f>IF(AND(ISNUMBER(CTs!AA42),CTs!AA42&lt;36),CTs!AA42,$A$1)</f>
        <v>25.767444999999999</v>
      </c>
    </row>
    <row r="43" spans="1:28" x14ac:dyDescent="0.15">
      <c r="A43">
        <f t="shared" si="1"/>
        <v>0</v>
      </c>
      <c r="B43" t="str">
        <f>CTs!A43</f>
        <v>NOTCH2</v>
      </c>
      <c r="C43">
        <f>IF(AND(ISNUMBER(CTs!B43),CTs!B43&lt;36),CTs!B43,$A$1)</f>
        <v>25.849594</v>
      </c>
      <c r="D43">
        <f>IF(AND(ISNUMBER(CTs!C43),CTs!C43&lt;36),CTs!C43,$A$1)</f>
        <v>27.847929000000001</v>
      </c>
      <c r="E43">
        <f>IF(AND(ISNUMBER(CTs!D43),CTs!D43&lt;36),CTs!D43,$A$1)</f>
        <v>26.178514</v>
      </c>
      <c r="F43">
        <f>IF(AND(ISNUMBER(CTs!E43),CTs!E43&lt;36),CTs!E43,$A$1)</f>
        <v>31.170760999999999</v>
      </c>
      <c r="G43">
        <f>IF(AND(ISNUMBER(CTs!F43),CTs!F43&lt;36),CTs!F43,$A$1)</f>
        <v>32.889544999999998</v>
      </c>
      <c r="H43">
        <f>IF(AND(ISNUMBER(CTs!G43),CTs!G43&lt;36),CTs!G43,$A$1)</f>
        <v>36</v>
      </c>
      <c r="I43">
        <f>IF(AND(ISNUMBER(CTs!H43),CTs!H43&lt;36),CTs!H43,$A$1)</f>
        <v>25.225000000000001</v>
      </c>
      <c r="J43">
        <f>IF(AND(ISNUMBER(CTs!I43),CTs!I43&lt;36),CTs!I43,$A$1)</f>
        <v>25.215</v>
      </c>
      <c r="K43">
        <f>IF(AND(ISNUMBER(CTs!J43),CTs!J43&lt;36),CTs!J43,$A$1)</f>
        <v>24.736000000000001</v>
      </c>
      <c r="L43">
        <f>IF(AND(ISNUMBER(CTs!K43),CTs!K43&lt;36),CTs!K43,$A$1)</f>
        <v>25.553000000000001</v>
      </c>
      <c r="M43">
        <f>IF(AND(ISNUMBER(CTs!L43),CTs!L43&lt;36),CTs!L43,$A$1)</f>
        <v>28.867180000000001</v>
      </c>
      <c r="N43">
        <f>IF(AND(ISNUMBER(CTs!M43),CTs!M43&lt;36),CTs!M43,$A$1)</f>
        <v>31.527569</v>
      </c>
      <c r="O43">
        <f>IF(AND(ISNUMBER(CTs!N43),CTs!N43&lt;36),CTs!N43,$A$1)</f>
        <v>32.543537000000001</v>
      </c>
      <c r="P43">
        <f>IF(AND(ISNUMBER(CTs!O43),CTs!O43&lt;36),CTs!O43,$A$1)</f>
        <v>25.611280000000001</v>
      </c>
      <c r="Q43">
        <f>IF(AND(ISNUMBER(CTs!P43),CTs!P43&lt;36),CTs!P43,$A$1)</f>
        <v>26.833162000000002</v>
      </c>
      <c r="R43">
        <f>IF(AND(ISNUMBER(CTs!Q43),CTs!Q43&lt;36),CTs!Q43,$A$1)</f>
        <v>26.550616999999999</v>
      </c>
      <c r="S43">
        <f>IF(AND(ISNUMBER(CTs!R43),CTs!R43&lt;36),CTs!R43,$A$1)</f>
        <v>31.834444000000001</v>
      </c>
      <c r="T43">
        <f>IF(AND(ISNUMBER(CTs!S43),CTs!S43&lt;36),CTs!S43,$A$1)</f>
        <v>29.652111000000001</v>
      </c>
      <c r="U43">
        <f>IF(AND(ISNUMBER(CTs!T43),CTs!T43&lt;36),CTs!T43,$A$1)</f>
        <v>30.808810999999999</v>
      </c>
      <c r="V43">
        <f>IF(AND(ISNUMBER(CTs!U43),CTs!U43&lt;36),CTs!U43,$A$1)</f>
        <v>26.500260000000001</v>
      </c>
      <c r="W43">
        <f>IF(AND(ISNUMBER(CTs!V43),CTs!V43&lt;36),CTs!V43,$A$1)</f>
        <v>26.344937999999999</v>
      </c>
      <c r="X43">
        <f>IF(AND(ISNUMBER(CTs!W43),CTs!W43&lt;36),CTs!W43,$A$1)</f>
        <v>25.962655999999999</v>
      </c>
      <c r="Y43">
        <f>IF(AND(ISNUMBER(CTs!X43),CTs!X43&lt;36),CTs!X43,$A$1)</f>
        <v>25.970120999999999</v>
      </c>
      <c r="Z43">
        <f>IF(AND(ISNUMBER(CTs!Y43),CTs!Y43&lt;36),CTs!Y43,$A$1)</f>
        <v>26.974028000000001</v>
      </c>
      <c r="AA43">
        <f>IF(AND(ISNUMBER(CTs!Z43),CTs!Z43&lt;36),CTs!Z43,$A$1)</f>
        <v>28.684342999999998</v>
      </c>
      <c r="AB43">
        <f>IF(AND(ISNUMBER(CTs!AA43),CTs!AA43&lt;36),CTs!AA43,$A$1)</f>
        <v>28.000957</v>
      </c>
    </row>
    <row r="44" spans="1:28" x14ac:dyDescent="0.15">
      <c r="A44">
        <f t="shared" si="1"/>
        <v>0</v>
      </c>
      <c r="B44" t="str">
        <f>CTs!A44</f>
        <v>NR0B1</v>
      </c>
      <c r="C44">
        <f>IF(AND(ISNUMBER(CTs!B44),CTs!B44&lt;36),CTs!B44,$A$1)</f>
        <v>36</v>
      </c>
      <c r="D44">
        <f>IF(AND(ISNUMBER(CTs!C44),CTs!C44&lt;36),CTs!C44,$A$1)</f>
        <v>36</v>
      </c>
      <c r="E44">
        <f>IF(AND(ISNUMBER(CTs!D44),CTs!D44&lt;36),CTs!D44,$A$1)</f>
        <v>35.421734000000001</v>
      </c>
      <c r="F44">
        <f>IF(AND(ISNUMBER(CTs!E44),CTs!E44&lt;36),CTs!E44,$A$1)</f>
        <v>36</v>
      </c>
      <c r="G44">
        <f>IF(AND(ISNUMBER(CTs!F44),CTs!F44&lt;36),CTs!F44,$A$1)</f>
        <v>36</v>
      </c>
      <c r="H44">
        <f>IF(AND(ISNUMBER(CTs!G44),CTs!G44&lt;36),CTs!G44,$A$1)</f>
        <v>36</v>
      </c>
      <c r="I44">
        <f>IF(AND(ISNUMBER(CTs!H44),CTs!H44&lt;36),CTs!H44,$A$1)</f>
        <v>35.331000000000003</v>
      </c>
      <c r="J44">
        <f>IF(AND(ISNUMBER(CTs!I44),CTs!I44&lt;36),CTs!I44,$A$1)</f>
        <v>32.79</v>
      </c>
      <c r="K44">
        <f>IF(AND(ISNUMBER(CTs!J44),CTs!J44&lt;36),CTs!J44,$A$1)</f>
        <v>36</v>
      </c>
      <c r="L44">
        <f>IF(AND(ISNUMBER(CTs!K44),CTs!K44&lt;36),CTs!K44,$A$1)</f>
        <v>35.831000000000003</v>
      </c>
      <c r="M44">
        <f>IF(AND(ISNUMBER(CTs!L44),CTs!L44&lt;36),CTs!L44,$A$1)</f>
        <v>36</v>
      </c>
      <c r="N44">
        <f>IF(AND(ISNUMBER(CTs!M44),CTs!M44&lt;36),CTs!M44,$A$1)</f>
        <v>35.361699999999999</v>
      </c>
      <c r="O44">
        <f>IF(AND(ISNUMBER(CTs!N44),CTs!N44&lt;36),CTs!N44,$A$1)</f>
        <v>36</v>
      </c>
      <c r="P44">
        <f>IF(AND(ISNUMBER(CTs!O44),CTs!O44&lt;36),CTs!O44,$A$1)</f>
        <v>36</v>
      </c>
      <c r="Q44">
        <f>IF(AND(ISNUMBER(CTs!P44),CTs!P44&lt;36),CTs!P44,$A$1)</f>
        <v>36</v>
      </c>
      <c r="R44">
        <f>IF(AND(ISNUMBER(CTs!Q44),CTs!Q44&lt;36),CTs!Q44,$A$1)</f>
        <v>36</v>
      </c>
      <c r="S44">
        <f>IF(AND(ISNUMBER(CTs!R44),CTs!R44&lt;36),CTs!R44,$A$1)</f>
        <v>34.680729999999997</v>
      </c>
      <c r="T44">
        <f>IF(AND(ISNUMBER(CTs!S44),CTs!S44&lt;36),CTs!S44,$A$1)</f>
        <v>36</v>
      </c>
      <c r="U44">
        <f>IF(AND(ISNUMBER(CTs!T44),CTs!T44&lt;36),CTs!T44,$A$1)</f>
        <v>35.280856999999997</v>
      </c>
      <c r="V44">
        <f>IF(AND(ISNUMBER(CTs!U44),CTs!U44&lt;36),CTs!U44,$A$1)</f>
        <v>33.381725000000003</v>
      </c>
      <c r="W44">
        <f>IF(AND(ISNUMBER(CTs!V44),CTs!V44&lt;36),CTs!V44,$A$1)</f>
        <v>34.821297000000001</v>
      </c>
      <c r="X44">
        <f>IF(AND(ISNUMBER(CTs!W44),CTs!W44&lt;36),CTs!W44,$A$1)</f>
        <v>33.116397999999997</v>
      </c>
      <c r="Y44">
        <f>IF(AND(ISNUMBER(CTs!X44),CTs!X44&lt;36),CTs!X44,$A$1)</f>
        <v>32.996025000000003</v>
      </c>
      <c r="Z44">
        <f>IF(AND(ISNUMBER(CTs!Y44),CTs!Y44&lt;36),CTs!Y44,$A$1)</f>
        <v>36</v>
      </c>
      <c r="AA44">
        <f>IF(AND(ISNUMBER(CTs!Z44),CTs!Z44&lt;36),CTs!Z44,$A$1)</f>
        <v>36</v>
      </c>
      <c r="AB44">
        <f>IF(AND(ISNUMBER(CTs!AA44),CTs!AA44&lt;36),CTs!AA44,$A$1)</f>
        <v>35.925890000000003</v>
      </c>
    </row>
    <row r="45" spans="1:28" x14ac:dyDescent="0.15">
      <c r="A45">
        <f t="shared" si="1"/>
        <v>0</v>
      </c>
      <c r="B45" t="str">
        <f>CTs!A45</f>
        <v>NR0B2</v>
      </c>
      <c r="C45">
        <f>IF(AND(ISNUMBER(CTs!B45),CTs!B45&lt;36),CTs!B45,$A$1)</f>
        <v>36</v>
      </c>
      <c r="D45">
        <f>IF(AND(ISNUMBER(CTs!C45),CTs!C45&lt;36),CTs!C45,$A$1)</f>
        <v>36</v>
      </c>
      <c r="E45">
        <f>IF(AND(ISNUMBER(CTs!D45),CTs!D45&lt;36),CTs!D45,$A$1)</f>
        <v>36</v>
      </c>
      <c r="F45">
        <f>IF(AND(ISNUMBER(CTs!E45),CTs!E45&lt;36),CTs!E45,$A$1)</f>
        <v>36</v>
      </c>
      <c r="G45">
        <f>IF(AND(ISNUMBER(CTs!F45),CTs!F45&lt;36),CTs!F45,$A$1)</f>
        <v>36</v>
      </c>
      <c r="H45">
        <f>IF(AND(ISNUMBER(CTs!G45),CTs!G45&lt;36),CTs!G45,$A$1)</f>
        <v>36</v>
      </c>
      <c r="I45">
        <f>IF(AND(ISNUMBER(CTs!H45),CTs!H45&lt;36),CTs!H45,$A$1)</f>
        <v>33.552</v>
      </c>
      <c r="J45">
        <f>IF(AND(ISNUMBER(CTs!I45),CTs!I45&lt;36),CTs!I45,$A$1)</f>
        <v>30.321000000000002</v>
      </c>
      <c r="K45">
        <f>IF(AND(ISNUMBER(CTs!J45),CTs!J45&lt;36),CTs!J45,$A$1)</f>
        <v>33.723999999999997</v>
      </c>
      <c r="L45">
        <f>IF(AND(ISNUMBER(CTs!K45),CTs!K45&lt;36),CTs!K45,$A$1)</f>
        <v>32.869999999999997</v>
      </c>
      <c r="M45">
        <f>IF(AND(ISNUMBER(CTs!L45),CTs!L45&lt;36),CTs!L45,$A$1)</f>
        <v>36</v>
      </c>
      <c r="N45">
        <f>IF(AND(ISNUMBER(CTs!M45),CTs!M45&lt;36),CTs!M45,$A$1)</f>
        <v>36</v>
      </c>
      <c r="O45">
        <f>IF(AND(ISNUMBER(CTs!N45),CTs!N45&lt;36),CTs!N45,$A$1)</f>
        <v>36</v>
      </c>
      <c r="P45">
        <f>IF(AND(ISNUMBER(CTs!O45),CTs!O45&lt;36),CTs!O45,$A$1)</f>
        <v>33.833213999999998</v>
      </c>
      <c r="Q45">
        <f>IF(AND(ISNUMBER(CTs!P45),CTs!P45&lt;36),CTs!P45,$A$1)</f>
        <v>36</v>
      </c>
      <c r="R45">
        <f>IF(AND(ISNUMBER(CTs!Q45),CTs!Q45&lt;36),CTs!Q45,$A$1)</f>
        <v>34.530106000000004</v>
      </c>
      <c r="S45">
        <f>IF(AND(ISNUMBER(CTs!R45),CTs!R45&lt;36),CTs!R45,$A$1)</f>
        <v>34.865031999999999</v>
      </c>
      <c r="T45">
        <f>IF(AND(ISNUMBER(CTs!S45),CTs!S45&lt;36),CTs!S45,$A$1)</f>
        <v>36</v>
      </c>
      <c r="U45">
        <f>IF(AND(ISNUMBER(CTs!T45),CTs!T45&lt;36),CTs!T45,$A$1)</f>
        <v>36</v>
      </c>
      <c r="V45">
        <f>IF(AND(ISNUMBER(CTs!U45),CTs!U45&lt;36),CTs!U45,$A$1)</f>
        <v>33.830756999999998</v>
      </c>
      <c r="W45">
        <f>IF(AND(ISNUMBER(CTs!V45),CTs!V45&lt;36),CTs!V45,$A$1)</f>
        <v>32.792960000000001</v>
      </c>
      <c r="X45">
        <f>IF(AND(ISNUMBER(CTs!W45),CTs!W45&lt;36),CTs!W45,$A$1)</f>
        <v>31.695332000000001</v>
      </c>
      <c r="Y45">
        <f>IF(AND(ISNUMBER(CTs!X45),CTs!X45&lt;36),CTs!X45,$A$1)</f>
        <v>32.409367000000003</v>
      </c>
      <c r="Z45">
        <f>IF(AND(ISNUMBER(CTs!Y45),CTs!Y45&lt;36),CTs!Y45,$A$1)</f>
        <v>36</v>
      </c>
      <c r="AA45">
        <f>IF(AND(ISNUMBER(CTs!Z45),CTs!Z45&lt;36),CTs!Z45,$A$1)</f>
        <v>36</v>
      </c>
      <c r="AB45">
        <f>IF(AND(ISNUMBER(CTs!AA45),CTs!AA45&lt;36),CTs!AA45,$A$1)</f>
        <v>32.020380000000003</v>
      </c>
    </row>
    <row r="46" spans="1:28" x14ac:dyDescent="0.15">
      <c r="A46">
        <f t="shared" si="1"/>
        <v>0</v>
      </c>
      <c r="B46" t="str">
        <f>CTs!A46</f>
        <v>NR1D1</v>
      </c>
      <c r="C46">
        <f>IF(AND(ISNUMBER(CTs!B46),CTs!B46&lt;36),CTs!B46,$A$1)</f>
        <v>25.186539</v>
      </c>
      <c r="D46">
        <f>IF(AND(ISNUMBER(CTs!C46),CTs!C46&lt;36),CTs!C46,$A$1)</f>
        <v>26.660651999999999</v>
      </c>
      <c r="E46">
        <f>IF(AND(ISNUMBER(CTs!D46),CTs!D46&lt;36),CTs!D46,$A$1)</f>
        <v>25.111301000000001</v>
      </c>
      <c r="F46">
        <f>IF(AND(ISNUMBER(CTs!E46),CTs!E46&lt;36),CTs!E46,$A$1)</f>
        <v>31.385995999999999</v>
      </c>
      <c r="G46">
        <f>IF(AND(ISNUMBER(CTs!F46),CTs!F46&lt;36),CTs!F46,$A$1)</f>
        <v>32.345210000000002</v>
      </c>
      <c r="H46">
        <f>IF(AND(ISNUMBER(CTs!G46),CTs!G46&lt;36),CTs!G46,$A$1)</f>
        <v>31.268719000000001</v>
      </c>
      <c r="I46">
        <f>IF(AND(ISNUMBER(CTs!H46),CTs!H46&lt;36),CTs!H46,$A$1)</f>
        <v>25.140999999999998</v>
      </c>
      <c r="J46">
        <f>IF(AND(ISNUMBER(CTs!I46),CTs!I46&lt;36),CTs!I46,$A$1)</f>
        <v>25.669</v>
      </c>
      <c r="K46">
        <f>IF(AND(ISNUMBER(CTs!J46),CTs!J46&lt;36),CTs!J46,$A$1)</f>
        <v>24.449000000000002</v>
      </c>
      <c r="L46">
        <f>IF(AND(ISNUMBER(CTs!K46),CTs!K46&lt;36),CTs!K46,$A$1)</f>
        <v>25.292999999999999</v>
      </c>
      <c r="M46">
        <f>IF(AND(ISNUMBER(CTs!L46),CTs!L46&lt;36),CTs!L46,$A$1)</f>
        <v>29.743186999999999</v>
      </c>
      <c r="N46">
        <f>IF(AND(ISNUMBER(CTs!M46),CTs!M46&lt;36),CTs!M46,$A$1)</f>
        <v>30.181595000000002</v>
      </c>
      <c r="O46">
        <f>IF(AND(ISNUMBER(CTs!N46),CTs!N46&lt;36),CTs!N46,$A$1)</f>
        <v>30.181661999999999</v>
      </c>
      <c r="P46">
        <f>IF(AND(ISNUMBER(CTs!O46),CTs!O46&lt;36),CTs!O46,$A$1)</f>
        <v>24.955504999999999</v>
      </c>
      <c r="Q46">
        <f>IF(AND(ISNUMBER(CTs!P46),CTs!P46&lt;36),CTs!P46,$A$1)</f>
        <v>26.211196999999999</v>
      </c>
      <c r="R46">
        <f>IF(AND(ISNUMBER(CTs!Q46),CTs!Q46&lt;36),CTs!Q46,$A$1)</f>
        <v>24.971129999999999</v>
      </c>
      <c r="S46">
        <f>IF(AND(ISNUMBER(CTs!R46),CTs!R46&lt;36),CTs!R46,$A$1)</f>
        <v>28.301425999999999</v>
      </c>
      <c r="T46">
        <f>IF(AND(ISNUMBER(CTs!S46),CTs!S46&lt;36),CTs!S46,$A$1)</f>
        <v>27.72092</v>
      </c>
      <c r="U46">
        <f>IF(AND(ISNUMBER(CTs!T46),CTs!T46&lt;36),CTs!T46,$A$1)</f>
        <v>28.187978999999999</v>
      </c>
      <c r="V46">
        <f>IF(AND(ISNUMBER(CTs!U46),CTs!U46&lt;36),CTs!U46,$A$1)</f>
        <v>25.827573999999998</v>
      </c>
      <c r="W46">
        <f>IF(AND(ISNUMBER(CTs!V46),CTs!V46&lt;36),CTs!V46,$A$1)</f>
        <v>25.785413999999999</v>
      </c>
      <c r="X46">
        <f>IF(AND(ISNUMBER(CTs!W46),CTs!W46&lt;36),CTs!W46,$A$1)</f>
        <v>25.9206</v>
      </c>
      <c r="Y46">
        <f>IF(AND(ISNUMBER(CTs!X46),CTs!X46&lt;36),CTs!X46,$A$1)</f>
        <v>25.997149</v>
      </c>
      <c r="Z46">
        <f>IF(AND(ISNUMBER(CTs!Y46),CTs!Y46&lt;36),CTs!Y46,$A$1)</f>
        <v>28.211034999999999</v>
      </c>
      <c r="AA46">
        <f>IF(AND(ISNUMBER(CTs!Z46),CTs!Z46&lt;36),CTs!Z46,$A$1)</f>
        <v>28.449950999999999</v>
      </c>
      <c r="AB46">
        <f>IF(AND(ISNUMBER(CTs!AA46),CTs!AA46&lt;36),CTs!AA46,$A$1)</f>
        <v>26.700464</v>
      </c>
    </row>
    <row r="47" spans="1:28" x14ac:dyDescent="0.15">
      <c r="A47">
        <f t="shared" si="1"/>
        <v>0</v>
      </c>
      <c r="B47" t="str">
        <f>CTs!A47</f>
        <v>NR1D2</v>
      </c>
      <c r="C47">
        <f>IF(AND(ISNUMBER(CTs!B47),CTs!B47&lt;36),CTs!B47,$A$1)</f>
        <v>23.193794</v>
      </c>
      <c r="D47">
        <f>IF(AND(ISNUMBER(CTs!C47),CTs!C47&lt;36),CTs!C47,$A$1)</f>
        <v>24.15569</v>
      </c>
      <c r="E47">
        <f>IF(AND(ISNUMBER(CTs!D47),CTs!D47&lt;36),CTs!D47,$A$1)</f>
        <v>22.993445999999999</v>
      </c>
      <c r="F47">
        <f>IF(AND(ISNUMBER(CTs!E47),CTs!E47&lt;36),CTs!E47,$A$1)</f>
        <v>28.936406999999999</v>
      </c>
      <c r="G47">
        <f>IF(AND(ISNUMBER(CTs!F47),CTs!F47&lt;36),CTs!F47,$A$1)</f>
        <v>30.273420000000002</v>
      </c>
      <c r="H47">
        <f>IF(AND(ISNUMBER(CTs!G47),CTs!G47&lt;36),CTs!G47,$A$1)</f>
        <v>32.271847000000001</v>
      </c>
      <c r="I47">
        <f>IF(AND(ISNUMBER(CTs!H47),CTs!H47&lt;36),CTs!H47,$A$1)</f>
        <v>23.148</v>
      </c>
      <c r="J47">
        <f>IF(AND(ISNUMBER(CTs!I47),CTs!I47&lt;36),CTs!I47,$A$1)</f>
        <v>22.716999999999999</v>
      </c>
      <c r="K47">
        <f>IF(AND(ISNUMBER(CTs!J47),CTs!J47&lt;36),CTs!J47,$A$1)</f>
        <v>22.498000000000001</v>
      </c>
      <c r="L47">
        <f>IF(AND(ISNUMBER(CTs!K47),CTs!K47&lt;36),CTs!K47,$A$1)</f>
        <v>22.994</v>
      </c>
      <c r="M47">
        <f>IF(AND(ISNUMBER(CTs!L47),CTs!L47&lt;36),CTs!L47,$A$1)</f>
        <v>25.462729</v>
      </c>
      <c r="N47">
        <f>IF(AND(ISNUMBER(CTs!M47),CTs!M47&lt;36),CTs!M47,$A$1)</f>
        <v>26.526926</v>
      </c>
      <c r="O47">
        <f>IF(AND(ISNUMBER(CTs!N47),CTs!N47&lt;36),CTs!N47,$A$1)</f>
        <v>26.759415000000001</v>
      </c>
      <c r="P47">
        <f>IF(AND(ISNUMBER(CTs!O47),CTs!O47&lt;36),CTs!O47,$A$1)</f>
        <v>22.809961000000001</v>
      </c>
      <c r="Q47">
        <f>IF(AND(ISNUMBER(CTs!P47),CTs!P47&lt;36),CTs!P47,$A$1)</f>
        <v>23.555278999999999</v>
      </c>
      <c r="R47">
        <f>IF(AND(ISNUMBER(CTs!Q47),CTs!Q47&lt;36),CTs!Q47,$A$1)</f>
        <v>23.127054000000001</v>
      </c>
      <c r="S47">
        <f>IF(AND(ISNUMBER(CTs!R47),CTs!R47&lt;36),CTs!R47,$A$1)</f>
        <v>26.545286000000001</v>
      </c>
      <c r="T47">
        <f>IF(AND(ISNUMBER(CTs!S47),CTs!S47&lt;36),CTs!S47,$A$1)</f>
        <v>26.096819</v>
      </c>
      <c r="U47">
        <f>IF(AND(ISNUMBER(CTs!T47),CTs!T47&lt;36),CTs!T47,$A$1)</f>
        <v>26.423258000000001</v>
      </c>
      <c r="V47">
        <f>IF(AND(ISNUMBER(CTs!U47),CTs!U47&lt;36),CTs!U47,$A$1)</f>
        <v>23.549347000000001</v>
      </c>
      <c r="W47">
        <f>IF(AND(ISNUMBER(CTs!V47),CTs!V47&lt;36),CTs!V47,$A$1)</f>
        <v>23.162538999999999</v>
      </c>
      <c r="X47">
        <f>IF(AND(ISNUMBER(CTs!W47),CTs!W47&lt;36),CTs!W47,$A$1)</f>
        <v>22.705007999999999</v>
      </c>
      <c r="Y47">
        <f>IF(AND(ISNUMBER(CTs!X47),CTs!X47&lt;36),CTs!X47,$A$1)</f>
        <v>23.1081</v>
      </c>
      <c r="Z47">
        <f>IF(AND(ISNUMBER(CTs!Y47),CTs!Y47&lt;36),CTs!Y47,$A$1)</f>
        <v>23.904741000000001</v>
      </c>
      <c r="AA47">
        <f>IF(AND(ISNUMBER(CTs!Z47),CTs!Z47&lt;36),CTs!Z47,$A$1)</f>
        <v>24.535212000000001</v>
      </c>
      <c r="AB47">
        <f>IF(AND(ISNUMBER(CTs!AA47),CTs!AA47&lt;36),CTs!AA47,$A$1)</f>
        <v>24.307943000000002</v>
      </c>
    </row>
    <row r="48" spans="1:28" x14ac:dyDescent="0.15">
      <c r="A48">
        <f t="shared" si="1"/>
        <v>0</v>
      </c>
      <c r="B48" t="str">
        <f>CTs!A48</f>
        <v>NR1H2</v>
      </c>
      <c r="C48">
        <f>IF(AND(ISNUMBER(CTs!B48),CTs!B48&lt;36),CTs!B48,$A$1)</f>
        <v>24.151928000000002</v>
      </c>
      <c r="D48">
        <f>IF(AND(ISNUMBER(CTs!C48),CTs!C48&lt;36),CTs!C48,$A$1)</f>
        <v>25.543423000000001</v>
      </c>
      <c r="E48">
        <f>IF(AND(ISNUMBER(CTs!D48),CTs!D48&lt;36),CTs!D48,$A$1)</f>
        <v>23.904716000000001</v>
      </c>
      <c r="F48">
        <f>IF(AND(ISNUMBER(CTs!E48),CTs!E48&lt;36),CTs!E48,$A$1)</f>
        <v>29.296254999999999</v>
      </c>
      <c r="G48">
        <f>IF(AND(ISNUMBER(CTs!F48),CTs!F48&lt;36),CTs!F48,$A$1)</f>
        <v>30.818811</v>
      </c>
      <c r="H48">
        <f>IF(AND(ISNUMBER(CTs!G48),CTs!G48&lt;36),CTs!G48,$A$1)</f>
        <v>30.764410000000002</v>
      </c>
      <c r="I48">
        <f>IF(AND(ISNUMBER(CTs!H48),CTs!H48&lt;36),CTs!H48,$A$1)</f>
        <v>24.308</v>
      </c>
      <c r="J48">
        <f>IF(AND(ISNUMBER(CTs!I48),CTs!I48&lt;36),CTs!I48,$A$1)</f>
        <v>23.721</v>
      </c>
      <c r="K48">
        <f>IF(AND(ISNUMBER(CTs!J48),CTs!J48&lt;36),CTs!J48,$A$1)</f>
        <v>24.175999999999998</v>
      </c>
      <c r="L48">
        <f>IF(AND(ISNUMBER(CTs!K48),CTs!K48&lt;36),CTs!K48,$A$1)</f>
        <v>24.454999999999998</v>
      </c>
      <c r="M48">
        <f>IF(AND(ISNUMBER(CTs!L48),CTs!L48&lt;36),CTs!L48,$A$1)</f>
        <v>26.499172000000002</v>
      </c>
      <c r="N48">
        <f>IF(AND(ISNUMBER(CTs!M48),CTs!M48&lt;36),CTs!M48,$A$1)</f>
        <v>26.264378000000001</v>
      </c>
      <c r="O48">
        <f>IF(AND(ISNUMBER(CTs!N48),CTs!N48&lt;36),CTs!N48,$A$1)</f>
        <v>27.158004999999999</v>
      </c>
      <c r="P48">
        <f>IF(AND(ISNUMBER(CTs!O48),CTs!O48&lt;36),CTs!O48,$A$1)</f>
        <v>24.081951</v>
      </c>
      <c r="Q48">
        <f>IF(AND(ISNUMBER(CTs!P48),CTs!P48&lt;36),CTs!P48,$A$1)</f>
        <v>24.93656</v>
      </c>
      <c r="R48">
        <f>IF(AND(ISNUMBER(CTs!Q48),CTs!Q48&lt;36),CTs!Q48,$A$1)</f>
        <v>23.921852000000001</v>
      </c>
      <c r="S48">
        <f>IF(AND(ISNUMBER(CTs!R48),CTs!R48&lt;36),CTs!R48,$A$1)</f>
        <v>27.892637000000001</v>
      </c>
      <c r="T48">
        <f>IF(AND(ISNUMBER(CTs!S48),CTs!S48&lt;36),CTs!S48,$A$1)</f>
        <v>27.161469</v>
      </c>
      <c r="U48">
        <f>IF(AND(ISNUMBER(CTs!T48),CTs!T48&lt;36),CTs!T48,$A$1)</f>
        <v>28.411446000000002</v>
      </c>
      <c r="V48">
        <f>IF(AND(ISNUMBER(CTs!U48),CTs!U48&lt;36),CTs!U48,$A$1)</f>
        <v>25.041063000000001</v>
      </c>
      <c r="W48">
        <f>IF(AND(ISNUMBER(CTs!V48),CTs!V48&lt;36),CTs!V48,$A$1)</f>
        <v>24.455090999999999</v>
      </c>
      <c r="X48">
        <f>IF(AND(ISNUMBER(CTs!W48),CTs!W48&lt;36),CTs!W48,$A$1)</f>
        <v>24.698528</v>
      </c>
      <c r="Y48">
        <f>IF(AND(ISNUMBER(CTs!X48),CTs!X48&lt;36),CTs!X48,$A$1)</f>
        <v>24.870289</v>
      </c>
      <c r="Z48">
        <f>IF(AND(ISNUMBER(CTs!Y48),CTs!Y48&lt;36),CTs!Y48,$A$1)</f>
        <v>25.016152999999999</v>
      </c>
      <c r="AA48">
        <f>IF(AND(ISNUMBER(CTs!Z48),CTs!Z48&lt;36),CTs!Z48,$A$1)</f>
        <v>25.593647000000001</v>
      </c>
      <c r="AB48">
        <f>IF(AND(ISNUMBER(CTs!AA48),CTs!AA48&lt;36),CTs!AA48,$A$1)</f>
        <v>25.336403000000001</v>
      </c>
    </row>
    <row r="49" spans="1:28" x14ac:dyDescent="0.15">
      <c r="A49">
        <f t="shared" si="1"/>
        <v>0</v>
      </c>
      <c r="B49" t="str">
        <f>CTs!A49</f>
        <v>NR1H3</v>
      </c>
      <c r="C49">
        <f>IF(AND(ISNUMBER(CTs!B49),CTs!B49&lt;36),CTs!B49,$A$1)</f>
        <v>24.335789999999999</v>
      </c>
      <c r="D49">
        <f>IF(AND(ISNUMBER(CTs!C49),CTs!C49&lt;36),CTs!C49,$A$1)</f>
        <v>25.65831</v>
      </c>
      <c r="E49">
        <f>IF(AND(ISNUMBER(CTs!D49),CTs!D49&lt;36),CTs!D49,$A$1)</f>
        <v>24.359639999999999</v>
      </c>
      <c r="F49">
        <f>IF(AND(ISNUMBER(CTs!E49),CTs!E49&lt;36),CTs!E49,$A$1)</f>
        <v>28.729217999999999</v>
      </c>
      <c r="G49">
        <f>IF(AND(ISNUMBER(CTs!F49),CTs!F49&lt;36),CTs!F49,$A$1)</f>
        <v>29.933125</v>
      </c>
      <c r="H49">
        <f>IF(AND(ISNUMBER(CTs!G49),CTs!G49&lt;36),CTs!G49,$A$1)</f>
        <v>29.739560000000001</v>
      </c>
      <c r="I49">
        <f>IF(AND(ISNUMBER(CTs!H49),CTs!H49&lt;36),CTs!H49,$A$1)</f>
        <v>25.172000000000001</v>
      </c>
      <c r="J49">
        <f>IF(AND(ISNUMBER(CTs!I49),CTs!I49&lt;36),CTs!I49,$A$1)</f>
        <v>24.126000000000001</v>
      </c>
      <c r="K49">
        <f>IF(AND(ISNUMBER(CTs!J49),CTs!J49&lt;36),CTs!J49,$A$1)</f>
        <v>24.376999999999999</v>
      </c>
      <c r="L49">
        <f>IF(AND(ISNUMBER(CTs!K49),CTs!K49&lt;36),CTs!K49,$A$1)</f>
        <v>24.64</v>
      </c>
      <c r="M49">
        <f>IF(AND(ISNUMBER(CTs!L49),CTs!L49&lt;36),CTs!L49,$A$1)</f>
        <v>26.546817999999998</v>
      </c>
      <c r="N49">
        <f>IF(AND(ISNUMBER(CTs!M49),CTs!M49&lt;36),CTs!M49,$A$1)</f>
        <v>26.409265999999999</v>
      </c>
      <c r="O49">
        <f>IF(AND(ISNUMBER(CTs!N49),CTs!N49&lt;36),CTs!N49,$A$1)</f>
        <v>26.848320000000001</v>
      </c>
      <c r="P49">
        <f>IF(AND(ISNUMBER(CTs!O49),CTs!O49&lt;36),CTs!O49,$A$1)</f>
        <v>23.938444</v>
      </c>
      <c r="Q49">
        <f>IF(AND(ISNUMBER(CTs!P49),CTs!P49&lt;36),CTs!P49,$A$1)</f>
        <v>24.575645000000002</v>
      </c>
      <c r="R49">
        <f>IF(AND(ISNUMBER(CTs!Q49),CTs!Q49&lt;36),CTs!Q49,$A$1)</f>
        <v>23.854143000000001</v>
      </c>
      <c r="S49">
        <f>IF(AND(ISNUMBER(CTs!R49),CTs!R49&lt;36),CTs!R49,$A$1)</f>
        <v>27.484310000000001</v>
      </c>
      <c r="T49">
        <f>IF(AND(ISNUMBER(CTs!S49),CTs!S49&lt;36),CTs!S49,$A$1)</f>
        <v>26.916938999999999</v>
      </c>
      <c r="U49">
        <f>IF(AND(ISNUMBER(CTs!T49),CTs!T49&lt;36),CTs!T49,$A$1)</f>
        <v>27.495066000000001</v>
      </c>
      <c r="V49">
        <f>IF(AND(ISNUMBER(CTs!U49),CTs!U49&lt;36),CTs!U49,$A$1)</f>
        <v>25.219139999999999</v>
      </c>
      <c r="W49">
        <f>IF(AND(ISNUMBER(CTs!V49),CTs!V49&lt;36),CTs!V49,$A$1)</f>
        <v>24.577269000000001</v>
      </c>
      <c r="X49">
        <f>IF(AND(ISNUMBER(CTs!W49),CTs!W49&lt;36),CTs!W49,$A$1)</f>
        <v>24.663444999999999</v>
      </c>
      <c r="Y49">
        <f>IF(AND(ISNUMBER(CTs!X49),CTs!X49&lt;36),CTs!X49,$A$1)</f>
        <v>24.772169999999999</v>
      </c>
      <c r="Z49">
        <f>IF(AND(ISNUMBER(CTs!Y49),CTs!Y49&lt;36),CTs!Y49,$A$1)</f>
        <v>25.382581999999999</v>
      </c>
      <c r="AA49">
        <f>IF(AND(ISNUMBER(CTs!Z49),CTs!Z49&lt;36),CTs!Z49,$A$1)</f>
        <v>26.177728999999999</v>
      </c>
      <c r="AB49">
        <f>IF(AND(ISNUMBER(CTs!AA49),CTs!AA49&lt;36),CTs!AA49,$A$1)</f>
        <v>25.653189999999999</v>
      </c>
    </row>
    <row r="50" spans="1:28" x14ac:dyDescent="0.15">
      <c r="A50">
        <f t="shared" si="1"/>
        <v>0</v>
      </c>
      <c r="B50" t="str">
        <f>CTs!A50</f>
        <v>NR1H4</v>
      </c>
      <c r="C50">
        <f>IF(AND(ISNUMBER(CTs!B50),CTs!B50&lt;36),CTs!B50,$A$1)</f>
        <v>33.332970000000003</v>
      </c>
      <c r="D50">
        <f>IF(AND(ISNUMBER(CTs!C50),CTs!C50&lt;36),CTs!C50,$A$1)</f>
        <v>32.979571999999997</v>
      </c>
      <c r="E50">
        <f>IF(AND(ISNUMBER(CTs!D50),CTs!D50&lt;36),CTs!D50,$A$1)</f>
        <v>36</v>
      </c>
      <c r="F50">
        <f>IF(AND(ISNUMBER(CTs!E50),CTs!E50&lt;36),CTs!E50,$A$1)</f>
        <v>36</v>
      </c>
      <c r="G50">
        <f>IF(AND(ISNUMBER(CTs!F50),CTs!F50&lt;36),CTs!F50,$A$1)</f>
        <v>36</v>
      </c>
      <c r="H50">
        <f>IF(AND(ISNUMBER(CTs!G50),CTs!G50&lt;36),CTs!G50,$A$1)</f>
        <v>34.472003999999998</v>
      </c>
      <c r="I50">
        <f>IF(AND(ISNUMBER(CTs!H50),CTs!H50&lt;36),CTs!H50,$A$1)</f>
        <v>31.387</v>
      </c>
      <c r="J50">
        <f>IF(AND(ISNUMBER(CTs!I50),CTs!I50&lt;36),CTs!I50,$A$1)</f>
        <v>30.838999999999999</v>
      </c>
      <c r="K50">
        <f>IF(AND(ISNUMBER(CTs!J50),CTs!J50&lt;36),CTs!J50,$A$1)</f>
        <v>30.297000000000001</v>
      </c>
      <c r="L50">
        <f>IF(AND(ISNUMBER(CTs!K50),CTs!K50&lt;36),CTs!K50,$A$1)</f>
        <v>33.857999999999997</v>
      </c>
      <c r="M50">
        <f>IF(AND(ISNUMBER(CTs!L50),CTs!L50&lt;36),CTs!L50,$A$1)</f>
        <v>36</v>
      </c>
      <c r="N50">
        <f>IF(AND(ISNUMBER(CTs!M50),CTs!M50&lt;36),CTs!M50,$A$1)</f>
        <v>36</v>
      </c>
      <c r="O50">
        <f>IF(AND(ISNUMBER(CTs!N50),CTs!N50&lt;36),CTs!N50,$A$1)</f>
        <v>36</v>
      </c>
      <c r="P50">
        <f>IF(AND(ISNUMBER(CTs!O50),CTs!O50&lt;36),CTs!O50,$A$1)</f>
        <v>33.392685</v>
      </c>
      <c r="Q50">
        <f>IF(AND(ISNUMBER(CTs!P50),CTs!P50&lt;36),CTs!P50,$A$1)</f>
        <v>31.526793000000001</v>
      </c>
      <c r="R50">
        <f>IF(AND(ISNUMBER(CTs!Q50),CTs!Q50&lt;36),CTs!Q50,$A$1)</f>
        <v>34.135525000000001</v>
      </c>
      <c r="S50">
        <f>IF(AND(ISNUMBER(CTs!R50),CTs!R50&lt;36),CTs!R50,$A$1)</f>
        <v>36</v>
      </c>
      <c r="T50">
        <f>IF(AND(ISNUMBER(CTs!S50),CTs!S50&lt;36),CTs!S50,$A$1)</f>
        <v>33.540222</v>
      </c>
      <c r="U50">
        <f>IF(AND(ISNUMBER(CTs!T50),CTs!T50&lt;36),CTs!T50,$A$1)</f>
        <v>36</v>
      </c>
      <c r="V50">
        <f>IF(AND(ISNUMBER(CTs!U50),CTs!U50&lt;36),CTs!U50,$A$1)</f>
        <v>34.737650000000002</v>
      </c>
      <c r="W50">
        <f>IF(AND(ISNUMBER(CTs!V50),CTs!V50&lt;36),CTs!V50,$A$1)</f>
        <v>31.945205999999999</v>
      </c>
      <c r="X50">
        <f>IF(AND(ISNUMBER(CTs!W50),CTs!W50&lt;36),CTs!W50,$A$1)</f>
        <v>32.336838</v>
      </c>
      <c r="Y50">
        <f>IF(AND(ISNUMBER(CTs!X50),CTs!X50&lt;36),CTs!X50,$A$1)</f>
        <v>32.80292</v>
      </c>
      <c r="Z50">
        <f>IF(AND(ISNUMBER(CTs!Y50),CTs!Y50&lt;36),CTs!Y50,$A$1)</f>
        <v>36</v>
      </c>
      <c r="AA50">
        <f>IF(AND(ISNUMBER(CTs!Z50),CTs!Z50&lt;36),CTs!Z50,$A$1)</f>
        <v>35.162064000000001</v>
      </c>
      <c r="AB50">
        <f>IF(AND(ISNUMBER(CTs!AA50),CTs!AA50&lt;36),CTs!AA50,$A$1)</f>
        <v>30.272285</v>
      </c>
    </row>
    <row r="51" spans="1:28" x14ac:dyDescent="0.15">
      <c r="A51">
        <f t="shared" si="1"/>
        <v>0</v>
      </c>
      <c r="B51" t="str">
        <f>CTs!A51</f>
        <v>NR1I2</v>
      </c>
      <c r="C51">
        <f>IF(AND(ISNUMBER(CTs!B51),CTs!B51&lt;36),CTs!B51,$A$1)</f>
        <v>32.883293000000002</v>
      </c>
      <c r="D51">
        <f>IF(AND(ISNUMBER(CTs!C51),CTs!C51&lt;36),CTs!C51,$A$1)</f>
        <v>32.816814000000001</v>
      </c>
      <c r="E51">
        <f>IF(AND(ISNUMBER(CTs!D51),CTs!D51&lt;36),CTs!D51,$A$1)</f>
        <v>31.420636999999999</v>
      </c>
      <c r="F51">
        <f>IF(AND(ISNUMBER(CTs!E51),CTs!E51&lt;36),CTs!E51,$A$1)</f>
        <v>33.570605999999998</v>
      </c>
      <c r="G51">
        <f>IF(AND(ISNUMBER(CTs!F51),CTs!F51&lt;36),CTs!F51,$A$1)</f>
        <v>36</v>
      </c>
      <c r="H51">
        <f>IF(AND(ISNUMBER(CTs!G51),CTs!G51&lt;36),CTs!G51,$A$1)</f>
        <v>33.263199999999998</v>
      </c>
      <c r="I51">
        <f>IF(AND(ISNUMBER(CTs!H51),CTs!H51&lt;36),CTs!H51,$A$1)</f>
        <v>29.753</v>
      </c>
      <c r="J51">
        <f>IF(AND(ISNUMBER(CTs!I51),CTs!I51&lt;36),CTs!I51,$A$1)</f>
        <v>29.850999999999999</v>
      </c>
      <c r="K51">
        <f>IF(AND(ISNUMBER(CTs!J51),CTs!J51&lt;36),CTs!J51,$A$1)</f>
        <v>29.48</v>
      </c>
      <c r="L51">
        <f>IF(AND(ISNUMBER(CTs!K51),CTs!K51&lt;36),CTs!K51,$A$1)</f>
        <v>30.152000000000001</v>
      </c>
      <c r="M51">
        <f>IF(AND(ISNUMBER(CTs!L51),CTs!L51&lt;36),CTs!L51,$A$1)</f>
        <v>32.696564000000002</v>
      </c>
      <c r="N51">
        <f>IF(AND(ISNUMBER(CTs!M51),CTs!M51&lt;36),CTs!M51,$A$1)</f>
        <v>34.310394000000002</v>
      </c>
      <c r="O51">
        <f>IF(AND(ISNUMBER(CTs!N51),CTs!N51&lt;36),CTs!N51,$A$1)</f>
        <v>35.214615000000002</v>
      </c>
      <c r="P51">
        <f>IF(AND(ISNUMBER(CTs!O51),CTs!O51&lt;36),CTs!O51,$A$1)</f>
        <v>30.746034999999999</v>
      </c>
      <c r="Q51">
        <f>IF(AND(ISNUMBER(CTs!P51),CTs!P51&lt;36),CTs!P51,$A$1)</f>
        <v>31.784942999999998</v>
      </c>
      <c r="R51">
        <f>IF(AND(ISNUMBER(CTs!Q51),CTs!Q51&lt;36),CTs!Q51,$A$1)</f>
        <v>31.243230000000001</v>
      </c>
      <c r="S51">
        <f>IF(AND(ISNUMBER(CTs!R51),CTs!R51&lt;36),CTs!R51,$A$1)</f>
        <v>33.839573000000001</v>
      </c>
      <c r="T51">
        <f>IF(AND(ISNUMBER(CTs!S51),CTs!S51&lt;36),CTs!S51,$A$1)</f>
        <v>32.780692999999999</v>
      </c>
      <c r="U51">
        <f>IF(AND(ISNUMBER(CTs!T51),CTs!T51&lt;36),CTs!T51,$A$1)</f>
        <v>34.160755000000002</v>
      </c>
      <c r="V51">
        <f>IF(AND(ISNUMBER(CTs!U51),CTs!U51&lt;36),CTs!U51,$A$1)</f>
        <v>30.693127</v>
      </c>
      <c r="W51">
        <f>IF(AND(ISNUMBER(CTs!V51),CTs!V51&lt;36),CTs!V51,$A$1)</f>
        <v>31.208159999999999</v>
      </c>
      <c r="X51">
        <f>IF(AND(ISNUMBER(CTs!W51),CTs!W51&lt;36),CTs!W51,$A$1)</f>
        <v>30.368162000000002</v>
      </c>
      <c r="Y51">
        <f>IF(AND(ISNUMBER(CTs!X51),CTs!X51&lt;36),CTs!X51,$A$1)</f>
        <v>31.49973</v>
      </c>
      <c r="Z51">
        <f>IF(AND(ISNUMBER(CTs!Y51),CTs!Y51&lt;36),CTs!Y51,$A$1)</f>
        <v>32.706825000000002</v>
      </c>
      <c r="AA51">
        <f>IF(AND(ISNUMBER(CTs!Z51),CTs!Z51&lt;36),CTs!Z51,$A$1)</f>
        <v>32.319645000000001</v>
      </c>
      <c r="AB51">
        <f>IF(AND(ISNUMBER(CTs!AA51),CTs!AA51&lt;36),CTs!AA51,$A$1)</f>
        <v>30.929392</v>
      </c>
    </row>
    <row r="52" spans="1:28" x14ac:dyDescent="0.15">
      <c r="A52">
        <f t="shared" si="1"/>
        <v>0</v>
      </c>
      <c r="B52" t="str">
        <f>CTs!A52</f>
        <v>NR1I3</v>
      </c>
      <c r="C52">
        <f>IF(AND(ISNUMBER(CTs!B52),CTs!B52&lt;36),CTs!B52,$A$1)</f>
        <v>28.980205999999999</v>
      </c>
      <c r="D52">
        <f>IF(AND(ISNUMBER(CTs!C52),CTs!C52&lt;36),CTs!C52,$A$1)</f>
        <v>30.831135</v>
      </c>
      <c r="E52">
        <f>IF(AND(ISNUMBER(CTs!D52),CTs!D52&lt;36),CTs!D52,$A$1)</f>
        <v>29.493486000000001</v>
      </c>
      <c r="F52">
        <f>IF(AND(ISNUMBER(CTs!E52),CTs!E52&lt;36),CTs!E52,$A$1)</f>
        <v>33.816467000000003</v>
      </c>
      <c r="G52">
        <f>IF(AND(ISNUMBER(CTs!F52),CTs!F52&lt;36),CTs!F52,$A$1)</f>
        <v>33.803350000000002</v>
      </c>
      <c r="H52">
        <f>IF(AND(ISNUMBER(CTs!G52),CTs!G52&lt;36),CTs!G52,$A$1)</f>
        <v>33.123592000000002</v>
      </c>
      <c r="I52">
        <f>IF(AND(ISNUMBER(CTs!H52),CTs!H52&lt;36),CTs!H52,$A$1)</f>
        <v>29.321000000000002</v>
      </c>
      <c r="J52">
        <f>IF(AND(ISNUMBER(CTs!I52),CTs!I52&lt;36),CTs!I52,$A$1)</f>
        <v>28.881</v>
      </c>
      <c r="K52">
        <f>IF(AND(ISNUMBER(CTs!J52),CTs!J52&lt;36),CTs!J52,$A$1)</f>
        <v>28.934000000000001</v>
      </c>
      <c r="L52">
        <f>IF(AND(ISNUMBER(CTs!K52),CTs!K52&lt;36),CTs!K52,$A$1)</f>
        <v>29.945</v>
      </c>
      <c r="M52">
        <f>IF(AND(ISNUMBER(CTs!L52),CTs!L52&lt;36),CTs!L52,$A$1)</f>
        <v>31.451035999999998</v>
      </c>
      <c r="N52">
        <f>IF(AND(ISNUMBER(CTs!M52),CTs!M52&lt;36),CTs!M52,$A$1)</f>
        <v>31.295950000000001</v>
      </c>
      <c r="O52">
        <f>IF(AND(ISNUMBER(CTs!N52),CTs!N52&lt;36),CTs!N52,$A$1)</f>
        <v>31.412067</v>
      </c>
      <c r="P52">
        <f>IF(AND(ISNUMBER(CTs!O52),CTs!O52&lt;36),CTs!O52,$A$1)</f>
        <v>29.935831</v>
      </c>
      <c r="Q52">
        <f>IF(AND(ISNUMBER(CTs!P52),CTs!P52&lt;36),CTs!P52,$A$1)</f>
        <v>29.679967999999999</v>
      </c>
      <c r="R52">
        <f>IF(AND(ISNUMBER(CTs!Q52),CTs!Q52&lt;36),CTs!Q52,$A$1)</f>
        <v>29.756740000000001</v>
      </c>
      <c r="S52">
        <f>IF(AND(ISNUMBER(CTs!R52),CTs!R52&lt;36),CTs!R52,$A$1)</f>
        <v>31.757107000000001</v>
      </c>
      <c r="T52">
        <f>IF(AND(ISNUMBER(CTs!S52),CTs!S52&lt;36),CTs!S52,$A$1)</f>
        <v>31.241174999999998</v>
      </c>
      <c r="U52">
        <f>IF(AND(ISNUMBER(CTs!T52),CTs!T52&lt;36),CTs!T52,$A$1)</f>
        <v>31.666523000000002</v>
      </c>
      <c r="V52">
        <f>IF(AND(ISNUMBER(CTs!U52),CTs!U52&lt;36),CTs!U52,$A$1)</f>
        <v>30.130739999999999</v>
      </c>
      <c r="W52">
        <f>IF(AND(ISNUMBER(CTs!V52),CTs!V52&lt;36),CTs!V52,$A$1)</f>
        <v>30.655943000000001</v>
      </c>
      <c r="X52">
        <f>IF(AND(ISNUMBER(CTs!W52),CTs!W52&lt;36),CTs!W52,$A$1)</f>
        <v>30.017620000000001</v>
      </c>
      <c r="Y52">
        <f>IF(AND(ISNUMBER(CTs!X52),CTs!X52&lt;36),CTs!X52,$A$1)</f>
        <v>29.935953000000001</v>
      </c>
      <c r="Z52">
        <f>IF(AND(ISNUMBER(CTs!Y52),CTs!Y52&lt;36),CTs!Y52,$A$1)</f>
        <v>30.815104000000002</v>
      </c>
      <c r="AA52">
        <f>IF(AND(ISNUMBER(CTs!Z52),CTs!Z52&lt;36),CTs!Z52,$A$1)</f>
        <v>31.300909999999998</v>
      </c>
      <c r="AB52">
        <f>IF(AND(ISNUMBER(CTs!AA52),CTs!AA52&lt;36),CTs!AA52,$A$1)</f>
        <v>28.889956000000002</v>
      </c>
    </row>
    <row r="53" spans="1:28" x14ac:dyDescent="0.15">
      <c r="A53">
        <f t="shared" si="1"/>
        <v>0</v>
      </c>
      <c r="B53" t="str">
        <f>CTs!A53</f>
        <v>NR2C1</v>
      </c>
      <c r="C53">
        <f>IF(AND(ISNUMBER(CTs!B53),CTs!B53&lt;36),CTs!B53,$A$1)</f>
        <v>26.22804</v>
      </c>
      <c r="D53">
        <f>IF(AND(ISNUMBER(CTs!C53),CTs!C53&lt;36),CTs!C53,$A$1)</f>
        <v>27.383509</v>
      </c>
      <c r="E53">
        <f>IF(AND(ISNUMBER(CTs!D53),CTs!D53&lt;36),CTs!D53,$A$1)</f>
        <v>26.362717</v>
      </c>
      <c r="F53">
        <f>IF(AND(ISNUMBER(CTs!E53),CTs!E53&lt;36),CTs!E53,$A$1)</f>
        <v>33.50188</v>
      </c>
      <c r="G53">
        <f>IF(AND(ISNUMBER(CTs!F53),CTs!F53&lt;36),CTs!F53,$A$1)</f>
        <v>36</v>
      </c>
      <c r="H53">
        <f>IF(AND(ISNUMBER(CTs!G53),CTs!G53&lt;36),CTs!G53,$A$1)</f>
        <v>36</v>
      </c>
      <c r="I53">
        <f>IF(AND(ISNUMBER(CTs!H53),CTs!H53&lt;36),CTs!H53,$A$1)</f>
        <v>25.565999999999999</v>
      </c>
      <c r="J53">
        <f>IF(AND(ISNUMBER(CTs!I53),CTs!I53&lt;36),CTs!I53,$A$1)</f>
        <v>25.222000000000001</v>
      </c>
      <c r="K53">
        <f>IF(AND(ISNUMBER(CTs!J53),CTs!J53&lt;36),CTs!J53,$A$1)</f>
        <v>25.236000000000001</v>
      </c>
      <c r="L53">
        <f>IF(AND(ISNUMBER(CTs!K53),CTs!K53&lt;36),CTs!K53,$A$1)</f>
        <v>25.414999999999999</v>
      </c>
      <c r="M53">
        <f>IF(AND(ISNUMBER(CTs!L53),CTs!L53&lt;36),CTs!L53,$A$1)</f>
        <v>28.854485</v>
      </c>
      <c r="N53">
        <f>IF(AND(ISNUMBER(CTs!M53),CTs!M53&lt;36),CTs!M53,$A$1)</f>
        <v>29.857925000000002</v>
      </c>
      <c r="O53">
        <f>IF(AND(ISNUMBER(CTs!N53),CTs!N53&lt;36),CTs!N53,$A$1)</f>
        <v>30.656298</v>
      </c>
      <c r="P53">
        <f>IF(AND(ISNUMBER(CTs!O53),CTs!O53&lt;36),CTs!O53,$A$1)</f>
        <v>26.002517999999998</v>
      </c>
      <c r="Q53">
        <f>IF(AND(ISNUMBER(CTs!P53),CTs!P53&lt;36),CTs!P53,$A$1)</f>
        <v>26.34965</v>
      </c>
      <c r="R53">
        <f>IF(AND(ISNUMBER(CTs!Q53),CTs!Q53&lt;36),CTs!Q53,$A$1)</f>
        <v>26.218449</v>
      </c>
      <c r="S53">
        <f>IF(AND(ISNUMBER(CTs!R53),CTs!R53&lt;36),CTs!R53,$A$1)</f>
        <v>28.93197</v>
      </c>
      <c r="T53">
        <f>IF(AND(ISNUMBER(CTs!S53),CTs!S53&lt;36),CTs!S53,$A$1)</f>
        <v>29.732831999999998</v>
      </c>
      <c r="U53">
        <f>IF(AND(ISNUMBER(CTs!T53),CTs!T53&lt;36),CTs!T53,$A$1)</f>
        <v>30.673410000000001</v>
      </c>
      <c r="V53">
        <f>IF(AND(ISNUMBER(CTs!U53),CTs!U53&lt;36),CTs!U53,$A$1)</f>
        <v>26.532523999999999</v>
      </c>
      <c r="W53">
        <f>IF(AND(ISNUMBER(CTs!V53),CTs!V53&lt;36),CTs!V53,$A$1)</f>
        <v>26.112707</v>
      </c>
      <c r="X53">
        <f>IF(AND(ISNUMBER(CTs!W53),CTs!W53&lt;36),CTs!W53,$A$1)</f>
        <v>25.635870000000001</v>
      </c>
      <c r="Y53">
        <f>IF(AND(ISNUMBER(CTs!X53),CTs!X53&lt;36),CTs!X53,$A$1)</f>
        <v>25.798802999999999</v>
      </c>
      <c r="Z53">
        <f>IF(AND(ISNUMBER(CTs!Y53),CTs!Y53&lt;36),CTs!Y53,$A$1)</f>
        <v>27.530092</v>
      </c>
      <c r="AA53">
        <f>IF(AND(ISNUMBER(CTs!Z53),CTs!Z53&lt;36),CTs!Z53,$A$1)</f>
        <v>27.739695000000001</v>
      </c>
      <c r="AB53">
        <f>IF(AND(ISNUMBER(CTs!AA53),CTs!AA53&lt;36),CTs!AA53,$A$1)</f>
        <v>27.4922</v>
      </c>
    </row>
    <row r="54" spans="1:28" x14ac:dyDescent="0.15">
      <c r="A54">
        <f t="shared" si="1"/>
        <v>0</v>
      </c>
      <c r="B54" t="str">
        <f>CTs!A54</f>
        <v>NR2C2</v>
      </c>
      <c r="C54">
        <f>IF(AND(ISNUMBER(CTs!B54),CTs!B54&lt;36),CTs!B54,$A$1)</f>
        <v>25.473248000000002</v>
      </c>
      <c r="D54">
        <f>IF(AND(ISNUMBER(CTs!C54),CTs!C54&lt;36),CTs!C54,$A$1)</f>
        <v>25.936855000000001</v>
      </c>
      <c r="E54">
        <f>IF(AND(ISNUMBER(CTs!D54),CTs!D54&lt;36),CTs!D54,$A$1)</f>
        <v>24.896993999999999</v>
      </c>
      <c r="F54">
        <f>IF(AND(ISNUMBER(CTs!E54),CTs!E54&lt;36),CTs!E54,$A$1)</f>
        <v>31.486844999999999</v>
      </c>
      <c r="G54">
        <f>IF(AND(ISNUMBER(CTs!F54),CTs!F54&lt;36),CTs!F54,$A$1)</f>
        <v>32.614333999999999</v>
      </c>
      <c r="H54">
        <f>IF(AND(ISNUMBER(CTs!G54),CTs!G54&lt;36),CTs!G54,$A$1)</f>
        <v>33.913119999999999</v>
      </c>
      <c r="I54">
        <f>IF(AND(ISNUMBER(CTs!H54),CTs!H54&lt;36),CTs!H54,$A$1)</f>
        <v>23.972999999999999</v>
      </c>
      <c r="J54">
        <f>IF(AND(ISNUMBER(CTs!I54),CTs!I54&lt;36),CTs!I54,$A$1)</f>
        <v>24.396000000000001</v>
      </c>
      <c r="K54">
        <f>IF(AND(ISNUMBER(CTs!J54),CTs!J54&lt;36),CTs!J54,$A$1)</f>
        <v>24.22</v>
      </c>
      <c r="L54">
        <f>IF(AND(ISNUMBER(CTs!K54),CTs!K54&lt;36),CTs!K54,$A$1)</f>
        <v>24.591000000000001</v>
      </c>
      <c r="M54">
        <f>IF(AND(ISNUMBER(CTs!L54),CTs!L54&lt;36),CTs!L54,$A$1)</f>
        <v>28.00375</v>
      </c>
      <c r="N54">
        <f>IF(AND(ISNUMBER(CTs!M54),CTs!M54&lt;36),CTs!M54,$A$1)</f>
        <v>28.600317</v>
      </c>
      <c r="O54">
        <f>IF(AND(ISNUMBER(CTs!N54),CTs!N54&lt;36),CTs!N54,$A$1)</f>
        <v>28.421597999999999</v>
      </c>
      <c r="P54">
        <f>IF(AND(ISNUMBER(CTs!O54),CTs!O54&lt;36),CTs!O54,$A$1)</f>
        <v>25.321058000000001</v>
      </c>
      <c r="Q54">
        <f>IF(AND(ISNUMBER(CTs!P54),CTs!P54&lt;36),CTs!P54,$A$1)</f>
        <v>25.506862999999999</v>
      </c>
      <c r="R54">
        <f>IF(AND(ISNUMBER(CTs!Q54),CTs!Q54&lt;36),CTs!Q54,$A$1)</f>
        <v>24.990010999999999</v>
      </c>
      <c r="S54">
        <f>IF(AND(ISNUMBER(CTs!R54),CTs!R54&lt;36),CTs!R54,$A$1)</f>
        <v>28.335646000000001</v>
      </c>
      <c r="T54">
        <f>IF(AND(ISNUMBER(CTs!S54),CTs!S54&lt;36),CTs!S54,$A$1)</f>
        <v>28.798725000000001</v>
      </c>
      <c r="U54">
        <f>IF(AND(ISNUMBER(CTs!T54),CTs!T54&lt;36),CTs!T54,$A$1)</f>
        <v>28.72316</v>
      </c>
      <c r="V54">
        <f>IF(AND(ISNUMBER(CTs!U54),CTs!U54&lt;36),CTs!U54,$A$1)</f>
        <v>25.210588000000001</v>
      </c>
      <c r="W54">
        <f>IF(AND(ISNUMBER(CTs!V54),CTs!V54&lt;36),CTs!V54,$A$1)</f>
        <v>25.424676999999999</v>
      </c>
      <c r="X54">
        <f>IF(AND(ISNUMBER(CTs!W54),CTs!W54&lt;36),CTs!W54,$A$1)</f>
        <v>24.536161</v>
      </c>
      <c r="Y54">
        <f>IF(AND(ISNUMBER(CTs!X54),CTs!X54&lt;36),CTs!X54,$A$1)</f>
        <v>25.189495000000001</v>
      </c>
      <c r="Z54">
        <f>IF(AND(ISNUMBER(CTs!Y54),CTs!Y54&lt;36),CTs!Y54,$A$1)</f>
        <v>27.565677999999998</v>
      </c>
      <c r="AA54">
        <f>IF(AND(ISNUMBER(CTs!Z54),CTs!Z54&lt;36),CTs!Z54,$A$1)</f>
        <v>26.747161999999999</v>
      </c>
      <c r="AB54">
        <f>IF(AND(ISNUMBER(CTs!AA54),CTs!AA54&lt;36),CTs!AA54,$A$1)</f>
        <v>26.245971999999998</v>
      </c>
    </row>
    <row r="55" spans="1:28" x14ac:dyDescent="0.15">
      <c r="A55">
        <f t="shared" si="1"/>
        <v>0</v>
      </c>
      <c r="B55" t="str">
        <f>CTs!A55</f>
        <v>NR2E3</v>
      </c>
      <c r="C55">
        <f>IF(AND(ISNUMBER(CTs!B55),CTs!B55&lt;36),CTs!B55,$A$1)</f>
        <v>36</v>
      </c>
      <c r="D55">
        <f>IF(AND(ISNUMBER(CTs!C55),CTs!C55&lt;36),CTs!C55,$A$1)</f>
        <v>36</v>
      </c>
      <c r="E55">
        <f>IF(AND(ISNUMBER(CTs!D55),CTs!D55&lt;36),CTs!D55,$A$1)</f>
        <v>36</v>
      </c>
      <c r="F55">
        <f>IF(AND(ISNUMBER(CTs!E55),CTs!E55&lt;36),CTs!E55,$A$1)</f>
        <v>36</v>
      </c>
      <c r="G55">
        <f>IF(AND(ISNUMBER(CTs!F55),CTs!F55&lt;36),CTs!F55,$A$1)</f>
        <v>36</v>
      </c>
      <c r="H55">
        <f>IF(AND(ISNUMBER(CTs!G55),CTs!G55&lt;36),CTs!G55,$A$1)</f>
        <v>36</v>
      </c>
      <c r="I55">
        <f>IF(AND(ISNUMBER(CTs!H55),CTs!H55&lt;36),CTs!H55,$A$1)</f>
        <v>33.274000000000001</v>
      </c>
      <c r="J55">
        <f>IF(AND(ISNUMBER(CTs!I55),CTs!I55&lt;36),CTs!I55,$A$1)</f>
        <v>31.206</v>
      </c>
      <c r="K55">
        <f>IF(AND(ISNUMBER(CTs!J55),CTs!J55&lt;36),CTs!J55,$A$1)</f>
        <v>34.194000000000003</v>
      </c>
      <c r="L55">
        <f>IF(AND(ISNUMBER(CTs!K55),CTs!K55&lt;36),CTs!K55,$A$1)</f>
        <v>33.975999999999999</v>
      </c>
      <c r="M55">
        <f>IF(AND(ISNUMBER(CTs!L55),CTs!L55&lt;36),CTs!L55,$A$1)</f>
        <v>36</v>
      </c>
      <c r="N55">
        <f>IF(AND(ISNUMBER(CTs!M55),CTs!M55&lt;36),CTs!M55,$A$1)</f>
        <v>36</v>
      </c>
      <c r="O55">
        <f>IF(AND(ISNUMBER(CTs!N55),CTs!N55&lt;36),CTs!N55,$A$1)</f>
        <v>36</v>
      </c>
      <c r="P55">
        <f>IF(AND(ISNUMBER(CTs!O55),CTs!O55&lt;36),CTs!O55,$A$1)</f>
        <v>36</v>
      </c>
      <c r="Q55">
        <f>IF(AND(ISNUMBER(CTs!P55),CTs!P55&lt;36),CTs!P55,$A$1)</f>
        <v>36</v>
      </c>
      <c r="R55">
        <f>IF(AND(ISNUMBER(CTs!Q55),CTs!Q55&lt;36),CTs!Q55,$A$1)</f>
        <v>36</v>
      </c>
      <c r="S55">
        <f>IF(AND(ISNUMBER(CTs!R55),CTs!R55&lt;36),CTs!R55,$A$1)</f>
        <v>36</v>
      </c>
      <c r="T55">
        <f>IF(AND(ISNUMBER(CTs!S55),CTs!S55&lt;36),CTs!S55,$A$1)</f>
        <v>36</v>
      </c>
      <c r="U55">
        <f>IF(AND(ISNUMBER(CTs!T55),CTs!T55&lt;36),CTs!T55,$A$1)</f>
        <v>36</v>
      </c>
      <c r="V55">
        <f>IF(AND(ISNUMBER(CTs!U55),CTs!U55&lt;36),CTs!U55,$A$1)</f>
        <v>33.098686000000001</v>
      </c>
      <c r="W55">
        <f>IF(AND(ISNUMBER(CTs!V55),CTs!V55&lt;36),CTs!V55,$A$1)</f>
        <v>34.445487999999997</v>
      </c>
      <c r="X55">
        <f>IF(AND(ISNUMBER(CTs!W55),CTs!W55&lt;36),CTs!W55,$A$1)</f>
        <v>33.776325</v>
      </c>
      <c r="Y55">
        <f>IF(AND(ISNUMBER(CTs!X55),CTs!X55&lt;36),CTs!X55,$A$1)</f>
        <v>32.948369999999997</v>
      </c>
      <c r="Z55">
        <f>IF(AND(ISNUMBER(CTs!Y55),CTs!Y55&lt;36),CTs!Y55,$A$1)</f>
        <v>36</v>
      </c>
      <c r="AA55">
        <f>IF(AND(ISNUMBER(CTs!Z55),CTs!Z55&lt;36),CTs!Z55,$A$1)</f>
        <v>36</v>
      </c>
      <c r="AB55">
        <f>IF(AND(ISNUMBER(CTs!AA55),CTs!AA55&lt;36),CTs!AA55,$A$1)</f>
        <v>36</v>
      </c>
    </row>
    <row r="56" spans="1:28" x14ac:dyDescent="0.15">
      <c r="A56">
        <f t="shared" si="1"/>
        <v>0</v>
      </c>
      <c r="B56" t="str">
        <f>CTs!A56</f>
        <v>NR2F1</v>
      </c>
      <c r="C56">
        <f>IF(AND(ISNUMBER(CTs!B56),CTs!B56&lt;36),CTs!B56,$A$1)</f>
        <v>26.297981</v>
      </c>
      <c r="D56">
        <f>IF(AND(ISNUMBER(CTs!C56),CTs!C56&lt;36),CTs!C56,$A$1)</f>
        <v>27.554639999999999</v>
      </c>
      <c r="E56">
        <f>IF(AND(ISNUMBER(CTs!D56),CTs!D56&lt;36),CTs!D56,$A$1)</f>
        <v>27.149478999999999</v>
      </c>
      <c r="F56">
        <f>IF(AND(ISNUMBER(CTs!E56),CTs!E56&lt;36),CTs!E56,$A$1)</f>
        <v>31.178267999999999</v>
      </c>
      <c r="G56">
        <f>IF(AND(ISNUMBER(CTs!F56),CTs!F56&lt;36),CTs!F56,$A$1)</f>
        <v>36</v>
      </c>
      <c r="H56">
        <f>IF(AND(ISNUMBER(CTs!G56),CTs!G56&lt;36),CTs!G56,$A$1)</f>
        <v>32.720700000000001</v>
      </c>
      <c r="I56">
        <f>IF(AND(ISNUMBER(CTs!H56),CTs!H56&lt;36),CTs!H56,$A$1)</f>
        <v>26.718</v>
      </c>
      <c r="J56">
        <f>IF(AND(ISNUMBER(CTs!I56),CTs!I56&lt;36),CTs!I56,$A$1)</f>
        <v>25.58</v>
      </c>
      <c r="K56">
        <f>IF(AND(ISNUMBER(CTs!J56),CTs!J56&lt;36),CTs!J56,$A$1)</f>
        <v>26.006</v>
      </c>
      <c r="L56">
        <f>IF(AND(ISNUMBER(CTs!K56),CTs!K56&lt;36),CTs!K56,$A$1)</f>
        <v>26.609000000000002</v>
      </c>
      <c r="M56">
        <f>IF(AND(ISNUMBER(CTs!L56),CTs!L56&lt;36),CTs!L56,$A$1)</f>
        <v>29.264668</v>
      </c>
      <c r="N56">
        <f>IF(AND(ISNUMBER(CTs!M56),CTs!M56&lt;36),CTs!M56,$A$1)</f>
        <v>31.14376</v>
      </c>
      <c r="O56">
        <f>IF(AND(ISNUMBER(CTs!N56),CTs!N56&lt;36),CTs!N56,$A$1)</f>
        <v>30.471516000000001</v>
      </c>
      <c r="P56">
        <f>IF(AND(ISNUMBER(CTs!O56),CTs!O56&lt;36),CTs!O56,$A$1)</f>
        <v>26.508624999999999</v>
      </c>
      <c r="Q56">
        <f>IF(AND(ISNUMBER(CTs!P56),CTs!P56&lt;36),CTs!P56,$A$1)</f>
        <v>26.701564999999999</v>
      </c>
      <c r="R56">
        <f>IF(AND(ISNUMBER(CTs!Q56),CTs!Q56&lt;36),CTs!Q56,$A$1)</f>
        <v>26.311627999999999</v>
      </c>
      <c r="S56">
        <f>IF(AND(ISNUMBER(CTs!R56),CTs!R56&lt;36),CTs!R56,$A$1)</f>
        <v>29.480349</v>
      </c>
      <c r="T56">
        <f>IF(AND(ISNUMBER(CTs!S56),CTs!S56&lt;36),CTs!S56,$A$1)</f>
        <v>29.53642</v>
      </c>
      <c r="U56">
        <f>IF(AND(ISNUMBER(CTs!T56),CTs!T56&lt;36),CTs!T56,$A$1)</f>
        <v>30.55884</v>
      </c>
      <c r="V56">
        <f>IF(AND(ISNUMBER(CTs!U56),CTs!U56&lt;36),CTs!U56,$A$1)</f>
        <v>27.538260000000001</v>
      </c>
      <c r="W56">
        <f>IF(AND(ISNUMBER(CTs!V56),CTs!V56&lt;36),CTs!V56,$A$1)</f>
        <v>26.645</v>
      </c>
      <c r="X56">
        <f>IF(AND(ISNUMBER(CTs!W56),CTs!W56&lt;36),CTs!W56,$A$1)</f>
        <v>26.66742</v>
      </c>
      <c r="Y56">
        <f>IF(AND(ISNUMBER(CTs!X56),CTs!X56&lt;36),CTs!X56,$A$1)</f>
        <v>26.674726</v>
      </c>
      <c r="Z56">
        <f>IF(AND(ISNUMBER(CTs!Y56),CTs!Y56&lt;36),CTs!Y56,$A$1)</f>
        <v>28.585561999999999</v>
      </c>
      <c r="AA56">
        <f>IF(AND(ISNUMBER(CTs!Z56),CTs!Z56&lt;36),CTs!Z56,$A$1)</f>
        <v>29.84198</v>
      </c>
      <c r="AB56">
        <f>IF(AND(ISNUMBER(CTs!AA56),CTs!AA56&lt;36),CTs!AA56,$A$1)</f>
        <v>28.366913</v>
      </c>
    </row>
    <row r="57" spans="1:28" x14ac:dyDescent="0.15">
      <c r="A57">
        <f t="shared" si="1"/>
        <v>0</v>
      </c>
      <c r="B57" t="str">
        <f>CTs!A57</f>
        <v>NR2F2</v>
      </c>
      <c r="C57">
        <f>IF(AND(ISNUMBER(CTs!B57),CTs!B57&lt;36),CTs!B57,$A$1)</f>
        <v>24.664802999999999</v>
      </c>
      <c r="D57">
        <f>IF(AND(ISNUMBER(CTs!C57),CTs!C57&lt;36),CTs!C57,$A$1)</f>
        <v>26.36354</v>
      </c>
      <c r="E57">
        <f>IF(AND(ISNUMBER(CTs!D57),CTs!D57&lt;36),CTs!D57,$A$1)</f>
        <v>24.679697000000001</v>
      </c>
      <c r="F57">
        <f>IF(AND(ISNUMBER(CTs!E57),CTs!E57&lt;36),CTs!E57,$A$1)</f>
        <v>30.478923999999999</v>
      </c>
      <c r="G57">
        <f>IF(AND(ISNUMBER(CTs!F57),CTs!F57&lt;36),CTs!F57,$A$1)</f>
        <v>32.875050000000002</v>
      </c>
      <c r="H57">
        <f>IF(AND(ISNUMBER(CTs!G57),CTs!G57&lt;36),CTs!G57,$A$1)</f>
        <v>35.636786999999998</v>
      </c>
      <c r="I57">
        <f>IF(AND(ISNUMBER(CTs!H57),CTs!H57&lt;36),CTs!H57,$A$1)</f>
        <v>24.887</v>
      </c>
      <c r="J57">
        <f>IF(AND(ISNUMBER(CTs!I57),CTs!I57&lt;36),CTs!I57,$A$1)</f>
        <v>24.658000000000001</v>
      </c>
      <c r="K57">
        <f>IF(AND(ISNUMBER(CTs!J57),CTs!J57&lt;36),CTs!J57,$A$1)</f>
        <v>24.321000000000002</v>
      </c>
      <c r="L57">
        <f>IF(AND(ISNUMBER(CTs!K57),CTs!K57&lt;36),CTs!K57,$A$1)</f>
        <v>24.704999999999998</v>
      </c>
      <c r="M57">
        <f>IF(AND(ISNUMBER(CTs!L57),CTs!L57&lt;36),CTs!L57,$A$1)</f>
        <v>26.811012000000002</v>
      </c>
      <c r="N57">
        <f>IF(AND(ISNUMBER(CTs!M57),CTs!M57&lt;36),CTs!M57,$A$1)</f>
        <v>27.337980000000002</v>
      </c>
      <c r="O57">
        <f>IF(AND(ISNUMBER(CTs!N57),CTs!N57&lt;36),CTs!N57,$A$1)</f>
        <v>28.30198</v>
      </c>
      <c r="P57">
        <f>IF(AND(ISNUMBER(CTs!O57),CTs!O57&lt;36),CTs!O57,$A$1)</f>
        <v>24.298438999999998</v>
      </c>
      <c r="Q57">
        <f>IF(AND(ISNUMBER(CTs!P57),CTs!P57&lt;36),CTs!P57,$A$1)</f>
        <v>25.710127</v>
      </c>
      <c r="R57">
        <f>IF(AND(ISNUMBER(CTs!Q57),CTs!Q57&lt;36),CTs!Q57,$A$1)</f>
        <v>24.796382999999999</v>
      </c>
      <c r="S57">
        <f>IF(AND(ISNUMBER(CTs!R57),CTs!R57&lt;36),CTs!R57,$A$1)</f>
        <v>29.49203</v>
      </c>
      <c r="T57">
        <f>IF(AND(ISNUMBER(CTs!S57),CTs!S57&lt;36),CTs!S57,$A$1)</f>
        <v>27.712820000000001</v>
      </c>
      <c r="U57">
        <f>IF(AND(ISNUMBER(CTs!T57),CTs!T57&lt;36),CTs!T57,$A$1)</f>
        <v>28.504469</v>
      </c>
      <c r="V57">
        <f>IF(AND(ISNUMBER(CTs!U57),CTs!U57&lt;36),CTs!U57,$A$1)</f>
        <v>25.34844</v>
      </c>
      <c r="W57">
        <f>IF(AND(ISNUMBER(CTs!V57),CTs!V57&lt;36),CTs!V57,$A$1)</f>
        <v>25.570243999999999</v>
      </c>
      <c r="X57">
        <f>IF(AND(ISNUMBER(CTs!W57),CTs!W57&lt;36),CTs!W57,$A$1)</f>
        <v>24.852764000000001</v>
      </c>
      <c r="Y57">
        <f>IF(AND(ISNUMBER(CTs!X57),CTs!X57&lt;36),CTs!X57,$A$1)</f>
        <v>25.323153000000001</v>
      </c>
      <c r="Z57">
        <f>IF(AND(ISNUMBER(CTs!Y57),CTs!Y57&lt;36),CTs!Y57,$A$1)</f>
        <v>25.897576999999998</v>
      </c>
      <c r="AA57">
        <f>IF(AND(ISNUMBER(CTs!Z57),CTs!Z57&lt;36),CTs!Z57,$A$1)</f>
        <v>27.147549999999999</v>
      </c>
      <c r="AB57">
        <f>IF(AND(ISNUMBER(CTs!AA57),CTs!AA57&lt;36),CTs!AA57,$A$1)</f>
        <v>26.330522999999999</v>
      </c>
    </row>
    <row r="58" spans="1:28" x14ac:dyDescent="0.15">
      <c r="A58">
        <f t="shared" si="1"/>
        <v>0</v>
      </c>
      <c r="B58" t="str">
        <f>CTs!A58</f>
        <v>NR2F6</v>
      </c>
      <c r="C58">
        <f>IF(AND(ISNUMBER(CTs!B58),CTs!B58&lt;36),CTs!B58,$A$1)</f>
        <v>24.744447999999998</v>
      </c>
      <c r="D58">
        <f>IF(AND(ISNUMBER(CTs!C58),CTs!C58&lt;36),CTs!C58,$A$1)</f>
        <v>26.12865</v>
      </c>
      <c r="E58">
        <f>IF(AND(ISNUMBER(CTs!D58),CTs!D58&lt;36),CTs!D58,$A$1)</f>
        <v>24.991759999999999</v>
      </c>
      <c r="F58">
        <f>IF(AND(ISNUMBER(CTs!E58),CTs!E58&lt;36),CTs!E58,$A$1)</f>
        <v>29.924209999999999</v>
      </c>
      <c r="G58">
        <f>IF(AND(ISNUMBER(CTs!F58),CTs!F58&lt;36),CTs!F58,$A$1)</f>
        <v>30.928380000000001</v>
      </c>
      <c r="H58">
        <f>IF(AND(ISNUMBER(CTs!G58),CTs!G58&lt;36),CTs!G58,$A$1)</f>
        <v>30.592606</v>
      </c>
      <c r="I58">
        <f>IF(AND(ISNUMBER(CTs!H58),CTs!H58&lt;36),CTs!H58,$A$1)</f>
        <v>24.5</v>
      </c>
      <c r="J58">
        <f>IF(AND(ISNUMBER(CTs!I58),CTs!I58&lt;36),CTs!I58,$A$1)</f>
        <v>24.24</v>
      </c>
      <c r="K58">
        <f>IF(AND(ISNUMBER(CTs!J58),CTs!J58&lt;36),CTs!J58,$A$1)</f>
        <v>24.253</v>
      </c>
      <c r="L58">
        <f>IF(AND(ISNUMBER(CTs!K58),CTs!K58&lt;36),CTs!K58,$A$1)</f>
        <v>24.652000000000001</v>
      </c>
      <c r="M58">
        <f>IF(AND(ISNUMBER(CTs!L58),CTs!L58&lt;36),CTs!L58,$A$1)</f>
        <v>26.937935</v>
      </c>
      <c r="N58">
        <f>IF(AND(ISNUMBER(CTs!M58),CTs!M58&lt;36),CTs!M58,$A$1)</f>
        <v>26.802793999999999</v>
      </c>
      <c r="O58">
        <f>IF(AND(ISNUMBER(CTs!N58),CTs!N58&lt;36),CTs!N58,$A$1)</f>
        <v>28.341396</v>
      </c>
      <c r="P58">
        <f>IF(AND(ISNUMBER(CTs!O58),CTs!O58&lt;36),CTs!O58,$A$1)</f>
        <v>24.797215000000001</v>
      </c>
      <c r="Q58">
        <f>IF(AND(ISNUMBER(CTs!P58),CTs!P58&lt;36),CTs!P58,$A$1)</f>
        <v>25.464237000000001</v>
      </c>
      <c r="R58">
        <f>IF(AND(ISNUMBER(CTs!Q58),CTs!Q58&lt;36),CTs!Q58,$A$1)</f>
        <v>24.630196000000002</v>
      </c>
      <c r="S58">
        <f>IF(AND(ISNUMBER(CTs!R58),CTs!R58&lt;36),CTs!R58,$A$1)</f>
        <v>28.120820999999999</v>
      </c>
      <c r="T58">
        <f>IF(AND(ISNUMBER(CTs!S58),CTs!S58&lt;36),CTs!S58,$A$1)</f>
        <v>27.772006999999999</v>
      </c>
      <c r="U58">
        <f>IF(AND(ISNUMBER(CTs!T58),CTs!T58&lt;36),CTs!T58,$A$1)</f>
        <v>28.215857</v>
      </c>
      <c r="V58">
        <f>IF(AND(ISNUMBER(CTs!U58),CTs!U58&lt;36),CTs!U58,$A$1)</f>
        <v>25.384117</v>
      </c>
      <c r="W58">
        <f>IF(AND(ISNUMBER(CTs!V58),CTs!V58&lt;36),CTs!V58,$A$1)</f>
        <v>24.854486000000001</v>
      </c>
      <c r="X58">
        <f>IF(AND(ISNUMBER(CTs!W58),CTs!W58&lt;36),CTs!W58,$A$1)</f>
        <v>25.281015</v>
      </c>
      <c r="Y58">
        <f>IF(AND(ISNUMBER(CTs!X58),CTs!X58&lt;36),CTs!X58,$A$1)</f>
        <v>24.497140000000002</v>
      </c>
      <c r="Z58">
        <f>IF(AND(ISNUMBER(CTs!Y58),CTs!Y58&lt;36),CTs!Y58,$A$1)</f>
        <v>25.611184999999999</v>
      </c>
      <c r="AA58">
        <f>IF(AND(ISNUMBER(CTs!Z58),CTs!Z58&lt;36),CTs!Z58,$A$1)</f>
        <v>26.285876999999999</v>
      </c>
      <c r="AB58">
        <f>IF(AND(ISNUMBER(CTs!AA58),CTs!AA58&lt;36),CTs!AA58,$A$1)</f>
        <v>26.128177999999998</v>
      </c>
    </row>
    <row r="59" spans="1:28" x14ac:dyDescent="0.15">
      <c r="A59">
        <f t="shared" si="1"/>
        <v>0</v>
      </c>
      <c r="B59" t="str">
        <f>CTs!A59</f>
        <v>NR3C1</v>
      </c>
      <c r="C59">
        <f>IF(AND(ISNUMBER(CTs!B59),CTs!B59&lt;36),CTs!B59,$A$1)</f>
        <v>23.611146999999999</v>
      </c>
      <c r="D59">
        <f>IF(AND(ISNUMBER(CTs!C59),CTs!C59&lt;36),CTs!C59,$A$1)</f>
        <v>24.593499999999999</v>
      </c>
      <c r="E59">
        <f>IF(AND(ISNUMBER(CTs!D59),CTs!D59&lt;36),CTs!D59,$A$1)</f>
        <v>23.264317999999999</v>
      </c>
      <c r="F59">
        <f>IF(AND(ISNUMBER(CTs!E59),CTs!E59&lt;36),CTs!E59,$A$1)</f>
        <v>29.902239999999999</v>
      </c>
      <c r="G59">
        <f>IF(AND(ISNUMBER(CTs!F59),CTs!F59&lt;36),CTs!F59,$A$1)</f>
        <v>30.516804</v>
      </c>
      <c r="H59">
        <f>IF(AND(ISNUMBER(CTs!G59),CTs!G59&lt;36),CTs!G59,$A$1)</f>
        <v>32.219695999999999</v>
      </c>
      <c r="I59">
        <f>IF(AND(ISNUMBER(CTs!H59),CTs!H59&lt;36),CTs!H59,$A$1)</f>
        <v>22.812000000000001</v>
      </c>
      <c r="J59">
        <f>IF(AND(ISNUMBER(CTs!I59),CTs!I59&lt;36),CTs!I59,$A$1)</f>
        <v>22.972999999999999</v>
      </c>
      <c r="K59">
        <f>IF(AND(ISNUMBER(CTs!J59),CTs!J59&lt;36),CTs!J59,$A$1)</f>
        <v>22.529</v>
      </c>
      <c r="L59">
        <f>IF(AND(ISNUMBER(CTs!K59),CTs!K59&lt;36),CTs!K59,$A$1)</f>
        <v>22.74</v>
      </c>
      <c r="M59">
        <f>IF(AND(ISNUMBER(CTs!L59),CTs!L59&lt;36),CTs!L59,$A$1)</f>
        <v>26.168945000000001</v>
      </c>
      <c r="N59">
        <f>IF(AND(ISNUMBER(CTs!M59),CTs!M59&lt;36),CTs!M59,$A$1)</f>
        <v>26.971934999999998</v>
      </c>
      <c r="O59">
        <f>IF(AND(ISNUMBER(CTs!N59),CTs!N59&lt;36),CTs!N59,$A$1)</f>
        <v>26.854126000000001</v>
      </c>
      <c r="P59">
        <f>IF(AND(ISNUMBER(CTs!O59),CTs!O59&lt;36),CTs!O59,$A$1)</f>
        <v>23.223389999999998</v>
      </c>
      <c r="Q59">
        <f>IF(AND(ISNUMBER(CTs!P59),CTs!P59&lt;36),CTs!P59,$A$1)</f>
        <v>23.916563</v>
      </c>
      <c r="R59">
        <f>IF(AND(ISNUMBER(CTs!Q59),CTs!Q59&lt;36),CTs!Q59,$A$1)</f>
        <v>23.485143999999998</v>
      </c>
      <c r="S59">
        <f>IF(AND(ISNUMBER(CTs!R59),CTs!R59&lt;36),CTs!R59,$A$1)</f>
        <v>27.493746000000002</v>
      </c>
      <c r="T59">
        <f>IF(AND(ISNUMBER(CTs!S59),CTs!S59&lt;36),CTs!S59,$A$1)</f>
        <v>27.273598</v>
      </c>
      <c r="U59">
        <f>IF(AND(ISNUMBER(CTs!T59),CTs!T59&lt;36),CTs!T59,$A$1)</f>
        <v>27.672228</v>
      </c>
      <c r="V59">
        <f>IF(AND(ISNUMBER(CTs!U59),CTs!U59&lt;36),CTs!U59,$A$1)</f>
        <v>23.629984</v>
      </c>
      <c r="W59">
        <f>IF(AND(ISNUMBER(CTs!V59),CTs!V59&lt;36),CTs!V59,$A$1)</f>
        <v>24.121884999999999</v>
      </c>
      <c r="X59">
        <f>IF(AND(ISNUMBER(CTs!W59),CTs!W59&lt;36),CTs!W59,$A$1)</f>
        <v>23.248336999999999</v>
      </c>
      <c r="Y59">
        <f>IF(AND(ISNUMBER(CTs!X59),CTs!X59&lt;36),CTs!X59,$A$1)</f>
        <v>23.587978</v>
      </c>
      <c r="Z59">
        <f>IF(AND(ISNUMBER(CTs!Y59),CTs!Y59&lt;36),CTs!Y59,$A$1)</f>
        <v>25.378734999999999</v>
      </c>
      <c r="AA59">
        <f>IF(AND(ISNUMBER(CTs!Z59),CTs!Z59&lt;36),CTs!Z59,$A$1)</f>
        <v>25.928963</v>
      </c>
      <c r="AB59">
        <f>IF(AND(ISNUMBER(CTs!AA59),CTs!AA59&lt;36),CTs!AA59,$A$1)</f>
        <v>24.899075</v>
      </c>
    </row>
    <row r="60" spans="1:28" x14ac:dyDescent="0.15">
      <c r="A60">
        <f t="shared" si="1"/>
        <v>0</v>
      </c>
      <c r="B60" t="str">
        <f>CTs!A60</f>
        <v>NR3C2</v>
      </c>
      <c r="C60">
        <f>IF(AND(ISNUMBER(CTs!B60),CTs!B60&lt;36),CTs!B60,$A$1)</f>
        <v>30.952309</v>
      </c>
      <c r="D60">
        <f>IF(AND(ISNUMBER(CTs!C60),CTs!C60&lt;36),CTs!C60,$A$1)</f>
        <v>31.847538</v>
      </c>
      <c r="E60">
        <f>IF(AND(ISNUMBER(CTs!D60),CTs!D60&lt;36),CTs!D60,$A$1)</f>
        <v>30.046720000000001</v>
      </c>
      <c r="F60">
        <f>IF(AND(ISNUMBER(CTs!E60),CTs!E60&lt;36),CTs!E60,$A$1)</f>
        <v>36</v>
      </c>
      <c r="G60">
        <f>IF(AND(ISNUMBER(CTs!F60),CTs!F60&lt;36),CTs!F60,$A$1)</f>
        <v>35.532955000000001</v>
      </c>
      <c r="H60">
        <f>IF(AND(ISNUMBER(CTs!G60),CTs!G60&lt;36),CTs!G60,$A$1)</f>
        <v>36</v>
      </c>
      <c r="I60">
        <f>IF(AND(ISNUMBER(CTs!H60),CTs!H60&lt;36),CTs!H60,$A$1)</f>
        <v>27.818000000000001</v>
      </c>
      <c r="J60">
        <f>IF(AND(ISNUMBER(CTs!I60),CTs!I60&lt;36),CTs!I60,$A$1)</f>
        <v>27.687000000000001</v>
      </c>
      <c r="K60">
        <f>IF(AND(ISNUMBER(CTs!J60),CTs!J60&lt;36),CTs!J60,$A$1)</f>
        <v>27.515000000000001</v>
      </c>
      <c r="L60">
        <f>IF(AND(ISNUMBER(CTs!K60),CTs!K60&lt;36),CTs!K60,$A$1)</f>
        <v>28.728999999999999</v>
      </c>
      <c r="M60">
        <f>IF(AND(ISNUMBER(CTs!L60),CTs!L60&lt;36),CTs!L60,$A$1)</f>
        <v>33.224196999999997</v>
      </c>
      <c r="N60">
        <f>IF(AND(ISNUMBER(CTs!M60),CTs!M60&lt;36),CTs!M60,$A$1)</f>
        <v>32.398364999999998</v>
      </c>
      <c r="O60">
        <f>IF(AND(ISNUMBER(CTs!N60),CTs!N60&lt;36),CTs!N60,$A$1)</f>
        <v>34.195039999999999</v>
      </c>
      <c r="P60">
        <f>IF(AND(ISNUMBER(CTs!O60),CTs!O60&lt;36),CTs!O60,$A$1)</f>
        <v>29.107192999999999</v>
      </c>
      <c r="Q60">
        <f>IF(AND(ISNUMBER(CTs!P60),CTs!P60&lt;36),CTs!P60,$A$1)</f>
        <v>29.218105000000001</v>
      </c>
      <c r="R60">
        <f>IF(AND(ISNUMBER(CTs!Q60),CTs!Q60&lt;36),CTs!Q60,$A$1)</f>
        <v>28.569944</v>
      </c>
      <c r="S60">
        <f>IF(AND(ISNUMBER(CTs!R60),CTs!R60&lt;36),CTs!R60,$A$1)</f>
        <v>33.915930000000003</v>
      </c>
      <c r="T60">
        <f>IF(AND(ISNUMBER(CTs!S60),CTs!S60&lt;36),CTs!S60,$A$1)</f>
        <v>32.627654999999997</v>
      </c>
      <c r="U60">
        <f>IF(AND(ISNUMBER(CTs!T60),CTs!T60&lt;36),CTs!T60,$A$1)</f>
        <v>34.073070000000001</v>
      </c>
      <c r="V60">
        <f>IF(AND(ISNUMBER(CTs!U60),CTs!U60&lt;36),CTs!U60,$A$1)</f>
        <v>29.148599999999998</v>
      </c>
      <c r="W60">
        <f>IF(AND(ISNUMBER(CTs!V60),CTs!V60&lt;36),CTs!V60,$A$1)</f>
        <v>29.430992</v>
      </c>
      <c r="X60">
        <f>IF(AND(ISNUMBER(CTs!W60),CTs!W60&lt;36),CTs!W60,$A$1)</f>
        <v>28.859386000000001</v>
      </c>
      <c r="Y60">
        <f>IF(AND(ISNUMBER(CTs!X60),CTs!X60&lt;36),CTs!X60,$A$1)</f>
        <v>29.437636999999999</v>
      </c>
      <c r="Z60">
        <f>IF(AND(ISNUMBER(CTs!Y60),CTs!Y60&lt;36),CTs!Y60,$A$1)</f>
        <v>30.605042000000001</v>
      </c>
      <c r="AA60">
        <f>IF(AND(ISNUMBER(CTs!Z60),CTs!Z60&lt;36),CTs!Z60,$A$1)</f>
        <v>31.111034</v>
      </c>
      <c r="AB60">
        <f>IF(AND(ISNUMBER(CTs!AA60),CTs!AA60&lt;36),CTs!AA60,$A$1)</f>
        <v>31.336735000000001</v>
      </c>
    </row>
    <row r="61" spans="1:28" x14ac:dyDescent="0.15">
      <c r="A61">
        <f t="shared" si="1"/>
        <v>0</v>
      </c>
      <c r="B61" t="str">
        <f>CTs!A61</f>
        <v>NR4A1</v>
      </c>
      <c r="C61">
        <f>IF(AND(ISNUMBER(CTs!B61),CTs!B61&lt;36),CTs!B61,$A$1)</f>
        <v>23.571414999999998</v>
      </c>
      <c r="D61">
        <f>IF(AND(ISNUMBER(CTs!C61),CTs!C61&lt;36),CTs!C61,$A$1)</f>
        <v>25.555014</v>
      </c>
      <c r="E61">
        <f>IF(AND(ISNUMBER(CTs!D61),CTs!D61&lt;36),CTs!D61,$A$1)</f>
        <v>24.258572000000001</v>
      </c>
      <c r="F61">
        <f>IF(AND(ISNUMBER(CTs!E61),CTs!E61&lt;36),CTs!E61,$A$1)</f>
        <v>30.638390000000001</v>
      </c>
      <c r="G61">
        <f>IF(AND(ISNUMBER(CTs!F61),CTs!F61&lt;36),CTs!F61,$A$1)</f>
        <v>32.676850000000002</v>
      </c>
      <c r="H61">
        <f>IF(AND(ISNUMBER(CTs!G61),CTs!G61&lt;36),CTs!G61,$A$1)</f>
        <v>36</v>
      </c>
      <c r="I61">
        <f>IF(AND(ISNUMBER(CTs!H61),CTs!H61&lt;36),CTs!H61,$A$1)</f>
        <v>24.338999999999999</v>
      </c>
      <c r="J61">
        <f>IF(AND(ISNUMBER(CTs!I61),CTs!I61&lt;36),CTs!I61,$A$1)</f>
        <v>24.466000000000001</v>
      </c>
      <c r="K61">
        <f>IF(AND(ISNUMBER(CTs!J61),CTs!J61&lt;36),CTs!J61,$A$1)</f>
        <v>23.827999999999999</v>
      </c>
      <c r="L61">
        <f>IF(AND(ISNUMBER(CTs!K61),CTs!K61&lt;36),CTs!K61,$A$1)</f>
        <v>24.359000000000002</v>
      </c>
      <c r="M61">
        <f>IF(AND(ISNUMBER(CTs!L61),CTs!L61&lt;36),CTs!L61,$A$1)</f>
        <v>27.178380000000001</v>
      </c>
      <c r="N61">
        <f>IF(AND(ISNUMBER(CTs!M61),CTs!M61&lt;36),CTs!M61,$A$1)</f>
        <v>28.383469999999999</v>
      </c>
      <c r="O61">
        <f>IF(AND(ISNUMBER(CTs!N61),CTs!N61&lt;36),CTs!N61,$A$1)</f>
        <v>28.221214</v>
      </c>
      <c r="P61">
        <f>IF(AND(ISNUMBER(CTs!O61),CTs!O61&lt;36),CTs!O61,$A$1)</f>
        <v>21.783795999999999</v>
      </c>
      <c r="Q61">
        <f>IF(AND(ISNUMBER(CTs!P61),CTs!P61&lt;36),CTs!P61,$A$1)</f>
        <v>23.314066</v>
      </c>
      <c r="R61">
        <f>IF(AND(ISNUMBER(CTs!Q61),CTs!Q61&lt;36),CTs!Q61,$A$1)</f>
        <v>22.544049999999999</v>
      </c>
      <c r="S61">
        <f>IF(AND(ISNUMBER(CTs!R61),CTs!R61&lt;36),CTs!R61,$A$1)</f>
        <v>29.747920000000001</v>
      </c>
      <c r="T61">
        <f>IF(AND(ISNUMBER(CTs!S61),CTs!S61&lt;36),CTs!S61,$A$1)</f>
        <v>27.615797000000001</v>
      </c>
      <c r="U61">
        <f>IF(AND(ISNUMBER(CTs!T61),CTs!T61&lt;36),CTs!T61,$A$1)</f>
        <v>28.865394999999999</v>
      </c>
      <c r="V61">
        <f>IF(AND(ISNUMBER(CTs!U61),CTs!U61&lt;36),CTs!U61,$A$1)</f>
        <v>26.011845000000001</v>
      </c>
      <c r="W61">
        <f>IF(AND(ISNUMBER(CTs!V61),CTs!V61&lt;36),CTs!V61,$A$1)</f>
        <v>24.73085</v>
      </c>
      <c r="X61">
        <f>IF(AND(ISNUMBER(CTs!W61),CTs!W61&lt;36),CTs!W61,$A$1)</f>
        <v>25.497676999999999</v>
      </c>
      <c r="Y61">
        <f>IF(AND(ISNUMBER(CTs!X61),CTs!X61&lt;36),CTs!X61,$A$1)</f>
        <v>25.822980000000001</v>
      </c>
      <c r="Z61">
        <f>IF(AND(ISNUMBER(CTs!Y61),CTs!Y61&lt;36),CTs!Y61,$A$1)</f>
        <v>25.10134</v>
      </c>
      <c r="AA61">
        <f>IF(AND(ISNUMBER(CTs!Z61),CTs!Z61&lt;36),CTs!Z61,$A$1)</f>
        <v>26.289068</v>
      </c>
      <c r="AB61">
        <f>IF(AND(ISNUMBER(CTs!AA61),CTs!AA61&lt;36),CTs!AA61,$A$1)</f>
        <v>25.615947999999999</v>
      </c>
    </row>
    <row r="62" spans="1:28" x14ac:dyDescent="0.15">
      <c r="A62">
        <f t="shared" si="1"/>
        <v>0</v>
      </c>
      <c r="B62" t="str">
        <f>CTs!A62</f>
        <v>NR5A1</v>
      </c>
      <c r="C62">
        <f>IF(AND(ISNUMBER(CTs!B62),CTs!B62&lt;36),CTs!B62,$A$1)</f>
        <v>35.46658</v>
      </c>
      <c r="D62">
        <f>IF(AND(ISNUMBER(CTs!C62),CTs!C62&lt;36),CTs!C62,$A$1)</f>
        <v>36</v>
      </c>
      <c r="E62">
        <f>IF(AND(ISNUMBER(CTs!D62),CTs!D62&lt;36),CTs!D62,$A$1)</f>
        <v>33.817970000000003</v>
      </c>
      <c r="F62">
        <f>IF(AND(ISNUMBER(CTs!E62),CTs!E62&lt;36),CTs!E62,$A$1)</f>
        <v>36</v>
      </c>
      <c r="G62">
        <f>IF(AND(ISNUMBER(CTs!F62),CTs!F62&lt;36),CTs!F62,$A$1)</f>
        <v>36</v>
      </c>
      <c r="H62">
        <f>IF(AND(ISNUMBER(CTs!G62),CTs!G62&lt;36),CTs!G62,$A$1)</f>
        <v>36</v>
      </c>
      <c r="I62">
        <f>IF(AND(ISNUMBER(CTs!H62),CTs!H62&lt;36),CTs!H62,$A$1)</f>
        <v>36</v>
      </c>
      <c r="J62">
        <f>IF(AND(ISNUMBER(CTs!I62),CTs!I62&lt;36),CTs!I62,$A$1)</f>
        <v>33.936</v>
      </c>
      <c r="K62">
        <f>IF(AND(ISNUMBER(CTs!J62),CTs!J62&lt;36),CTs!J62,$A$1)</f>
        <v>35.877000000000002</v>
      </c>
      <c r="L62">
        <f>IF(AND(ISNUMBER(CTs!K62),CTs!K62&lt;36),CTs!K62,$A$1)</f>
        <v>35.898000000000003</v>
      </c>
      <c r="M62">
        <f>IF(AND(ISNUMBER(CTs!L62),CTs!L62&lt;36),CTs!L62,$A$1)</f>
        <v>36</v>
      </c>
      <c r="N62">
        <f>IF(AND(ISNUMBER(CTs!M62),CTs!M62&lt;36),CTs!M62,$A$1)</f>
        <v>36</v>
      </c>
      <c r="O62">
        <f>IF(AND(ISNUMBER(CTs!N62),CTs!N62&lt;36),CTs!N62,$A$1)</f>
        <v>36</v>
      </c>
      <c r="P62">
        <f>IF(AND(ISNUMBER(CTs!O62),CTs!O62&lt;36),CTs!O62,$A$1)</f>
        <v>36</v>
      </c>
      <c r="Q62">
        <f>IF(AND(ISNUMBER(CTs!P62),CTs!P62&lt;36),CTs!P62,$A$1)</f>
        <v>36</v>
      </c>
      <c r="R62">
        <f>IF(AND(ISNUMBER(CTs!Q62),CTs!Q62&lt;36),CTs!Q62,$A$1)</f>
        <v>35.959060000000001</v>
      </c>
      <c r="S62">
        <f>IF(AND(ISNUMBER(CTs!R62),CTs!R62&lt;36),CTs!R62,$A$1)</f>
        <v>36</v>
      </c>
      <c r="T62">
        <f>IF(AND(ISNUMBER(CTs!S62),CTs!S62&lt;36),CTs!S62,$A$1)</f>
        <v>36</v>
      </c>
      <c r="U62">
        <f>IF(AND(ISNUMBER(CTs!T62),CTs!T62&lt;36),CTs!T62,$A$1)</f>
        <v>36</v>
      </c>
      <c r="V62">
        <f>IF(AND(ISNUMBER(CTs!U62),CTs!U62&lt;36),CTs!U62,$A$1)</f>
        <v>35.811768000000001</v>
      </c>
      <c r="W62">
        <f>IF(AND(ISNUMBER(CTs!V62),CTs!V62&lt;36),CTs!V62,$A$1)</f>
        <v>36</v>
      </c>
      <c r="X62">
        <f>IF(AND(ISNUMBER(CTs!W62),CTs!W62&lt;36),CTs!W62,$A$1)</f>
        <v>34.609290000000001</v>
      </c>
      <c r="Y62">
        <f>IF(AND(ISNUMBER(CTs!X62),CTs!X62&lt;36),CTs!X62,$A$1)</f>
        <v>33.389153</v>
      </c>
      <c r="Z62">
        <f>IF(AND(ISNUMBER(CTs!Y62),CTs!Y62&lt;36),CTs!Y62,$A$1)</f>
        <v>34.706608000000003</v>
      </c>
      <c r="AA62">
        <f>IF(AND(ISNUMBER(CTs!Z62),CTs!Z62&lt;36),CTs!Z62,$A$1)</f>
        <v>36</v>
      </c>
      <c r="AB62">
        <f>IF(AND(ISNUMBER(CTs!AA62),CTs!AA62&lt;36),CTs!AA62,$A$1)</f>
        <v>33.375625999999997</v>
      </c>
    </row>
    <row r="63" spans="1:28" x14ac:dyDescent="0.15">
      <c r="A63">
        <f t="shared" si="1"/>
        <v>0</v>
      </c>
      <c r="B63" t="str">
        <f>CTs!A63</f>
        <v>NR6A1</v>
      </c>
      <c r="C63">
        <f>IF(AND(ISNUMBER(CTs!B63),CTs!B63&lt;36),CTs!B63,$A$1)</f>
        <v>27.692581000000001</v>
      </c>
      <c r="D63">
        <f>IF(AND(ISNUMBER(CTs!C63),CTs!C63&lt;36),CTs!C63,$A$1)</f>
        <v>28.567373</v>
      </c>
      <c r="E63">
        <f>IF(AND(ISNUMBER(CTs!D63),CTs!D63&lt;36),CTs!D63,$A$1)</f>
        <v>27.698157999999999</v>
      </c>
      <c r="F63">
        <f>IF(AND(ISNUMBER(CTs!E63),CTs!E63&lt;36),CTs!E63,$A$1)</f>
        <v>31.213919000000001</v>
      </c>
      <c r="G63">
        <f>IF(AND(ISNUMBER(CTs!F63),CTs!F63&lt;36),CTs!F63,$A$1)</f>
        <v>36</v>
      </c>
      <c r="H63">
        <f>IF(AND(ISNUMBER(CTs!G63),CTs!G63&lt;36),CTs!G63,$A$1)</f>
        <v>28.756640000000001</v>
      </c>
      <c r="I63">
        <f>IF(AND(ISNUMBER(CTs!H63),CTs!H63&lt;36),CTs!H63,$A$1)</f>
        <v>26.969000000000001</v>
      </c>
      <c r="J63">
        <f>IF(AND(ISNUMBER(CTs!I63),CTs!I63&lt;36),CTs!I63,$A$1)</f>
        <v>26.942</v>
      </c>
      <c r="K63">
        <f>IF(AND(ISNUMBER(CTs!J63),CTs!J63&lt;36),CTs!J63,$A$1)</f>
        <v>26.3</v>
      </c>
      <c r="L63">
        <f>IF(AND(ISNUMBER(CTs!K63),CTs!K63&lt;36),CTs!K63,$A$1)</f>
        <v>27.073</v>
      </c>
      <c r="M63">
        <f>IF(AND(ISNUMBER(CTs!L63),CTs!L63&lt;36),CTs!L63,$A$1)</f>
        <v>29.671457</v>
      </c>
      <c r="N63">
        <f>IF(AND(ISNUMBER(CTs!M63),CTs!M63&lt;36),CTs!M63,$A$1)</f>
        <v>30.857437000000001</v>
      </c>
      <c r="O63">
        <f>IF(AND(ISNUMBER(CTs!N63),CTs!N63&lt;36),CTs!N63,$A$1)</f>
        <v>30.339544</v>
      </c>
      <c r="P63">
        <f>IF(AND(ISNUMBER(CTs!O63),CTs!O63&lt;36),CTs!O63,$A$1)</f>
        <v>27.009432</v>
      </c>
      <c r="Q63">
        <f>IF(AND(ISNUMBER(CTs!P63),CTs!P63&lt;36),CTs!P63,$A$1)</f>
        <v>28.004726000000002</v>
      </c>
      <c r="R63">
        <f>IF(AND(ISNUMBER(CTs!Q63),CTs!Q63&lt;36),CTs!Q63,$A$1)</f>
        <v>27.807604000000001</v>
      </c>
      <c r="S63">
        <f>IF(AND(ISNUMBER(CTs!R63),CTs!R63&lt;36),CTs!R63,$A$1)</f>
        <v>30.198440000000002</v>
      </c>
      <c r="T63">
        <f>IF(AND(ISNUMBER(CTs!S63),CTs!S63&lt;36),CTs!S63,$A$1)</f>
        <v>29.748749</v>
      </c>
      <c r="U63">
        <f>IF(AND(ISNUMBER(CTs!T63),CTs!T63&lt;36),CTs!T63,$A$1)</f>
        <v>30.342981000000002</v>
      </c>
      <c r="V63">
        <f>IF(AND(ISNUMBER(CTs!U63),CTs!U63&lt;36),CTs!U63,$A$1)</f>
        <v>27.725054</v>
      </c>
      <c r="W63">
        <f>IF(AND(ISNUMBER(CTs!V63),CTs!V63&lt;36),CTs!V63,$A$1)</f>
        <v>27.562014000000001</v>
      </c>
      <c r="X63">
        <f>IF(AND(ISNUMBER(CTs!W63),CTs!W63&lt;36),CTs!W63,$A$1)</f>
        <v>27.117607</v>
      </c>
      <c r="Y63">
        <f>IF(AND(ISNUMBER(CTs!X63),CTs!X63&lt;36),CTs!X63,$A$1)</f>
        <v>27.667717</v>
      </c>
      <c r="Z63">
        <f>IF(AND(ISNUMBER(CTs!Y63),CTs!Y63&lt;36),CTs!Y63,$A$1)</f>
        <v>28.671264999999998</v>
      </c>
      <c r="AA63">
        <f>IF(AND(ISNUMBER(CTs!Z63),CTs!Z63&lt;36),CTs!Z63,$A$1)</f>
        <v>28.940058000000001</v>
      </c>
      <c r="AB63">
        <f>IF(AND(ISNUMBER(CTs!AA63),CTs!AA63&lt;36),CTs!AA63,$A$1)</f>
        <v>29.160081999999999</v>
      </c>
    </row>
    <row r="64" spans="1:28" x14ac:dyDescent="0.15">
      <c r="A64">
        <f t="shared" si="1"/>
        <v>0</v>
      </c>
      <c r="B64" t="str">
        <f>CTs!A64</f>
        <v>NRIP1</v>
      </c>
      <c r="C64">
        <f>IF(AND(ISNUMBER(CTs!B64),CTs!B64&lt;36),CTs!B64,$A$1)</f>
        <v>26.427510999999999</v>
      </c>
      <c r="D64">
        <f>IF(AND(ISNUMBER(CTs!C64),CTs!C64&lt;36),CTs!C64,$A$1)</f>
        <v>27.907527999999999</v>
      </c>
      <c r="E64">
        <f>IF(AND(ISNUMBER(CTs!D64),CTs!D64&lt;36),CTs!D64,$A$1)</f>
        <v>26.44952</v>
      </c>
      <c r="F64">
        <f>IF(AND(ISNUMBER(CTs!E64),CTs!E64&lt;36),CTs!E64,$A$1)</f>
        <v>32.381602999999998</v>
      </c>
      <c r="G64">
        <f>IF(AND(ISNUMBER(CTs!F64),CTs!F64&lt;36),CTs!F64,$A$1)</f>
        <v>36</v>
      </c>
      <c r="H64">
        <f>IF(AND(ISNUMBER(CTs!G64),CTs!G64&lt;36),CTs!G64,$A$1)</f>
        <v>36</v>
      </c>
      <c r="I64">
        <f>IF(AND(ISNUMBER(CTs!H64),CTs!H64&lt;36),CTs!H64,$A$1)</f>
        <v>25.141999999999999</v>
      </c>
      <c r="J64">
        <f>IF(AND(ISNUMBER(CTs!I64),CTs!I64&lt;36),CTs!I64,$A$1)</f>
        <v>24.875</v>
      </c>
      <c r="K64">
        <f>IF(AND(ISNUMBER(CTs!J64),CTs!J64&lt;36),CTs!J64,$A$1)</f>
        <v>24.228000000000002</v>
      </c>
      <c r="L64">
        <f>IF(AND(ISNUMBER(CTs!K64),CTs!K64&lt;36),CTs!K64,$A$1)</f>
        <v>24.715</v>
      </c>
      <c r="M64">
        <f>IF(AND(ISNUMBER(CTs!L64),CTs!L64&lt;36),CTs!L64,$A$1)</f>
        <v>29.49736</v>
      </c>
      <c r="N64">
        <f>IF(AND(ISNUMBER(CTs!M64),CTs!M64&lt;36),CTs!M64,$A$1)</f>
        <v>30.433619</v>
      </c>
      <c r="O64">
        <f>IF(AND(ISNUMBER(CTs!N64),CTs!N64&lt;36),CTs!N64,$A$1)</f>
        <v>32.692577</v>
      </c>
      <c r="P64">
        <f>IF(AND(ISNUMBER(CTs!O64),CTs!O64&lt;36),CTs!O64,$A$1)</f>
        <v>25.967115</v>
      </c>
      <c r="Q64">
        <f>IF(AND(ISNUMBER(CTs!P64),CTs!P64&lt;36),CTs!P64,$A$1)</f>
        <v>26.978714</v>
      </c>
      <c r="R64">
        <f>IF(AND(ISNUMBER(CTs!Q64),CTs!Q64&lt;36),CTs!Q64,$A$1)</f>
        <v>25.971215999999998</v>
      </c>
      <c r="S64">
        <f>IF(AND(ISNUMBER(CTs!R64),CTs!R64&lt;36),CTs!R64,$A$1)</f>
        <v>29.709743</v>
      </c>
      <c r="T64">
        <f>IF(AND(ISNUMBER(CTs!S64),CTs!S64&lt;36),CTs!S64,$A$1)</f>
        <v>29.014927</v>
      </c>
      <c r="U64">
        <f>IF(AND(ISNUMBER(CTs!T64),CTs!T64&lt;36),CTs!T64,$A$1)</f>
        <v>29.290037000000002</v>
      </c>
      <c r="V64">
        <f>IF(AND(ISNUMBER(CTs!U64),CTs!U64&lt;36),CTs!U64,$A$1)</f>
        <v>25.89997</v>
      </c>
      <c r="W64">
        <f>IF(AND(ISNUMBER(CTs!V64),CTs!V64&lt;36),CTs!V64,$A$1)</f>
        <v>26.339221999999999</v>
      </c>
      <c r="X64">
        <f>IF(AND(ISNUMBER(CTs!W64),CTs!W64&lt;36),CTs!W64,$A$1)</f>
        <v>24.992522999999998</v>
      </c>
      <c r="Y64">
        <f>IF(AND(ISNUMBER(CTs!X64),CTs!X64&lt;36),CTs!X64,$A$1)</f>
        <v>25.364066999999999</v>
      </c>
      <c r="Z64">
        <f>IF(AND(ISNUMBER(CTs!Y64),CTs!Y64&lt;36),CTs!Y64,$A$1)</f>
        <v>28.718084000000001</v>
      </c>
      <c r="AA64">
        <f>IF(AND(ISNUMBER(CTs!Z64),CTs!Z64&lt;36),CTs!Z64,$A$1)</f>
        <v>29.66488</v>
      </c>
      <c r="AB64">
        <f>IF(AND(ISNUMBER(CTs!AA64),CTs!AA64&lt;36),CTs!AA64,$A$1)</f>
        <v>28.158111999999999</v>
      </c>
    </row>
    <row r="65" spans="1:28" x14ac:dyDescent="0.15">
      <c r="A65">
        <f t="shared" si="1"/>
        <v>0</v>
      </c>
      <c r="B65" t="str">
        <f>CTs!A65</f>
        <v>PGR</v>
      </c>
      <c r="C65">
        <f>IF(AND(ISNUMBER(CTs!B65),CTs!B65&lt;36),CTs!B65,$A$1)</f>
        <v>27.276603999999999</v>
      </c>
      <c r="D65">
        <f>IF(AND(ISNUMBER(CTs!C65),CTs!C65&lt;36),CTs!C65,$A$1)</f>
        <v>28.515332999999998</v>
      </c>
      <c r="E65">
        <f>IF(AND(ISNUMBER(CTs!D65),CTs!D65&lt;36),CTs!D65,$A$1)</f>
        <v>26.957027</v>
      </c>
      <c r="F65">
        <f>IF(AND(ISNUMBER(CTs!E65),CTs!E65&lt;36),CTs!E65,$A$1)</f>
        <v>32.952129999999997</v>
      </c>
      <c r="G65">
        <f>IF(AND(ISNUMBER(CTs!F65),CTs!F65&lt;36),CTs!F65,$A$1)</f>
        <v>33.456833000000003</v>
      </c>
      <c r="H65">
        <f>IF(AND(ISNUMBER(CTs!G65),CTs!G65&lt;36),CTs!G65,$A$1)</f>
        <v>32.407012999999999</v>
      </c>
      <c r="I65">
        <f>IF(AND(ISNUMBER(CTs!H65),CTs!H65&lt;36),CTs!H65,$A$1)</f>
        <v>26.747</v>
      </c>
      <c r="J65">
        <f>IF(AND(ISNUMBER(CTs!I65),CTs!I65&lt;36),CTs!I65,$A$1)</f>
        <v>27.131</v>
      </c>
      <c r="K65">
        <f>IF(AND(ISNUMBER(CTs!J65),CTs!J65&lt;36),CTs!J65,$A$1)</f>
        <v>26.699000000000002</v>
      </c>
      <c r="L65">
        <f>IF(AND(ISNUMBER(CTs!K65),CTs!K65&lt;36),CTs!K65,$A$1)</f>
        <v>27.401</v>
      </c>
      <c r="M65">
        <f>IF(AND(ISNUMBER(CTs!L65),CTs!L65&lt;36),CTs!L65,$A$1)</f>
        <v>29.712944</v>
      </c>
      <c r="N65">
        <f>IF(AND(ISNUMBER(CTs!M65),CTs!M65&lt;36),CTs!M65,$A$1)</f>
        <v>30.493230000000001</v>
      </c>
      <c r="O65">
        <f>IF(AND(ISNUMBER(CTs!N65),CTs!N65&lt;36),CTs!N65,$A$1)</f>
        <v>30.3352</v>
      </c>
      <c r="P65">
        <f>IF(AND(ISNUMBER(CTs!O65),CTs!O65&lt;36),CTs!O65,$A$1)</f>
        <v>27.179634</v>
      </c>
      <c r="Q65">
        <f>IF(AND(ISNUMBER(CTs!P65),CTs!P65&lt;36),CTs!P65,$A$1)</f>
        <v>27.565322999999999</v>
      </c>
      <c r="R65">
        <f>IF(AND(ISNUMBER(CTs!Q65),CTs!Q65&lt;36),CTs!Q65,$A$1)</f>
        <v>27.650946000000001</v>
      </c>
      <c r="S65">
        <f>IF(AND(ISNUMBER(CTs!R65),CTs!R65&lt;36),CTs!R65,$A$1)</f>
        <v>30.171863999999999</v>
      </c>
      <c r="T65">
        <f>IF(AND(ISNUMBER(CTs!S65),CTs!S65&lt;36),CTs!S65,$A$1)</f>
        <v>29.980799999999999</v>
      </c>
      <c r="U65">
        <f>IF(AND(ISNUMBER(CTs!T65),CTs!T65&lt;36),CTs!T65,$A$1)</f>
        <v>31.313500999999999</v>
      </c>
      <c r="V65">
        <f>IF(AND(ISNUMBER(CTs!U65),CTs!U65&lt;36),CTs!U65,$A$1)</f>
        <v>27.946539000000001</v>
      </c>
      <c r="W65">
        <f>IF(AND(ISNUMBER(CTs!V65),CTs!V65&lt;36),CTs!V65,$A$1)</f>
        <v>28.334233999999999</v>
      </c>
      <c r="X65">
        <f>IF(AND(ISNUMBER(CTs!W65),CTs!W65&lt;36),CTs!W65,$A$1)</f>
        <v>28.479012999999998</v>
      </c>
      <c r="Y65">
        <f>IF(AND(ISNUMBER(CTs!X65),CTs!X65&lt;36),CTs!X65,$A$1)</f>
        <v>28.387143999999999</v>
      </c>
      <c r="Z65">
        <f>IF(AND(ISNUMBER(CTs!Y65),CTs!Y65&lt;36),CTs!Y65,$A$1)</f>
        <v>29.565165</v>
      </c>
      <c r="AA65">
        <f>IF(AND(ISNUMBER(CTs!Z65),CTs!Z65&lt;36),CTs!Z65,$A$1)</f>
        <v>29.410156000000001</v>
      </c>
      <c r="AB65">
        <f>IF(AND(ISNUMBER(CTs!AA65),CTs!AA65&lt;36),CTs!AA65,$A$1)</f>
        <v>28.011513000000001</v>
      </c>
    </row>
    <row r="66" spans="1:28" x14ac:dyDescent="0.15">
      <c r="A66">
        <f t="shared" ref="A66:A97" si="2">COUNTIF(C66:AC66, "34")</f>
        <v>0</v>
      </c>
      <c r="B66" t="str">
        <f>CTs!A66</f>
        <v>PPARA</v>
      </c>
      <c r="C66">
        <f>IF(AND(ISNUMBER(CTs!B66),CTs!B66&lt;36),CTs!B66,$A$1)</f>
        <v>27.904636</v>
      </c>
      <c r="D66">
        <f>IF(AND(ISNUMBER(CTs!C66),CTs!C66&lt;36),CTs!C66,$A$1)</f>
        <v>29.438692</v>
      </c>
      <c r="E66">
        <f>IF(AND(ISNUMBER(CTs!D66),CTs!D66&lt;36),CTs!D66,$A$1)</f>
        <v>27.887419000000001</v>
      </c>
      <c r="F66">
        <f>IF(AND(ISNUMBER(CTs!E66),CTs!E66&lt;36),CTs!E66,$A$1)</f>
        <v>32.503067000000001</v>
      </c>
      <c r="G66">
        <f>IF(AND(ISNUMBER(CTs!F66),CTs!F66&lt;36),CTs!F66,$A$1)</f>
        <v>33.12959</v>
      </c>
      <c r="H66">
        <f>IF(AND(ISNUMBER(CTs!G66),CTs!G66&lt;36),CTs!G66,$A$1)</f>
        <v>36</v>
      </c>
      <c r="I66">
        <f>IF(AND(ISNUMBER(CTs!H66),CTs!H66&lt;36),CTs!H66,$A$1)</f>
        <v>27.841000000000001</v>
      </c>
      <c r="J66">
        <f>IF(AND(ISNUMBER(CTs!I66),CTs!I66&lt;36),CTs!I66,$A$1)</f>
        <v>27.672999999999998</v>
      </c>
      <c r="K66">
        <f>IF(AND(ISNUMBER(CTs!J66),CTs!J66&lt;36),CTs!J66,$A$1)</f>
        <v>26.977</v>
      </c>
      <c r="L66">
        <f>IF(AND(ISNUMBER(CTs!K66),CTs!K66&lt;36),CTs!K66,$A$1)</f>
        <v>27.681999999999999</v>
      </c>
      <c r="M66">
        <f>IF(AND(ISNUMBER(CTs!L66),CTs!L66&lt;36),CTs!L66,$A$1)</f>
        <v>29.779228</v>
      </c>
      <c r="N66">
        <f>IF(AND(ISNUMBER(CTs!M66),CTs!M66&lt;36),CTs!M66,$A$1)</f>
        <v>30.592464</v>
      </c>
      <c r="O66">
        <f>IF(AND(ISNUMBER(CTs!N66),CTs!N66&lt;36),CTs!N66,$A$1)</f>
        <v>32.130420000000001</v>
      </c>
      <c r="P66">
        <f>IF(AND(ISNUMBER(CTs!O66),CTs!O66&lt;36),CTs!O66,$A$1)</f>
        <v>27.251480000000001</v>
      </c>
      <c r="Q66">
        <f>IF(AND(ISNUMBER(CTs!P66),CTs!P66&lt;36),CTs!P66,$A$1)</f>
        <v>28.427216999999999</v>
      </c>
      <c r="R66">
        <f>IF(AND(ISNUMBER(CTs!Q66),CTs!Q66&lt;36),CTs!Q66,$A$1)</f>
        <v>27.801459999999999</v>
      </c>
      <c r="S66">
        <f>IF(AND(ISNUMBER(CTs!R66),CTs!R66&lt;36),CTs!R66,$A$1)</f>
        <v>30.898627999999999</v>
      </c>
      <c r="T66">
        <f>IF(AND(ISNUMBER(CTs!S66),CTs!S66&lt;36),CTs!S66,$A$1)</f>
        <v>32.123344000000003</v>
      </c>
      <c r="U66">
        <f>IF(AND(ISNUMBER(CTs!T66),CTs!T66&lt;36),CTs!T66,$A$1)</f>
        <v>31.369126999999999</v>
      </c>
      <c r="V66">
        <f>IF(AND(ISNUMBER(CTs!U66),CTs!U66&lt;36),CTs!U66,$A$1)</f>
        <v>28.581576999999999</v>
      </c>
      <c r="W66">
        <f>IF(AND(ISNUMBER(CTs!V66),CTs!V66&lt;36),CTs!V66,$A$1)</f>
        <v>28.385853000000001</v>
      </c>
      <c r="X66">
        <f>IF(AND(ISNUMBER(CTs!W66),CTs!W66&lt;36),CTs!W66,$A$1)</f>
        <v>28.243921</v>
      </c>
      <c r="Y66">
        <f>IF(AND(ISNUMBER(CTs!X66),CTs!X66&lt;36),CTs!X66,$A$1)</f>
        <v>28.367789999999999</v>
      </c>
      <c r="Z66">
        <f>IF(AND(ISNUMBER(CTs!Y66),CTs!Y66&lt;36),CTs!Y66,$A$1)</f>
        <v>28.870638</v>
      </c>
      <c r="AA66">
        <f>IF(AND(ISNUMBER(CTs!Z66),CTs!Z66&lt;36),CTs!Z66,$A$1)</f>
        <v>29.764574</v>
      </c>
      <c r="AB66">
        <f>IF(AND(ISNUMBER(CTs!AA66),CTs!AA66&lt;36),CTs!AA66,$A$1)</f>
        <v>27.782360000000001</v>
      </c>
    </row>
    <row r="67" spans="1:28" x14ac:dyDescent="0.15">
      <c r="A67">
        <f t="shared" si="2"/>
        <v>0</v>
      </c>
      <c r="B67" t="str">
        <f>CTs!A67</f>
        <v>PPARD</v>
      </c>
      <c r="C67">
        <f>IF(AND(ISNUMBER(CTs!B67),CTs!B67&lt;36),CTs!B67,$A$1)</f>
        <v>26.177588</v>
      </c>
      <c r="D67">
        <f>IF(AND(ISNUMBER(CTs!C67),CTs!C67&lt;36),CTs!C67,$A$1)</f>
        <v>28.122271999999999</v>
      </c>
      <c r="E67">
        <f>IF(AND(ISNUMBER(CTs!D67),CTs!D67&lt;36),CTs!D67,$A$1)</f>
        <v>26.571814</v>
      </c>
      <c r="F67">
        <f>IF(AND(ISNUMBER(CTs!E67),CTs!E67&lt;36),CTs!E67,$A$1)</f>
        <v>31.783134</v>
      </c>
      <c r="G67">
        <f>IF(AND(ISNUMBER(CTs!F67),CTs!F67&lt;36),CTs!F67,$A$1)</f>
        <v>33.771244000000003</v>
      </c>
      <c r="H67">
        <f>IF(AND(ISNUMBER(CTs!G67),CTs!G67&lt;36),CTs!G67,$A$1)</f>
        <v>36</v>
      </c>
      <c r="I67">
        <f>IF(AND(ISNUMBER(CTs!H67),CTs!H67&lt;36),CTs!H67,$A$1)</f>
        <v>26.195</v>
      </c>
      <c r="J67">
        <f>IF(AND(ISNUMBER(CTs!I67),CTs!I67&lt;36),CTs!I67,$A$1)</f>
        <v>26.15</v>
      </c>
      <c r="K67">
        <f>IF(AND(ISNUMBER(CTs!J67),CTs!J67&lt;36),CTs!J67,$A$1)</f>
        <v>25.998999999999999</v>
      </c>
      <c r="L67">
        <f>IF(AND(ISNUMBER(CTs!K67),CTs!K67&lt;36),CTs!K67,$A$1)</f>
        <v>26.613</v>
      </c>
      <c r="M67">
        <f>IF(AND(ISNUMBER(CTs!L67),CTs!L67&lt;36),CTs!L67,$A$1)</f>
        <v>28.341722000000001</v>
      </c>
      <c r="N67">
        <f>IF(AND(ISNUMBER(CTs!M67),CTs!M67&lt;36),CTs!M67,$A$1)</f>
        <v>28.894034999999999</v>
      </c>
      <c r="O67">
        <f>IF(AND(ISNUMBER(CTs!N67),CTs!N67&lt;36),CTs!N67,$A$1)</f>
        <v>30.119164999999999</v>
      </c>
      <c r="P67">
        <f>IF(AND(ISNUMBER(CTs!O67),CTs!O67&lt;36),CTs!O67,$A$1)</f>
        <v>25.838137</v>
      </c>
      <c r="Q67">
        <f>IF(AND(ISNUMBER(CTs!P67),CTs!P67&lt;36),CTs!P67,$A$1)</f>
        <v>27.314083</v>
      </c>
      <c r="R67">
        <f>IF(AND(ISNUMBER(CTs!Q67),CTs!Q67&lt;36),CTs!Q67,$A$1)</f>
        <v>26.440253999999999</v>
      </c>
      <c r="S67">
        <f>IF(AND(ISNUMBER(CTs!R67),CTs!R67&lt;36),CTs!R67,$A$1)</f>
        <v>30.010567000000002</v>
      </c>
      <c r="T67">
        <f>IF(AND(ISNUMBER(CTs!S67),CTs!S67&lt;36),CTs!S67,$A$1)</f>
        <v>29.179268</v>
      </c>
      <c r="U67">
        <f>IF(AND(ISNUMBER(CTs!T67),CTs!T67&lt;36),CTs!T67,$A$1)</f>
        <v>31.518747000000001</v>
      </c>
      <c r="V67">
        <f>IF(AND(ISNUMBER(CTs!U67),CTs!U67&lt;36),CTs!U67,$A$1)</f>
        <v>27.499400000000001</v>
      </c>
      <c r="W67">
        <f>IF(AND(ISNUMBER(CTs!V67),CTs!V67&lt;36),CTs!V67,$A$1)</f>
        <v>27.524557000000001</v>
      </c>
      <c r="X67">
        <f>IF(AND(ISNUMBER(CTs!W67),CTs!W67&lt;36),CTs!W67,$A$1)</f>
        <v>27.411114000000001</v>
      </c>
      <c r="Y67">
        <f>IF(AND(ISNUMBER(CTs!X67),CTs!X67&lt;36),CTs!X67,$A$1)</f>
        <v>27.250693999999999</v>
      </c>
      <c r="Z67">
        <f>IF(AND(ISNUMBER(CTs!Y67),CTs!Y67&lt;36),CTs!Y67,$A$1)</f>
        <v>26.825631999999999</v>
      </c>
      <c r="AA67">
        <f>IF(AND(ISNUMBER(CTs!Z67),CTs!Z67&lt;36),CTs!Z67,$A$1)</f>
        <v>27.984052999999999</v>
      </c>
      <c r="AB67">
        <f>IF(AND(ISNUMBER(CTs!AA67),CTs!AA67&lt;36),CTs!AA67,$A$1)</f>
        <v>27.982588</v>
      </c>
    </row>
    <row r="68" spans="1:28" x14ac:dyDescent="0.15">
      <c r="A68">
        <f t="shared" si="2"/>
        <v>0</v>
      </c>
      <c r="B68" t="str">
        <f>CTs!A68</f>
        <v>PPARG</v>
      </c>
      <c r="C68">
        <f>IF(AND(ISNUMBER(CTs!B68),CTs!B68&lt;36),CTs!B68,$A$1)</f>
        <v>24.75508</v>
      </c>
      <c r="D68">
        <f>IF(AND(ISNUMBER(CTs!C68),CTs!C68&lt;36),CTs!C68,$A$1)</f>
        <v>25.963153999999999</v>
      </c>
      <c r="E68">
        <f>IF(AND(ISNUMBER(CTs!D68),CTs!D68&lt;36),CTs!D68,$A$1)</f>
        <v>24.768705000000001</v>
      </c>
      <c r="F68">
        <f>IF(AND(ISNUMBER(CTs!E68),CTs!E68&lt;36),CTs!E68,$A$1)</f>
        <v>29.692589999999999</v>
      </c>
      <c r="G68">
        <f>IF(AND(ISNUMBER(CTs!F68),CTs!F68&lt;36),CTs!F68,$A$1)</f>
        <v>30.794777</v>
      </c>
      <c r="H68">
        <f>IF(AND(ISNUMBER(CTs!G68),CTs!G68&lt;36),CTs!G68,$A$1)</f>
        <v>29.703900999999998</v>
      </c>
      <c r="I68">
        <f>IF(AND(ISNUMBER(CTs!H68),CTs!H68&lt;36),CTs!H68,$A$1)</f>
        <v>24.818000000000001</v>
      </c>
      <c r="J68">
        <f>IF(AND(ISNUMBER(CTs!I68),CTs!I68&lt;36),CTs!I68,$A$1)</f>
        <v>24.655999999999999</v>
      </c>
      <c r="K68">
        <f>IF(AND(ISNUMBER(CTs!J68),CTs!J68&lt;36),CTs!J68,$A$1)</f>
        <v>24.001999999999999</v>
      </c>
      <c r="L68">
        <f>IF(AND(ISNUMBER(CTs!K68),CTs!K68&lt;36),CTs!K68,$A$1)</f>
        <v>24.599</v>
      </c>
      <c r="M68">
        <f>IF(AND(ISNUMBER(CTs!L68),CTs!L68&lt;36),CTs!L68,$A$1)</f>
        <v>27.19501</v>
      </c>
      <c r="N68">
        <f>IF(AND(ISNUMBER(CTs!M68),CTs!M68&lt;36),CTs!M68,$A$1)</f>
        <v>27.638939000000001</v>
      </c>
      <c r="O68">
        <f>IF(AND(ISNUMBER(CTs!N68),CTs!N68&lt;36),CTs!N68,$A$1)</f>
        <v>28.184443000000002</v>
      </c>
      <c r="P68">
        <f>IF(AND(ISNUMBER(CTs!O68),CTs!O68&lt;36),CTs!O68,$A$1)</f>
        <v>24.477056999999999</v>
      </c>
      <c r="Q68">
        <f>IF(AND(ISNUMBER(CTs!P68),CTs!P68&lt;36),CTs!P68,$A$1)</f>
        <v>25.248595999999999</v>
      </c>
      <c r="R68">
        <f>IF(AND(ISNUMBER(CTs!Q68),CTs!Q68&lt;36),CTs!Q68,$A$1)</f>
        <v>24.409319</v>
      </c>
      <c r="S68">
        <f>IF(AND(ISNUMBER(CTs!R68),CTs!R68&lt;36),CTs!R68,$A$1)</f>
        <v>27.906189000000001</v>
      </c>
      <c r="T68">
        <f>IF(AND(ISNUMBER(CTs!S68),CTs!S68&lt;36),CTs!S68,$A$1)</f>
        <v>27.556906000000001</v>
      </c>
      <c r="U68">
        <f>IF(AND(ISNUMBER(CTs!T68),CTs!T68&lt;36),CTs!T68,$A$1)</f>
        <v>28.825026999999999</v>
      </c>
      <c r="V68">
        <f>IF(AND(ISNUMBER(CTs!U68),CTs!U68&lt;36),CTs!U68,$A$1)</f>
        <v>24.981853000000001</v>
      </c>
      <c r="W68">
        <f>IF(AND(ISNUMBER(CTs!V68),CTs!V68&lt;36),CTs!V68,$A$1)</f>
        <v>25.611861999999999</v>
      </c>
      <c r="X68">
        <f>IF(AND(ISNUMBER(CTs!W68),CTs!W68&lt;36),CTs!W68,$A$1)</f>
        <v>25.147984000000001</v>
      </c>
      <c r="Y68">
        <f>IF(AND(ISNUMBER(CTs!X68),CTs!X68&lt;36),CTs!X68,$A$1)</f>
        <v>25.118292</v>
      </c>
      <c r="Z68">
        <f>IF(AND(ISNUMBER(CTs!Y68),CTs!Y68&lt;36),CTs!Y68,$A$1)</f>
        <v>26.115490000000001</v>
      </c>
      <c r="AA68">
        <f>IF(AND(ISNUMBER(CTs!Z68),CTs!Z68&lt;36),CTs!Z68,$A$1)</f>
        <v>26.698933</v>
      </c>
      <c r="AB68">
        <f>IF(AND(ISNUMBER(CTs!AA68),CTs!AA68&lt;36),CTs!AA68,$A$1)</f>
        <v>25.725607</v>
      </c>
    </row>
    <row r="69" spans="1:28" x14ac:dyDescent="0.15">
      <c r="A69">
        <f t="shared" si="2"/>
        <v>0</v>
      </c>
      <c r="B69" t="str">
        <f>CTs!A69</f>
        <v>PPARGC1A</v>
      </c>
      <c r="C69">
        <f>IF(AND(ISNUMBER(CTs!B69),CTs!B69&lt;36),CTs!B69,$A$1)</f>
        <v>28.089988999999999</v>
      </c>
      <c r="D69">
        <f>IF(AND(ISNUMBER(CTs!C69),CTs!C69&lt;36),CTs!C69,$A$1)</f>
        <v>28.705805000000002</v>
      </c>
      <c r="E69">
        <f>IF(AND(ISNUMBER(CTs!D69),CTs!D69&lt;36),CTs!D69,$A$1)</f>
        <v>27.550229999999999</v>
      </c>
      <c r="F69">
        <f>IF(AND(ISNUMBER(CTs!E69),CTs!E69&lt;36),CTs!E69,$A$1)</f>
        <v>32.138114999999999</v>
      </c>
      <c r="G69">
        <f>IF(AND(ISNUMBER(CTs!F69),CTs!F69&lt;36),CTs!F69,$A$1)</f>
        <v>34.111575999999999</v>
      </c>
      <c r="H69">
        <f>IF(AND(ISNUMBER(CTs!G69),CTs!G69&lt;36),CTs!G69,$A$1)</f>
        <v>36</v>
      </c>
      <c r="I69">
        <f>IF(AND(ISNUMBER(CTs!H69),CTs!H69&lt;36),CTs!H69,$A$1)</f>
        <v>26.762</v>
      </c>
      <c r="J69">
        <f>IF(AND(ISNUMBER(CTs!I69),CTs!I69&lt;36),CTs!I69,$A$1)</f>
        <v>25.898</v>
      </c>
      <c r="K69">
        <f>IF(AND(ISNUMBER(CTs!J69),CTs!J69&lt;36),CTs!J69,$A$1)</f>
        <v>25.751999999999999</v>
      </c>
      <c r="L69">
        <f>IF(AND(ISNUMBER(CTs!K69),CTs!K69&lt;36),CTs!K69,$A$1)</f>
        <v>26.407</v>
      </c>
      <c r="M69">
        <f>IF(AND(ISNUMBER(CTs!L69),CTs!L69&lt;36),CTs!L69,$A$1)</f>
        <v>30.275020000000001</v>
      </c>
      <c r="N69">
        <f>IF(AND(ISNUMBER(CTs!M69),CTs!M69&lt;36),CTs!M69,$A$1)</f>
        <v>31.122353</v>
      </c>
      <c r="O69">
        <f>IF(AND(ISNUMBER(CTs!N69),CTs!N69&lt;36),CTs!N69,$A$1)</f>
        <v>30.985869999999998</v>
      </c>
      <c r="P69">
        <f>IF(AND(ISNUMBER(CTs!O69),CTs!O69&lt;36),CTs!O69,$A$1)</f>
        <v>26.760470000000002</v>
      </c>
      <c r="Q69">
        <f>IF(AND(ISNUMBER(CTs!P69),CTs!P69&lt;36),CTs!P69,$A$1)</f>
        <v>27.601300999999999</v>
      </c>
      <c r="R69">
        <f>IF(AND(ISNUMBER(CTs!Q69),CTs!Q69&lt;36),CTs!Q69,$A$1)</f>
        <v>26.804376999999999</v>
      </c>
      <c r="S69">
        <f>IF(AND(ISNUMBER(CTs!R69),CTs!R69&lt;36),CTs!R69,$A$1)</f>
        <v>30.823201999999998</v>
      </c>
      <c r="T69">
        <f>IF(AND(ISNUMBER(CTs!S69),CTs!S69&lt;36),CTs!S69,$A$1)</f>
        <v>30.696276000000001</v>
      </c>
      <c r="U69">
        <f>IF(AND(ISNUMBER(CTs!T69),CTs!T69&lt;36),CTs!T69,$A$1)</f>
        <v>29.597867999999998</v>
      </c>
      <c r="V69">
        <f>IF(AND(ISNUMBER(CTs!U69),CTs!U69&lt;36),CTs!U69,$A$1)</f>
        <v>27.441547</v>
      </c>
      <c r="W69">
        <f>IF(AND(ISNUMBER(CTs!V69),CTs!V69&lt;36),CTs!V69,$A$1)</f>
        <v>27.597145000000001</v>
      </c>
      <c r="X69">
        <f>IF(AND(ISNUMBER(CTs!W69),CTs!W69&lt;36),CTs!W69,$A$1)</f>
        <v>26.593021</v>
      </c>
      <c r="Y69">
        <f>IF(AND(ISNUMBER(CTs!X69),CTs!X69&lt;36),CTs!X69,$A$1)</f>
        <v>26.759267999999999</v>
      </c>
      <c r="Z69">
        <f>IF(AND(ISNUMBER(CTs!Y69),CTs!Y69&lt;36),CTs!Y69,$A$1)</f>
        <v>28.803567999999999</v>
      </c>
      <c r="AA69">
        <f>IF(AND(ISNUMBER(CTs!Z69),CTs!Z69&lt;36),CTs!Z69,$A$1)</f>
        <v>29.167711000000001</v>
      </c>
      <c r="AB69">
        <f>IF(AND(ISNUMBER(CTs!AA69),CTs!AA69&lt;36),CTs!AA69,$A$1)</f>
        <v>27.741434000000002</v>
      </c>
    </row>
    <row r="70" spans="1:28" x14ac:dyDescent="0.15">
      <c r="A70">
        <f t="shared" si="2"/>
        <v>0</v>
      </c>
      <c r="B70" t="str">
        <f>CTs!A70</f>
        <v>PPARGC1B</v>
      </c>
      <c r="C70">
        <f>IF(AND(ISNUMBER(CTs!B70),CTs!B70&lt;36),CTs!B70,$A$1)</f>
        <v>29.630386000000001</v>
      </c>
      <c r="D70">
        <f>IF(AND(ISNUMBER(CTs!C70),CTs!C70&lt;36),CTs!C70,$A$1)</f>
        <v>31.198902</v>
      </c>
      <c r="E70">
        <f>IF(AND(ISNUMBER(CTs!D70),CTs!D70&lt;36),CTs!D70,$A$1)</f>
        <v>30.34665</v>
      </c>
      <c r="F70">
        <f>IF(AND(ISNUMBER(CTs!E70),CTs!E70&lt;36),CTs!E70,$A$1)</f>
        <v>32.129264999999997</v>
      </c>
      <c r="G70">
        <f>IF(AND(ISNUMBER(CTs!F70),CTs!F70&lt;36),CTs!F70,$A$1)</f>
        <v>33.480420000000002</v>
      </c>
      <c r="H70">
        <f>IF(AND(ISNUMBER(CTs!G70),CTs!G70&lt;36),CTs!G70,$A$1)</f>
        <v>33.822749999999999</v>
      </c>
      <c r="I70">
        <f>IF(AND(ISNUMBER(CTs!H70),CTs!H70&lt;36),CTs!H70,$A$1)</f>
        <v>29.683</v>
      </c>
      <c r="J70">
        <f>IF(AND(ISNUMBER(CTs!I70),CTs!I70&lt;36),CTs!I70,$A$1)</f>
        <v>30.637</v>
      </c>
      <c r="K70">
        <f>IF(AND(ISNUMBER(CTs!J70),CTs!J70&lt;36),CTs!J70,$A$1)</f>
        <v>29.503</v>
      </c>
      <c r="L70">
        <f>IF(AND(ISNUMBER(CTs!K70),CTs!K70&lt;36),CTs!K70,$A$1)</f>
        <v>29.861999999999998</v>
      </c>
      <c r="M70">
        <f>IF(AND(ISNUMBER(CTs!L70),CTs!L70&lt;36),CTs!L70,$A$1)</f>
        <v>31.553775999999999</v>
      </c>
      <c r="N70">
        <f>IF(AND(ISNUMBER(CTs!M70),CTs!M70&lt;36),CTs!M70,$A$1)</f>
        <v>32.919018000000001</v>
      </c>
      <c r="O70">
        <f>IF(AND(ISNUMBER(CTs!N70),CTs!N70&lt;36),CTs!N70,$A$1)</f>
        <v>31.988688</v>
      </c>
      <c r="P70">
        <f>IF(AND(ISNUMBER(CTs!O70),CTs!O70&lt;36),CTs!O70,$A$1)</f>
        <v>28.886593000000001</v>
      </c>
      <c r="Q70">
        <f>IF(AND(ISNUMBER(CTs!P70),CTs!P70&lt;36),CTs!P70,$A$1)</f>
        <v>30.559342999999998</v>
      </c>
      <c r="R70">
        <f>IF(AND(ISNUMBER(CTs!Q70),CTs!Q70&lt;36),CTs!Q70,$A$1)</f>
        <v>29.564613000000001</v>
      </c>
      <c r="S70">
        <f>IF(AND(ISNUMBER(CTs!R70),CTs!R70&lt;36),CTs!R70,$A$1)</f>
        <v>32.330970000000001</v>
      </c>
      <c r="T70">
        <f>IF(AND(ISNUMBER(CTs!S70),CTs!S70&lt;36),CTs!S70,$A$1)</f>
        <v>32.46687</v>
      </c>
      <c r="U70">
        <f>IF(AND(ISNUMBER(CTs!T70),CTs!T70&lt;36),CTs!T70,$A$1)</f>
        <v>32.573044000000003</v>
      </c>
      <c r="V70">
        <f>IF(AND(ISNUMBER(CTs!U70),CTs!U70&lt;36),CTs!U70,$A$1)</f>
        <v>30.240829999999999</v>
      </c>
      <c r="W70">
        <f>IF(AND(ISNUMBER(CTs!V70),CTs!V70&lt;36),CTs!V70,$A$1)</f>
        <v>31.737621000000001</v>
      </c>
      <c r="X70">
        <f>IF(AND(ISNUMBER(CTs!W70),CTs!W70&lt;36),CTs!W70,$A$1)</f>
        <v>31.603141999999998</v>
      </c>
      <c r="Y70">
        <f>IF(AND(ISNUMBER(CTs!X70),CTs!X70&lt;36),CTs!X70,$A$1)</f>
        <v>31.531723</v>
      </c>
      <c r="Z70">
        <f>IF(AND(ISNUMBER(CTs!Y70),CTs!Y70&lt;36),CTs!Y70,$A$1)</f>
        <v>30.832695000000001</v>
      </c>
      <c r="AA70">
        <f>IF(AND(ISNUMBER(CTs!Z70),CTs!Z70&lt;36),CTs!Z70,$A$1)</f>
        <v>31.229652000000002</v>
      </c>
      <c r="AB70">
        <f>IF(AND(ISNUMBER(CTs!AA70),CTs!AA70&lt;36),CTs!AA70,$A$1)</f>
        <v>29.835160999999999</v>
      </c>
    </row>
    <row r="71" spans="1:28" x14ac:dyDescent="0.15">
      <c r="A71">
        <f t="shared" si="2"/>
        <v>0</v>
      </c>
      <c r="B71" t="str">
        <f>CTs!A71</f>
        <v>PSMC3</v>
      </c>
      <c r="C71">
        <f>IF(AND(ISNUMBER(CTs!B71),CTs!B71&lt;36),CTs!B71,$A$1)</f>
        <v>22.448523000000002</v>
      </c>
      <c r="D71">
        <f>IF(AND(ISNUMBER(CTs!C71),CTs!C71&lt;36),CTs!C71,$A$1)</f>
        <v>22.662050000000001</v>
      </c>
      <c r="E71">
        <f>IF(AND(ISNUMBER(CTs!D71),CTs!D71&lt;36),CTs!D71,$A$1)</f>
        <v>21.915203000000002</v>
      </c>
      <c r="F71">
        <f>IF(AND(ISNUMBER(CTs!E71),CTs!E71&lt;36),CTs!E71,$A$1)</f>
        <v>26.374949000000001</v>
      </c>
      <c r="G71">
        <f>IF(AND(ISNUMBER(CTs!F71),CTs!F71&lt;36),CTs!F71,$A$1)</f>
        <v>26.728770999999998</v>
      </c>
      <c r="H71">
        <f>IF(AND(ISNUMBER(CTs!G71),CTs!G71&lt;36),CTs!G71,$A$1)</f>
        <v>26.693527</v>
      </c>
      <c r="I71">
        <f>IF(AND(ISNUMBER(CTs!H71),CTs!H71&lt;36),CTs!H71,$A$1)</f>
        <v>21.428000000000001</v>
      </c>
      <c r="J71">
        <f>IF(AND(ISNUMBER(CTs!I71),CTs!I71&lt;36),CTs!I71,$A$1)</f>
        <v>20.54</v>
      </c>
      <c r="K71">
        <f>IF(AND(ISNUMBER(CTs!J71),CTs!J71&lt;36),CTs!J71,$A$1)</f>
        <v>21.178000000000001</v>
      </c>
      <c r="L71">
        <f>IF(AND(ISNUMBER(CTs!K71),CTs!K71&lt;36),CTs!K71,$A$1)</f>
        <v>21.64</v>
      </c>
      <c r="M71">
        <f>IF(AND(ISNUMBER(CTs!L71),CTs!L71&lt;36),CTs!L71,$A$1)</f>
        <v>23.917193999999999</v>
      </c>
      <c r="N71">
        <f>IF(AND(ISNUMBER(CTs!M71),CTs!M71&lt;36),CTs!M71,$A$1)</f>
        <v>23.414959</v>
      </c>
      <c r="O71">
        <f>IF(AND(ISNUMBER(CTs!N71),CTs!N71&lt;36),CTs!N71,$A$1)</f>
        <v>24.132729000000001</v>
      </c>
      <c r="P71">
        <f>IF(AND(ISNUMBER(CTs!O71),CTs!O71&lt;36),CTs!O71,$A$1)</f>
        <v>22.205963000000001</v>
      </c>
      <c r="Q71">
        <f>IF(AND(ISNUMBER(CTs!P71),CTs!P71&lt;36),CTs!P71,$A$1)</f>
        <v>22.333991999999999</v>
      </c>
      <c r="R71">
        <f>IF(AND(ISNUMBER(CTs!Q71),CTs!Q71&lt;36),CTs!Q71,$A$1)</f>
        <v>21.319054000000001</v>
      </c>
      <c r="S71">
        <f>IF(AND(ISNUMBER(CTs!R71),CTs!R71&lt;36),CTs!R71,$A$1)</f>
        <v>25.341366000000001</v>
      </c>
      <c r="T71">
        <f>IF(AND(ISNUMBER(CTs!S71),CTs!S71&lt;36),CTs!S71,$A$1)</f>
        <v>24.942460000000001</v>
      </c>
      <c r="U71">
        <f>IF(AND(ISNUMBER(CTs!T71),CTs!T71&lt;36),CTs!T71,$A$1)</f>
        <v>24.828606000000001</v>
      </c>
      <c r="V71">
        <f>IF(AND(ISNUMBER(CTs!U71),CTs!U71&lt;36),CTs!U71,$A$1)</f>
        <v>21.856203000000001</v>
      </c>
      <c r="W71">
        <f>IF(AND(ISNUMBER(CTs!V71),CTs!V71&lt;36),CTs!V71,$A$1)</f>
        <v>21.549078000000002</v>
      </c>
      <c r="X71">
        <f>IF(AND(ISNUMBER(CTs!W71),CTs!W71&lt;36),CTs!W71,$A$1)</f>
        <v>21.511337000000001</v>
      </c>
      <c r="Y71">
        <f>IF(AND(ISNUMBER(CTs!X71),CTs!X71&lt;36),CTs!X71,$A$1)</f>
        <v>21.701345</v>
      </c>
      <c r="Z71">
        <f>IF(AND(ISNUMBER(CTs!Y71),CTs!Y71&lt;36),CTs!Y71,$A$1)</f>
        <v>22.724827000000001</v>
      </c>
      <c r="AA71">
        <f>IF(AND(ISNUMBER(CTs!Z71),CTs!Z71&lt;36),CTs!Z71,$A$1)</f>
        <v>22.640080999999999</v>
      </c>
      <c r="AB71">
        <f>IF(AND(ISNUMBER(CTs!AA71),CTs!AA71&lt;36),CTs!AA71,$A$1)</f>
        <v>22.686893000000001</v>
      </c>
    </row>
    <row r="72" spans="1:28" x14ac:dyDescent="0.15">
      <c r="A72">
        <f t="shared" si="2"/>
        <v>0</v>
      </c>
      <c r="B72" t="str">
        <f>CTs!A72</f>
        <v>PSMC5</v>
      </c>
      <c r="C72">
        <f>IF(AND(ISNUMBER(CTs!B72),CTs!B72&lt;36),CTs!B72,$A$1)</f>
        <v>36</v>
      </c>
      <c r="D72">
        <f>IF(AND(ISNUMBER(CTs!C72),CTs!C72&lt;36),CTs!C72,$A$1)</f>
        <v>27.111408000000001</v>
      </c>
      <c r="E72">
        <f>IF(AND(ISNUMBER(CTs!D72),CTs!D72&lt;36),CTs!D72,$A$1)</f>
        <v>25.578337000000001</v>
      </c>
      <c r="F72">
        <f>IF(AND(ISNUMBER(CTs!E72),CTs!E72&lt;36),CTs!E72,$A$1)</f>
        <v>32.683959999999999</v>
      </c>
      <c r="G72">
        <f>IF(AND(ISNUMBER(CTs!F72),CTs!F72&lt;36),CTs!F72,$A$1)</f>
        <v>33.099808000000003</v>
      </c>
      <c r="H72">
        <f>IF(AND(ISNUMBER(CTs!G72),CTs!G72&lt;36),CTs!G72,$A$1)</f>
        <v>35.368298000000003</v>
      </c>
      <c r="I72">
        <f>IF(AND(ISNUMBER(CTs!H72),CTs!H72&lt;36),CTs!H72,$A$1)</f>
        <v>25.219000000000001</v>
      </c>
      <c r="J72">
        <f>IF(AND(ISNUMBER(CTs!I72),CTs!I72&lt;36),CTs!I72,$A$1)</f>
        <v>24.52</v>
      </c>
      <c r="K72">
        <f>IF(AND(ISNUMBER(CTs!J72),CTs!J72&lt;36),CTs!J72,$A$1)</f>
        <v>24.693999999999999</v>
      </c>
      <c r="L72">
        <f>IF(AND(ISNUMBER(CTs!K72),CTs!K72&lt;36),CTs!K72,$A$1)</f>
        <v>25.41</v>
      </c>
      <c r="M72">
        <f>IF(AND(ISNUMBER(CTs!L72),CTs!L72&lt;36),CTs!L72,$A$1)</f>
        <v>29.375827999999998</v>
      </c>
      <c r="N72">
        <f>IF(AND(ISNUMBER(CTs!M72),CTs!M72&lt;36),CTs!M72,$A$1)</f>
        <v>27.518139999999999</v>
      </c>
      <c r="O72">
        <f>IF(AND(ISNUMBER(CTs!N72),CTs!N72&lt;36),CTs!N72,$A$1)</f>
        <v>30.238108</v>
      </c>
      <c r="P72">
        <f>IF(AND(ISNUMBER(CTs!O72),CTs!O72&lt;36),CTs!O72,$A$1)</f>
        <v>26.277916000000001</v>
      </c>
      <c r="Q72">
        <f>IF(AND(ISNUMBER(CTs!P72),CTs!P72&lt;36),CTs!P72,$A$1)</f>
        <v>26.639845000000001</v>
      </c>
      <c r="R72">
        <f>IF(AND(ISNUMBER(CTs!Q72),CTs!Q72&lt;36),CTs!Q72,$A$1)</f>
        <v>25.455363999999999</v>
      </c>
      <c r="S72">
        <f>IF(AND(ISNUMBER(CTs!R72),CTs!R72&lt;36),CTs!R72,$A$1)</f>
        <v>30.220917</v>
      </c>
      <c r="T72">
        <f>IF(AND(ISNUMBER(CTs!S72),CTs!S72&lt;36),CTs!S72,$A$1)</f>
        <v>29.763097999999999</v>
      </c>
      <c r="U72">
        <f>IF(AND(ISNUMBER(CTs!T72),CTs!T72&lt;36),CTs!T72,$A$1)</f>
        <v>29.733913000000001</v>
      </c>
      <c r="V72">
        <f>IF(AND(ISNUMBER(CTs!U72),CTs!U72&lt;36),CTs!U72,$A$1)</f>
        <v>25.813717</v>
      </c>
      <c r="W72">
        <f>IF(AND(ISNUMBER(CTs!V72),CTs!V72&lt;36),CTs!V72,$A$1)</f>
        <v>25.506019999999999</v>
      </c>
      <c r="X72">
        <f>IF(AND(ISNUMBER(CTs!W72),CTs!W72&lt;36),CTs!W72,$A$1)</f>
        <v>25.532910000000001</v>
      </c>
      <c r="Y72">
        <f>IF(AND(ISNUMBER(CTs!X72),CTs!X72&lt;36),CTs!X72,$A$1)</f>
        <v>25.311900999999999</v>
      </c>
      <c r="Z72">
        <f>IF(AND(ISNUMBER(CTs!Y72),CTs!Y72&lt;36),CTs!Y72,$A$1)</f>
        <v>26.695467000000001</v>
      </c>
      <c r="AA72">
        <f>IF(AND(ISNUMBER(CTs!Z72),CTs!Z72&lt;36),CTs!Z72,$A$1)</f>
        <v>26.729616</v>
      </c>
      <c r="AB72">
        <f>IF(AND(ISNUMBER(CTs!AA72),CTs!AA72&lt;36),CTs!AA72,$A$1)</f>
        <v>26.659493999999999</v>
      </c>
    </row>
    <row r="73" spans="1:28" x14ac:dyDescent="0.15">
      <c r="A73">
        <f t="shared" si="2"/>
        <v>0</v>
      </c>
      <c r="B73" t="str">
        <f>CTs!A73</f>
        <v>RARA</v>
      </c>
      <c r="C73">
        <f>IF(AND(ISNUMBER(CTs!B73),CTs!B73&lt;36),CTs!B73,$A$1)</f>
        <v>25.250976999999999</v>
      </c>
      <c r="D73">
        <f>IF(AND(ISNUMBER(CTs!C73),CTs!C73&lt;36),CTs!C73,$A$1)</f>
        <v>26.764856000000002</v>
      </c>
      <c r="E73">
        <f>IF(AND(ISNUMBER(CTs!D73),CTs!D73&lt;36),CTs!D73,$A$1)</f>
        <v>25.438126</v>
      </c>
      <c r="F73">
        <f>IF(AND(ISNUMBER(CTs!E73),CTs!E73&lt;36),CTs!E73,$A$1)</f>
        <v>32.615912999999999</v>
      </c>
      <c r="G73">
        <f>IF(AND(ISNUMBER(CTs!F73),CTs!F73&lt;36),CTs!F73,$A$1)</f>
        <v>33.854219999999998</v>
      </c>
      <c r="H73">
        <f>IF(AND(ISNUMBER(CTs!G73),CTs!G73&lt;36),CTs!G73,$A$1)</f>
        <v>32.265694000000003</v>
      </c>
      <c r="I73">
        <f>IF(AND(ISNUMBER(CTs!H73),CTs!H73&lt;36),CTs!H73,$A$1)</f>
        <v>24.998999999999999</v>
      </c>
      <c r="J73">
        <f>IF(AND(ISNUMBER(CTs!I73),CTs!I73&lt;36),CTs!I73,$A$1)</f>
        <v>24.675000000000001</v>
      </c>
      <c r="K73">
        <f>IF(AND(ISNUMBER(CTs!J73),CTs!J73&lt;36),CTs!J73,$A$1)</f>
        <v>24.824000000000002</v>
      </c>
      <c r="L73">
        <f>IF(AND(ISNUMBER(CTs!K73),CTs!K73&lt;36),CTs!K73,$A$1)</f>
        <v>25.335999999999999</v>
      </c>
      <c r="M73">
        <f>IF(AND(ISNUMBER(CTs!L73),CTs!L73&lt;36),CTs!L73,$A$1)</f>
        <v>28.093440000000001</v>
      </c>
      <c r="N73">
        <f>IF(AND(ISNUMBER(CTs!M73),CTs!M73&lt;36),CTs!M73,$A$1)</f>
        <v>27.912089999999999</v>
      </c>
      <c r="O73">
        <f>IF(AND(ISNUMBER(CTs!N73),CTs!N73&lt;36),CTs!N73,$A$1)</f>
        <v>28.940207000000001</v>
      </c>
      <c r="P73">
        <f>IF(AND(ISNUMBER(CTs!O73),CTs!O73&lt;36),CTs!O73,$A$1)</f>
        <v>25.346975</v>
      </c>
      <c r="Q73">
        <f>IF(AND(ISNUMBER(CTs!P73),CTs!P73&lt;36),CTs!P73,$A$1)</f>
        <v>26.290012000000001</v>
      </c>
      <c r="R73">
        <f>IF(AND(ISNUMBER(CTs!Q73),CTs!Q73&lt;36),CTs!Q73,$A$1)</f>
        <v>25.488464</v>
      </c>
      <c r="S73">
        <f>IF(AND(ISNUMBER(CTs!R73),CTs!R73&lt;36),CTs!R73,$A$1)</f>
        <v>29.829903000000002</v>
      </c>
      <c r="T73">
        <f>IF(AND(ISNUMBER(CTs!S73),CTs!S73&lt;36),CTs!S73,$A$1)</f>
        <v>28.669851000000001</v>
      </c>
      <c r="U73">
        <f>IF(AND(ISNUMBER(CTs!T73),CTs!T73&lt;36),CTs!T73,$A$1)</f>
        <v>29.294194999999998</v>
      </c>
      <c r="V73">
        <f>IF(AND(ISNUMBER(CTs!U73),CTs!U73&lt;36),CTs!U73,$A$1)</f>
        <v>26.303612000000001</v>
      </c>
      <c r="W73">
        <f>IF(AND(ISNUMBER(CTs!V73),CTs!V73&lt;36),CTs!V73,$A$1)</f>
        <v>26.105157999999999</v>
      </c>
      <c r="X73">
        <f>IF(AND(ISNUMBER(CTs!W73),CTs!W73&lt;36),CTs!W73,$A$1)</f>
        <v>26.085429999999999</v>
      </c>
      <c r="Y73">
        <f>IF(AND(ISNUMBER(CTs!X73),CTs!X73&lt;36),CTs!X73,$A$1)</f>
        <v>25.941079999999999</v>
      </c>
      <c r="Z73">
        <f>IF(AND(ISNUMBER(CTs!Y73),CTs!Y73&lt;36),CTs!Y73,$A$1)</f>
        <v>26.370315999999999</v>
      </c>
      <c r="AA73">
        <f>IF(AND(ISNUMBER(CTs!Z73),CTs!Z73&lt;36),CTs!Z73,$A$1)</f>
        <v>27.269466000000001</v>
      </c>
      <c r="AB73">
        <f>IF(AND(ISNUMBER(CTs!AA73),CTs!AA73&lt;36),CTs!AA73,$A$1)</f>
        <v>26.56317</v>
      </c>
    </row>
    <row r="74" spans="1:28" x14ac:dyDescent="0.15">
      <c r="A74">
        <f t="shared" si="2"/>
        <v>0</v>
      </c>
      <c r="B74" t="str">
        <f>CTs!A74</f>
        <v>RARB</v>
      </c>
      <c r="C74">
        <f>IF(AND(ISNUMBER(CTs!B74),CTs!B74&lt;36),CTs!B74,$A$1)</f>
        <v>24.112257</v>
      </c>
      <c r="D74">
        <f>IF(AND(ISNUMBER(CTs!C74),CTs!C74&lt;36),CTs!C74,$A$1)</f>
        <v>26.493973</v>
      </c>
      <c r="E74">
        <f>IF(AND(ISNUMBER(CTs!D74),CTs!D74&lt;36),CTs!D74,$A$1)</f>
        <v>24.649602999999999</v>
      </c>
      <c r="F74">
        <f>IF(AND(ISNUMBER(CTs!E74),CTs!E74&lt;36),CTs!E74,$A$1)</f>
        <v>28.733070000000001</v>
      </c>
      <c r="G74">
        <f>IF(AND(ISNUMBER(CTs!F74),CTs!F74&lt;36),CTs!F74,$A$1)</f>
        <v>30.927204</v>
      </c>
      <c r="H74">
        <f>IF(AND(ISNUMBER(CTs!G74),CTs!G74&lt;36),CTs!G74,$A$1)</f>
        <v>25.531002000000001</v>
      </c>
      <c r="I74">
        <f>IF(AND(ISNUMBER(CTs!H74),CTs!H74&lt;36),CTs!H74,$A$1)</f>
        <v>24.544</v>
      </c>
      <c r="J74">
        <f>IF(AND(ISNUMBER(CTs!I74),CTs!I74&lt;36),CTs!I74,$A$1)</f>
        <v>24.457999999999998</v>
      </c>
      <c r="K74">
        <f>IF(AND(ISNUMBER(CTs!J74),CTs!J74&lt;36),CTs!J74,$A$1)</f>
        <v>24.122</v>
      </c>
      <c r="L74">
        <f>IF(AND(ISNUMBER(CTs!K74),CTs!K74&lt;36),CTs!K74,$A$1)</f>
        <v>24.507000000000001</v>
      </c>
      <c r="M74">
        <f>IF(AND(ISNUMBER(CTs!L74),CTs!L74&lt;36),CTs!L74,$A$1)</f>
        <v>26.468786000000001</v>
      </c>
      <c r="N74">
        <f>IF(AND(ISNUMBER(CTs!M74),CTs!M74&lt;36),CTs!M74,$A$1)</f>
        <v>27.097397000000001</v>
      </c>
      <c r="O74">
        <f>IF(AND(ISNUMBER(CTs!N74),CTs!N74&lt;36),CTs!N74,$A$1)</f>
        <v>28.490580000000001</v>
      </c>
      <c r="P74">
        <f>IF(AND(ISNUMBER(CTs!O74),CTs!O74&lt;36),CTs!O74,$A$1)</f>
        <v>24.183796000000001</v>
      </c>
      <c r="Q74">
        <f>IF(AND(ISNUMBER(CTs!P74),CTs!P74&lt;36),CTs!P74,$A$1)</f>
        <v>25.568548</v>
      </c>
      <c r="R74">
        <f>IF(AND(ISNUMBER(CTs!Q74),CTs!Q74&lt;36),CTs!Q74,$A$1)</f>
        <v>24.731449999999999</v>
      </c>
      <c r="S74">
        <f>IF(AND(ISNUMBER(CTs!R74),CTs!R74&lt;36),CTs!R74,$A$1)</f>
        <v>28.213573</v>
      </c>
      <c r="T74">
        <f>IF(AND(ISNUMBER(CTs!S74),CTs!S74&lt;36),CTs!S74,$A$1)</f>
        <v>26.881989999999998</v>
      </c>
      <c r="U74">
        <f>IF(AND(ISNUMBER(CTs!T74),CTs!T74&lt;36),CTs!T74,$A$1)</f>
        <v>28.487019</v>
      </c>
      <c r="V74">
        <f>IF(AND(ISNUMBER(CTs!U74),CTs!U74&lt;36),CTs!U74,$A$1)</f>
        <v>25.478560999999999</v>
      </c>
      <c r="W74">
        <f>IF(AND(ISNUMBER(CTs!V74),CTs!V74&lt;36),CTs!V74,$A$1)</f>
        <v>25.406189000000001</v>
      </c>
      <c r="X74">
        <f>IF(AND(ISNUMBER(CTs!W74),CTs!W74&lt;36),CTs!W74,$A$1)</f>
        <v>24.869913</v>
      </c>
      <c r="Y74">
        <f>IF(AND(ISNUMBER(CTs!X74),CTs!X74&lt;36),CTs!X74,$A$1)</f>
        <v>25.242757999999998</v>
      </c>
      <c r="Z74">
        <f>IF(AND(ISNUMBER(CTs!Y74),CTs!Y74&lt;36),CTs!Y74,$A$1)</f>
        <v>25.089183999999999</v>
      </c>
      <c r="AA74">
        <f>IF(AND(ISNUMBER(CTs!Z74),CTs!Z74&lt;36),CTs!Z74,$A$1)</f>
        <v>26.419630000000002</v>
      </c>
      <c r="AB74">
        <f>IF(AND(ISNUMBER(CTs!AA74),CTs!AA74&lt;36),CTs!AA74,$A$1)</f>
        <v>25.968101999999998</v>
      </c>
    </row>
    <row r="75" spans="1:28" x14ac:dyDescent="0.15">
      <c r="A75">
        <f t="shared" si="2"/>
        <v>0</v>
      </c>
      <c r="B75" t="str">
        <f>CTs!A75</f>
        <v>RARG</v>
      </c>
      <c r="C75">
        <f>IF(AND(ISNUMBER(CTs!B75),CTs!B75&lt;36),CTs!B75,$A$1)</f>
        <v>24.708880000000001</v>
      </c>
      <c r="D75">
        <f>IF(AND(ISNUMBER(CTs!C75),CTs!C75&lt;36),CTs!C75,$A$1)</f>
        <v>26.774595000000001</v>
      </c>
      <c r="E75">
        <f>IF(AND(ISNUMBER(CTs!D75),CTs!D75&lt;36),CTs!D75,$A$1)</f>
        <v>25.211447</v>
      </c>
      <c r="F75">
        <f>IF(AND(ISNUMBER(CTs!E75),CTs!E75&lt;36),CTs!E75,$A$1)</f>
        <v>30.335222000000002</v>
      </c>
      <c r="G75">
        <f>IF(AND(ISNUMBER(CTs!F75),CTs!F75&lt;36),CTs!F75,$A$1)</f>
        <v>34.63937</v>
      </c>
      <c r="H75">
        <f>IF(AND(ISNUMBER(CTs!G75),CTs!G75&lt;36),CTs!G75,$A$1)</f>
        <v>26.252756000000002</v>
      </c>
      <c r="I75">
        <f>IF(AND(ISNUMBER(CTs!H75),CTs!H75&lt;36),CTs!H75,$A$1)</f>
        <v>24.391999999999999</v>
      </c>
      <c r="J75">
        <f>IF(AND(ISNUMBER(CTs!I75),CTs!I75&lt;36),CTs!I75,$A$1)</f>
        <v>24.417000000000002</v>
      </c>
      <c r="K75">
        <f>IF(AND(ISNUMBER(CTs!J75),CTs!J75&lt;36),CTs!J75,$A$1)</f>
        <v>23.832999999999998</v>
      </c>
      <c r="L75">
        <f>IF(AND(ISNUMBER(CTs!K75),CTs!K75&lt;36),CTs!K75,$A$1)</f>
        <v>24.509</v>
      </c>
      <c r="M75">
        <f>IF(AND(ISNUMBER(CTs!L75),CTs!L75&lt;36),CTs!L75,$A$1)</f>
        <v>27.511918999999999</v>
      </c>
      <c r="N75">
        <f>IF(AND(ISNUMBER(CTs!M75),CTs!M75&lt;36),CTs!M75,$A$1)</f>
        <v>29.479120000000002</v>
      </c>
      <c r="O75">
        <f>IF(AND(ISNUMBER(CTs!N75),CTs!N75&lt;36),CTs!N75,$A$1)</f>
        <v>30.235823</v>
      </c>
      <c r="P75">
        <f>IF(AND(ISNUMBER(CTs!O75),CTs!O75&lt;36),CTs!O75,$A$1)</f>
        <v>24.177665999999999</v>
      </c>
      <c r="Q75">
        <f>IF(AND(ISNUMBER(CTs!P75),CTs!P75&lt;36),CTs!P75,$A$1)</f>
        <v>25.573782000000001</v>
      </c>
      <c r="R75">
        <f>IF(AND(ISNUMBER(CTs!Q75),CTs!Q75&lt;36),CTs!Q75,$A$1)</f>
        <v>25.170372</v>
      </c>
      <c r="S75">
        <f>IF(AND(ISNUMBER(CTs!R75),CTs!R75&lt;36),CTs!R75,$A$1)</f>
        <v>28.104765</v>
      </c>
      <c r="T75">
        <f>IF(AND(ISNUMBER(CTs!S75),CTs!S75&lt;36),CTs!S75,$A$1)</f>
        <v>28.217967999999999</v>
      </c>
      <c r="U75">
        <f>IF(AND(ISNUMBER(CTs!T75),CTs!T75&lt;36),CTs!T75,$A$1)</f>
        <v>28.585747000000001</v>
      </c>
      <c r="V75">
        <f>IF(AND(ISNUMBER(CTs!U75),CTs!U75&lt;36),CTs!U75,$A$1)</f>
        <v>25.612864999999999</v>
      </c>
      <c r="W75">
        <f>IF(AND(ISNUMBER(CTs!V75),CTs!V75&lt;36),CTs!V75,$A$1)</f>
        <v>25.151623000000001</v>
      </c>
      <c r="X75">
        <f>IF(AND(ISNUMBER(CTs!W75),CTs!W75&lt;36),CTs!W75,$A$1)</f>
        <v>24.828237999999999</v>
      </c>
      <c r="Y75">
        <f>IF(AND(ISNUMBER(CTs!X75),CTs!X75&lt;36),CTs!X75,$A$1)</f>
        <v>25.187318999999999</v>
      </c>
      <c r="Z75">
        <f>IF(AND(ISNUMBER(CTs!Y75),CTs!Y75&lt;36),CTs!Y75,$A$1)</f>
        <v>26.087966999999999</v>
      </c>
      <c r="AA75">
        <f>IF(AND(ISNUMBER(CTs!Z75),CTs!Z75&lt;36),CTs!Z75,$A$1)</f>
        <v>26.938572000000001</v>
      </c>
      <c r="AB75">
        <f>IF(AND(ISNUMBER(CTs!AA75),CTs!AA75&lt;36),CTs!AA75,$A$1)</f>
        <v>26.299537999999998</v>
      </c>
    </row>
    <row r="76" spans="1:28" x14ac:dyDescent="0.15">
      <c r="A76">
        <f t="shared" si="2"/>
        <v>0</v>
      </c>
      <c r="B76" t="str">
        <f>CTs!A76</f>
        <v>RBPJ</v>
      </c>
      <c r="C76">
        <f>IF(AND(ISNUMBER(CTs!B76),CTs!B76&lt;36),CTs!B76,$A$1)</f>
        <v>26.240663999999999</v>
      </c>
      <c r="D76">
        <f>IF(AND(ISNUMBER(CTs!C76),CTs!C76&lt;36),CTs!C76,$A$1)</f>
        <v>27.592690000000001</v>
      </c>
      <c r="E76">
        <f>IF(AND(ISNUMBER(CTs!D76),CTs!D76&lt;36),CTs!D76,$A$1)</f>
        <v>25.939056000000001</v>
      </c>
      <c r="F76">
        <f>IF(AND(ISNUMBER(CTs!E76),CTs!E76&lt;36),CTs!E76,$A$1)</f>
        <v>30.865993</v>
      </c>
      <c r="G76">
        <f>IF(AND(ISNUMBER(CTs!F76),CTs!F76&lt;36),CTs!F76,$A$1)</f>
        <v>32.967083000000002</v>
      </c>
      <c r="H76">
        <f>IF(AND(ISNUMBER(CTs!G76),CTs!G76&lt;36),CTs!G76,$A$1)</f>
        <v>36</v>
      </c>
      <c r="I76">
        <f>IF(AND(ISNUMBER(CTs!H76),CTs!H76&lt;36),CTs!H76,$A$1)</f>
        <v>25.771000000000001</v>
      </c>
      <c r="J76">
        <f>IF(AND(ISNUMBER(CTs!I76),CTs!I76&lt;36),CTs!I76,$A$1)</f>
        <v>24.702000000000002</v>
      </c>
      <c r="K76">
        <f>IF(AND(ISNUMBER(CTs!J76),CTs!J76&lt;36),CTs!J76,$A$1)</f>
        <v>24.431000000000001</v>
      </c>
      <c r="L76">
        <f>IF(AND(ISNUMBER(CTs!K76),CTs!K76&lt;36),CTs!K76,$A$1)</f>
        <v>25.238</v>
      </c>
      <c r="M76">
        <f>IF(AND(ISNUMBER(CTs!L76),CTs!L76&lt;36),CTs!L76,$A$1)</f>
        <v>28.485797999999999</v>
      </c>
      <c r="N76">
        <f>IF(AND(ISNUMBER(CTs!M76),CTs!M76&lt;36),CTs!M76,$A$1)</f>
        <v>29.862632999999999</v>
      </c>
      <c r="O76">
        <f>IF(AND(ISNUMBER(CTs!N76),CTs!N76&lt;36),CTs!N76,$A$1)</f>
        <v>31.787787999999999</v>
      </c>
      <c r="P76">
        <f>IF(AND(ISNUMBER(CTs!O76),CTs!O76&lt;36),CTs!O76,$A$1)</f>
        <v>25.053758999999999</v>
      </c>
      <c r="Q76">
        <f>IF(AND(ISNUMBER(CTs!P76),CTs!P76&lt;36),CTs!P76,$A$1)</f>
        <v>25.501670000000001</v>
      </c>
      <c r="R76">
        <f>IF(AND(ISNUMBER(CTs!Q76),CTs!Q76&lt;36),CTs!Q76,$A$1)</f>
        <v>24.919122999999999</v>
      </c>
      <c r="S76">
        <f>IF(AND(ISNUMBER(CTs!R76),CTs!R76&lt;36),CTs!R76,$A$1)</f>
        <v>28.774487000000001</v>
      </c>
      <c r="T76">
        <f>IF(AND(ISNUMBER(CTs!S76),CTs!S76&lt;36),CTs!S76,$A$1)</f>
        <v>28.937078</v>
      </c>
      <c r="U76">
        <f>IF(AND(ISNUMBER(CTs!T76),CTs!T76&lt;36),CTs!T76,$A$1)</f>
        <v>29.830514999999998</v>
      </c>
      <c r="V76">
        <f>IF(AND(ISNUMBER(CTs!U76),CTs!U76&lt;36),CTs!U76,$A$1)</f>
        <v>26.192314</v>
      </c>
      <c r="W76">
        <f>IF(AND(ISNUMBER(CTs!V76),CTs!V76&lt;36),CTs!V76,$A$1)</f>
        <v>25.61448</v>
      </c>
      <c r="X76">
        <f>IF(AND(ISNUMBER(CTs!W76),CTs!W76&lt;36),CTs!W76,$A$1)</f>
        <v>24.817356</v>
      </c>
      <c r="Y76">
        <f>IF(AND(ISNUMBER(CTs!X76),CTs!X76&lt;36),CTs!X76,$A$1)</f>
        <v>24.781995999999999</v>
      </c>
      <c r="Z76">
        <f>IF(AND(ISNUMBER(CTs!Y76),CTs!Y76&lt;36),CTs!Y76,$A$1)</f>
        <v>26.446424</v>
      </c>
      <c r="AA76">
        <f>IF(AND(ISNUMBER(CTs!Z76),CTs!Z76&lt;36),CTs!Z76,$A$1)</f>
        <v>27.679482</v>
      </c>
      <c r="AB76">
        <f>IF(AND(ISNUMBER(CTs!AA76),CTs!AA76&lt;36),CTs!AA76,$A$1)</f>
        <v>27.478079000000001</v>
      </c>
    </row>
    <row r="77" spans="1:28" x14ac:dyDescent="0.15">
      <c r="A77">
        <f t="shared" si="2"/>
        <v>0</v>
      </c>
      <c r="B77" t="str">
        <f>CTs!A77</f>
        <v>RORA</v>
      </c>
      <c r="C77">
        <f>IF(AND(ISNUMBER(CTs!B77),CTs!B77&lt;36),CTs!B77,$A$1)</f>
        <v>24.427868</v>
      </c>
      <c r="D77">
        <f>IF(AND(ISNUMBER(CTs!C77),CTs!C77&lt;36),CTs!C77,$A$1)</f>
        <v>25.098310000000001</v>
      </c>
      <c r="E77">
        <f>IF(AND(ISNUMBER(CTs!D77),CTs!D77&lt;36),CTs!D77,$A$1)</f>
        <v>24.182289999999998</v>
      </c>
      <c r="F77">
        <f>IF(AND(ISNUMBER(CTs!E77),CTs!E77&lt;36),CTs!E77,$A$1)</f>
        <v>28.685974000000002</v>
      </c>
      <c r="G77">
        <f>IF(AND(ISNUMBER(CTs!F77),CTs!F77&lt;36),CTs!F77,$A$1)</f>
        <v>29.930029999999999</v>
      </c>
      <c r="H77">
        <f>IF(AND(ISNUMBER(CTs!G77),CTs!G77&lt;36),CTs!G77,$A$1)</f>
        <v>30.37649</v>
      </c>
      <c r="I77">
        <f>IF(AND(ISNUMBER(CTs!H77),CTs!H77&lt;36),CTs!H77,$A$1)</f>
        <v>23.596</v>
      </c>
      <c r="J77">
        <f>IF(AND(ISNUMBER(CTs!I77),CTs!I77&lt;36),CTs!I77,$A$1)</f>
        <v>23.600999999999999</v>
      </c>
      <c r="K77">
        <f>IF(AND(ISNUMBER(CTs!J77),CTs!J77&lt;36),CTs!J77,$A$1)</f>
        <v>23.428999999999998</v>
      </c>
      <c r="L77">
        <f>IF(AND(ISNUMBER(CTs!K77),CTs!K77&lt;36),CTs!K77,$A$1)</f>
        <v>23.844000000000001</v>
      </c>
      <c r="M77">
        <f>IF(AND(ISNUMBER(CTs!L77),CTs!L77&lt;36),CTs!L77,$A$1)</f>
        <v>27.013705999999999</v>
      </c>
      <c r="N77">
        <f>IF(AND(ISNUMBER(CTs!M77),CTs!M77&lt;36),CTs!M77,$A$1)</f>
        <v>28.816492</v>
      </c>
      <c r="O77">
        <f>IF(AND(ISNUMBER(CTs!N77),CTs!N77&lt;36),CTs!N77,$A$1)</f>
        <v>27.899574000000001</v>
      </c>
      <c r="P77">
        <f>IF(AND(ISNUMBER(CTs!O77),CTs!O77&lt;36),CTs!O77,$A$1)</f>
        <v>24.286964000000001</v>
      </c>
      <c r="Q77">
        <f>IF(AND(ISNUMBER(CTs!P77),CTs!P77&lt;36),CTs!P77,$A$1)</f>
        <v>24.802305</v>
      </c>
      <c r="R77">
        <f>IF(AND(ISNUMBER(CTs!Q77),CTs!Q77&lt;36),CTs!Q77,$A$1)</f>
        <v>24.241737000000001</v>
      </c>
      <c r="S77">
        <f>IF(AND(ISNUMBER(CTs!R77),CTs!R77&lt;36),CTs!R77,$A$1)</f>
        <v>28.211062999999999</v>
      </c>
      <c r="T77">
        <f>IF(AND(ISNUMBER(CTs!S77),CTs!S77&lt;36),CTs!S77,$A$1)</f>
        <v>27.649760000000001</v>
      </c>
      <c r="U77">
        <f>IF(AND(ISNUMBER(CTs!T77),CTs!T77&lt;36),CTs!T77,$A$1)</f>
        <v>27.969754999999999</v>
      </c>
      <c r="V77">
        <f>IF(AND(ISNUMBER(CTs!U77),CTs!U77&lt;36),CTs!U77,$A$1)</f>
        <v>24.492010000000001</v>
      </c>
      <c r="W77">
        <f>IF(AND(ISNUMBER(CTs!V77),CTs!V77&lt;36),CTs!V77,$A$1)</f>
        <v>24.219290000000001</v>
      </c>
      <c r="X77">
        <f>IF(AND(ISNUMBER(CTs!W77),CTs!W77&lt;36),CTs!W77,$A$1)</f>
        <v>23.758058999999999</v>
      </c>
      <c r="Y77">
        <f>IF(AND(ISNUMBER(CTs!X77),CTs!X77&lt;36),CTs!X77,$A$1)</f>
        <v>23.85679</v>
      </c>
      <c r="Z77">
        <f>IF(AND(ISNUMBER(CTs!Y77),CTs!Y77&lt;36),CTs!Y77,$A$1)</f>
        <v>25.994757</v>
      </c>
      <c r="AA77">
        <f>IF(AND(ISNUMBER(CTs!Z77),CTs!Z77&lt;36),CTs!Z77,$A$1)</f>
        <v>26.266275</v>
      </c>
      <c r="AB77">
        <f>IF(AND(ISNUMBER(CTs!AA77),CTs!AA77&lt;36),CTs!AA77,$A$1)</f>
        <v>25.495504</v>
      </c>
    </row>
    <row r="78" spans="1:28" x14ac:dyDescent="0.15">
      <c r="A78">
        <f t="shared" si="2"/>
        <v>0</v>
      </c>
      <c r="B78" t="str">
        <f>CTs!A78</f>
        <v>RXRA</v>
      </c>
      <c r="C78">
        <f>IF(AND(ISNUMBER(CTs!B78),CTs!B78&lt;36),CTs!B78,$A$1)</f>
        <v>25.106255999999998</v>
      </c>
      <c r="D78">
        <f>IF(AND(ISNUMBER(CTs!C78),CTs!C78&lt;36),CTs!C78,$A$1)</f>
        <v>26.611298000000001</v>
      </c>
      <c r="E78">
        <f>IF(AND(ISNUMBER(CTs!D78),CTs!D78&lt;36),CTs!D78,$A$1)</f>
        <v>25.536252999999999</v>
      </c>
      <c r="F78">
        <f>IF(AND(ISNUMBER(CTs!E78),CTs!E78&lt;36),CTs!E78,$A$1)</f>
        <v>29.615824</v>
      </c>
      <c r="G78">
        <f>IF(AND(ISNUMBER(CTs!F78),CTs!F78&lt;36),CTs!F78,$A$1)</f>
        <v>32.021037999999997</v>
      </c>
      <c r="H78">
        <f>IF(AND(ISNUMBER(CTs!G78),CTs!G78&lt;36),CTs!G78,$A$1)</f>
        <v>31.330141000000001</v>
      </c>
      <c r="I78">
        <f>IF(AND(ISNUMBER(CTs!H78),CTs!H78&lt;36),CTs!H78,$A$1)</f>
        <v>25.445</v>
      </c>
      <c r="J78">
        <f>IF(AND(ISNUMBER(CTs!I78),CTs!I78&lt;36),CTs!I78,$A$1)</f>
        <v>25.312999999999999</v>
      </c>
      <c r="K78">
        <f>IF(AND(ISNUMBER(CTs!J78),CTs!J78&lt;36),CTs!J78,$A$1)</f>
        <v>25.202000000000002</v>
      </c>
      <c r="L78">
        <f>IF(AND(ISNUMBER(CTs!K78),CTs!K78&lt;36),CTs!K78,$A$1)</f>
        <v>25.765999999999998</v>
      </c>
      <c r="M78">
        <f>IF(AND(ISNUMBER(CTs!L78),CTs!L78&lt;36),CTs!L78,$A$1)</f>
        <v>27.226616</v>
      </c>
      <c r="N78">
        <f>IF(AND(ISNUMBER(CTs!M78),CTs!M78&lt;36),CTs!M78,$A$1)</f>
        <v>27.590358999999999</v>
      </c>
      <c r="O78">
        <f>IF(AND(ISNUMBER(CTs!N78),CTs!N78&lt;36),CTs!N78,$A$1)</f>
        <v>29.164059000000002</v>
      </c>
      <c r="P78">
        <f>IF(AND(ISNUMBER(CTs!O78),CTs!O78&lt;36),CTs!O78,$A$1)</f>
        <v>24.851251999999999</v>
      </c>
      <c r="Q78">
        <f>IF(AND(ISNUMBER(CTs!P78),CTs!P78&lt;36),CTs!P78,$A$1)</f>
        <v>26.176743999999999</v>
      </c>
      <c r="R78">
        <f>IF(AND(ISNUMBER(CTs!Q78),CTs!Q78&lt;36),CTs!Q78,$A$1)</f>
        <v>25.816841</v>
      </c>
      <c r="S78">
        <f>IF(AND(ISNUMBER(CTs!R78),CTs!R78&lt;36),CTs!R78,$A$1)</f>
        <v>29.190248</v>
      </c>
      <c r="T78">
        <f>IF(AND(ISNUMBER(CTs!S78),CTs!S78&lt;36),CTs!S78,$A$1)</f>
        <v>28.107841000000001</v>
      </c>
      <c r="U78">
        <f>IF(AND(ISNUMBER(CTs!T78),CTs!T78&lt;36),CTs!T78,$A$1)</f>
        <v>29.172895</v>
      </c>
      <c r="V78">
        <f>IF(AND(ISNUMBER(CTs!U78),CTs!U78&lt;36),CTs!U78,$A$1)</f>
        <v>26.52647</v>
      </c>
      <c r="W78">
        <f>IF(AND(ISNUMBER(CTs!V78),CTs!V78&lt;36),CTs!V78,$A$1)</f>
        <v>26.596622</v>
      </c>
      <c r="X78">
        <f>IF(AND(ISNUMBER(CTs!W78),CTs!W78&lt;36),CTs!W78,$A$1)</f>
        <v>26.477717999999999</v>
      </c>
      <c r="Y78">
        <f>IF(AND(ISNUMBER(CTs!X78),CTs!X78&lt;36),CTs!X78,$A$1)</f>
        <v>26.457428</v>
      </c>
      <c r="Z78">
        <f>IF(AND(ISNUMBER(CTs!Y78),CTs!Y78&lt;36),CTs!Y78,$A$1)</f>
        <v>26.309425000000001</v>
      </c>
      <c r="AA78">
        <f>IF(AND(ISNUMBER(CTs!Z78),CTs!Z78&lt;36),CTs!Z78,$A$1)</f>
        <v>27.344695999999999</v>
      </c>
      <c r="AB78">
        <f>IF(AND(ISNUMBER(CTs!AA78),CTs!AA78&lt;36),CTs!AA78,$A$1)</f>
        <v>26.641466000000001</v>
      </c>
    </row>
    <row r="79" spans="1:28" x14ac:dyDescent="0.15">
      <c r="A79">
        <f t="shared" si="2"/>
        <v>0</v>
      </c>
      <c r="B79" t="str">
        <f>CTs!A79</f>
        <v>RXRB</v>
      </c>
      <c r="C79">
        <f>IF(AND(ISNUMBER(CTs!B79),CTs!B79&lt;36),CTs!B79,$A$1)</f>
        <v>26.363958</v>
      </c>
      <c r="D79">
        <f>IF(AND(ISNUMBER(CTs!C79),CTs!C79&lt;36),CTs!C79,$A$1)</f>
        <v>28.759962000000002</v>
      </c>
      <c r="E79">
        <f>IF(AND(ISNUMBER(CTs!D79),CTs!D79&lt;36),CTs!D79,$A$1)</f>
        <v>26.375437000000002</v>
      </c>
      <c r="F79">
        <f>IF(AND(ISNUMBER(CTs!E79),CTs!E79&lt;36),CTs!E79,$A$1)</f>
        <v>32.835796000000002</v>
      </c>
      <c r="G79">
        <f>IF(AND(ISNUMBER(CTs!F79),CTs!F79&lt;36),CTs!F79,$A$1)</f>
        <v>36</v>
      </c>
      <c r="H79">
        <f>IF(AND(ISNUMBER(CTs!G79),CTs!G79&lt;36),CTs!G79,$A$1)</f>
        <v>36</v>
      </c>
      <c r="I79">
        <f>IF(AND(ISNUMBER(CTs!H79),CTs!H79&lt;36),CTs!H79,$A$1)</f>
        <v>25.515000000000001</v>
      </c>
      <c r="J79">
        <f>IF(AND(ISNUMBER(CTs!I79),CTs!I79&lt;36),CTs!I79,$A$1)</f>
        <v>25.507999999999999</v>
      </c>
      <c r="K79">
        <f>IF(AND(ISNUMBER(CTs!J79),CTs!J79&lt;36),CTs!J79,$A$1)</f>
        <v>24.934999999999999</v>
      </c>
      <c r="L79">
        <f>IF(AND(ISNUMBER(CTs!K79),CTs!K79&lt;36),CTs!K79,$A$1)</f>
        <v>25.888999999999999</v>
      </c>
      <c r="M79">
        <f>IF(AND(ISNUMBER(CTs!L79),CTs!L79&lt;36),CTs!L79,$A$1)</f>
        <v>29.071459000000001</v>
      </c>
      <c r="N79">
        <f>IF(AND(ISNUMBER(CTs!M79),CTs!M79&lt;36),CTs!M79,$A$1)</f>
        <v>31.741768</v>
      </c>
      <c r="O79">
        <f>IF(AND(ISNUMBER(CTs!N79),CTs!N79&lt;36),CTs!N79,$A$1)</f>
        <v>36</v>
      </c>
      <c r="P79">
        <f>IF(AND(ISNUMBER(CTs!O79),CTs!O79&lt;36),CTs!O79,$A$1)</f>
        <v>25.946842</v>
      </c>
      <c r="Q79">
        <f>IF(AND(ISNUMBER(CTs!P79),CTs!P79&lt;36),CTs!P79,$A$1)</f>
        <v>27.927503999999999</v>
      </c>
      <c r="R79">
        <f>IF(AND(ISNUMBER(CTs!Q79),CTs!Q79&lt;36),CTs!Q79,$A$1)</f>
        <v>27.454516999999999</v>
      </c>
      <c r="S79">
        <f>IF(AND(ISNUMBER(CTs!R79),CTs!R79&lt;36),CTs!R79,$A$1)</f>
        <v>32.437809999999999</v>
      </c>
      <c r="T79">
        <f>IF(AND(ISNUMBER(CTs!S79),CTs!S79&lt;36),CTs!S79,$A$1)</f>
        <v>29.805251999999999</v>
      </c>
      <c r="U79">
        <f>IF(AND(ISNUMBER(CTs!T79),CTs!T79&lt;36),CTs!T79,$A$1)</f>
        <v>30.636227000000002</v>
      </c>
      <c r="V79">
        <f>IF(AND(ISNUMBER(CTs!U79),CTs!U79&lt;36),CTs!U79,$A$1)</f>
        <v>26.532268999999999</v>
      </c>
      <c r="W79">
        <f>IF(AND(ISNUMBER(CTs!V79),CTs!V79&lt;36),CTs!V79,$A$1)</f>
        <v>26.899436999999999</v>
      </c>
      <c r="X79">
        <f>IF(AND(ISNUMBER(CTs!W79),CTs!W79&lt;36),CTs!W79,$A$1)</f>
        <v>26.206531999999999</v>
      </c>
      <c r="Y79">
        <f>IF(AND(ISNUMBER(CTs!X79),CTs!X79&lt;36),CTs!X79,$A$1)</f>
        <v>26.405591999999999</v>
      </c>
      <c r="Z79">
        <f>IF(AND(ISNUMBER(CTs!Y79),CTs!Y79&lt;36),CTs!Y79,$A$1)</f>
        <v>27.465622</v>
      </c>
      <c r="AA79">
        <f>IF(AND(ISNUMBER(CTs!Z79),CTs!Z79&lt;36),CTs!Z79,$A$1)</f>
        <v>28.83164</v>
      </c>
      <c r="AB79">
        <f>IF(AND(ISNUMBER(CTs!AA79),CTs!AA79&lt;36),CTs!AA79,$A$1)</f>
        <v>28.362349999999999</v>
      </c>
    </row>
    <row r="80" spans="1:28" x14ac:dyDescent="0.15">
      <c r="A80">
        <f t="shared" si="2"/>
        <v>0</v>
      </c>
      <c r="B80" t="str">
        <f>CTs!A80</f>
        <v>RXRG</v>
      </c>
      <c r="C80">
        <f>IF(AND(ISNUMBER(CTs!B80),CTs!B80&lt;36),CTs!B80,$A$1)</f>
        <v>29.777553999999999</v>
      </c>
      <c r="D80">
        <f>IF(AND(ISNUMBER(CTs!C80),CTs!C80&lt;36),CTs!C80,$A$1)</f>
        <v>31.728283000000001</v>
      </c>
      <c r="E80">
        <f>IF(AND(ISNUMBER(CTs!D80),CTs!D80&lt;36),CTs!D80,$A$1)</f>
        <v>30.163868000000001</v>
      </c>
      <c r="F80">
        <f>IF(AND(ISNUMBER(CTs!E80),CTs!E80&lt;36),CTs!E80,$A$1)</f>
        <v>36</v>
      </c>
      <c r="G80">
        <f>IF(AND(ISNUMBER(CTs!F80),CTs!F80&lt;36),CTs!F80,$A$1)</f>
        <v>33.775959999999998</v>
      </c>
      <c r="H80">
        <f>IF(AND(ISNUMBER(CTs!G80),CTs!G80&lt;36),CTs!G80,$A$1)</f>
        <v>36</v>
      </c>
      <c r="I80">
        <f>IF(AND(ISNUMBER(CTs!H80),CTs!H80&lt;36),CTs!H80,$A$1)</f>
        <v>28.899000000000001</v>
      </c>
      <c r="J80">
        <f>IF(AND(ISNUMBER(CTs!I80),CTs!I80&lt;36),CTs!I80,$A$1)</f>
        <v>28.215</v>
      </c>
      <c r="K80">
        <f>IF(AND(ISNUMBER(CTs!J80),CTs!J80&lt;36),CTs!J80,$A$1)</f>
        <v>27.715</v>
      </c>
      <c r="L80">
        <f>IF(AND(ISNUMBER(CTs!K80),CTs!K80&lt;36),CTs!K80,$A$1)</f>
        <v>29.373000000000001</v>
      </c>
      <c r="M80">
        <f>IF(AND(ISNUMBER(CTs!L80),CTs!L80&lt;36),CTs!L80,$A$1)</f>
        <v>31.562985999999999</v>
      </c>
      <c r="N80">
        <f>IF(AND(ISNUMBER(CTs!M80),CTs!M80&lt;36),CTs!M80,$A$1)</f>
        <v>36</v>
      </c>
      <c r="O80">
        <f>IF(AND(ISNUMBER(CTs!N80),CTs!N80&lt;36),CTs!N80,$A$1)</f>
        <v>33.413418</v>
      </c>
      <c r="P80">
        <f>IF(AND(ISNUMBER(CTs!O80),CTs!O80&lt;36),CTs!O80,$A$1)</f>
        <v>29.070993000000001</v>
      </c>
      <c r="Q80">
        <f>IF(AND(ISNUMBER(CTs!P80),CTs!P80&lt;36),CTs!P80,$A$1)</f>
        <v>29.528300999999999</v>
      </c>
      <c r="R80">
        <f>IF(AND(ISNUMBER(CTs!Q80),CTs!Q80&lt;36),CTs!Q80,$A$1)</f>
        <v>28.933592000000001</v>
      </c>
      <c r="S80">
        <f>IF(AND(ISNUMBER(CTs!R80),CTs!R80&lt;36),CTs!R80,$A$1)</f>
        <v>36</v>
      </c>
      <c r="T80">
        <f>IF(AND(ISNUMBER(CTs!S80),CTs!S80&lt;36),CTs!S80,$A$1)</f>
        <v>36</v>
      </c>
      <c r="U80">
        <f>IF(AND(ISNUMBER(CTs!T80),CTs!T80&lt;36),CTs!T80,$A$1)</f>
        <v>33.725000000000001</v>
      </c>
      <c r="V80">
        <f>IF(AND(ISNUMBER(CTs!U80),CTs!U80&lt;36),CTs!U80,$A$1)</f>
        <v>30.614080000000001</v>
      </c>
      <c r="W80">
        <f>IF(AND(ISNUMBER(CTs!V80),CTs!V80&lt;36),CTs!V80,$A$1)</f>
        <v>29.410475000000002</v>
      </c>
      <c r="X80">
        <f>IF(AND(ISNUMBER(CTs!W80),CTs!W80&lt;36),CTs!W80,$A$1)</f>
        <v>29.915108</v>
      </c>
      <c r="Y80">
        <f>IF(AND(ISNUMBER(CTs!X80),CTs!X80&lt;36),CTs!X80,$A$1)</f>
        <v>30.187946</v>
      </c>
      <c r="Z80">
        <f>IF(AND(ISNUMBER(CTs!Y80),CTs!Y80&lt;36),CTs!Y80,$A$1)</f>
        <v>30.82497</v>
      </c>
      <c r="AA80">
        <f>IF(AND(ISNUMBER(CTs!Z80),CTs!Z80&lt;36),CTs!Z80,$A$1)</f>
        <v>30.769822999999999</v>
      </c>
      <c r="AB80">
        <f>IF(AND(ISNUMBER(CTs!AA80),CTs!AA80&lt;36),CTs!AA80,$A$1)</f>
        <v>30.408664999999999</v>
      </c>
    </row>
    <row r="81" spans="1:28" x14ac:dyDescent="0.15">
      <c r="A81">
        <f t="shared" si="2"/>
        <v>0</v>
      </c>
      <c r="B81" t="str">
        <f>CTs!A81</f>
        <v>TGS1</v>
      </c>
      <c r="C81">
        <f>IF(AND(ISNUMBER(CTs!B81),CTs!B81&lt;36),CTs!B81,$A$1)</f>
        <v>25.397345000000001</v>
      </c>
      <c r="D81">
        <f>IF(AND(ISNUMBER(CTs!C81),CTs!C81&lt;36),CTs!C81,$A$1)</f>
        <v>26.456240000000001</v>
      </c>
      <c r="E81">
        <f>IF(AND(ISNUMBER(CTs!D81),CTs!D81&lt;36),CTs!D81,$A$1)</f>
        <v>24.938751</v>
      </c>
      <c r="F81">
        <f>IF(AND(ISNUMBER(CTs!E81),CTs!E81&lt;36),CTs!E81,$A$1)</f>
        <v>29.996507999999999</v>
      </c>
      <c r="G81">
        <f>IF(AND(ISNUMBER(CTs!F81),CTs!F81&lt;36),CTs!F81,$A$1)</f>
        <v>31.817978</v>
      </c>
      <c r="H81">
        <f>IF(AND(ISNUMBER(CTs!G81),CTs!G81&lt;36),CTs!G81,$A$1)</f>
        <v>30.167560000000002</v>
      </c>
      <c r="I81">
        <f>IF(AND(ISNUMBER(CTs!H81),CTs!H81&lt;36),CTs!H81,$A$1)</f>
        <v>25.207000000000001</v>
      </c>
      <c r="J81">
        <f>IF(AND(ISNUMBER(CTs!I81),CTs!I81&lt;36),CTs!I81,$A$1)</f>
        <v>25.003</v>
      </c>
      <c r="K81">
        <f>IF(AND(ISNUMBER(CTs!J81),CTs!J81&lt;36),CTs!J81,$A$1)</f>
        <v>24.405000000000001</v>
      </c>
      <c r="L81">
        <f>IF(AND(ISNUMBER(CTs!K81),CTs!K81&lt;36),CTs!K81,$A$1)</f>
        <v>24.759</v>
      </c>
      <c r="M81">
        <f>IF(AND(ISNUMBER(CTs!L81),CTs!L81&lt;36),CTs!L81,$A$1)</f>
        <v>27.414933999999999</v>
      </c>
      <c r="N81">
        <f>IF(AND(ISNUMBER(CTs!M81),CTs!M81&lt;36),CTs!M81,$A$1)</f>
        <v>27.942744999999999</v>
      </c>
      <c r="O81">
        <f>IF(AND(ISNUMBER(CTs!N81),CTs!N81&lt;36),CTs!N81,$A$1)</f>
        <v>28.320132999999998</v>
      </c>
      <c r="P81">
        <f>IF(AND(ISNUMBER(CTs!O81),CTs!O81&lt;36),CTs!O81,$A$1)</f>
        <v>25.253708</v>
      </c>
      <c r="Q81">
        <f>IF(AND(ISNUMBER(CTs!P81),CTs!P81&lt;36),CTs!P81,$A$1)</f>
        <v>25.88824</v>
      </c>
      <c r="R81">
        <f>IF(AND(ISNUMBER(CTs!Q81),CTs!Q81&lt;36),CTs!Q81,$A$1)</f>
        <v>25.494553</v>
      </c>
      <c r="S81">
        <f>IF(AND(ISNUMBER(CTs!R81),CTs!R81&lt;36),CTs!R81,$A$1)</f>
        <v>28.827059999999999</v>
      </c>
      <c r="T81">
        <f>IF(AND(ISNUMBER(CTs!S81),CTs!S81&lt;36),CTs!S81,$A$1)</f>
        <v>28.20824</v>
      </c>
      <c r="U81">
        <f>IF(AND(ISNUMBER(CTs!T81),CTs!T81&lt;36),CTs!T81,$A$1)</f>
        <v>28.892443</v>
      </c>
      <c r="V81">
        <f>IF(AND(ISNUMBER(CTs!U81),CTs!U81&lt;36),CTs!U81,$A$1)</f>
        <v>25.186329000000001</v>
      </c>
      <c r="W81">
        <f>IF(AND(ISNUMBER(CTs!V81),CTs!V81&lt;36),CTs!V81,$A$1)</f>
        <v>26.183122999999998</v>
      </c>
      <c r="X81">
        <f>IF(AND(ISNUMBER(CTs!W81),CTs!W81&lt;36),CTs!W81,$A$1)</f>
        <v>25.489632</v>
      </c>
      <c r="Y81">
        <f>IF(AND(ISNUMBER(CTs!X81),CTs!X81&lt;36),CTs!X81,$A$1)</f>
        <v>25.801843999999999</v>
      </c>
      <c r="Z81">
        <f>IF(AND(ISNUMBER(CTs!Y81),CTs!Y81&lt;36),CTs!Y81,$A$1)</f>
        <v>26.814436000000001</v>
      </c>
      <c r="AA81">
        <f>IF(AND(ISNUMBER(CTs!Z81),CTs!Z81&lt;36),CTs!Z81,$A$1)</f>
        <v>27.317936</v>
      </c>
      <c r="AB81">
        <f>IF(AND(ISNUMBER(CTs!AA81),CTs!AA81&lt;36),CTs!AA81,$A$1)</f>
        <v>26.357212000000001</v>
      </c>
    </row>
    <row r="82" spans="1:28" x14ac:dyDescent="0.15">
      <c r="A82">
        <f t="shared" si="2"/>
        <v>0</v>
      </c>
      <c r="B82" t="str">
        <f>CTs!A82</f>
        <v>THRA</v>
      </c>
      <c r="C82">
        <f>IF(AND(ISNUMBER(CTs!B82),CTs!B82&lt;36),CTs!B82,$A$1)</f>
        <v>22.598417000000001</v>
      </c>
      <c r="D82">
        <f>IF(AND(ISNUMBER(CTs!C82),CTs!C82&lt;36),CTs!C82,$A$1)</f>
        <v>24.511541000000001</v>
      </c>
      <c r="E82">
        <f>IF(AND(ISNUMBER(CTs!D82),CTs!D82&lt;36),CTs!D82,$A$1)</f>
        <v>22.616667</v>
      </c>
      <c r="F82">
        <f>IF(AND(ISNUMBER(CTs!E82),CTs!E82&lt;36),CTs!E82,$A$1)</f>
        <v>27.322638000000001</v>
      </c>
      <c r="G82">
        <f>IF(AND(ISNUMBER(CTs!F82),CTs!F82&lt;36),CTs!F82,$A$1)</f>
        <v>28.86496</v>
      </c>
      <c r="H82">
        <f>IF(AND(ISNUMBER(CTs!G82),CTs!G82&lt;36),CTs!G82,$A$1)</f>
        <v>28.414728</v>
      </c>
      <c r="I82">
        <f>IF(AND(ISNUMBER(CTs!H82),CTs!H82&lt;36),CTs!H82,$A$1)</f>
        <v>22.736000000000001</v>
      </c>
      <c r="J82">
        <f>IF(AND(ISNUMBER(CTs!I82),CTs!I82&lt;36),CTs!I82,$A$1)</f>
        <v>22.698</v>
      </c>
      <c r="K82">
        <f>IF(AND(ISNUMBER(CTs!J82),CTs!J82&lt;36),CTs!J82,$A$1)</f>
        <v>22.463999999999999</v>
      </c>
      <c r="L82">
        <f>IF(AND(ISNUMBER(CTs!K82),CTs!K82&lt;36),CTs!K82,$A$1)</f>
        <v>22.878</v>
      </c>
      <c r="M82">
        <f>IF(AND(ISNUMBER(CTs!L82),CTs!L82&lt;36),CTs!L82,$A$1)</f>
        <v>25.040606</v>
      </c>
      <c r="N82">
        <f>IF(AND(ISNUMBER(CTs!M82),CTs!M82&lt;36),CTs!M82,$A$1)</f>
        <v>26.312550999999999</v>
      </c>
      <c r="O82">
        <f>IF(AND(ISNUMBER(CTs!N82),CTs!N82&lt;36),CTs!N82,$A$1)</f>
        <v>26.198719000000001</v>
      </c>
      <c r="P82">
        <f>IF(AND(ISNUMBER(CTs!O82),CTs!O82&lt;36),CTs!O82,$A$1)</f>
        <v>22.561934000000001</v>
      </c>
      <c r="Q82">
        <f>IF(AND(ISNUMBER(CTs!P82),CTs!P82&lt;36),CTs!P82,$A$1)</f>
        <v>23.735828000000001</v>
      </c>
      <c r="R82">
        <f>IF(AND(ISNUMBER(CTs!Q82),CTs!Q82&lt;36),CTs!Q82,$A$1)</f>
        <v>22.921776000000001</v>
      </c>
      <c r="S82">
        <f>IF(AND(ISNUMBER(CTs!R82),CTs!R82&lt;36),CTs!R82,$A$1)</f>
        <v>26.222349999999999</v>
      </c>
      <c r="T82">
        <f>IF(AND(ISNUMBER(CTs!S82),CTs!S82&lt;36),CTs!S82,$A$1)</f>
        <v>25.676832000000001</v>
      </c>
      <c r="U82">
        <f>IF(AND(ISNUMBER(CTs!T82),CTs!T82&lt;36),CTs!T82,$A$1)</f>
        <v>26.412983000000001</v>
      </c>
      <c r="V82">
        <f>IF(AND(ISNUMBER(CTs!U82),CTs!U82&lt;36),CTs!U82,$A$1)</f>
        <v>23.998531</v>
      </c>
      <c r="W82">
        <f>IF(AND(ISNUMBER(CTs!V82),CTs!V82&lt;36),CTs!V82,$A$1)</f>
        <v>24.154284000000001</v>
      </c>
      <c r="X82">
        <f>IF(AND(ISNUMBER(CTs!W82),CTs!W82&lt;36),CTs!W82,$A$1)</f>
        <v>25.297999999999998</v>
      </c>
      <c r="Y82">
        <f>IF(AND(ISNUMBER(CTs!X82),CTs!X82&lt;36),CTs!X82,$A$1)</f>
        <v>24.151814999999999</v>
      </c>
      <c r="Z82">
        <f>IF(AND(ISNUMBER(CTs!Y82),CTs!Y82&lt;36),CTs!Y82,$A$1)</f>
        <v>24.335740999999999</v>
      </c>
      <c r="AA82">
        <f>IF(AND(ISNUMBER(CTs!Z82),CTs!Z82&lt;36),CTs!Z82,$A$1)</f>
        <v>25.138271</v>
      </c>
      <c r="AB82">
        <f>IF(AND(ISNUMBER(CTs!AA82),CTs!AA82&lt;36),CTs!AA82,$A$1)</f>
        <v>24.598873000000001</v>
      </c>
    </row>
    <row r="83" spans="1:28" x14ac:dyDescent="0.15">
      <c r="A83">
        <f t="shared" si="2"/>
        <v>0</v>
      </c>
      <c r="B83" t="str">
        <f>CTs!A83</f>
        <v>THRB</v>
      </c>
      <c r="C83">
        <f>IF(AND(ISNUMBER(CTs!B83),CTs!B83&lt;36),CTs!B83,$A$1)</f>
        <v>26.648454999999998</v>
      </c>
      <c r="D83">
        <f>IF(AND(ISNUMBER(CTs!C83),CTs!C83&lt;36),CTs!C83,$A$1)</f>
        <v>27.779114</v>
      </c>
      <c r="E83">
        <f>IF(AND(ISNUMBER(CTs!D83),CTs!D83&lt;36),CTs!D83,$A$1)</f>
        <v>27.341394000000001</v>
      </c>
      <c r="F83">
        <f>IF(AND(ISNUMBER(CTs!E83),CTs!E83&lt;36),CTs!E83,$A$1)</f>
        <v>31.787312</v>
      </c>
      <c r="G83">
        <f>IF(AND(ISNUMBER(CTs!F83),CTs!F83&lt;36),CTs!F83,$A$1)</f>
        <v>33.469844999999999</v>
      </c>
      <c r="H83">
        <f>IF(AND(ISNUMBER(CTs!G83),CTs!G83&lt;36),CTs!G83,$A$1)</f>
        <v>36</v>
      </c>
      <c r="I83">
        <f>IF(AND(ISNUMBER(CTs!H83),CTs!H83&lt;36),CTs!H83,$A$1)</f>
        <v>25.859000000000002</v>
      </c>
      <c r="J83">
        <f>IF(AND(ISNUMBER(CTs!I83),CTs!I83&lt;36),CTs!I83,$A$1)</f>
        <v>25.992999999999999</v>
      </c>
      <c r="K83">
        <f>IF(AND(ISNUMBER(CTs!J83),CTs!J83&lt;36),CTs!J83,$A$1)</f>
        <v>25.635000000000002</v>
      </c>
      <c r="L83">
        <f>IF(AND(ISNUMBER(CTs!K83),CTs!K83&lt;36),CTs!K83,$A$1)</f>
        <v>26.356999999999999</v>
      </c>
      <c r="M83">
        <f>IF(AND(ISNUMBER(CTs!L83),CTs!L83&lt;36),CTs!L83,$A$1)</f>
        <v>29.398783000000002</v>
      </c>
      <c r="N83">
        <f>IF(AND(ISNUMBER(CTs!M83),CTs!M83&lt;36),CTs!M83,$A$1)</f>
        <v>30.946615000000001</v>
      </c>
      <c r="O83">
        <f>IF(AND(ISNUMBER(CTs!N83),CTs!N83&lt;36),CTs!N83,$A$1)</f>
        <v>30.137440000000002</v>
      </c>
      <c r="P83">
        <f>IF(AND(ISNUMBER(CTs!O83),CTs!O83&lt;36),CTs!O83,$A$1)</f>
        <v>26.403849999999998</v>
      </c>
      <c r="Q83">
        <f>IF(AND(ISNUMBER(CTs!P83),CTs!P83&lt;36),CTs!P83,$A$1)</f>
        <v>27.28013</v>
      </c>
      <c r="R83">
        <f>IF(AND(ISNUMBER(CTs!Q83),CTs!Q83&lt;36),CTs!Q83,$A$1)</f>
        <v>26.731354</v>
      </c>
      <c r="S83">
        <f>IF(AND(ISNUMBER(CTs!R83),CTs!R83&lt;36),CTs!R83,$A$1)</f>
        <v>30.304157</v>
      </c>
      <c r="T83">
        <f>IF(AND(ISNUMBER(CTs!S83),CTs!S83&lt;36),CTs!S83,$A$1)</f>
        <v>29.24811</v>
      </c>
      <c r="U83">
        <f>IF(AND(ISNUMBER(CTs!T83),CTs!T83&lt;36),CTs!T83,$A$1)</f>
        <v>30.489028999999999</v>
      </c>
      <c r="V83">
        <f>IF(AND(ISNUMBER(CTs!U83),CTs!U83&lt;36),CTs!U83,$A$1)</f>
        <v>27.220147999999998</v>
      </c>
      <c r="W83">
        <f>IF(AND(ISNUMBER(CTs!V83),CTs!V83&lt;36),CTs!V83,$A$1)</f>
        <v>26.914722000000001</v>
      </c>
      <c r="X83">
        <f>IF(AND(ISNUMBER(CTs!W83),CTs!W83&lt;36),CTs!W83,$A$1)</f>
        <v>26.688164</v>
      </c>
      <c r="Y83">
        <f>IF(AND(ISNUMBER(CTs!X83),CTs!X83&lt;36),CTs!X83,$A$1)</f>
        <v>27.164777999999998</v>
      </c>
      <c r="Z83">
        <f>IF(AND(ISNUMBER(CTs!Y83),CTs!Y83&lt;36),CTs!Y83,$A$1)</f>
        <v>28.11816</v>
      </c>
      <c r="AA83">
        <f>IF(AND(ISNUMBER(CTs!Z83),CTs!Z83&lt;36),CTs!Z83,$A$1)</f>
        <v>28.822565000000001</v>
      </c>
      <c r="AB83">
        <f>IF(AND(ISNUMBER(CTs!AA83),CTs!AA83&lt;36),CTs!AA83,$A$1)</f>
        <v>28.361393</v>
      </c>
    </row>
    <row r="84" spans="1:28" x14ac:dyDescent="0.15">
      <c r="A84">
        <f t="shared" si="2"/>
        <v>0</v>
      </c>
      <c r="B84" t="str">
        <f>CTs!A84</f>
        <v>TRIP4</v>
      </c>
      <c r="C84">
        <f>IF(AND(ISNUMBER(CTs!B84),CTs!B84&lt;36),CTs!B84,$A$1)</f>
        <v>26.755279999999999</v>
      </c>
      <c r="D84">
        <f>IF(AND(ISNUMBER(CTs!C84),CTs!C84&lt;36),CTs!C84,$A$1)</f>
        <v>26.824217000000001</v>
      </c>
      <c r="E84">
        <f>IF(AND(ISNUMBER(CTs!D84),CTs!D84&lt;36),CTs!D84,$A$1)</f>
        <v>25.642792</v>
      </c>
      <c r="F84">
        <f>IF(AND(ISNUMBER(CTs!E84),CTs!E84&lt;36),CTs!E84,$A$1)</f>
        <v>30.959602</v>
      </c>
      <c r="G84">
        <f>IF(AND(ISNUMBER(CTs!F84),CTs!F84&lt;36),CTs!F84,$A$1)</f>
        <v>31.460595999999999</v>
      </c>
      <c r="H84">
        <f>IF(AND(ISNUMBER(CTs!G84),CTs!G84&lt;36),CTs!G84,$A$1)</f>
        <v>32.41874</v>
      </c>
      <c r="I84">
        <f>IF(AND(ISNUMBER(CTs!H84),CTs!H84&lt;36),CTs!H84,$A$1)</f>
        <v>24.574999999999999</v>
      </c>
      <c r="J84">
        <f>IF(AND(ISNUMBER(CTs!I84),CTs!I84&lt;36),CTs!I84,$A$1)</f>
        <v>24.803000000000001</v>
      </c>
      <c r="K84">
        <f>IF(AND(ISNUMBER(CTs!J84),CTs!J84&lt;36),CTs!J84,$A$1)</f>
        <v>24.777999999999999</v>
      </c>
      <c r="L84">
        <f>IF(AND(ISNUMBER(CTs!K84),CTs!K84&lt;36),CTs!K84,$A$1)</f>
        <v>25.3</v>
      </c>
      <c r="M84">
        <f>IF(AND(ISNUMBER(CTs!L84),CTs!L84&lt;36),CTs!L84,$A$1)</f>
        <v>28.272103999999999</v>
      </c>
      <c r="N84">
        <f>IF(AND(ISNUMBER(CTs!M84),CTs!M84&lt;36),CTs!M84,$A$1)</f>
        <v>28.330292</v>
      </c>
      <c r="O84">
        <f>IF(AND(ISNUMBER(CTs!N84),CTs!N84&lt;36),CTs!N84,$A$1)</f>
        <v>28.832993999999999</v>
      </c>
      <c r="P84">
        <f>IF(AND(ISNUMBER(CTs!O84),CTs!O84&lt;36),CTs!O84,$A$1)</f>
        <v>26.313113999999999</v>
      </c>
      <c r="Q84">
        <f>IF(AND(ISNUMBER(CTs!P84),CTs!P84&lt;36),CTs!P84,$A$1)</f>
        <v>26.447967999999999</v>
      </c>
      <c r="R84">
        <f>IF(AND(ISNUMBER(CTs!Q84),CTs!Q84&lt;36),CTs!Q84,$A$1)</f>
        <v>25.720331000000002</v>
      </c>
      <c r="S84">
        <f>IF(AND(ISNUMBER(CTs!R84),CTs!R84&lt;36),CTs!R84,$A$1)</f>
        <v>29.637266</v>
      </c>
      <c r="T84">
        <f>IF(AND(ISNUMBER(CTs!S84),CTs!S84&lt;36),CTs!S84,$A$1)</f>
        <v>29.652799999999999</v>
      </c>
      <c r="U84">
        <f>IF(AND(ISNUMBER(CTs!T84),CTs!T84&lt;36),CTs!T84,$A$1)</f>
        <v>29.00516</v>
      </c>
      <c r="V84">
        <f>IF(AND(ISNUMBER(CTs!U84),CTs!U84&lt;36),CTs!U84,$A$1)</f>
        <v>26.076319000000002</v>
      </c>
      <c r="W84">
        <f>IF(AND(ISNUMBER(CTs!V84),CTs!V84&lt;36),CTs!V84,$A$1)</f>
        <v>25.928419999999999</v>
      </c>
      <c r="X84">
        <f>IF(AND(ISNUMBER(CTs!W84),CTs!W84&lt;36),CTs!W84,$A$1)</f>
        <v>25.437480000000001</v>
      </c>
      <c r="Y84">
        <f>IF(AND(ISNUMBER(CTs!X84),CTs!X84&lt;36),CTs!X84,$A$1)</f>
        <v>25.720095000000001</v>
      </c>
      <c r="Z84">
        <f>IF(AND(ISNUMBER(CTs!Y84),CTs!Y84&lt;36),CTs!Y84,$A$1)</f>
        <v>27.248570000000001</v>
      </c>
      <c r="AA84">
        <f>IF(AND(ISNUMBER(CTs!Z84),CTs!Z84&lt;36),CTs!Z84,$A$1)</f>
        <v>26.977720000000001</v>
      </c>
      <c r="AB84">
        <f>IF(AND(ISNUMBER(CTs!AA84),CTs!AA84&lt;36),CTs!AA84,$A$1)</f>
        <v>26.707165</v>
      </c>
    </row>
    <row r="85" spans="1:28" x14ac:dyDescent="0.15">
      <c r="A85">
        <f t="shared" si="2"/>
        <v>0</v>
      </c>
      <c r="B85" t="str">
        <f>CTs!A85</f>
        <v>VDR</v>
      </c>
      <c r="C85">
        <f>IF(AND(ISNUMBER(CTs!B85),CTs!B85&lt;36),CTs!B85,$A$1)</f>
        <v>29.926582</v>
      </c>
      <c r="D85">
        <f>IF(AND(ISNUMBER(CTs!C85),CTs!C85&lt;36),CTs!C85,$A$1)</f>
        <v>32.649315000000001</v>
      </c>
      <c r="E85">
        <f>IF(AND(ISNUMBER(CTs!D85),CTs!D85&lt;36),CTs!D85,$A$1)</f>
        <v>30.442250000000001</v>
      </c>
      <c r="F85">
        <f>IF(AND(ISNUMBER(CTs!E85),CTs!E85&lt;36),CTs!E85,$A$1)</f>
        <v>36</v>
      </c>
      <c r="G85">
        <f>IF(AND(ISNUMBER(CTs!F85),CTs!F85&lt;36),CTs!F85,$A$1)</f>
        <v>36</v>
      </c>
      <c r="H85">
        <f>IF(AND(ISNUMBER(CTs!G85),CTs!G85&lt;36),CTs!G85,$A$1)</f>
        <v>36</v>
      </c>
      <c r="I85">
        <f>IF(AND(ISNUMBER(CTs!H85),CTs!H85&lt;36),CTs!H85,$A$1)</f>
        <v>28.927</v>
      </c>
      <c r="J85">
        <f>IF(AND(ISNUMBER(CTs!I85),CTs!I85&lt;36),CTs!I85,$A$1)</f>
        <v>28.651</v>
      </c>
      <c r="K85">
        <f>IF(AND(ISNUMBER(CTs!J85),CTs!J85&lt;36),CTs!J85,$A$1)</f>
        <v>29.817</v>
      </c>
      <c r="L85">
        <f>IF(AND(ISNUMBER(CTs!K85),CTs!K85&lt;36),CTs!K85,$A$1)</f>
        <v>29.478000000000002</v>
      </c>
      <c r="M85">
        <f>IF(AND(ISNUMBER(CTs!L85),CTs!L85&lt;36),CTs!L85,$A$1)</f>
        <v>32.382309999999997</v>
      </c>
      <c r="N85">
        <f>IF(AND(ISNUMBER(CTs!M85),CTs!M85&lt;36),CTs!M85,$A$1)</f>
        <v>32.315136000000003</v>
      </c>
      <c r="O85">
        <f>IF(AND(ISNUMBER(CTs!N85),CTs!N85&lt;36),CTs!N85,$A$1)</f>
        <v>36</v>
      </c>
      <c r="P85">
        <f>IF(AND(ISNUMBER(CTs!O85),CTs!O85&lt;36),CTs!O85,$A$1)</f>
        <v>29.162839999999999</v>
      </c>
      <c r="Q85">
        <f>IF(AND(ISNUMBER(CTs!P85),CTs!P85&lt;36),CTs!P85,$A$1)</f>
        <v>30.365952</v>
      </c>
      <c r="R85">
        <f>IF(AND(ISNUMBER(CTs!Q85),CTs!Q85&lt;36),CTs!Q85,$A$1)</f>
        <v>30.158897</v>
      </c>
      <c r="S85">
        <f>IF(AND(ISNUMBER(CTs!R85),CTs!R85&lt;36),CTs!R85,$A$1)</f>
        <v>34.463664999999999</v>
      </c>
      <c r="T85">
        <f>IF(AND(ISNUMBER(CTs!S85),CTs!S85&lt;36),CTs!S85,$A$1)</f>
        <v>32.173960000000001</v>
      </c>
      <c r="U85">
        <f>IF(AND(ISNUMBER(CTs!T85),CTs!T85&lt;36),CTs!T85,$A$1)</f>
        <v>36</v>
      </c>
      <c r="V85">
        <f>IF(AND(ISNUMBER(CTs!U85),CTs!U85&lt;36),CTs!U85,$A$1)</f>
        <v>31.075316999999998</v>
      </c>
      <c r="W85">
        <f>IF(AND(ISNUMBER(CTs!V85),CTs!V85&lt;36),CTs!V85,$A$1)</f>
        <v>30.238662999999999</v>
      </c>
      <c r="X85">
        <f>IF(AND(ISNUMBER(CTs!W85),CTs!W85&lt;36),CTs!W85,$A$1)</f>
        <v>30.527208000000002</v>
      </c>
      <c r="Y85">
        <f>IF(AND(ISNUMBER(CTs!X85),CTs!X85&lt;36),CTs!X85,$A$1)</f>
        <v>30.726707000000001</v>
      </c>
      <c r="Z85">
        <f>IF(AND(ISNUMBER(CTs!Y85),CTs!Y85&lt;36),CTs!Y85,$A$1)</f>
        <v>30.734456999999999</v>
      </c>
      <c r="AA85">
        <f>IF(AND(ISNUMBER(CTs!Z85),CTs!Z85&lt;36),CTs!Z85,$A$1)</f>
        <v>32.854885000000003</v>
      </c>
      <c r="AB85">
        <f>IF(AND(ISNUMBER(CTs!AA85),CTs!AA85&lt;36),CTs!AA85,$A$1)</f>
        <v>33.014214000000003</v>
      </c>
    </row>
    <row r="86" spans="1:28" x14ac:dyDescent="0.15">
      <c r="A86">
        <f t="shared" si="2"/>
        <v>0</v>
      </c>
      <c r="B86" t="str">
        <f>CTs!A86</f>
        <v>ACTB</v>
      </c>
      <c r="C86">
        <f>IF(AND(ISNUMBER(CTs!B86),CTs!B86&lt;36),CTs!B86,$A$1)</f>
        <v>18.303791</v>
      </c>
      <c r="D86">
        <f>IF(AND(ISNUMBER(CTs!C86),CTs!C86&lt;36),CTs!C86,$A$1)</f>
        <v>19.930085999999999</v>
      </c>
      <c r="E86">
        <f>IF(AND(ISNUMBER(CTs!D86),CTs!D86&lt;36),CTs!D86,$A$1)</f>
        <v>18.568625999999998</v>
      </c>
      <c r="F86">
        <f>IF(AND(ISNUMBER(CTs!E86),CTs!E86&lt;36),CTs!E86,$A$1)</f>
        <v>24.004443999999999</v>
      </c>
      <c r="G86">
        <f>IF(AND(ISNUMBER(CTs!F86),CTs!F86&lt;36),CTs!F86,$A$1)</f>
        <v>26.03087</v>
      </c>
      <c r="H86">
        <f>IF(AND(ISNUMBER(CTs!G86),CTs!G86&lt;36),CTs!G86,$A$1)</f>
        <v>19.576865999999999</v>
      </c>
      <c r="I86">
        <f>IF(AND(ISNUMBER(CTs!H86),CTs!H86&lt;36),CTs!H86,$A$1)</f>
        <v>17.902999999999999</v>
      </c>
      <c r="J86">
        <f>IF(AND(ISNUMBER(CTs!I86),CTs!I86&lt;36),CTs!I86,$A$1)</f>
        <v>18.251999999999999</v>
      </c>
      <c r="K86">
        <f>IF(AND(ISNUMBER(CTs!J86),CTs!J86&lt;36),CTs!J86,$A$1)</f>
        <v>17.972999999999999</v>
      </c>
      <c r="L86">
        <f>IF(AND(ISNUMBER(CTs!K86),CTs!K86&lt;36),CTs!K86,$A$1)</f>
        <v>18.448</v>
      </c>
      <c r="M86">
        <f>IF(AND(ISNUMBER(CTs!L86),CTs!L86&lt;36),CTs!L86,$A$1)</f>
        <v>21.324256999999999</v>
      </c>
      <c r="N86">
        <f>IF(AND(ISNUMBER(CTs!M86),CTs!M86&lt;36),CTs!M86,$A$1)</f>
        <v>19.964378</v>
      </c>
      <c r="O86">
        <f>IF(AND(ISNUMBER(CTs!N86),CTs!N86&lt;36),CTs!N86,$A$1)</f>
        <v>22.333269999999999</v>
      </c>
      <c r="P86">
        <f>IF(AND(ISNUMBER(CTs!O86),CTs!O86&lt;36),CTs!O86,$A$1)</f>
        <v>18.575659000000002</v>
      </c>
      <c r="Q86">
        <f>IF(AND(ISNUMBER(CTs!P86),CTs!P86&lt;36),CTs!P86,$A$1)</f>
        <v>19.294117</v>
      </c>
      <c r="R86">
        <f>IF(AND(ISNUMBER(CTs!Q86),CTs!Q86&lt;36),CTs!Q86,$A$1)</f>
        <v>18.512423999999999</v>
      </c>
      <c r="S86">
        <f>IF(AND(ISNUMBER(CTs!R86),CTs!R86&lt;36),CTs!R86,$A$1)</f>
        <v>22.988160000000001</v>
      </c>
      <c r="T86">
        <f>IF(AND(ISNUMBER(CTs!S86),CTs!S86&lt;36),CTs!S86,$A$1)</f>
        <v>22.234081</v>
      </c>
      <c r="U86">
        <f>IF(AND(ISNUMBER(CTs!T86),CTs!T86&lt;36),CTs!T86,$A$1)</f>
        <v>22.568525000000001</v>
      </c>
      <c r="V86">
        <f>IF(AND(ISNUMBER(CTs!U86),CTs!U86&lt;36),CTs!U86,$A$1)</f>
        <v>18.948188999999999</v>
      </c>
      <c r="W86">
        <f>IF(AND(ISNUMBER(CTs!V86),CTs!V86&lt;36),CTs!V86,$A$1)</f>
        <v>19.083416</v>
      </c>
      <c r="X86">
        <f>IF(AND(ISNUMBER(CTs!W86),CTs!W86&lt;36),CTs!W86,$A$1)</f>
        <v>18.836697000000001</v>
      </c>
      <c r="Y86">
        <f>IF(AND(ISNUMBER(CTs!X86),CTs!X86&lt;36),CTs!X86,$A$1)</f>
        <v>18.746813</v>
      </c>
      <c r="Z86">
        <f>IF(AND(ISNUMBER(CTs!Y86),CTs!Y86&lt;36),CTs!Y86,$A$1)</f>
        <v>18.695042000000001</v>
      </c>
      <c r="AA86">
        <f>IF(AND(ISNUMBER(CTs!Z86),CTs!Z86&lt;36),CTs!Z86,$A$1)</f>
        <v>19.507390000000001</v>
      </c>
      <c r="AB86">
        <f>IF(AND(ISNUMBER(CTs!AA86),CTs!AA86&lt;36),CTs!AA86,$A$1)</f>
        <v>19.35249</v>
      </c>
    </row>
    <row r="87" spans="1:28" x14ac:dyDescent="0.15">
      <c r="A87">
        <f t="shared" si="2"/>
        <v>0</v>
      </c>
      <c r="B87" t="str">
        <f>CTs!A87</f>
        <v>B2M</v>
      </c>
      <c r="C87">
        <f>IF(AND(ISNUMBER(CTs!B87),CTs!B87&lt;36),CTs!B87,$A$1)</f>
        <v>20.260231000000001</v>
      </c>
      <c r="D87">
        <f>IF(AND(ISNUMBER(CTs!C87),CTs!C87&lt;36),CTs!C87,$A$1)</f>
        <v>21.471907000000002</v>
      </c>
      <c r="E87">
        <f>IF(AND(ISNUMBER(CTs!D87),CTs!D87&lt;36),CTs!D87,$A$1)</f>
        <v>20.279095000000002</v>
      </c>
      <c r="F87">
        <f>IF(AND(ISNUMBER(CTs!E87),CTs!E87&lt;36),CTs!E87,$A$1)</f>
        <v>27.395643</v>
      </c>
      <c r="G87">
        <f>IF(AND(ISNUMBER(CTs!F87),CTs!F87&lt;36),CTs!F87,$A$1)</f>
        <v>28.591715000000001</v>
      </c>
      <c r="H87">
        <f>IF(AND(ISNUMBER(CTs!G87),CTs!G87&lt;36),CTs!G87,$A$1)</f>
        <v>20.278969</v>
      </c>
      <c r="I87">
        <f>IF(AND(ISNUMBER(CTs!H87),CTs!H87&lt;36),CTs!H87,$A$1)</f>
        <v>19.518999999999998</v>
      </c>
      <c r="J87">
        <f>IF(AND(ISNUMBER(CTs!I87),CTs!I87&lt;36),CTs!I87,$A$1)</f>
        <v>18.492000000000001</v>
      </c>
      <c r="K87">
        <f>IF(AND(ISNUMBER(CTs!J87),CTs!J87&lt;36),CTs!J87,$A$1)</f>
        <v>18.959</v>
      </c>
      <c r="L87">
        <f>IF(AND(ISNUMBER(CTs!K87),CTs!K87&lt;36),CTs!K87,$A$1)</f>
        <v>19.236000000000001</v>
      </c>
      <c r="M87">
        <f>IF(AND(ISNUMBER(CTs!L87),CTs!L87&lt;36),CTs!L87,$A$1)</f>
        <v>23.280063999999999</v>
      </c>
      <c r="N87">
        <f>IF(AND(ISNUMBER(CTs!M87),CTs!M87&lt;36),CTs!M87,$A$1)</f>
        <v>23.918769999999999</v>
      </c>
      <c r="O87">
        <f>IF(AND(ISNUMBER(CTs!N87),CTs!N87&lt;36),CTs!N87,$A$1)</f>
        <v>24.836411999999999</v>
      </c>
      <c r="P87">
        <f>IF(AND(ISNUMBER(CTs!O87),CTs!O87&lt;36),CTs!O87,$A$1)</f>
        <v>19.254549999999998</v>
      </c>
      <c r="Q87">
        <f>IF(AND(ISNUMBER(CTs!P87),CTs!P87&lt;36),CTs!P87,$A$1)</f>
        <v>19.525359999999999</v>
      </c>
      <c r="R87">
        <f>IF(AND(ISNUMBER(CTs!Q87),CTs!Q87&lt;36),CTs!Q87,$A$1)</f>
        <v>18.810808000000002</v>
      </c>
      <c r="S87">
        <f>IF(AND(ISNUMBER(CTs!R87),CTs!R87&lt;36),CTs!R87,$A$1)</f>
        <v>23.982876000000001</v>
      </c>
      <c r="T87">
        <f>IF(AND(ISNUMBER(CTs!S87),CTs!S87&lt;36),CTs!S87,$A$1)</f>
        <v>23.882925</v>
      </c>
      <c r="U87">
        <f>IF(AND(ISNUMBER(CTs!T87),CTs!T87&lt;36),CTs!T87,$A$1)</f>
        <v>24.090873999999999</v>
      </c>
      <c r="V87">
        <f>IF(AND(ISNUMBER(CTs!U87),CTs!U87&lt;36),CTs!U87,$A$1)</f>
        <v>19.467994999999998</v>
      </c>
      <c r="W87">
        <f>IF(AND(ISNUMBER(CTs!V87),CTs!V87&lt;36),CTs!V87,$A$1)</f>
        <v>19.714303999999998</v>
      </c>
      <c r="X87">
        <f>IF(AND(ISNUMBER(CTs!W87),CTs!W87&lt;36),CTs!W87,$A$1)</f>
        <v>18.325586000000001</v>
      </c>
      <c r="Y87">
        <f>IF(AND(ISNUMBER(CTs!X87),CTs!X87&lt;36),CTs!X87,$A$1)</f>
        <v>17.921133000000001</v>
      </c>
      <c r="Z87">
        <f>IF(AND(ISNUMBER(CTs!Y87),CTs!Y87&lt;36),CTs!Y87,$A$1)</f>
        <v>21.737580000000001</v>
      </c>
      <c r="AA87">
        <f>IF(AND(ISNUMBER(CTs!Z87),CTs!Z87&lt;36),CTs!Z87,$A$1)</f>
        <v>22.487103999999999</v>
      </c>
      <c r="AB87">
        <f>IF(AND(ISNUMBER(CTs!AA87),CTs!AA87&lt;36),CTs!AA87,$A$1)</f>
        <v>20.608415999999998</v>
      </c>
    </row>
    <row r="88" spans="1:28" x14ac:dyDescent="0.15">
      <c r="A88">
        <f t="shared" si="2"/>
        <v>0</v>
      </c>
      <c r="B88" t="str">
        <f>CTs!A88</f>
        <v>GAPDH</v>
      </c>
      <c r="C88">
        <f>IF(AND(ISNUMBER(CTs!B88),CTs!B88&lt;36),CTs!B88,$A$1)</f>
        <v>23.452870999999998</v>
      </c>
      <c r="D88">
        <f>IF(AND(ISNUMBER(CTs!C88),CTs!C88&lt;36),CTs!C88,$A$1)</f>
        <v>25.153305</v>
      </c>
      <c r="E88">
        <f>IF(AND(ISNUMBER(CTs!D88),CTs!D88&lt;36),CTs!D88,$A$1)</f>
        <v>23.477215000000001</v>
      </c>
      <c r="F88">
        <f>IF(AND(ISNUMBER(CTs!E88),CTs!E88&lt;36),CTs!E88,$A$1)</f>
        <v>27.991652999999999</v>
      </c>
      <c r="G88">
        <f>IF(AND(ISNUMBER(CTs!F88),CTs!F88&lt;36),CTs!F88,$A$1)</f>
        <v>30.178877</v>
      </c>
      <c r="H88">
        <f>IF(AND(ISNUMBER(CTs!G88),CTs!G88&lt;36),CTs!G88,$A$1)</f>
        <v>29.836259999999999</v>
      </c>
      <c r="I88">
        <f>IF(AND(ISNUMBER(CTs!H88),CTs!H88&lt;36),CTs!H88,$A$1)</f>
        <v>22.516999999999999</v>
      </c>
      <c r="J88">
        <f>IF(AND(ISNUMBER(CTs!I88),CTs!I88&lt;36),CTs!I88,$A$1)</f>
        <v>21.811</v>
      </c>
      <c r="K88">
        <f>IF(AND(ISNUMBER(CTs!J88),CTs!J88&lt;36),CTs!J88,$A$1)</f>
        <v>21.933</v>
      </c>
      <c r="L88">
        <f>IF(AND(ISNUMBER(CTs!K88),CTs!K88&lt;36),CTs!K88,$A$1)</f>
        <v>22.238</v>
      </c>
      <c r="M88">
        <f>IF(AND(ISNUMBER(CTs!L88),CTs!L88&lt;36),CTs!L88,$A$1)</f>
        <v>25.69502</v>
      </c>
      <c r="N88">
        <f>IF(AND(ISNUMBER(CTs!M88),CTs!M88&lt;36),CTs!M88,$A$1)</f>
        <v>25.735925999999999</v>
      </c>
      <c r="O88">
        <f>IF(AND(ISNUMBER(CTs!N88),CTs!N88&lt;36),CTs!N88,$A$1)</f>
        <v>27.772265999999998</v>
      </c>
      <c r="P88">
        <f>IF(AND(ISNUMBER(CTs!O88),CTs!O88&lt;36),CTs!O88,$A$1)</f>
        <v>22.673645</v>
      </c>
      <c r="Q88">
        <f>IF(AND(ISNUMBER(CTs!P88),CTs!P88&lt;36),CTs!P88,$A$1)</f>
        <v>23.429745</v>
      </c>
      <c r="R88">
        <f>IF(AND(ISNUMBER(CTs!Q88),CTs!Q88&lt;36),CTs!Q88,$A$1)</f>
        <v>22.977974</v>
      </c>
      <c r="S88">
        <f>IF(AND(ISNUMBER(CTs!R88),CTs!R88&lt;36),CTs!R88,$A$1)</f>
        <v>26.908072000000001</v>
      </c>
      <c r="T88">
        <f>IF(AND(ISNUMBER(CTs!S88),CTs!S88&lt;36),CTs!S88,$A$1)</f>
        <v>26.355606000000002</v>
      </c>
      <c r="U88">
        <f>IF(AND(ISNUMBER(CTs!T88),CTs!T88&lt;36),CTs!T88,$A$1)</f>
        <v>27.42296</v>
      </c>
      <c r="V88">
        <f>IF(AND(ISNUMBER(CTs!U88),CTs!U88&lt;36),CTs!U88,$A$1)</f>
        <v>23.122914999999999</v>
      </c>
      <c r="W88">
        <f>IF(AND(ISNUMBER(CTs!V88),CTs!V88&lt;36),CTs!V88,$A$1)</f>
        <v>22.917262999999998</v>
      </c>
      <c r="X88">
        <f>IF(AND(ISNUMBER(CTs!W88),CTs!W88&lt;36),CTs!W88,$A$1)</f>
        <v>22.503768999999998</v>
      </c>
      <c r="Y88">
        <f>IF(AND(ISNUMBER(CTs!X88),CTs!X88&lt;36),CTs!X88,$A$1)</f>
        <v>22.534851</v>
      </c>
      <c r="Z88">
        <f>IF(AND(ISNUMBER(CTs!Y88),CTs!Y88&lt;36),CTs!Y88,$A$1)</f>
        <v>22.220337000000001</v>
      </c>
      <c r="AA88">
        <f>IF(AND(ISNUMBER(CTs!Z88),CTs!Z88&lt;36),CTs!Z88,$A$1)</f>
        <v>23.544440000000002</v>
      </c>
      <c r="AB88">
        <f>IF(AND(ISNUMBER(CTs!AA88),CTs!AA88&lt;36),CTs!AA88,$A$1)</f>
        <v>22.947094</v>
      </c>
    </row>
    <row r="89" spans="1:28" x14ac:dyDescent="0.15">
      <c r="A89">
        <f t="shared" si="2"/>
        <v>0</v>
      </c>
      <c r="B89" t="str">
        <f>CTs!A89</f>
        <v>HPRT1</v>
      </c>
      <c r="C89">
        <f>IF(AND(ISNUMBER(CTs!B89),CTs!B89&lt;36),CTs!B89,$A$1)</f>
        <v>24.154433999999998</v>
      </c>
      <c r="D89">
        <f>IF(AND(ISNUMBER(CTs!C89),CTs!C89&lt;36),CTs!C89,$A$1)</f>
        <v>25.635014000000002</v>
      </c>
      <c r="E89">
        <f>IF(AND(ISNUMBER(CTs!D89),CTs!D89&lt;36),CTs!D89,$A$1)</f>
        <v>24.361965000000001</v>
      </c>
      <c r="F89">
        <f>IF(AND(ISNUMBER(CTs!E89),CTs!E89&lt;36),CTs!E89,$A$1)</f>
        <v>28.596363</v>
      </c>
      <c r="G89">
        <f>IF(AND(ISNUMBER(CTs!F89),CTs!F89&lt;36),CTs!F89,$A$1)</f>
        <v>29.285834999999999</v>
      </c>
      <c r="H89">
        <f>IF(AND(ISNUMBER(CTs!G89),CTs!G89&lt;36),CTs!G89,$A$1)</f>
        <v>30.709505</v>
      </c>
      <c r="I89">
        <f>IF(AND(ISNUMBER(CTs!H89),CTs!H89&lt;36),CTs!H89,$A$1)</f>
        <v>24.466999999999999</v>
      </c>
      <c r="J89">
        <f>IF(AND(ISNUMBER(CTs!I89),CTs!I89&lt;36),CTs!I89,$A$1)</f>
        <v>23.962</v>
      </c>
      <c r="K89">
        <f>IF(AND(ISNUMBER(CTs!J89),CTs!J89&lt;36),CTs!J89,$A$1)</f>
        <v>23.815999999999999</v>
      </c>
      <c r="L89">
        <f>IF(AND(ISNUMBER(CTs!K89),CTs!K89&lt;36),CTs!K89,$A$1)</f>
        <v>24.419</v>
      </c>
      <c r="M89">
        <f>IF(AND(ISNUMBER(CTs!L89),CTs!L89&lt;36),CTs!L89,$A$1)</f>
        <v>25.634730000000001</v>
      </c>
      <c r="N89">
        <f>IF(AND(ISNUMBER(CTs!M89),CTs!M89&lt;36),CTs!M89,$A$1)</f>
        <v>25.333862</v>
      </c>
      <c r="O89">
        <f>IF(AND(ISNUMBER(CTs!N89),CTs!N89&lt;36),CTs!N89,$A$1)</f>
        <v>26.867777</v>
      </c>
      <c r="P89">
        <f>IF(AND(ISNUMBER(CTs!O89),CTs!O89&lt;36),CTs!O89,$A$1)</f>
        <v>24.109922000000001</v>
      </c>
      <c r="Q89">
        <f>IF(AND(ISNUMBER(CTs!P89),CTs!P89&lt;36),CTs!P89,$A$1)</f>
        <v>24.810915000000001</v>
      </c>
      <c r="R89">
        <f>IF(AND(ISNUMBER(CTs!Q89),CTs!Q89&lt;36),CTs!Q89,$A$1)</f>
        <v>24.447828000000001</v>
      </c>
      <c r="S89">
        <f>IF(AND(ISNUMBER(CTs!R89),CTs!R89&lt;36),CTs!R89,$A$1)</f>
        <v>27.837643</v>
      </c>
      <c r="T89">
        <f>IF(AND(ISNUMBER(CTs!S89),CTs!S89&lt;36),CTs!S89,$A$1)</f>
        <v>27.209440000000001</v>
      </c>
      <c r="U89">
        <f>IF(AND(ISNUMBER(CTs!T89),CTs!T89&lt;36),CTs!T89,$A$1)</f>
        <v>27.818895000000001</v>
      </c>
      <c r="V89">
        <f>IF(AND(ISNUMBER(CTs!U89),CTs!U89&lt;36),CTs!U89,$A$1)</f>
        <v>24.881065</v>
      </c>
      <c r="W89">
        <f>IF(AND(ISNUMBER(CTs!V89),CTs!V89&lt;36),CTs!V89,$A$1)</f>
        <v>24.774944000000001</v>
      </c>
      <c r="X89">
        <f>IF(AND(ISNUMBER(CTs!W89),CTs!W89&lt;36),CTs!W89,$A$1)</f>
        <v>24.627974999999999</v>
      </c>
      <c r="Y89">
        <f>IF(AND(ISNUMBER(CTs!X89),CTs!X89&lt;36),CTs!X89,$A$1)</f>
        <v>24.739096</v>
      </c>
      <c r="Z89">
        <f>IF(AND(ISNUMBER(CTs!Y89),CTs!Y89&lt;36),CTs!Y89,$A$1)</f>
        <v>24.524376</v>
      </c>
      <c r="AA89">
        <f>IF(AND(ISNUMBER(CTs!Z89),CTs!Z89&lt;36),CTs!Z89,$A$1)</f>
        <v>24.899570000000001</v>
      </c>
      <c r="AB89">
        <f>IF(AND(ISNUMBER(CTs!AA89),CTs!AA89&lt;36),CTs!AA89,$A$1)</f>
        <v>25.170607</v>
      </c>
    </row>
    <row r="90" spans="1:28" x14ac:dyDescent="0.15">
      <c r="A90">
        <f t="shared" si="2"/>
        <v>0</v>
      </c>
      <c r="B90" t="str">
        <f>CTs!A90</f>
        <v>RPLP0</v>
      </c>
      <c r="C90">
        <f>IF(AND(ISNUMBER(CTs!B90),CTs!B90&lt;36),CTs!B90,$A$1)</f>
        <v>19.558605</v>
      </c>
      <c r="D90">
        <f>IF(AND(ISNUMBER(CTs!C90),CTs!C90&lt;36),CTs!C90,$A$1)</f>
        <v>21.286255000000001</v>
      </c>
      <c r="E90">
        <f>IF(AND(ISNUMBER(CTs!D90),CTs!D90&lt;36),CTs!D90,$A$1)</f>
        <v>19.843983000000001</v>
      </c>
      <c r="F90">
        <f>IF(AND(ISNUMBER(CTs!E90),CTs!E90&lt;36),CTs!E90,$A$1)</f>
        <v>24.252103999999999</v>
      </c>
      <c r="G90">
        <f>IF(AND(ISNUMBER(CTs!F90),CTs!F90&lt;36),CTs!F90,$A$1)</f>
        <v>26.109504999999999</v>
      </c>
      <c r="H90">
        <f>IF(AND(ISNUMBER(CTs!G90),CTs!G90&lt;36),CTs!G90,$A$1)</f>
        <v>26.85305</v>
      </c>
      <c r="I90">
        <f>IF(AND(ISNUMBER(CTs!H90),CTs!H90&lt;36),CTs!H90,$A$1)</f>
        <v>19.963000000000001</v>
      </c>
      <c r="J90">
        <f>IF(AND(ISNUMBER(CTs!I90),CTs!I90&lt;36),CTs!I90,$A$1)</f>
        <v>19.891999999999999</v>
      </c>
      <c r="K90">
        <f>IF(AND(ISNUMBER(CTs!J90),CTs!J90&lt;36),CTs!J90,$A$1)</f>
        <v>18.911000000000001</v>
      </c>
      <c r="L90">
        <f>IF(AND(ISNUMBER(CTs!K90),CTs!K90&lt;36),CTs!K90,$A$1)</f>
        <v>19.661000000000001</v>
      </c>
      <c r="M90">
        <f>IF(AND(ISNUMBER(CTs!L90),CTs!L90&lt;36),CTs!L90,$A$1)</f>
        <v>22.869959999999999</v>
      </c>
      <c r="N90">
        <f>IF(AND(ISNUMBER(CTs!M90),CTs!M90&lt;36),CTs!M90,$A$1)</f>
        <v>22.310675</v>
      </c>
      <c r="O90">
        <f>IF(AND(ISNUMBER(CTs!N90),CTs!N90&lt;36),CTs!N90,$A$1)</f>
        <v>24.005555999999999</v>
      </c>
      <c r="P90">
        <f>IF(AND(ISNUMBER(CTs!O90),CTs!O90&lt;36),CTs!O90,$A$1)</f>
        <v>19.77018</v>
      </c>
      <c r="Q90">
        <f>IF(AND(ISNUMBER(CTs!P90),CTs!P90&lt;36),CTs!P90,$A$1)</f>
        <v>20.604196999999999</v>
      </c>
      <c r="R90">
        <f>IF(AND(ISNUMBER(CTs!Q90),CTs!Q90&lt;36),CTs!Q90,$A$1)</f>
        <v>20.142365000000002</v>
      </c>
      <c r="S90">
        <f>IF(AND(ISNUMBER(CTs!R90),CTs!R90&lt;36),CTs!R90,$A$1)</f>
        <v>23.425858000000002</v>
      </c>
      <c r="T90">
        <f>IF(AND(ISNUMBER(CTs!S90),CTs!S90&lt;36),CTs!S90,$A$1)</f>
        <v>22.822590000000002</v>
      </c>
      <c r="U90">
        <f>IF(AND(ISNUMBER(CTs!T90),CTs!T90&lt;36),CTs!T90,$A$1)</f>
        <v>23.701485000000002</v>
      </c>
      <c r="V90">
        <f>IF(AND(ISNUMBER(CTs!U90),CTs!U90&lt;36),CTs!U90,$A$1)</f>
        <v>20.741491</v>
      </c>
      <c r="W90">
        <f>IF(AND(ISNUMBER(CTs!V90),CTs!V90&lt;36),CTs!V90,$A$1)</f>
        <v>20.662192999999998</v>
      </c>
      <c r="X90">
        <f>IF(AND(ISNUMBER(CTs!W90),CTs!W90&lt;36),CTs!W90,$A$1)</f>
        <v>20.501873</v>
      </c>
      <c r="Y90">
        <f>IF(AND(ISNUMBER(CTs!X90),CTs!X90&lt;36),CTs!X90,$A$1)</f>
        <v>20.621411999999999</v>
      </c>
      <c r="Z90">
        <f>IF(AND(ISNUMBER(CTs!Y90),CTs!Y90&lt;36),CTs!Y90,$A$1)</f>
        <v>21.263892999999999</v>
      </c>
      <c r="AA90">
        <f>IF(AND(ISNUMBER(CTs!Z90),CTs!Z90&lt;36),CTs!Z90,$A$1)</f>
        <v>22.101286000000002</v>
      </c>
      <c r="AB90">
        <f>IF(AND(ISNUMBER(CTs!AA90),CTs!AA90&lt;36),CTs!AA90,$A$1)</f>
        <v>21.263496</v>
      </c>
    </row>
    <row r="91" spans="1:28" x14ac:dyDescent="0.15">
      <c r="A91">
        <f t="shared" si="2"/>
        <v>0</v>
      </c>
      <c r="B91" t="str">
        <f>CTs!A91</f>
        <v>HGDC</v>
      </c>
      <c r="C91">
        <f>IF(AND(ISNUMBER(CTs!B91),CTs!B91&lt;36),CTs!B91,$A$1)</f>
        <v>36</v>
      </c>
      <c r="D91">
        <f>IF(AND(ISNUMBER(CTs!C91),CTs!C91&lt;36),CTs!C91,$A$1)</f>
        <v>36</v>
      </c>
      <c r="E91">
        <f>IF(AND(ISNUMBER(CTs!D91),CTs!D91&lt;36),CTs!D91,$A$1)</f>
        <v>36</v>
      </c>
      <c r="F91">
        <f>IF(AND(ISNUMBER(CTs!E91),CTs!E91&lt;36),CTs!E91,$A$1)</f>
        <v>36</v>
      </c>
      <c r="G91">
        <f>IF(AND(ISNUMBER(CTs!F91),CTs!F91&lt;36),CTs!F91,$A$1)</f>
        <v>36</v>
      </c>
      <c r="H91">
        <f>IF(AND(ISNUMBER(CTs!G91),CTs!G91&lt;36),CTs!G91,$A$1)</f>
        <v>36</v>
      </c>
      <c r="I91">
        <f>IF(AND(ISNUMBER(CTs!H91),CTs!H91&lt;36),CTs!H91,$A$1)</f>
        <v>36</v>
      </c>
      <c r="J91">
        <f>IF(AND(ISNUMBER(CTs!I91),CTs!I91&lt;36),CTs!I91,$A$1)</f>
        <v>34.746000000000002</v>
      </c>
      <c r="K91">
        <f>IF(AND(ISNUMBER(CTs!J91),CTs!J91&lt;36),CTs!J91,$A$1)</f>
        <v>36</v>
      </c>
      <c r="L91">
        <f>IF(AND(ISNUMBER(CTs!K91),CTs!K91&lt;36),CTs!K91,$A$1)</f>
        <v>36</v>
      </c>
      <c r="M91">
        <f>IF(AND(ISNUMBER(CTs!L91),CTs!L91&lt;36),CTs!L91,$A$1)</f>
        <v>36</v>
      </c>
      <c r="N91">
        <f>IF(AND(ISNUMBER(CTs!M91),CTs!M91&lt;36),CTs!M91,$A$1)</f>
        <v>36</v>
      </c>
      <c r="O91">
        <f>IF(AND(ISNUMBER(CTs!N91),CTs!N91&lt;36),CTs!N91,$A$1)</f>
        <v>36</v>
      </c>
      <c r="P91">
        <f>IF(AND(ISNUMBER(CTs!O91),CTs!O91&lt;36),CTs!O91,$A$1)</f>
        <v>36</v>
      </c>
      <c r="Q91">
        <f>IF(AND(ISNUMBER(CTs!P91),CTs!P91&lt;36),CTs!P91,$A$1)</f>
        <v>36</v>
      </c>
      <c r="R91">
        <f>IF(AND(ISNUMBER(CTs!Q91),CTs!Q91&lt;36),CTs!Q91,$A$1)</f>
        <v>36</v>
      </c>
      <c r="S91">
        <f>IF(AND(ISNUMBER(CTs!R91),CTs!R91&lt;36),CTs!R91,$A$1)</f>
        <v>36</v>
      </c>
      <c r="T91">
        <f>IF(AND(ISNUMBER(CTs!S91),CTs!S91&lt;36),CTs!S91,$A$1)</f>
        <v>36</v>
      </c>
      <c r="U91">
        <f>IF(AND(ISNUMBER(CTs!T91),CTs!T91&lt;36),CTs!T91,$A$1)</f>
        <v>36</v>
      </c>
      <c r="V91">
        <f>IF(AND(ISNUMBER(CTs!U91),CTs!U91&lt;36),CTs!U91,$A$1)</f>
        <v>36</v>
      </c>
      <c r="W91">
        <f>IF(AND(ISNUMBER(CTs!V91),CTs!V91&lt;36),CTs!V91,$A$1)</f>
        <v>36</v>
      </c>
      <c r="X91">
        <f>IF(AND(ISNUMBER(CTs!W91),CTs!W91&lt;36),CTs!W91,$A$1)</f>
        <v>36</v>
      </c>
      <c r="Y91">
        <f>IF(AND(ISNUMBER(CTs!X91),CTs!X91&lt;36),CTs!X91,$A$1)</f>
        <v>36</v>
      </c>
      <c r="Z91">
        <f>IF(AND(ISNUMBER(CTs!Y91),CTs!Y91&lt;36),CTs!Y91,$A$1)</f>
        <v>36</v>
      </c>
      <c r="AA91">
        <f>IF(AND(ISNUMBER(CTs!Z91),CTs!Z91&lt;36),CTs!Z91,$A$1)</f>
        <v>34.746000000000002</v>
      </c>
      <c r="AB91">
        <f>IF(AND(ISNUMBER(CTs!AA91),CTs!AA91&lt;36),CTs!AA91,$A$1)</f>
        <v>36</v>
      </c>
    </row>
    <row r="92" spans="1:28" x14ac:dyDescent="0.15">
      <c r="A92">
        <f t="shared" si="2"/>
        <v>0</v>
      </c>
      <c r="B92" t="str">
        <f>CTs!A92</f>
        <v>RTC</v>
      </c>
      <c r="C92">
        <f>IF(AND(ISNUMBER(CTs!B92),CTs!B92&lt;36),CTs!B92,$A$1)</f>
        <v>20.770004</v>
      </c>
      <c r="D92">
        <f>IF(AND(ISNUMBER(CTs!C92),CTs!C92&lt;36),CTs!C92,$A$1)</f>
        <v>20.933112999999999</v>
      </c>
      <c r="E92">
        <f>IF(AND(ISNUMBER(CTs!D92),CTs!D92&lt;36),CTs!D92,$A$1)</f>
        <v>20.999289000000001</v>
      </c>
      <c r="F92">
        <f>IF(AND(ISNUMBER(CTs!E92),CTs!E92&lt;36),CTs!E92,$A$1)</f>
        <v>20.972881000000001</v>
      </c>
      <c r="G92">
        <f>IF(AND(ISNUMBER(CTs!F92),CTs!F92&lt;36),CTs!F92,$A$1)</f>
        <v>20.951946</v>
      </c>
      <c r="H92">
        <f>IF(AND(ISNUMBER(CTs!G92),CTs!G92&lt;36),CTs!G92,$A$1)</f>
        <v>21.177108</v>
      </c>
      <c r="I92">
        <f>IF(AND(ISNUMBER(CTs!H92),CTs!H92&lt;36),CTs!H92,$A$1)</f>
        <v>20.786999999999999</v>
      </c>
      <c r="J92">
        <f>IF(AND(ISNUMBER(CTs!I92),CTs!I92&lt;36),CTs!I92,$A$1)</f>
        <v>20.404</v>
      </c>
      <c r="K92">
        <f>IF(AND(ISNUMBER(CTs!J92),CTs!J92&lt;36),CTs!J92,$A$1)</f>
        <v>20.187999999999999</v>
      </c>
      <c r="L92">
        <f>IF(AND(ISNUMBER(CTs!K92),CTs!K92&lt;36),CTs!K92,$A$1)</f>
        <v>20.186</v>
      </c>
      <c r="M92">
        <f>IF(AND(ISNUMBER(CTs!L92),CTs!L92&lt;36),CTs!L92,$A$1)</f>
        <v>20.999289000000001</v>
      </c>
      <c r="N92">
        <f>IF(AND(ISNUMBER(CTs!M92),CTs!M92&lt;36),CTs!M92,$A$1)</f>
        <v>20.881487</v>
      </c>
      <c r="O92">
        <f>IF(AND(ISNUMBER(CTs!N92),CTs!N92&lt;36),CTs!N92,$A$1)</f>
        <v>21.177108</v>
      </c>
      <c r="P92">
        <f>IF(AND(ISNUMBER(CTs!O92),CTs!O92&lt;36),CTs!O92,$A$1)</f>
        <v>20.969363999999999</v>
      </c>
      <c r="Q92">
        <f>IF(AND(ISNUMBER(CTs!P92),CTs!P92&lt;36),CTs!P92,$A$1)</f>
        <v>20.651257000000001</v>
      </c>
      <c r="R92">
        <f>IF(AND(ISNUMBER(CTs!Q92),CTs!Q92&lt;36),CTs!Q92,$A$1)</f>
        <v>20.881487</v>
      </c>
      <c r="S92">
        <f>IF(AND(ISNUMBER(CTs!R92),CTs!R92&lt;36),CTs!R92,$A$1)</f>
        <v>20.977239999999998</v>
      </c>
      <c r="T92">
        <f>IF(AND(ISNUMBER(CTs!S92),CTs!S92&lt;36),CTs!S92,$A$1)</f>
        <v>20.886994999999999</v>
      </c>
      <c r="U92">
        <f>IF(AND(ISNUMBER(CTs!T92),CTs!T92&lt;36),CTs!T92,$A$1)</f>
        <v>20.325972</v>
      </c>
      <c r="V92">
        <f>IF(AND(ISNUMBER(CTs!U92),CTs!U92&lt;36),CTs!U92,$A$1)</f>
        <v>20.518115999999999</v>
      </c>
      <c r="W92">
        <f>IF(AND(ISNUMBER(CTs!V92),CTs!V92&lt;36),CTs!V92,$A$1)</f>
        <v>20.836046</v>
      </c>
      <c r="X92">
        <f>IF(AND(ISNUMBER(CTs!W92),CTs!W92&lt;36),CTs!W92,$A$1)</f>
        <v>20.614837000000001</v>
      </c>
      <c r="Y92">
        <f>IF(AND(ISNUMBER(CTs!X92),CTs!X92&lt;36),CTs!X92,$A$1)</f>
        <v>20.760059999999999</v>
      </c>
      <c r="Z92">
        <f>IF(AND(ISNUMBER(CTs!Y92),CTs!Y92&lt;36),CTs!Y92,$A$1)</f>
        <v>20.786999999999999</v>
      </c>
      <c r="AA92">
        <f>IF(AND(ISNUMBER(CTs!Z92),CTs!Z92&lt;36),CTs!Z92,$A$1)</f>
        <v>20.404</v>
      </c>
      <c r="AB92">
        <f>IF(AND(ISNUMBER(CTs!AA92),CTs!AA92&lt;36),CTs!AA92,$A$1)</f>
        <v>20.187999999999999</v>
      </c>
    </row>
    <row r="93" spans="1:28" x14ac:dyDescent="0.15">
      <c r="A93">
        <f t="shared" si="2"/>
        <v>0</v>
      </c>
      <c r="B93" t="str">
        <f>CTs!A93</f>
        <v>RTC</v>
      </c>
      <c r="C93">
        <f>IF(AND(ISNUMBER(CTs!B93),CTs!B93&lt;36),CTs!B93,$A$1)</f>
        <v>20.835754000000001</v>
      </c>
      <c r="D93">
        <f>IF(AND(ISNUMBER(CTs!C93),CTs!C93&lt;36),CTs!C93,$A$1)</f>
        <v>21.081876999999999</v>
      </c>
      <c r="E93">
        <f>IF(AND(ISNUMBER(CTs!D93),CTs!D93&lt;36),CTs!D93,$A$1)</f>
        <v>21.035140999999999</v>
      </c>
      <c r="F93">
        <f>IF(AND(ISNUMBER(CTs!E93),CTs!E93&lt;36),CTs!E93,$A$1)</f>
        <v>21.096264000000001</v>
      </c>
      <c r="G93">
        <f>IF(AND(ISNUMBER(CTs!F93),CTs!F93&lt;36),CTs!F93,$A$1)</f>
        <v>20.885935</v>
      </c>
      <c r="H93">
        <f>IF(AND(ISNUMBER(CTs!G93),CTs!G93&lt;36),CTs!G93,$A$1)</f>
        <v>21.195118000000001</v>
      </c>
      <c r="I93">
        <f>IF(AND(ISNUMBER(CTs!H93),CTs!H93&lt;36),CTs!H93,$A$1)</f>
        <v>20.782</v>
      </c>
      <c r="J93">
        <f>IF(AND(ISNUMBER(CTs!I93),CTs!I93&lt;36),CTs!I93,$A$1)</f>
        <v>20.481000000000002</v>
      </c>
      <c r="K93">
        <f>IF(AND(ISNUMBER(CTs!J93),CTs!J93&lt;36),CTs!J93,$A$1)</f>
        <v>20.297999999999998</v>
      </c>
      <c r="L93">
        <f>IF(AND(ISNUMBER(CTs!K93),CTs!K93&lt;36),CTs!K93,$A$1)</f>
        <v>20.254000000000001</v>
      </c>
      <c r="M93">
        <f>IF(AND(ISNUMBER(CTs!L93),CTs!L93&lt;36),CTs!L93,$A$1)</f>
        <v>21.035140999999999</v>
      </c>
      <c r="N93">
        <f>IF(AND(ISNUMBER(CTs!M93),CTs!M93&lt;36),CTs!M93,$A$1)</f>
        <v>20.832436000000001</v>
      </c>
      <c r="O93">
        <f>IF(AND(ISNUMBER(CTs!N93),CTs!N93&lt;36),CTs!N93,$A$1)</f>
        <v>21.195118000000001</v>
      </c>
      <c r="P93">
        <f>IF(AND(ISNUMBER(CTs!O93),CTs!O93&lt;36),CTs!O93,$A$1)</f>
        <v>20.916385999999999</v>
      </c>
      <c r="Q93">
        <f>IF(AND(ISNUMBER(CTs!P93),CTs!P93&lt;36),CTs!P93,$A$1)</f>
        <v>20.714110999999999</v>
      </c>
      <c r="R93">
        <f>IF(AND(ISNUMBER(CTs!Q93),CTs!Q93&lt;36),CTs!Q93,$A$1)</f>
        <v>20.832436000000001</v>
      </c>
      <c r="S93">
        <f>IF(AND(ISNUMBER(CTs!R93),CTs!R93&lt;36),CTs!R93,$A$1)</f>
        <v>20.746172000000001</v>
      </c>
      <c r="T93">
        <f>IF(AND(ISNUMBER(CTs!S93),CTs!S93&lt;36),CTs!S93,$A$1)</f>
        <v>20.759402999999999</v>
      </c>
      <c r="U93">
        <f>IF(AND(ISNUMBER(CTs!T93),CTs!T93&lt;36),CTs!T93,$A$1)</f>
        <v>20.63542</v>
      </c>
      <c r="V93">
        <f>IF(AND(ISNUMBER(CTs!U93),CTs!U93&lt;36),CTs!U93,$A$1)</f>
        <v>20.470645999999999</v>
      </c>
      <c r="W93">
        <f>IF(AND(ISNUMBER(CTs!V93),CTs!V93&lt;36),CTs!V93,$A$1)</f>
        <v>20.890105999999999</v>
      </c>
      <c r="X93">
        <f>IF(AND(ISNUMBER(CTs!W93),CTs!W93&lt;36),CTs!W93,$A$1)</f>
        <v>20.775639000000002</v>
      </c>
      <c r="Y93">
        <f>IF(AND(ISNUMBER(CTs!X93),CTs!X93&lt;36),CTs!X93,$A$1)</f>
        <v>20.844942</v>
      </c>
      <c r="Z93">
        <f>IF(AND(ISNUMBER(CTs!Y93),CTs!Y93&lt;36),CTs!Y93,$A$1)</f>
        <v>20.782</v>
      </c>
      <c r="AA93">
        <f>IF(AND(ISNUMBER(CTs!Z93),CTs!Z93&lt;36),CTs!Z93,$A$1)</f>
        <v>20.481000000000002</v>
      </c>
      <c r="AB93">
        <f>IF(AND(ISNUMBER(CTs!AA93),CTs!AA93&lt;36),CTs!AA93,$A$1)</f>
        <v>20.297999999999998</v>
      </c>
    </row>
    <row r="94" spans="1:28" x14ac:dyDescent="0.15">
      <c r="A94">
        <f t="shared" si="2"/>
        <v>0</v>
      </c>
      <c r="B94" t="str">
        <f>CTs!A94</f>
        <v>RTC</v>
      </c>
      <c r="C94">
        <f>IF(AND(ISNUMBER(CTs!B94),CTs!B94&lt;36),CTs!B94,$A$1)</f>
        <v>20.926254</v>
      </c>
      <c r="D94">
        <f>IF(AND(ISNUMBER(CTs!C94),CTs!C94&lt;36),CTs!C94,$A$1)</f>
        <v>20.990637</v>
      </c>
      <c r="E94">
        <f>IF(AND(ISNUMBER(CTs!D94),CTs!D94&lt;36),CTs!D94,$A$1)</f>
        <v>20.955041999999999</v>
      </c>
      <c r="F94">
        <f>IF(AND(ISNUMBER(CTs!E94),CTs!E94&lt;36),CTs!E94,$A$1)</f>
        <v>21.155289</v>
      </c>
      <c r="G94">
        <f>IF(AND(ISNUMBER(CTs!F94),CTs!F94&lt;36),CTs!F94,$A$1)</f>
        <v>20.968154999999999</v>
      </c>
      <c r="H94">
        <f>IF(AND(ISNUMBER(CTs!G94),CTs!G94&lt;36),CTs!G94,$A$1)</f>
        <v>21.194239</v>
      </c>
      <c r="I94">
        <f>IF(AND(ISNUMBER(CTs!H94),CTs!H94&lt;36),CTs!H94,$A$1)</f>
        <v>20.797999999999998</v>
      </c>
      <c r="J94">
        <f>IF(AND(ISNUMBER(CTs!I94),CTs!I94&lt;36),CTs!I94,$A$1)</f>
        <v>20.433</v>
      </c>
      <c r="K94">
        <f>IF(AND(ISNUMBER(CTs!J94),CTs!J94&lt;36),CTs!J94,$A$1)</f>
        <v>20.111000000000001</v>
      </c>
      <c r="L94">
        <f>IF(AND(ISNUMBER(CTs!K94),CTs!K94&lt;36),CTs!K94,$A$1)</f>
        <v>20.207999999999998</v>
      </c>
      <c r="M94">
        <f>IF(AND(ISNUMBER(CTs!L94),CTs!L94&lt;36),CTs!L94,$A$1)</f>
        <v>20.955041999999999</v>
      </c>
      <c r="N94">
        <f>IF(AND(ISNUMBER(CTs!M94),CTs!M94&lt;36),CTs!M94,$A$1)</f>
        <v>20.853467999999999</v>
      </c>
      <c r="O94">
        <f>IF(AND(ISNUMBER(CTs!N94),CTs!N94&lt;36),CTs!N94,$A$1)</f>
        <v>21.194239</v>
      </c>
      <c r="P94">
        <f>IF(AND(ISNUMBER(CTs!O94),CTs!O94&lt;36),CTs!O94,$A$1)</f>
        <v>20.931837000000002</v>
      </c>
      <c r="Q94">
        <f>IF(AND(ISNUMBER(CTs!P94),CTs!P94&lt;36),CTs!P94,$A$1)</f>
        <v>20.813095000000001</v>
      </c>
      <c r="R94">
        <f>IF(AND(ISNUMBER(CTs!Q94),CTs!Q94&lt;36),CTs!Q94,$A$1)</f>
        <v>20.853467999999999</v>
      </c>
      <c r="S94">
        <f>IF(AND(ISNUMBER(CTs!R94),CTs!R94&lt;36),CTs!R94,$A$1)</f>
        <v>20.932236</v>
      </c>
      <c r="T94">
        <f>IF(AND(ISNUMBER(CTs!S94),CTs!S94&lt;36),CTs!S94,$A$1)</f>
        <v>21.164891999999998</v>
      </c>
      <c r="U94">
        <f>IF(AND(ISNUMBER(CTs!T94),CTs!T94&lt;36),CTs!T94,$A$1)</f>
        <v>20.776710000000001</v>
      </c>
      <c r="V94">
        <f>IF(AND(ISNUMBER(CTs!U94),CTs!U94&lt;36),CTs!U94,$A$1)</f>
        <v>20.391531000000001</v>
      </c>
      <c r="W94">
        <f>IF(AND(ISNUMBER(CTs!V94),CTs!V94&lt;36),CTs!V94,$A$1)</f>
        <v>20.749881999999999</v>
      </c>
      <c r="X94">
        <f>IF(AND(ISNUMBER(CTs!W94),CTs!W94&lt;36),CTs!W94,$A$1)</f>
        <v>20.527519999999999</v>
      </c>
      <c r="Y94">
        <f>IF(AND(ISNUMBER(CTs!X94),CTs!X94&lt;36),CTs!X94,$A$1)</f>
        <v>20.989930999999999</v>
      </c>
      <c r="Z94">
        <f>IF(AND(ISNUMBER(CTs!Y94),CTs!Y94&lt;36),CTs!Y94,$A$1)</f>
        <v>20.797999999999998</v>
      </c>
      <c r="AA94">
        <f>IF(AND(ISNUMBER(CTs!Z94),CTs!Z94&lt;36),CTs!Z94,$A$1)</f>
        <v>20.433</v>
      </c>
      <c r="AB94">
        <f>IF(AND(ISNUMBER(CTs!AA94),CTs!AA94&lt;36),CTs!AA94,$A$1)</f>
        <v>20.111000000000001</v>
      </c>
    </row>
    <row r="95" spans="1:28" x14ac:dyDescent="0.15">
      <c r="A95">
        <f t="shared" si="2"/>
        <v>0</v>
      </c>
      <c r="B95" t="str">
        <f>CTs!A95</f>
        <v>PPC</v>
      </c>
      <c r="C95">
        <f>IF(AND(ISNUMBER(CTs!B95),CTs!B95&lt;36),CTs!B95,$A$1)</f>
        <v>18.383649999999999</v>
      </c>
      <c r="D95">
        <f>IF(AND(ISNUMBER(CTs!C95),CTs!C95&lt;36),CTs!C95,$A$1)</f>
        <v>17.765053000000002</v>
      </c>
      <c r="E95">
        <f>IF(AND(ISNUMBER(CTs!D95),CTs!D95&lt;36),CTs!D95,$A$1)</f>
        <v>17.858737999999999</v>
      </c>
      <c r="F95">
        <f>IF(AND(ISNUMBER(CTs!E95),CTs!E95&lt;36),CTs!E95,$A$1)</f>
        <v>18.465322</v>
      </c>
      <c r="G95">
        <f>IF(AND(ISNUMBER(CTs!F95),CTs!F95&lt;36),CTs!F95,$A$1)</f>
        <v>17.330393000000001</v>
      </c>
      <c r="H95">
        <f>IF(AND(ISNUMBER(CTs!G95),CTs!G95&lt;36),CTs!G95,$A$1)</f>
        <v>17.356339999999999</v>
      </c>
      <c r="I95">
        <f>IF(AND(ISNUMBER(CTs!H95),CTs!H95&lt;36),CTs!H95,$A$1)</f>
        <v>17.977</v>
      </c>
      <c r="J95">
        <f>IF(AND(ISNUMBER(CTs!I95),CTs!I95&lt;36),CTs!I95,$A$1)</f>
        <v>17.887</v>
      </c>
      <c r="K95">
        <f>IF(AND(ISNUMBER(CTs!J95),CTs!J95&lt;36),CTs!J95,$A$1)</f>
        <v>17.768000000000001</v>
      </c>
      <c r="L95">
        <f>IF(AND(ISNUMBER(CTs!K95),CTs!K95&lt;36),CTs!K95,$A$1)</f>
        <v>17.824000000000002</v>
      </c>
      <c r="M95">
        <f>IF(AND(ISNUMBER(CTs!L95),CTs!L95&lt;36),CTs!L95,$A$1)</f>
        <v>17.858737999999999</v>
      </c>
      <c r="N95">
        <f>IF(AND(ISNUMBER(CTs!M95),CTs!M95&lt;36),CTs!M95,$A$1)</f>
        <v>17.710217</v>
      </c>
      <c r="O95">
        <f>IF(AND(ISNUMBER(CTs!N95),CTs!N95&lt;36),CTs!N95,$A$1)</f>
        <v>17.356339999999999</v>
      </c>
      <c r="P95">
        <f>IF(AND(ISNUMBER(CTs!O95),CTs!O95&lt;36),CTs!O95,$A$1)</f>
        <v>17.934538</v>
      </c>
      <c r="Q95">
        <f>IF(AND(ISNUMBER(CTs!P95),CTs!P95&lt;36),CTs!P95,$A$1)</f>
        <v>17.633371</v>
      </c>
      <c r="R95">
        <f>IF(AND(ISNUMBER(CTs!Q95),CTs!Q95&lt;36),CTs!Q95,$A$1)</f>
        <v>17.710217</v>
      </c>
      <c r="S95">
        <f>IF(AND(ISNUMBER(CTs!R95),CTs!R95&lt;36),CTs!R95,$A$1)</f>
        <v>17.765499999999999</v>
      </c>
      <c r="T95">
        <f>IF(AND(ISNUMBER(CTs!S95),CTs!S95&lt;36),CTs!S95,$A$1)</f>
        <v>18.278445999999999</v>
      </c>
      <c r="U95">
        <f>IF(AND(ISNUMBER(CTs!T95),CTs!T95&lt;36),CTs!T95,$A$1)</f>
        <v>17.285498</v>
      </c>
      <c r="V95">
        <f>IF(AND(ISNUMBER(CTs!U95),CTs!U95&lt;36),CTs!U95,$A$1)</f>
        <v>17.97634</v>
      </c>
      <c r="W95">
        <f>IF(AND(ISNUMBER(CTs!V95),CTs!V95&lt;36),CTs!V95,$A$1)</f>
        <v>17.873058</v>
      </c>
      <c r="X95">
        <f>IF(AND(ISNUMBER(CTs!W95),CTs!W95&lt;36),CTs!W95,$A$1)</f>
        <v>18.566963000000001</v>
      </c>
      <c r="Y95">
        <f>IF(AND(ISNUMBER(CTs!X95),CTs!X95&lt;36),CTs!X95,$A$1)</f>
        <v>18.091951999999999</v>
      </c>
      <c r="Z95">
        <f>IF(AND(ISNUMBER(CTs!Y95),CTs!Y95&lt;36),CTs!Y95,$A$1)</f>
        <v>17.977</v>
      </c>
      <c r="AA95">
        <f>IF(AND(ISNUMBER(CTs!Z95),CTs!Z95&lt;36),CTs!Z95,$A$1)</f>
        <v>17.887</v>
      </c>
      <c r="AB95">
        <f>IF(AND(ISNUMBER(CTs!AA95),CTs!AA95&lt;36),CTs!AA95,$A$1)</f>
        <v>17.768000000000001</v>
      </c>
    </row>
    <row r="96" spans="1:28" x14ac:dyDescent="0.15">
      <c r="A96">
        <f t="shared" si="2"/>
        <v>0</v>
      </c>
      <c r="B96" t="str">
        <f>CTs!A96</f>
        <v>PPC</v>
      </c>
      <c r="C96">
        <f>IF(AND(ISNUMBER(CTs!B96),CTs!B96&lt;36),CTs!B96,$A$1)</f>
        <v>18.771426999999999</v>
      </c>
      <c r="D96">
        <f>IF(AND(ISNUMBER(CTs!C96),CTs!C96&lt;36),CTs!C96,$A$1)</f>
        <v>17.575894999999999</v>
      </c>
      <c r="E96">
        <f>IF(AND(ISNUMBER(CTs!D96),CTs!D96&lt;36),CTs!D96,$A$1)</f>
        <v>17.471550000000001</v>
      </c>
      <c r="F96">
        <f>IF(AND(ISNUMBER(CTs!E96),CTs!E96&lt;36),CTs!E96,$A$1)</f>
        <v>18.374578</v>
      </c>
      <c r="G96">
        <f>IF(AND(ISNUMBER(CTs!F96),CTs!F96&lt;36),CTs!F96,$A$1)</f>
        <v>17.674983999999998</v>
      </c>
      <c r="H96">
        <f>IF(AND(ISNUMBER(CTs!G96),CTs!G96&lt;36),CTs!G96,$A$1)</f>
        <v>17.443322999999999</v>
      </c>
      <c r="I96">
        <f>IF(AND(ISNUMBER(CTs!H96),CTs!H96&lt;36),CTs!H96,$A$1)</f>
        <v>17.960999999999999</v>
      </c>
      <c r="J96">
        <f>IF(AND(ISNUMBER(CTs!I96),CTs!I96&lt;36),CTs!I96,$A$1)</f>
        <v>17.373000000000001</v>
      </c>
      <c r="K96">
        <f>IF(AND(ISNUMBER(CTs!J96),CTs!J96&lt;36),CTs!J96,$A$1)</f>
        <v>17.498000000000001</v>
      </c>
      <c r="L96">
        <f>IF(AND(ISNUMBER(CTs!K96),CTs!K96&lt;36),CTs!K96,$A$1)</f>
        <v>17.716999999999999</v>
      </c>
      <c r="M96">
        <f>IF(AND(ISNUMBER(CTs!L96),CTs!L96&lt;36),CTs!L96,$A$1)</f>
        <v>17.471550000000001</v>
      </c>
      <c r="N96">
        <f>IF(AND(ISNUMBER(CTs!M96),CTs!M96&lt;36),CTs!M96,$A$1)</f>
        <v>17.298020999999999</v>
      </c>
      <c r="O96">
        <f>IF(AND(ISNUMBER(CTs!N96),CTs!N96&lt;36),CTs!N96,$A$1)</f>
        <v>17.443322999999999</v>
      </c>
      <c r="P96">
        <f>IF(AND(ISNUMBER(CTs!O96),CTs!O96&lt;36),CTs!O96,$A$1)</f>
        <v>17.909666000000001</v>
      </c>
      <c r="Q96">
        <f>IF(AND(ISNUMBER(CTs!P96),CTs!P96&lt;36),CTs!P96,$A$1)</f>
        <v>17.268694</v>
      </c>
      <c r="R96">
        <f>IF(AND(ISNUMBER(CTs!Q96),CTs!Q96&lt;36),CTs!Q96,$A$1)</f>
        <v>17.298020999999999</v>
      </c>
      <c r="S96">
        <f>IF(AND(ISNUMBER(CTs!R96),CTs!R96&lt;36),CTs!R96,$A$1)</f>
        <v>17.692347999999999</v>
      </c>
      <c r="T96">
        <f>IF(AND(ISNUMBER(CTs!S96),CTs!S96&lt;36),CTs!S96,$A$1)</f>
        <v>18.271308999999999</v>
      </c>
      <c r="U96">
        <f>IF(AND(ISNUMBER(CTs!T96),CTs!T96&lt;36),CTs!T96,$A$1)</f>
        <v>17.356338999999998</v>
      </c>
      <c r="V96">
        <f>IF(AND(ISNUMBER(CTs!U96),CTs!U96&lt;36),CTs!U96,$A$1)</f>
        <v>17.982105000000001</v>
      </c>
      <c r="W96">
        <f>IF(AND(ISNUMBER(CTs!V96),CTs!V96&lt;36),CTs!V96,$A$1)</f>
        <v>17.951530999999999</v>
      </c>
      <c r="X96">
        <f>IF(AND(ISNUMBER(CTs!W96),CTs!W96&lt;36),CTs!W96,$A$1)</f>
        <v>18.087332</v>
      </c>
      <c r="Y96">
        <f>IF(AND(ISNUMBER(CTs!X96),CTs!X96&lt;36),CTs!X96,$A$1)</f>
        <v>17.901705</v>
      </c>
      <c r="Z96">
        <f>IF(AND(ISNUMBER(CTs!Y96),CTs!Y96&lt;36),CTs!Y96,$A$1)</f>
        <v>17.960999999999999</v>
      </c>
      <c r="AA96">
        <f>IF(AND(ISNUMBER(CTs!Z96),CTs!Z96&lt;36),CTs!Z96,$A$1)</f>
        <v>17.373000000000001</v>
      </c>
      <c r="AB96">
        <f>IF(AND(ISNUMBER(CTs!AA96),CTs!AA96&lt;36),CTs!AA96,$A$1)</f>
        <v>17.498000000000001</v>
      </c>
    </row>
    <row r="97" spans="1:28" x14ac:dyDescent="0.15">
      <c r="A97">
        <f t="shared" si="2"/>
        <v>0</v>
      </c>
      <c r="B97" t="str">
        <f>CTs!A97</f>
        <v>PPC</v>
      </c>
      <c r="C97">
        <f>IF(AND(ISNUMBER(CTs!B97),CTs!B97&lt;36),CTs!B97,$A$1)</f>
        <v>18.391867000000001</v>
      </c>
      <c r="D97">
        <f>IF(AND(ISNUMBER(CTs!C97),CTs!C97&lt;36),CTs!C97,$A$1)</f>
        <v>17.879255000000001</v>
      </c>
      <c r="E97">
        <f>IF(AND(ISNUMBER(CTs!D97),CTs!D97&lt;36),CTs!D97,$A$1)</f>
        <v>17.298044000000001</v>
      </c>
      <c r="F97">
        <f>IF(AND(ISNUMBER(CTs!E97),CTs!E97&lt;36),CTs!E97,$A$1)</f>
        <v>18.249542000000002</v>
      </c>
      <c r="G97">
        <f>IF(AND(ISNUMBER(CTs!F97),CTs!F97&lt;36),CTs!F97,$A$1)</f>
        <v>17.750831999999999</v>
      </c>
      <c r="H97">
        <f>IF(AND(ISNUMBER(CTs!G97),CTs!G97&lt;36),CTs!G97,$A$1)</f>
        <v>17.357807000000001</v>
      </c>
      <c r="I97">
        <f>IF(AND(ISNUMBER(CTs!H97),CTs!H97&lt;36),CTs!H97,$A$1)</f>
        <v>17.853000000000002</v>
      </c>
      <c r="J97">
        <f>IF(AND(ISNUMBER(CTs!I97),CTs!I97&lt;36),CTs!I97,$A$1)</f>
        <v>17.509</v>
      </c>
      <c r="K97">
        <f>IF(AND(ISNUMBER(CTs!J97),CTs!J97&lt;36),CTs!J97,$A$1)</f>
        <v>17.922999999999998</v>
      </c>
      <c r="L97">
        <f>IF(AND(ISNUMBER(CTs!K97),CTs!K97&lt;36),CTs!K97,$A$1)</f>
        <v>17.408000000000001</v>
      </c>
      <c r="M97">
        <f>IF(AND(ISNUMBER(CTs!L97),CTs!L97&lt;36),CTs!L97,$A$1)</f>
        <v>17.298044000000001</v>
      </c>
      <c r="N97">
        <f>IF(AND(ISNUMBER(CTs!M97),CTs!M97&lt;36),CTs!M97,$A$1)</f>
        <v>17.004861999999999</v>
      </c>
      <c r="O97">
        <f>IF(AND(ISNUMBER(CTs!N97),CTs!N97&lt;36),CTs!N97,$A$1)</f>
        <v>17.357807000000001</v>
      </c>
      <c r="P97">
        <f>IF(AND(ISNUMBER(CTs!O97),CTs!O97&lt;36),CTs!O97,$A$1)</f>
        <v>17.806937999999999</v>
      </c>
      <c r="Q97">
        <f>IF(AND(ISNUMBER(CTs!P97),CTs!P97&lt;36),CTs!P97,$A$1)</f>
        <v>17.811443000000001</v>
      </c>
      <c r="R97">
        <f>IF(AND(ISNUMBER(CTs!Q97),CTs!Q97&lt;36),CTs!Q97,$A$1)</f>
        <v>17.004861999999999</v>
      </c>
      <c r="S97">
        <f>IF(AND(ISNUMBER(CTs!R97),CTs!R97&lt;36),CTs!R97,$A$1)</f>
        <v>17.932677999999999</v>
      </c>
      <c r="T97">
        <f>IF(AND(ISNUMBER(CTs!S97),CTs!S97&lt;36),CTs!S97,$A$1)</f>
        <v>17.946982999999999</v>
      </c>
      <c r="U97">
        <f>IF(AND(ISNUMBER(CTs!T97),CTs!T97&lt;36),CTs!T97,$A$1)</f>
        <v>17.304573000000001</v>
      </c>
      <c r="V97">
        <f>IF(AND(ISNUMBER(CTs!U97),CTs!U97&lt;36),CTs!U97,$A$1)</f>
        <v>17.811761000000001</v>
      </c>
      <c r="W97">
        <f>IF(AND(ISNUMBER(CTs!V97),CTs!V97&lt;36),CTs!V97,$A$1)</f>
        <v>17.861435</v>
      </c>
      <c r="X97">
        <f>IF(AND(ISNUMBER(CTs!W97),CTs!W97&lt;36),CTs!W97,$A$1)</f>
        <v>18.167926999999999</v>
      </c>
      <c r="Y97">
        <f>IF(AND(ISNUMBER(CTs!X97),CTs!X97&lt;36),CTs!X97,$A$1)</f>
        <v>17.891075000000001</v>
      </c>
      <c r="Z97">
        <f>IF(AND(ISNUMBER(CTs!Y97),CTs!Y97&lt;36),CTs!Y97,$A$1)</f>
        <v>17.853000000000002</v>
      </c>
      <c r="AA97">
        <f>IF(AND(ISNUMBER(CTs!Z97),CTs!Z97&lt;36),CTs!Z97,$A$1)</f>
        <v>17.509</v>
      </c>
      <c r="AB97">
        <f>IF(AND(ISNUMBER(CTs!AA97),CTs!AA97&lt;36),CTs!AA97,$A$1)</f>
        <v>17.922999999999998</v>
      </c>
    </row>
    <row r="99" spans="1:28" x14ac:dyDescent="0.15">
      <c r="B99" t="s">
        <v>98</v>
      </c>
      <c r="C99">
        <f>AVERAGE(C86:C90)</f>
        <v>21.145986399999998</v>
      </c>
      <c r="D99">
        <f t="shared" ref="D99:AB99" si="3">AVERAGE(D86:D90)</f>
        <v>22.6953134</v>
      </c>
      <c r="E99">
        <f t="shared" si="3"/>
        <v>21.306176800000003</v>
      </c>
      <c r="F99">
        <f t="shared" si="3"/>
        <v>26.448041400000001</v>
      </c>
      <c r="G99">
        <f t="shared" si="3"/>
        <v>28.0393604</v>
      </c>
      <c r="H99">
        <f t="shared" si="3"/>
        <v>25.45093</v>
      </c>
      <c r="I99">
        <f t="shared" si="3"/>
        <v>20.873799999999999</v>
      </c>
      <c r="J99">
        <f t="shared" si="3"/>
        <v>20.4818</v>
      </c>
      <c r="K99">
        <f t="shared" si="3"/>
        <v>20.3184</v>
      </c>
      <c r="L99">
        <f t="shared" si="3"/>
        <v>20.8004</v>
      </c>
      <c r="M99">
        <f t="shared" si="3"/>
        <v>23.760806200000001</v>
      </c>
      <c r="N99">
        <f t="shared" si="3"/>
        <v>23.4527222</v>
      </c>
      <c r="O99">
        <f t="shared" si="3"/>
        <v>25.1630562</v>
      </c>
      <c r="P99">
        <f t="shared" si="3"/>
        <v>20.8767912</v>
      </c>
      <c r="Q99">
        <f t="shared" si="3"/>
        <v>21.532866800000001</v>
      </c>
      <c r="R99">
        <f t="shared" si="3"/>
        <v>20.978279800000003</v>
      </c>
      <c r="S99">
        <f t="shared" si="3"/>
        <v>25.0285218</v>
      </c>
      <c r="T99">
        <f t="shared" si="3"/>
        <v>24.500928399999999</v>
      </c>
      <c r="U99">
        <f t="shared" si="3"/>
        <v>25.120547800000001</v>
      </c>
      <c r="V99">
        <f t="shared" si="3"/>
        <v>21.432330999999998</v>
      </c>
      <c r="W99">
        <f t="shared" si="3"/>
        <v>21.430423999999999</v>
      </c>
      <c r="X99">
        <f t="shared" si="3"/>
        <v>20.95918</v>
      </c>
      <c r="Y99">
        <f t="shared" si="3"/>
        <v>20.912661000000003</v>
      </c>
      <c r="Z99">
        <f t="shared" si="3"/>
        <v>21.688245599999998</v>
      </c>
      <c r="AA99">
        <f t="shared" si="3"/>
        <v>22.507958000000002</v>
      </c>
      <c r="AB99">
        <f t="shared" si="3"/>
        <v>21.8684206</v>
      </c>
    </row>
    <row r="100" spans="1:28" x14ac:dyDescent="0.15">
      <c r="B100" t="s">
        <v>103</v>
      </c>
      <c r="C100">
        <f>AVERAGE(C2:C85)</f>
        <v>26.894428999999988</v>
      </c>
      <c r="D100">
        <f t="shared" ref="D100:AB100" si="4">AVERAGE(D2:D85)</f>
        <v>27.880110821428566</v>
      </c>
      <c r="E100">
        <f t="shared" si="4"/>
        <v>26.620501738095236</v>
      </c>
      <c r="F100">
        <f t="shared" si="4"/>
        <v>31.405398738095236</v>
      </c>
      <c r="G100">
        <f t="shared" si="4"/>
        <v>32.758877559523818</v>
      </c>
      <c r="H100">
        <f t="shared" si="4"/>
        <v>32.142389142857141</v>
      </c>
      <c r="I100">
        <f t="shared" si="4"/>
        <v>26.031583333333327</v>
      </c>
      <c r="J100">
        <f t="shared" si="4"/>
        <v>25.793464285714272</v>
      </c>
      <c r="K100">
        <f t="shared" si="4"/>
        <v>25.697761904761911</v>
      </c>
      <c r="L100">
        <f t="shared" si="4"/>
        <v>26.293750000000006</v>
      </c>
      <c r="M100">
        <f t="shared" si="4"/>
        <v>28.845637142857147</v>
      </c>
      <c r="N100">
        <f t="shared" si="4"/>
        <v>29.555743166666659</v>
      </c>
      <c r="O100">
        <f t="shared" si="4"/>
        <v>30.09170139285715</v>
      </c>
      <c r="P100">
        <f t="shared" si="4"/>
        <v>26.279738988095225</v>
      </c>
      <c r="Q100">
        <f t="shared" si="4"/>
        <v>27.041570869047614</v>
      </c>
      <c r="R100">
        <f t="shared" si="4"/>
        <v>26.476322309523809</v>
      </c>
      <c r="S100">
        <f t="shared" si="4"/>
        <v>29.972482892857151</v>
      </c>
      <c r="T100">
        <f t="shared" si="4"/>
        <v>29.573370261904763</v>
      </c>
      <c r="U100">
        <f t="shared" si="4"/>
        <v>29.993864654761925</v>
      </c>
      <c r="V100">
        <f t="shared" si="4"/>
        <v>26.938809380952367</v>
      </c>
      <c r="W100">
        <f t="shared" si="4"/>
        <v>26.884089250000006</v>
      </c>
      <c r="X100">
        <f t="shared" si="4"/>
        <v>26.56013713095237</v>
      </c>
      <c r="Y100">
        <f t="shared" si="4"/>
        <v>26.623218892857135</v>
      </c>
      <c r="Z100">
        <f t="shared" si="4"/>
        <v>27.741470678571439</v>
      </c>
      <c r="AA100">
        <f t="shared" si="4"/>
        <v>28.326788761904751</v>
      </c>
      <c r="AB100">
        <f t="shared" si="4"/>
        <v>27.510620416666661</v>
      </c>
    </row>
  </sheetData>
  <conditionalFormatting sqref="A1:A1048576">
    <cfRule type="cellIs" dxfId="0" priority="1" operator="greaterThan">
      <formula>12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CB0F0-0F09-9C4F-9DD3-9E06EB0C34D3}">
  <dimension ref="A1"/>
  <sheetViews>
    <sheetView tabSelected="1" workbookViewId="0"/>
  </sheetViews>
  <sheetFormatPr baseColWidth="10" defaultRowHeight="14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006A-CFCD-8B4B-8EFF-6E18542D7E46}">
  <dimension ref="A1:AA90"/>
  <sheetViews>
    <sheetView workbookViewId="0">
      <selection activeCell="B2" sqref="B2"/>
    </sheetView>
  </sheetViews>
  <sheetFormatPr baseColWidth="10" defaultColWidth="11" defaultRowHeight="14" x14ac:dyDescent="0.15"/>
  <cols>
    <col min="1" max="1" width="13" bestFit="1" customWidth="1"/>
  </cols>
  <sheetData>
    <row r="1" spans="1:27" x14ac:dyDescent="0.15">
      <c r="B1" t="str">
        <f>'CTs corrected'!C1</f>
        <v>No treatment M</v>
      </c>
      <c r="C1" t="str">
        <f>'CTs corrected'!D1</f>
        <v>No treatment M</v>
      </c>
      <c r="D1" t="str">
        <f>'CTs corrected'!E1</f>
        <v>No treatment M</v>
      </c>
      <c r="E1" t="str">
        <f>'CTs corrected'!F1</f>
        <v>E-cig M 0%</v>
      </c>
      <c r="F1" t="str">
        <f>'CTs corrected'!G1</f>
        <v>E-cig M 0%</v>
      </c>
      <c r="G1" t="str">
        <f>'CTs corrected'!H1</f>
        <v>E-cig M 0%</v>
      </c>
      <c r="H1" t="str">
        <f>'CTs corrected'!I1</f>
        <v>E-cig M 3%</v>
      </c>
      <c r="I1" t="str">
        <f>'CTs corrected'!J1</f>
        <v>E-cig M 3%</v>
      </c>
      <c r="J1" t="str">
        <f>'CTs corrected'!K1</f>
        <v>E-cig M 3%</v>
      </c>
      <c r="K1" t="str">
        <f>'CTs corrected'!L1</f>
        <v>E-cig M 3%</v>
      </c>
      <c r="L1" t="str">
        <f>'CTs corrected'!M1</f>
        <v>E-cig M 6%</v>
      </c>
      <c r="M1" t="str">
        <f>'CTs corrected'!N1</f>
        <v>E-cig M 6%</v>
      </c>
      <c r="N1" t="str">
        <f>'CTs corrected'!O1</f>
        <v>E-cig M 6%</v>
      </c>
      <c r="O1" t="str">
        <f>'CTs corrected'!P1</f>
        <v>No treatment F</v>
      </c>
      <c r="P1" t="str">
        <f>'CTs corrected'!Q1</f>
        <v>No treatment F</v>
      </c>
      <c r="Q1" t="str">
        <f>'CTs corrected'!R1</f>
        <v>No treatment F</v>
      </c>
      <c r="R1" t="str">
        <f>'CTs corrected'!S1</f>
        <v>E-cig F 0%</v>
      </c>
      <c r="S1" t="str">
        <f>'CTs corrected'!T1</f>
        <v>E-cig F 0%</v>
      </c>
      <c r="T1" t="str">
        <f>'CTs corrected'!U1</f>
        <v>E-cig F 0%</v>
      </c>
      <c r="U1" t="str">
        <f>'CTs corrected'!V1</f>
        <v>E-cig F 3%</v>
      </c>
      <c r="V1" t="str">
        <f>'CTs corrected'!W1</f>
        <v>E-cig F 3%</v>
      </c>
      <c r="W1" t="str">
        <f>'CTs corrected'!X1</f>
        <v>E-cig F 3%</v>
      </c>
      <c r="X1" t="str">
        <f>'CTs corrected'!Y1</f>
        <v>E-cig F 3%</v>
      </c>
      <c r="Y1" t="str">
        <f>'CTs corrected'!Z1</f>
        <v>E-cig F 6%</v>
      </c>
      <c r="Z1" t="str">
        <f>'CTs corrected'!AA1</f>
        <v>E-cig F 6%</v>
      </c>
      <c r="AA1" t="str">
        <f>'CTs corrected'!AB1</f>
        <v>E-cig F 6%</v>
      </c>
    </row>
    <row r="2" spans="1:27" x14ac:dyDescent="0.15">
      <c r="A2" t="str">
        <f>'CTs corrected'!B2</f>
        <v>AHR</v>
      </c>
      <c r="B2">
        <f>IF(AND(ISNUMBER('CTs corrected'!C2)),('CTs corrected'!C2-'CTs corrected'!C$99),"NA")</f>
        <v>2.3209196000000034</v>
      </c>
      <c r="C2">
        <f>IF(AND(ISNUMBER('CTs corrected'!D2)),('CTs corrected'!D2-'CTs corrected'!D$99),"NA")</f>
        <v>2.1422716000000008</v>
      </c>
      <c r="D2">
        <f>IF(AND(ISNUMBER('CTs corrected'!E2)),('CTs corrected'!E2-'CTs corrected'!E$99),"NA")</f>
        <v>2.1646101999999985</v>
      </c>
      <c r="E2">
        <f>IF(AND(ISNUMBER('CTs corrected'!F2)),('CTs corrected'!F2-'CTs corrected'!F$99),"NA")</f>
        <v>2.1340736000000007</v>
      </c>
      <c r="F2">
        <f>IF(AND(ISNUMBER('CTs corrected'!G2)),('CTs corrected'!G2-'CTs corrected'!G$99),"NA")</f>
        <v>2.422233600000002</v>
      </c>
      <c r="G2">
        <f>IF(AND(ISNUMBER('CTs corrected'!H2)),('CTs corrected'!H2-'CTs corrected'!H$99),"NA")</f>
        <v>-1.8500960000000006</v>
      </c>
      <c r="H2">
        <f>IF(AND(ISNUMBER('CTs corrected'!I2)),('CTs corrected'!I2-'CTs corrected'!I$99),"NA")</f>
        <v>2.4872000000000014</v>
      </c>
      <c r="I2">
        <f>IF(AND(ISNUMBER('CTs corrected'!J2)),('CTs corrected'!J2-'CTs corrected'!J$99),"NA")</f>
        <v>2.6812000000000005</v>
      </c>
      <c r="J2">
        <f>IF(AND(ISNUMBER('CTs corrected'!K2)),('CTs corrected'!K2-'CTs corrected'!K$99),"NA")</f>
        <v>2.7065999999999981</v>
      </c>
      <c r="K2">
        <f>IF(AND(ISNUMBER('CTs corrected'!L2)),('CTs corrected'!L2-'CTs corrected'!L$99),"NA")</f>
        <v>2.6725999999999992</v>
      </c>
      <c r="L2">
        <f>IF(AND(ISNUMBER('CTs corrected'!M2)),('CTs corrected'!M2-'CTs corrected'!M$99),"NA")</f>
        <v>1.5851387999999993</v>
      </c>
      <c r="M2">
        <f>IF(AND(ISNUMBER('CTs corrected'!N2)),('CTs corrected'!N2-'CTs corrected'!N$99),"NA")</f>
        <v>3.0279467999999987</v>
      </c>
      <c r="N2">
        <f>IF(AND(ISNUMBER('CTs corrected'!O2)),('CTs corrected'!O2-'CTs corrected'!O$99),"NA")</f>
        <v>1.1642408000000017</v>
      </c>
      <c r="O2">
        <f>IF(AND(ISNUMBER('CTs corrected'!P2)),('CTs corrected'!P2-'CTs corrected'!P$99),"NA")</f>
        <v>1.8994217999999989</v>
      </c>
      <c r="P2">
        <f>IF(AND(ISNUMBER('CTs corrected'!Q2)),('CTs corrected'!Q2-'CTs corrected'!Q$99),"NA")</f>
        <v>2.0210191999999978</v>
      </c>
      <c r="Q2">
        <f>IF(AND(ISNUMBER('CTs corrected'!R2)),('CTs corrected'!R2-'CTs corrected'!R$99),"NA")</f>
        <v>1.9738741999999974</v>
      </c>
      <c r="R2">
        <f>IF(AND(ISNUMBER('CTs corrected'!S2)),('CTs corrected'!S2-'CTs corrected'!S$99),"NA")</f>
        <v>1.3381451999999996</v>
      </c>
      <c r="S2">
        <f>IF(AND(ISNUMBER('CTs corrected'!T2)),('CTs corrected'!T2-'CTs corrected'!T$99),"NA")</f>
        <v>1.1860436000000014</v>
      </c>
      <c r="T2">
        <f>IF(AND(ISNUMBER('CTs corrected'!U2)),('CTs corrected'!U2-'CTs corrected'!U$99),"NA")</f>
        <v>1.7701901999999983</v>
      </c>
      <c r="U2">
        <f>IF(AND(ISNUMBER('CTs corrected'!V2)),('CTs corrected'!V2-'CTs corrected'!V$99),"NA")</f>
        <v>2.863463000000003</v>
      </c>
      <c r="V2">
        <f>IF(AND(ISNUMBER('CTs corrected'!W2)),('CTs corrected'!W2-'CTs corrected'!W$99),"NA")</f>
        <v>2.533527000000003</v>
      </c>
      <c r="W2">
        <f>IF(AND(ISNUMBER('CTs corrected'!X2)),('CTs corrected'!X2-'CTs corrected'!X$99),"NA")</f>
        <v>2.317895</v>
      </c>
      <c r="X2">
        <f>IF(AND(ISNUMBER('CTs corrected'!Y2)),('CTs corrected'!Y2-'CTs corrected'!Y$99),"NA")</f>
        <v>2.8828489999999967</v>
      </c>
      <c r="Y2">
        <f>IF(AND(ISNUMBER('CTs corrected'!Z2)),('CTs corrected'!Z2-'CTs corrected'!Z$99),"NA")</f>
        <v>3.2021184000000034</v>
      </c>
      <c r="Z2">
        <f>IF(AND(ISNUMBER('CTs corrected'!AA2)),('CTs corrected'!AA2-'CTs corrected'!AA$99),"NA")</f>
        <v>3.2421069999999972</v>
      </c>
      <c r="AA2">
        <f>IF(AND(ISNUMBER('CTs corrected'!AB2)),('CTs corrected'!AB2-'CTs corrected'!AB$99),"NA")</f>
        <v>2.9758044000000012</v>
      </c>
    </row>
    <row r="3" spans="1:27" x14ac:dyDescent="0.15">
      <c r="A3" t="str">
        <f>'CTs corrected'!B3</f>
        <v>AR</v>
      </c>
      <c r="B3">
        <f>IF(AND(ISNUMBER('CTs corrected'!C3)),('CTs corrected'!C3-'CTs corrected'!C$99),"NA")</f>
        <v>5.4915296000000033</v>
      </c>
      <c r="C3">
        <f>IF(AND(ISNUMBER('CTs corrected'!D3)),('CTs corrected'!D3-'CTs corrected'!D$99),"NA")</f>
        <v>6.1622996000000008</v>
      </c>
      <c r="D3">
        <f>IF(AND(ISNUMBER('CTs corrected'!E3)),('CTs corrected'!E3-'CTs corrected'!E$99),"NA")</f>
        <v>5.2966931999999964</v>
      </c>
      <c r="E3">
        <f>IF(AND(ISNUMBER('CTs corrected'!F3)),('CTs corrected'!F3-'CTs corrected'!F$99),"NA")</f>
        <v>4.8832856000000007</v>
      </c>
      <c r="F3">
        <f>IF(AND(ISNUMBER('CTs corrected'!G3)),('CTs corrected'!G3-'CTs corrected'!G$99),"NA")</f>
        <v>4.3953625999999986</v>
      </c>
      <c r="G3">
        <f>IF(AND(ISNUMBER('CTs corrected'!H3)),('CTs corrected'!H3-'CTs corrected'!H$99),"NA")</f>
        <v>2.6792140000000018</v>
      </c>
      <c r="H3">
        <f>IF(AND(ISNUMBER('CTs corrected'!I3)),('CTs corrected'!I3-'CTs corrected'!I$99),"NA")</f>
        <v>5.4932000000000016</v>
      </c>
      <c r="I3">
        <f>IF(AND(ISNUMBER('CTs corrected'!J3)),('CTs corrected'!J3-'CTs corrected'!J$99),"NA")</f>
        <v>5.4301999999999992</v>
      </c>
      <c r="J3">
        <f>IF(AND(ISNUMBER('CTs corrected'!K3)),('CTs corrected'!K3-'CTs corrected'!K$99),"NA")</f>
        <v>5.3415999999999997</v>
      </c>
      <c r="K3">
        <f>IF(AND(ISNUMBER('CTs corrected'!L3)),('CTs corrected'!L3-'CTs corrected'!L$99),"NA")</f>
        <v>5.2956000000000003</v>
      </c>
      <c r="L3">
        <f>IF(AND(ISNUMBER('CTs corrected'!M3)),('CTs corrected'!M3-'CTs corrected'!M$99),"NA")</f>
        <v>5.0501137999999983</v>
      </c>
      <c r="M3">
        <f>IF(AND(ISNUMBER('CTs corrected'!N3)),('CTs corrected'!N3-'CTs corrected'!N$99),"NA")</f>
        <v>7.6789628000000008</v>
      </c>
      <c r="N3">
        <f>IF(AND(ISNUMBER('CTs corrected'!O3)),('CTs corrected'!O3-'CTs corrected'!O$99),"NA")</f>
        <v>5.7130837999999997</v>
      </c>
      <c r="O3">
        <f>IF(AND(ISNUMBER('CTs corrected'!P3)),('CTs corrected'!P3-'CTs corrected'!P$99),"NA")</f>
        <v>5.2091987999999994</v>
      </c>
      <c r="P3">
        <f>IF(AND(ISNUMBER('CTs corrected'!Q3)),('CTs corrected'!Q3-'CTs corrected'!Q$99),"NA")</f>
        <v>5.4950991999999985</v>
      </c>
      <c r="Q3">
        <f>IF(AND(ISNUMBER('CTs corrected'!R3)),('CTs corrected'!R3-'CTs corrected'!R$99),"NA")</f>
        <v>5.6956591999999979</v>
      </c>
      <c r="R3">
        <f>IF(AND(ISNUMBER('CTs corrected'!S3)),('CTs corrected'!S3-'CTs corrected'!S$99),"NA")</f>
        <v>5.5892131999999997</v>
      </c>
      <c r="S3">
        <f>IF(AND(ISNUMBER('CTs corrected'!T3)),('CTs corrected'!T3-'CTs corrected'!T$99),"NA")</f>
        <v>5.2146176000000004</v>
      </c>
      <c r="T3">
        <f>IF(AND(ISNUMBER('CTs corrected'!U3)),('CTs corrected'!U3-'CTs corrected'!U$99),"NA")</f>
        <v>5.7398401999999997</v>
      </c>
      <c r="U3">
        <f>IF(AND(ISNUMBER('CTs corrected'!V3)),('CTs corrected'!V3-'CTs corrected'!V$99),"NA")</f>
        <v>5.7743780000000022</v>
      </c>
      <c r="V3">
        <f>IF(AND(ISNUMBER('CTs corrected'!W3)),('CTs corrected'!W3-'CTs corrected'!W$99),"NA")</f>
        <v>5.8211399999999998</v>
      </c>
      <c r="W3">
        <f>IF(AND(ISNUMBER('CTs corrected'!X3)),('CTs corrected'!X3-'CTs corrected'!X$99),"NA")</f>
        <v>5.7391229999999993</v>
      </c>
      <c r="X3">
        <f>IF(AND(ISNUMBER('CTs corrected'!Y3)),('CTs corrected'!Y3-'CTs corrected'!Y$99),"NA")</f>
        <v>6.1781539999999957</v>
      </c>
      <c r="Y3">
        <f>IF(AND(ISNUMBER('CTs corrected'!Z3)),('CTs corrected'!Z3-'CTs corrected'!Z$99),"NA")</f>
        <v>7.2755744</v>
      </c>
      <c r="Z3">
        <f>IF(AND(ISNUMBER('CTs corrected'!AA3)),('CTs corrected'!AA3-'CTs corrected'!AA$99),"NA")</f>
        <v>7.6025179999999963</v>
      </c>
      <c r="AA3">
        <f>IF(AND(ISNUMBER('CTs corrected'!AB3)),('CTs corrected'!AB3-'CTs corrected'!AB$99),"NA")</f>
        <v>6.6142013999999989</v>
      </c>
    </row>
    <row r="4" spans="1:27" x14ac:dyDescent="0.15">
      <c r="A4" t="str">
        <f>'CTs corrected'!B4</f>
        <v>ARNT</v>
      </c>
      <c r="B4">
        <f>IF(AND(ISNUMBER('CTs corrected'!C4)),('CTs corrected'!C4-'CTs corrected'!C$99),"NA")</f>
        <v>2.9951826000000032</v>
      </c>
      <c r="C4">
        <f>IF(AND(ISNUMBER('CTs corrected'!D4)),('CTs corrected'!D4-'CTs corrected'!D$99),"NA")</f>
        <v>3.2059506000000013</v>
      </c>
      <c r="D4">
        <f>IF(AND(ISNUMBER('CTs corrected'!E4)),('CTs corrected'!E4-'CTs corrected'!E$99),"NA")</f>
        <v>2.9980971999999966</v>
      </c>
      <c r="E4">
        <f>IF(AND(ISNUMBER('CTs corrected'!F4)),('CTs corrected'!F4-'CTs corrected'!F$99),"NA")</f>
        <v>3.3001906000000005</v>
      </c>
      <c r="F4">
        <f>IF(AND(ISNUMBER('CTs corrected'!G4)),('CTs corrected'!G4-'CTs corrected'!G$99),"NA")</f>
        <v>4.4220765999999969</v>
      </c>
      <c r="G4">
        <f>IF(AND(ISNUMBER('CTs corrected'!H4)),('CTs corrected'!H4-'CTs corrected'!H$99),"NA")</f>
        <v>6.8561570000000032</v>
      </c>
      <c r="H4">
        <f>IF(AND(ISNUMBER('CTs corrected'!I4)),('CTs corrected'!I4-'CTs corrected'!I$99),"NA")</f>
        <v>3.7132000000000005</v>
      </c>
      <c r="I4">
        <f>IF(AND(ISNUMBER('CTs corrected'!J4)),('CTs corrected'!J4-'CTs corrected'!J$99),"NA")</f>
        <v>3.9492000000000012</v>
      </c>
      <c r="J4">
        <f>IF(AND(ISNUMBER('CTs corrected'!K4)),('CTs corrected'!K4-'CTs corrected'!K$99),"NA")</f>
        <v>3.5005999999999986</v>
      </c>
      <c r="K4">
        <f>IF(AND(ISNUMBER('CTs corrected'!L4)),('CTs corrected'!L4-'CTs corrected'!L$99),"NA")</f>
        <v>3.8035999999999994</v>
      </c>
      <c r="L4">
        <f>IF(AND(ISNUMBER('CTs corrected'!M4)),('CTs corrected'!M4-'CTs corrected'!M$99),"NA")</f>
        <v>3.0495838000000006</v>
      </c>
      <c r="M4">
        <f>IF(AND(ISNUMBER('CTs corrected'!N4)),('CTs corrected'!N4-'CTs corrected'!N$99),"NA")</f>
        <v>3.9015447999999999</v>
      </c>
      <c r="N4">
        <f>IF(AND(ISNUMBER('CTs corrected'!O4)),('CTs corrected'!O4-'CTs corrected'!O$99),"NA")</f>
        <v>3.1177838000000015</v>
      </c>
      <c r="O4">
        <f>IF(AND(ISNUMBER('CTs corrected'!P4)),('CTs corrected'!P4-'CTs corrected'!P$99),"NA")</f>
        <v>3.4700448000000002</v>
      </c>
      <c r="P4">
        <f>IF(AND(ISNUMBER('CTs corrected'!Q4)),('CTs corrected'!Q4-'CTs corrected'!Q$99),"NA")</f>
        <v>3.7099331999999983</v>
      </c>
      <c r="Q4">
        <f>IF(AND(ISNUMBER('CTs corrected'!R4)),('CTs corrected'!R4-'CTs corrected'!R$99),"NA")</f>
        <v>3.5750381999999981</v>
      </c>
      <c r="R4">
        <f>IF(AND(ISNUMBER('CTs corrected'!S4)),('CTs corrected'!S4-'CTs corrected'!S$99),"NA")</f>
        <v>3.5894082000000012</v>
      </c>
      <c r="S4">
        <f>IF(AND(ISNUMBER('CTs corrected'!T4)),('CTs corrected'!T4-'CTs corrected'!T$99),"NA")</f>
        <v>3.1312756000000022</v>
      </c>
      <c r="T4">
        <f>IF(AND(ISNUMBER('CTs corrected'!U4)),('CTs corrected'!U4-'CTs corrected'!U$99),"NA")</f>
        <v>3.5886402000000004</v>
      </c>
      <c r="U4">
        <f>IF(AND(ISNUMBER('CTs corrected'!V4)),('CTs corrected'!V4-'CTs corrected'!V$99),"NA")</f>
        <v>4.062420000000003</v>
      </c>
      <c r="V4">
        <f>IF(AND(ISNUMBER('CTs corrected'!W4)),('CTs corrected'!W4-'CTs corrected'!W$99),"NA")</f>
        <v>3.7764389999999999</v>
      </c>
      <c r="W4">
        <f>IF(AND(ISNUMBER('CTs corrected'!X4)),('CTs corrected'!X4-'CTs corrected'!X$99),"NA")</f>
        <v>4.0285420000000016</v>
      </c>
      <c r="X4">
        <f>IF(AND(ISNUMBER('CTs corrected'!Y4)),('CTs corrected'!Y4-'CTs corrected'!Y$99),"NA")</f>
        <v>4.0682889999999965</v>
      </c>
      <c r="Y4">
        <f>IF(AND(ISNUMBER('CTs corrected'!Z4)),('CTs corrected'!Z4-'CTs corrected'!Z$99),"NA")</f>
        <v>3.4156744000000003</v>
      </c>
      <c r="Z4">
        <f>IF(AND(ISNUMBER('CTs corrected'!AA4)),('CTs corrected'!AA4-'CTs corrected'!AA$99),"NA")</f>
        <v>3.575524999999999</v>
      </c>
      <c r="AA4">
        <f>IF(AND(ISNUMBER('CTs corrected'!AB4)),('CTs corrected'!AB4-'CTs corrected'!AB$99),"NA")</f>
        <v>3.9461793999999983</v>
      </c>
    </row>
    <row r="5" spans="1:27" x14ac:dyDescent="0.15">
      <c r="A5" t="str">
        <f>'CTs corrected'!B5</f>
        <v>BRD8</v>
      </c>
      <c r="B5">
        <f>IF(AND(ISNUMBER('CTs corrected'!C5)),('CTs corrected'!C5-'CTs corrected'!C$99),"NA")</f>
        <v>4.2890776000000024</v>
      </c>
      <c r="C5">
        <f>IF(AND(ISNUMBER('CTs corrected'!D5)),('CTs corrected'!D5-'CTs corrected'!D$99),"NA")</f>
        <v>3.5934686000000013</v>
      </c>
      <c r="D5">
        <f>IF(AND(ISNUMBER('CTs corrected'!E5)),('CTs corrected'!E5-'CTs corrected'!E$99),"NA")</f>
        <v>3.6860751999999977</v>
      </c>
      <c r="E5">
        <f>IF(AND(ISNUMBER('CTs corrected'!F5)),('CTs corrected'!F5-'CTs corrected'!F$99),"NA")</f>
        <v>4.1221736</v>
      </c>
      <c r="F5">
        <f>IF(AND(ISNUMBER('CTs corrected'!G5)),('CTs corrected'!G5-'CTs corrected'!G$99),"NA")</f>
        <v>3.8362866000000011</v>
      </c>
      <c r="G5">
        <f>IF(AND(ISNUMBER('CTs corrected'!H5)),('CTs corrected'!H5-'CTs corrected'!H$99),"NA")</f>
        <v>10.54907</v>
      </c>
      <c r="H5">
        <f>IF(AND(ISNUMBER('CTs corrected'!I5)),('CTs corrected'!I5-'CTs corrected'!I$99),"NA")</f>
        <v>3.5551999999999992</v>
      </c>
      <c r="I5">
        <f>IF(AND(ISNUMBER('CTs corrected'!J5)),('CTs corrected'!J5-'CTs corrected'!J$99),"NA")</f>
        <v>3.2911999999999999</v>
      </c>
      <c r="J5">
        <f>IF(AND(ISNUMBER('CTs corrected'!K5)),('CTs corrected'!K5-'CTs corrected'!K$99),"NA")</f>
        <v>3.1096000000000004</v>
      </c>
      <c r="K5">
        <f>IF(AND(ISNUMBER('CTs corrected'!L5)),('CTs corrected'!L5-'CTs corrected'!L$99),"NA")</f>
        <v>3.2966000000000015</v>
      </c>
      <c r="L5">
        <f>IF(AND(ISNUMBER('CTs corrected'!M5)),('CTs corrected'!M5-'CTs corrected'!M$99),"NA")</f>
        <v>4.0460157999999993</v>
      </c>
      <c r="M5">
        <f>IF(AND(ISNUMBER('CTs corrected'!N5)),('CTs corrected'!N5-'CTs corrected'!N$99),"NA")</f>
        <v>5.4972597999999984</v>
      </c>
      <c r="N5">
        <f>IF(AND(ISNUMBER('CTs corrected'!O5)),('CTs corrected'!O5-'CTs corrected'!O$99),"NA")</f>
        <v>3.0348678000000007</v>
      </c>
      <c r="O5">
        <f>IF(AND(ISNUMBER('CTs corrected'!P5)),('CTs corrected'!P5-'CTs corrected'!P$99),"NA")</f>
        <v>4.3406687999999995</v>
      </c>
      <c r="P5">
        <f>IF(AND(ISNUMBER('CTs corrected'!Q5)),('CTs corrected'!Q5-'CTs corrected'!Q$99),"NA")</f>
        <v>3.8101981999999985</v>
      </c>
      <c r="Q5">
        <f>IF(AND(ISNUMBER('CTs corrected'!R5)),('CTs corrected'!R5-'CTs corrected'!R$99),"NA")</f>
        <v>3.5110961999999972</v>
      </c>
      <c r="R5">
        <f>IF(AND(ISNUMBER('CTs corrected'!S5)),('CTs corrected'!S5-'CTs corrected'!S$99),"NA")</f>
        <v>2.6833382000000015</v>
      </c>
      <c r="S5">
        <f>IF(AND(ISNUMBER('CTs corrected'!T5)),('CTs corrected'!T5-'CTs corrected'!T$99),"NA")</f>
        <v>3.3751856000000018</v>
      </c>
      <c r="T5">
        <f>IF(AND(ISNUMBER('CTs corrected'!U5)),('CTs corrected'!U5-'CTs corrected'!U$99),"NA")</f>
        <v>2.4570732</v>
      </c>
      <c r="U5">
        <f>IF(AND(ISNUMBER('CTs corrected'!V5)),('CTs corrected'!V5-'CTs corrected'!V$99),"NA")</f>
        <v>3.2934300000000007</v>
      </c>
      <c r="V5">
        <f>IF(AND(ISNUMBER('CTs corrected'!W5)),('CTs corrected'!W5-'CTs corrected'!W$99),"NA")</f>
        <v>3.4174210000000009</v>
      </c>
      <c r="W5">
        <f>IF(AND(ISNUMBER('CTs corrected'!X5)),('CTs corrected'!X5-'CTs corrected'!X$99),"NA")</f>
        <v>3.5050500000000007</v>
      </c>
      <c r="X5">
        <f>IF(AND(ISNUMBER('CTs corrected'!Y5)),('CTs corrected'!Y5-'CTs corrected'!Y$99),"NA")</f>
        <v>3.6321829999999977</v>
      </c>
      <c r="Y5">
        <f>IF(AND(ISNUMBER('CTs corrected'!Z5)),('CTs corrected'!Z5-'CTs corrected'!Z$99),"NA")</f>
        <v>5.022659400000002</v>
      </c>
      <c r="Z5">
        <f>IF(AND(ISNUMBER('CTs corrected'!AA5)),('CTs corrected'!AA5-'CTs corrected'!AA$99),"NA")</f>
        <v>4.4635319999999972</v>
      </c>
      <c r="AA5">
        <f>IF(AND(ISNUMBER('CTs corrected'!AB5)),('CTs corrected'!AB5-'CTs corrected'!AB$99),"NA")</f>
        <v>3.9866853999999989</v>
      </c>
    </row>
    <row r="6" spans="1:27" x14ac:dyDescent="0.15">
      <c r="A6" t="str">
        <f>'CTs corrected'!B6</f>
        <v>COPS2</v>
      </c>
      <c r="B6">
        <f>IF(AND(ISNUMBER('CTs corrected'!C6)),('CTs corrected'!C6-'CTs corrected'!C$99),"NA")</f>
        <v>2.7618756000000033</v>
      </c>
      <c r="C6">
        <f>IF(AND(ISNUMBER('CTs corrected'!D6)),('CTs corrected'!D6-'CTs corrected'!D$99),"NA")</f>
        <v>2.4303336000000009</v>
      </c>
      <c r="D6">
        <f>IF(AND(ISNUMBER('CTs corrected'!E6)),('CTs corrected'!E6-'CTs corrected'!E$99),"NA")</f>
        <v>2.2986011999999967</v>
      </c>
      <c r="E6">
        <f>IF(AND(ISNUMBER('CTs corrected'!F6)),('CTs corrected'!F6-'CTs corrected'!F$99),"NA")</f>
        <v>3.8292985999999978</v>
      </c>
      <c r="F6">
        <f>IF(AND(ISNUMBER('CTs corrected'!G6)),('CTs corrected'!G6-'CTs corrected'!G$99),"NA")</f>
        <v>3.7186026000000005</v>
      </c>
      <c r="G6">
        <f>IF(AND(ISNUMBER('CTs corrected'!H6)),('CTs corrected'!H6-'CTs corrected'!H$99),"NA")</f>
        <v>6.7083370000000002</v>
      </c>
      <c r="H6">
        <f>IF(AND(ISNUMBER('CTs corrected'!I6)),('CTs corrected'!I6-'CTs corrected'!I$99),"NA")</f>
        <v>1.7701999999999991</v>
      </c>
      <c r="I6">
        <f>IF(AND(ISNUMBER('CTs corrected'!J6)),('CTs corrected'!J6-'CTs corrected'!J$99),"NA")</f>
        <v>2.3732000000000006</v>
      </c>
      <c r="J6">
        <f>IF(AND(ISNUMBER('CTs corrected'!K6)),('CTs corrected'!K6-'CTs corrected'!K$99),"NA")</f>
        <v>2.2805999999999997</v>
      </c>
      <c r="K6">
        <f>IF(AND(ISNUMBER('CTs corrected'!L6)),('CTs corrected'!L6-'CTs corrected'!L$99),"NA")</f>
        <v>2.4425999999999988</v>
      </c>
      <c r="L6">
        <f>IF(AND(ISNUMBER('CTs corrected'!M6)),('CTs corrected'!M6-'CTs corrected'!M$99),"NA")</f>
        <v>3.0164878000000002</v>
      </c>
      <c r="M6">
        <f>IF(AND(ISNUMBER('CTs corrected'!N6)),('CTs corrected'!N6-'CTs corrected'!N$99),"NA")</f>
        <v>4.1509518000000014</v>
      </c>
      <c r="N6">
        <f>IF(AND(ISNUMBER('CTs corrected'!O6)),('CTs corrected'!O6-'CTs corrected'!O$99),"NA")</f>
        <v>3.088696800000001</v>
      </c>
      <c r="O6">
        <f>IF(AND(ISNUMBER('CTs corrected'!P6)),('CTs corrected'!P6-'CTs corrected'!P$99),"NA")</f>
        <v>3.5125898000000007</v>
      </c>
      <c r="P6">
        <f>IF(AND(ISNUMBER('CTs corrected'!Q6)),('CTs corrected'!Q6-'CTs corrected'!Q$99),"NA")</f>
        <v>2.8509232000000004</v>
      </c>
      <c r="Q6">
        <f>IF(AND(ISNUMBER('CTs corrected'!R6)),('CTs corrected'!R6-'CTs corrected'!R$99),"NA")</f>
        <v>2.9934801999999969</v>
      </c>
      <c r="R6">
        <f>IF(AND(ISNUMBER('CTs corrected'!S6)),('CTs corrected'!S6-'CTs corrected'!S$99),"NA")</f>
        <v>2.5500661999999998</v>
      </c>
      <c r="S6">
        <f>IF(AND(ISNUMBER('CTs corrected'!T6)),('CTs corrected'!T6-'CTs corrected'!T$99),"NA")</f>
        <v>3.2869495999999998</v>
      </c>
      <c r="T6">
        <f>IF(AND(ISNUMBER('CTs corrected'!U6)),('CTs corrected'!U6-'CTs corrected'!U$99),"NA")</f>
        <v>2.6272021999999993</v>
      </c>
      <c r="U6">
        <f>IF(AND(ISNUMBER('CTs corrected'!V6)),('CTs corrected'!V6-'CTs corrected'!V$99),"NA")</f>
        <v>2.2525790000000008</v>
      </c>
      <c r="V6">
        <f>IF(AND(ISNUMBER('CTs corrected'!W6)),('CTs corrected'!W6-'CTs corrected'!W$99),"NA")</f>
        <v>2.4354660000000017</v>
      </c>
      <c r="W6">
        <f>IF(AND(ISNUMBER('CTs corrected'!X6)),('CTs corrected'!X6-'CTs corrected'!X$99),"NA")</f>
        <v>2.204072</v>
      </c>
      <c r="X6">
        <f>IF(AND(ISNUMBER('CTs corrected'!Y6)),('CTs corrected'!Y6-'CTs corrected'!Y$99),"NA")</f>
        <v>2.2774309999999964</v>
      </c>
      <c r="Y6">
        <f>IF(AND(ISNUMBER('CTs corrected'!Z6)),('CTs corrected'!Z6-'CTs corrected'!Z$99),"NA")</f>
        <v>2.8941094000000014</v>
      </c>
      <c r="Z6">
        <f>IF(AND(ISNUMBER('CTs corrected'!AA6)),('CTs corrected'!AA6-'CTs corrected'!AA$99),"NA")</f>
        <v>2.8926219999999994</v>
      </c>
      <c r="AA6">
        <f>IF(AND(ISNUMBER('CTs corrected'!AB6)),('CTs corrected'!AB6-'CTs corrected'!AB$99),"NA")</f>
        <v>2.7856074</v>
      </c>
    </row>
    <row r="7" spans="1:27" x14ac:dyDescent="0.15">
      <c r="A7" t="str">
        <f>'CTs corrected'!B7</f>
        <v>CREBBP</v>
      </c>
      <c r="B7">
        <f>IF(AND(ISNUMBER('CTs corrected'!C7)),('CTs corrected'!C7-'CTs corrected'!C$99),"NA")</f>
        <v>3.8430006000000034</v>
      </c>
      <c r="C7">
        <f>IF(AND(ISNUMBER('CTs corrected'!D7)),('CTs corrected'!D7-'CTs corrected'!D$99),"NA")</f>
        <v>4.1424665999999988</v>
      </c>
      <c r="D7">
        <f>IF(AND(ISNUMBER('CTs corrected'!E7)),('CTs corrected'!E7-'CTs corrected'!E$99),"NA")</f>
        <v>3.9595401999999957</v>
      </c>
      <c r="E7">
        <f>IF(AND(ISNUMBER('CTs corrected'!F7)),('CTs corrected'!F7-'CTs corrected'!F$99),"NA")</f>
        <v>5.7271986000000012</v>
      </c>
      <c r="F7">
        <f>IF(AND(ISNUMBER('CTs corrected'!G7)),('CTs corrected'!G7-'CTs corrected'!G$99),"NA")</f>
        <v>3.7665016000000016</v>
      </c>
      <c r="G7">
        <f>IF(AND(ISNUMBER('CTs corrected'!H7)),('CTs corrected'!H7-'CTs corrected'!H$99),"NA")</f>
        <v>8.5288699999999977</v>
      </c>
      <c r="H7">
        <f>IF(AND(ISNUMBER('CTs corrected'!I7)),('CTs corrected'!I7-'CTs corrected'!I$99),"NA")</f>
        <v>4.3382000000000005</v>
      </c>
      <c r="I7">
        <f>IF(AND(ISNUMBER('CTs corrected'!J7)),('CTs corrected'!J7-'CTs corrected'!J$99),"NA")</f>
        <v>4.5351999999999997</v>
      </c>
      <c r="J7">
        <f>IF(AND(ISNUMBER('CTs corrected'!K7)),('CTs corrected'!K7-'CTs corrected'!K$99),"NA")</f>
        <v>4.2715999999999994</v>
      </c>
      <c r="K7">
        <f>IF(AND(ISNUMBER('CTs corrected'!L7)),('CTs corrected'!L7-'CTs corrected'!L$99),"NA")</f>
        <v>4.7316000000000003</v>
      </c>
      <c r="L7">
        <f>IF(AND(ISNUMBER('CTs corrected'!M7)),('CTs corrected'!M7-'CTs corrected'!M$99),"NA")</f>
        <v>4.0569257999999984</v>
      </c>
      <c r="M7">
        <f>IF(AND(ISNUMBER('CTs corrected'!N7)),('CTs corrected'!N7-'CTs corrected'!N$99),"NA")</f>
        <v>5.3647448000000004</v>
      </c>
      <c r="N7">
        <f>IF(AND(ISNUMBER('CTs corrected'!O7)),('CTs corrected'!O7-'CTs corrected'!O$99),"NA")</f>
        <v>4.5693957999999988</v>
      </c>
      <c r="O7">
        <f>IF(AND(ISNUMBER('CTs corrected'!P7)),('CTs corrected'!P7-'CTs corrected'!P$99),"NA")</f>
        <v>3.9511508000000006</v>
      </c>
      <c r="P7">
        <f>IF(AND(ISNUMBER('CTs corrected'!Q7)),('CTs corrected'!Q7-'CTs corrected'!Q$99),"NA")</f>
        <v>4.3621131999999996</v>
      </c>
      <c r="Q7">
        <f>IF(AND(ISNUMBER('CTs corrected'!R7)),('CTs corrected'!R7-'CTs corrected'!R$99),"NA")</f>
        <v>4.5336901999999988</v>
      </c>
      <c r="R7">
        <f>IF(AND(ISNUMBER('CTs corrected'!S7)),('CTs corrected'!S7-'CTs corrected'!S$99),"NA")</f>
        <v>5.2942782000000008</v>
      </c>
      <c r="S7">
        <f>IF(AND(ISNUMBER('CTs corrected'!T7)),('CTs corrected'!T7-'CTs corrected'!T$99),"NA")</f>
        <v>4.3934366000000011</v>
      </c>
      <c r="T7">
        <f>IF(AND(ISNUMBER('CTs corrected'!U7)),('CTs corrected'!U7-'CTs corrected'!U$99),"NA")</f>
        <v>4.0008972000000007</v>
      </c>
      <c r="U7">
        <f>IF(AND(ISNUMBER('CTs corrected'!V7)),('CTs corrected'!V7-'CTs corrected'!V$99),"NA")</f>
        <v>4.9527440000000027</v>
      </c>
      <c r="V7">
        <f>IF(AND(ISNUMBER('CTs corrected'!W7)),('CTs corrected'!W7-'CTs corrected'!W$99),"NA")</f>
        <v>4.5292060000000021</v>
      </c>
      <c r="W7">
        <f>IF(AND(ISNUMBER('CTs corrected'!X7)),('CTs corrected'!X7-'CTs corrected'!X$99),"NA")</f>
        <v>4.5403550000000017</v>
      </c>
      <c r="X7">
        <f>IF(AND(ISNUMBER('CTs corrected'!Y7)),('CTs corrected'!Y7-'CTs corrected'!Y$99),"NA")</f>
        <v>4.3487239999999971</v>
      </c>
      <c r="Y7">
        <f>IF(AND(ISNUMBER('CTs corrected'!Z7)),('CTs corrected'!Z7-'CTs corrected'!Z$99),"NA")</f>
        <v>4.5406174000000021</v>
      </c>
      <c r="Z7">
        <f>IF(AND(ISNUMBER('CTs corrected'!AA7)),('CTs corrected'!AA7-'CTs corrected'!AA$99),"NA")</f>
        <v>5.037671999999997</v>
      </c>
      <c r="AA7">
        <f>IF(AND(ISNUMBER('CTs corrected'!AB7)),('CTs corrected'!AB7-'CTs corrected'!AB$99),"NA")</f>
        <v>5.1313253999999979</v>
      </c>
    </row>
    <row r="8" spans="1:27" x14ac:dyDescent="0.15">
      <c r="A8" t="str">
        <f>'CTs corrected'!B8</f>
        <v>DDX5</v>
      </c>
      <c r="B8">
        <f>IF(AND(ISNUMBER('CTs corrected'!C8)),('CTs corrected'!C8-'CTs corrected'!C$99),"NA")</f>
        <v>-2.3886399999998531E-2</v>
      </c>
      <c r="C8">
        <f>IF(AND(ISNUMBER('CTs corrected'!D8)),('CTs corrected'!D8-'CTs corrected'!D$99),"NA")</f>
        <v>-1.0360884000000006</v>
      </c>
      <c r="D8">
        <f>IF(AND(ISNUMBER('CTs corrected'!E8)),('CTs corrected'!E8-'CTs corrected'!E$99),"NA")</f>
        <v>-0.68205680000000157</v>
      </c>
      <c r="E8">
        <f>IF(AND(ISNUMBER('CTs corrected'!F8)),('CTs corrected'!F8-'CTs corrected'!F$99),"NA")</f>
        <v>-0.1286194000000016</v>
      </c>
      <c r="F8">
        <f>IF(AND(ISNUMBER('CTs corrected'!G8)),('CTs corrected'!G8-'CTs corrected'!G$99),"NA")</f>
        <v>-0.60105940000000047</v>
      </c>
      <c r="G8">
        <f>IF(AND(ISNUMBER('CTs corrected'!H8)),('CTs corrected'!H8-'CTs corrected'!H$99),"NA")</f>
        <v>2.9863239999999998</v>
      </c>
      <c r="H8">
        <f>IF(AND(ISNUMBER('CTs corrected'!I8)),('CTs corrected'!I8-'CTs corrected'!I$99),"NA")</f>
        <v>-1.7277999999999984</v>
      </c>
      <c r="I8">
        <f>IF(AND(ISNUMBER('CTs corrected'!J8)),('CTs corrected'!J8-'CTs corrected'!J$99),"NA")</f>
        <v>-1.1858000000000004</v>
      </c>
      <c r="J8">
        <f>IF(AND(ISNUMBER('CTs corrected'!K8)),('CTs corrected'!K8-'CTs corrected'!K$99),"NA")</f>
        <v>-1.6874000000000002</v>
      </c>
      <c r="K8">
        <f>IF(AND(ISNUMBER('CTs corrected'!L8)),('CTs corrected'!L8-'CTs corrected'!L$99),"NA")</f>
        <v>-1.5123999999999995</v>
      </c>
      <c r="L8">
        <f>IF(AND(ISNUMBER('CTs corrected'!M8)),('CTs corrected'!M8-'CTs corrected'!M$99),"NA")</f>
        <v>-0.24790120000000115</v>
      </c>
      <c r="M8">
        <f>IF(AND(ISNUMBER('CTs corrected'!N8)),('CTs corrected'!N8-'CTs corrected'!N$99),"NA")</f>
        <v>1.1000137999999993</v>
      </c>
      <c r="N8">
        <f>IF(AND(ISNUMBER('CTs corrected'!O8)),('CTs corrected'!O8-'CTs corrected'!O$99),"NA")</f>
        <v>-0.82269219999999876</v>
      </c>
      <c r="O8">
        <f>IF(AND(ISNUMBER('CTs corrected'!P8)),('CTs corrected'!P8-'CTs corrected'!P$99),"NA")</f>
        <v>-0.26318020000000075</v>
      </c>
      <c r="P8">
        <f>IF(AND(ISNUMBER('CTs corrected'!Q8)),('CTs corrected'!Q8-'CTs corrected'!Q$99),"NA")</f>
        <v>-0.79314580000000134</v>
      </c>
      <c r="Q8">
        <f>IF(AND(ISNUMBER('CTs corrected'!R8)),('CTs corrected'!R8-'CTs corrected'!R$99),"NA")</f>
        <v>-0.36848280000000244</v>
      </c>
      <c r="R8">
        <f>IF(AND(ISNUMBER('CTs corrected'!S8)),('CTs corrected'!S8-'CTs corrected'!S$99),"NA")</f>
        <v>-1.2027788000000008</v>
      </c>
      <c r="S8">
        <f>IF(AND(ISNUMBER('CTs corrected'!T8)),('CTs corrected'!T8-'CTs corrected'!T$99),"NA")</f>
        <v>-0.92613839999999925</v>
      </c>
      <c r="T8">
        <f>IF(AND(ISNUMBER('CTs corrected'!U8)),('CTs corrected'!U8-'CTs corrected'!U$99),"NA")</f>
        <v>-1.3645488000000014</v>
      </c>
      <c r="U8">
        <f>IF(AND(ISNUMBER('CTs corrected'!V8)),('CTs corrected'!V8-'CTs corrected'!V$99),"NA")</f>
        <v>-1.4268759999999965</v>
      </c>
      <c r="V8">
        <f>IF(AND(ISNUMBER('CTs corrected'!W8)),('CTs corrected'!W8-'CTs corrected'!W$99),"NA")</f>
        <v>-1.0220640000000003</v>
      </c>
      <c r="W8">
        <f>IF(AND(ISNUMBER('CTs corrected'!X8)),('CTs corrected'!X8-'CTs corrected'!X$99),"NA")</f>
        <v>-1.418251999999999</v>
      </c>
      <c r="X8">
        <f>IF(AND(ISNUMBER('CTs corrected'!Y8)),('CTs corrected'!Y8-'CTs corrected'!Y$99),"NA")</f>
        <v>-1.2491020000000042</v>
      </c>
      <c r="Y8">
        <f>IF(AND(ISNUMBER('CTs corrected'!Z8)),('CTs corrected'!Z8-'CTs corrected'!Z$99),"NA")</f>
        <v>1.1063824000000011</v>
      </c>
      <c r="Z8">
        <f>IF(AND(ISNUMBER('CTs corrected'!AA8)),('CTs corrected'!AA8-'CTs corrected'!AA$99),"NA")</f>
        <v>0.48960099999999684</v>
      </c>
      <c r="AA8">
        <f>IF(AND(ISNUMBER('CTs corrected'!AB8)),('CTs corrected'!AB8-'CTs corrected'!AB$99),"NA")</f>
        <v>-7.9188600000001941E-2</v>
      </c>
    </row>
    <row r="9" spans="1:27" x14ac:dyDescent="0.15">
      <c r="A9" t="str">
        <f>'CTs corrected'!B9</f>
        <v>ESR1</v>
      </c>
      <c r="B9">
        <f>IF(AND(ISNUMBER('CTs corrected'!C9)),('CTs corrected'!C9-'CTs corrected'!C$99),"NA")</f>
        <v>8.1311666000000002</v>
      </c>
      <c r="C9">
        <f>IF(AND(ISNUMBER('CTs corrected'!D9)),('CTs corrected'!D9-'CTs corrected'!D$99),"NA")</f>
        <v>7.1378106000000017</v>
      </c>
      <c r="D9">
        <f>IF(AND(ISNUMBER('CTs corrected'!E9)),('CTs corrected'!E9-'CTs corrected'!E$99),"NA")</f>
        <v>7.9756761999999988</v>
      </c>
      <c r="E9">
        <f>IF(AND(ISNUMBER('CTs corrected'!F9)),('CTs corrected'!F9-'CTs corrected'!F$99),"NA")</f>
        <v>9.551958599999999</v>
      </c>
      <c r="F9">
        <f>IF(AND(ISNUMBER('CTs corrected'!G9)),('CTs corrected'!G9-'CTs corrected'!G$99),"NA")</f>
        <v>5.5680296000000027</v>
      </c>
      <c r="G9">
        <f>IF(AND(ISNUMBER('CTs corrected'!H9)),('CTs corrected'!H9-'CTs corrected'!H$99),"NA")</f>
        <v>7.7042939999999973</v>
      </c>
      <c r="H9">
        <f>IF(AND(ISNUMBER('CTs corrected'!I9)),('CTs corrected'!I9-'CTs corrected'!I$99),"NA")</f>
        <v>7.5442</v>
      </c>
      <c r="I9">
        <f>IF(AND(ISNUMBER('CTs corrected'!J9)),('CTs corrected'!J9-'CTs corrected'!J$99),"NA")</f>
        <v>7.4911999999999992</v>
      </c>
      <c r="J9">
        <f>IF(AND(ISNUMBER('CTs corrected'!K9)),('CTs corrected'!K9-'CTs corrected'!K$99),"NA")</f>
        <v>7.6425999999999981</v>
      </c>
      <c r="K9">
        <f>IF(AND(ISNUMBER('CTs corrected'!L9)),('CTs corrected'!L9-'CTs corrected'!L$99),"NA")</f>
        <v>7.7835999999999999</v>
      </c>
      <c r="L9">
        <f>IF(AND(ISNUMBER('CTs corrected'!M9)),('CTs corrected'!M9-'CTs corrected'!M$99),"NA")</f>
        <v>7.4395077999999977</v>
      </c>
      <c r="M9">
        <f>IF(AND(ISNUMBER('CTs corrected'!N9)),('CTs corrected'!N9-'CTs corrected'!N$99),"NA")</f>
        <v>8.0954857999999987</v>
      </c>
      <c r="N9">
        <f>IF(AND(ISNUMBER('CTs corrected'!O9)),('CTs corrected'!O9-'CTs corrected'!O$99),"NA")</f>
        <v>5.619353799999999</v>
      </c>
      <c r="O9">
        <f>IF(AND(ISNUMBER('CTs corrected'!P9)),('CTs corrected'!P9-'CTs corrected'!P$99),"NA")</f>
        <v>7.0060788000000009</v>
      </c>
      <c r="P9">
        <f>IF(AND(ISNUMBER('CTs corrected'!Q9)),('CTs corrected'!Q9-'CTs corrected'!Q$99),"NA")</f>
        <v>6.5885952000000003</v>
      </c>
      <c r="Q9">
        <f>IF(AND(ISNUMBER('CTs corrected'!R9)),('CTs corrected'!R9-'CTs corrected'!R$99),"NA")</f>
        <v>6.5021371999999964</v>
      </c>
      <c r="R9">
        <f>IF(AND(ISNUMBER('CTs corrected'!S9)),('CTs corrected'!S9-'CTs corrected'!S$99),"NA")</f>
        <v>8.2870982000000026</v>
      </c>
      <c r="S9">
        <f>IF(AND(ISNUMBER('CTs corrected'!T9)),('CTs corrected'!T9-'CTs corrected'!T$99),"NA")</f>
        <v>11.499071600000001</v>
      </c>
      <c r="T9">
        <f>IF(AND(ISNUMBER('CTs corrected'!U9)),('CTs corrected'!U9-'CTs corrected'!U$99),"NA")</f>
        <v>7.588092200000002</v>
      </c>
      <c r="U9">
        <f>IF(AND(ISNUMBER('CTs corrected'!V9)),('CTs corrected'!V9-'CTs corrected'!V$99),"NA")</f>
        <v>7.358111000000001</v>
      </c>
      <c r="V9">
        <f>IF(AND(ISNUMBER('CTs corrected'!W9)),('CTs corrected'!W9-'CTs corrected'!W$99),"NA")</f>
        <v>7.4379190000000008</v>
      </c>
      <c r="W9">
        <f>IF(AND(ISNUMBER('CTs corrected'!X9)),('CTs corrected'!X9-'CTs corrected'!X$99),"NA")</f>
        <v>7.8647999999999989</v>
      </c>
      <c r="X9">
        <f>IF(AND(ISNUMBER('CTs corrected'!Y9)),('CTs corrected'!Y9-'CTs corrected'!Y$99),"NA")</f>
        <v>7.4196689999999954</v>
      </c>
      <c r="Y9">
        <f>IF(AND(ISNUMBER('CTs corrected'!Z9)),('CTs corrected'!Z9-'CTs corrected'!Z$99),"NA")</f>
        <v>8.0492074000000002</v>
      </c>
      <c r="Z9">
        <f>IF(AND(ISNUMBER('CTs corrected'!AA9)),('CTs corrected'!AA9-'CTs corrected'!AA$99),"NA")</f>
        <v>7.726506999999998</v>
      </c>
      <c r="AA9">
        <f>IF(AND(ISNUMBER('CTs corrected'!AB9)),('CTs corrected'!AB9-'CTs corrected'!AB$99),"NA")</f>
        <v>6.7489093999999987</v>
      </c>
    </row>
    <row r="10" spans="1:27" x14ac:dyDescent="0.15">
      <c r="A10" t="str">
        <f>'CTs corrected'!B10</f>
        <v>ESR2</v>
      </c>
      <c r="B10">
        <f>IF(AND(ISNUMBER('CTs corrected'!C10)),('CTs corrected'!C10-'CTs corrected'!C$99),"NA")</f>
        <v>6.6515936000000018</v>
      </c>
      <c r="C10">
        <f>IF(AND(ISNUMBER('CTs corrected'!D10)),('CTs corrected'!D10-'CTs corrected'!D$99),"NA")</f>
        <v>6.7761986000000007</v>
      </c>
      <c r="D10">
        <f>IF(AND(ISNUMBER('CTs corrected'!E10)),('CTs corrected'!E10-'CTs corrected'!E$99),"NA")</f>
        <v>6.2412631999999988</v>
      </c>
      <c r="E10">
        <f>IF(AND(ISNUMBER('CTs corrected'!F10)),('CTs corrected'!F10-'CTs corrected'!F$99),"NA")</f>
        <v>7.217455600000001</v>
      </c>
      <c r="F10">
        <f>IF(AND(ISNUMBER('CTs corrected'!G10)),('CTs corrected'!G10-'CTs corrected'!G$99),"NA")</f>
        <v>5.524562600000003</v>
      </c>
      <c r="G10">
        <f>IF(AND(ISNUMBER('CTs corrected'!H10)),('CTs corrected'!H10-'CTs corrected'!H$99),"NA")</f>
        <v>6.6871429999999989</v>
      </c>
      <c r="H10">
        <f>IF(AND(ISNUMBER('CTs corrected'!I10)),('CTs corrected'!I10-'CTs corrected'!I$99),"NA")</f>
        <v>6.539200000000001</v>
      </c>
      <c r="I10">
        <f>IF(AND(ISNUMBER('CTs corrected'!J10)),('CTs corrected'!J10-'CTs corrected'!J$99),"NA")</f>
        <v>6.9881999999999991</v>
      </c>
      <c r="J10">
        <f>IF(AND(ISNUMBER('CTs corrected'!K10)),('CTs corrected'!K10-'CTs corrected'!K$99),"NA")</f>
        <v>6.4356000000000009</v>
      </c>
      <c r="K10">
        <f>IF(AND(ISNUMBER('CTs corrected'!L10)),('CTs corrected'!L10-'CTs corrected'!L$99),"NA")</f>
        <v>6.5295999999999985</v>
      </c>
      <c r="L10">
        <f>IF(AND(ISNUMBER('CTs corrected'!M10)),('CTs corrected'!M10-'CTs corrected'!M$99),"NA")</f>
        <v>6.7465027999999982</v>
      </c>
      <c r="M10">
        <f>IF(AND(ISNUMBER('CTs corrected'!N10)),('CTs corrected'!N10-'CTs corrected'!N$99),"NA")</f>
        <v>12.5472778</v>
      </c>
      <c r="N10">
        <f>IF(AND(ISNUMBER('CTs corrected'!O10)),('CTs corrected'!O10-'CTs corrected'!O$99),"NA")</f>
        <v>6.9843237999999985</v>
      </c>
      <c r="O10">
        <f>IF(AND(ISNUMBER('CTs corrected'!P10)),('CTs corrected'!P10-'CTs corrected'!P$99),"NA")</f>
        <v>7.0407368000000012</v>
      </c>
      <c r="P10">
        <f>IF(AND(ISNUMBER('CTs corrected'!Q10)),('CTs corrected'!Q10-'CTs corrected'!Q$99),"NA")</f>
        <v>6.6762762000000002</v>
      </c>
      <c r="Q10">
        <f>IF(AND(ISNUMBER('CTs corrected'!R10)),('CTs corrected'!R10-'CTs corrected'!R$99),"NA")</f>
        <v>6.7332621999999986</v>
      </c>
      <c r="R10">
        <f>IF(AND(ISNUMBER('CTs corrected'!S10)),('CTs corrected'!S10-'CTs corrected'!S$99),"NA")</f>
        <v>6.1439282000000013</v>
      </c>
      <c r="S10">
        <f>IF(AND(ISNUMBER('CTs corrected'!T10)),('CTs corrected'!T10-'CTs corrected'!T$99),"NA")</f>
        <v>6.0366786000000019</v>
      </c>
      <c r="T10">
        <f>IF(AND(ISNUMBER('CTs corrected'!U10)),('CTs corrected'!U10-'CTs corrected'!U$99),"NA")</f>
        <v>6.4042931999999979</v>
      </c>
      <c r="U10">
        <f>IF(AND(ISNUMBER('CTs corrected'!V10)),('CTs corrected'!V10-'CTs corrected'!V$99),"NA")</f>
        <v>6.5991650000000028</v>
      </c>
      <c r="V10">
        <f>IF(AND(ISNUMBER('CTs corrected'!W10)),('CTs corrected'!W10-'CTs corrected'!W$99),"NA")</f>
        <v>7.0734540000000017</v>
      </c>
      <c r="W10">
        <f>IF(AND(ISNUMBER('CTs corrected'!X10)),('CTs corrected'!X10-'CTs corrected'!X$99),"NA")</f>
        <v>7.9706979999999987</v>
      </c>
      <c r="X10">
        <f>IF(AND(ISNUMBER('CTs corrected'!Y10)),('CTs corrected'!Y10-'CTs corrected'!Y$99),"NA")</f>
        <v>7.7470619999999961</v>
      </c>
      <c r="Y10">
        <f>IF(AND(ISNUMBER('CTs corrected'!Z10)),('CTs corrected'!Z10-'CTs corrected'!Z$99),"NA")</f>
        <v>9.0248544000000024</v>
      </c>
      <c r="Z10">
        <f>IF(AND(ISNUMBER('CTs corrected'!AA10)),('CTs corrected'!AA10-'CTs corrected'!AA$99),"NA")</f>
        <v>8.8938649999999981</v>
      </c>
      <c r="AA10">
        <f>IF(AND(ISNUMBER('CTs corrected'!AB10)),('CTs corrected'!AB10-'CTs corrected'!AB$99),"NA")</f>
        <v>8.5187844000000013</v>
      </c>
    </row>
    <row r="11" spans="1:27" x14ac:dyDescent="0.15">
      <c r="A11" t="str">
        <f>'CTs corrected'!B11</f>
        <v>ESRRA</v>
      </c>
      <c r="B11">
        <f>IF(AND(ISNUMBER('CTs corrected'!C11)),('CTs corrected'!C11-'CTs corrected'!C$99),"NA")</f>
        <v>5.2767066000000007</v>
      </c>
      <c r="C11">
        <f>IF(AND(ISNUMBER('CTs corrected'!D11)),('CTs corrected'!D11-'CTs corrected'!D$99),"NA")</f>
        <v>5.1463655999999993</v>
      </c>
      <c r="D11">
        <f>IF(AND(ISNUMBER('CTs corrected'!E11)),('CTs corrected'!E11-'CTs corrected'!E$99),"NA")</f>
        <v>5.1663211999999987</v>
      </c>
      <c r="E11">
        <f>IF(AND(ISNUMBER('CTs corrected'!F11)),('CTs corrected'!F11-'CTs corrected'!F$99),"NA")</f>
        <v>3.4416735999999979</v>
      </c>
      <c r="F11">
        <f>IF(AND(ISNUMBER('CTs corrected'!G11)),('CTs corrected'!G11-'CTs corrected'!G$99),"NA")</f>
        <v>2.7425646000000015</v>
      </c>
      <c r="G11">
        <f>IF(AND(ISNUMBER('CTs corrected'!H11)),('CTs corrected'!H11-'CTs corrected'!H$99),"NA")</f>
        <v>5.9903270000000006</v>
      </c>
      <c r="H11">
        <f>IF(AND(ISNUMBER('CTs corrected'!I11)),('CTs corrected'!I11-'CTs corrected'!I$99),"NA")</f>
        <v>5.2881999999999998</v>
      </c>
      <c r="I11">
        <f>IF(AND(ISNUMBER('CTs corrected'!J11)),('CTs corrected'!J11-'CTs corrected'!J$99),"NA")</f>
        <v>6.4862000000000002</v>
      </c>
      <c r="J11">
        <f>IF(AND(ISNUMBER('CTs corrected'!K11)),('CTs corrected'!K11-'CTs corrected'!K$99),"NA")</f>
        <v>5.6925999999999988</v>
      </c>
      <c r="K11">
        <f>IF(AND(ISNUMBER('CTs corrected'!L11)),('CTs corrected'!L11-'CTs corrected'!L$99),"NA")</f>
        <v>5.8495999999999988</v>
      </c>
      <c r="L11">
        <f>IF(AND(ISNUMBER('CTs corrected'!M11)),('CTs corrected'!M11-'CTs corrected'!M$99),"NA")</f>
        <v>4.3364948000000005</v>
      </c>
      <c r="M11">
        <f>IF(AND(ISNUMBER('CTs corrected'!N11)),('CTs corrected'!N11-'CTs corrected'!N$99),"NA")</f>
        <v>4.5666198000000016</v>
      </c>
      <c r="N11">
        <f>IF(AND(ISNUMBER('CTs corrected'!O11)),('CTs corrected'!O11-'CTs corrected'!O$99),"NA")</f>
        <v>4.9015728000000003</v>
      </c>
      <c r="O11">
        <f>IF(AND(ISNUMBER('CTs corrected'!P11)),('CTs corrected'!P11-'CTs corrected'!P$99),"NA")</f>
        <v>5.6591108000000006</v>
      </c>
      <c r="P11">
        <f>IF(AND(ISNUMBER('CTs corrected'!Q11)),('CTs corrected'!Q11-'CTs corrected'!Q$99),"NA")</f>
        <v>5.6913741999999985</v>
      </c>
      <c r="Q11">
        <f>IF(AND(ISNUMBER('CTs corrected'!R11)),('CTs corrected'!R11-'CTs corrected'!R$99),"NA")</f>
        <v>5.8438401999999989</v>
      </c>
      <c r="R11">
        <f>IF(AND(ISNUMBER('CTs corrected'!S11)),('CTs corrected'!S11-'CTs corrected'!S$99),"NA")</f>
        <v>4.2245881999999995</v>
      </c>
      <c r="S11">
        <f>IF(AND(ISNUMBER('CTs corrected'!T11)),('CTs corrected'!T11-'CTs corrected'!T$99),"NA")</f>
        <v>4.4509916000000018</v>
      </c>
      <c r="T11">
        <f>IF(AND(ISNUMBER('CTs corrected'!U11)),('CTs corrected'!U11-'CTs corrected'!U$99),"NA")</f>
        <v>5.2095932000000005</v>
      </c>
      <c r="U11">
        <f>IF(AND(ISNUMBER('CTs corrected'!V11)),('CTs corrected'!V11-'CTs corrected'!V$99),"NA")</f>
        <v>6.0649890000000006</v>
      </c>
      <c r="V11">
        <f>IF(AND(ISNUMBER('CTs corrected'!W11)),('CTs corrected'!W11-'CTs corrected'!W$99),"NA")</f>
        <v>6.5029680000000027</v>
      </c>
      <c r="W11">
        <f>IF(AND(ISNUMBER('CTs corrected'!X11)),('CTs corrected'!X11-'CTs corrected'!X$99),"NA")</f>
        <v>6.8052829999999993</v>
      </c>
      <c r="X11">
        <f>IF(AND(ISNUMBER('CTs corrected'!Y11)),('CTs corrected'!Y11-'CTs corrected'!Y$99),"NA")</f>
        <v>7.0675269999999948</v>
      </c>
      <c r="Y11">
        <f>IF(AND(ISNUMBER('CTs corrected'!Z11)),('CTs corrected'!Z11-'CTs corrected'!Z$99),"NA")</f>
        <v>5.3066374000000032</v>
      </c>
      <c r="Z11">
        <f>IF(AND(ISNUMBER('CTs corrected'!AA11)),('CTs corrected'!AA11-'CTs corrected'!AA$99),"NA")</f>
        <v>5.0693749999999973</v>
      </c>
      <c r="AA11">
        <f>IF(AND(ISNUMBER('CTs corrected'!AB11)),('CTs corrected'!AB11-'CTs corrected'!AB$99),"NA")</f>
        <v>5.8734943999999984</v>
      </c>
    </row>
    <row r="12" spans="1:27" x14ac:dyDescent="0.15">
      <c r="A12" t="str">
        <f>'CTs corrected'!B12</f>
        <v>ESRRB</v>
      </c>
      <c r="B12">
        <f>IF(AND(ISNUMBER('CTs corrected'!C12)),('CTs corrected'!C12-'CTs corrected'!C$99),"NA")</f>
        <v>14.854013600000002</v>
      </c>
      <c r="C12">
        <f>IF(AND(ISNUMBER('CTs corrected'!D12)),('CTs corrected'!D12-'CTs corrected'!D$99),"NA")</f>
        <v>13.3046866</v>
      </c>
      <c r="D12">
        <f>IF(AND(ISNUMBER('CTs corrected'!E12)),('CTs corrected'!E12-'CTs corrected'!E$99),"NA")</f>
        <v>14.693823199999997</v>
      </c>
      <c r="E12">
        <f>IF(AND(ISNUMBER('CTs corrected'!F12)),('CTs corrected'!F12-'CTs corrected'!F$99),"NA")</f>
        <v>9.551958599999999</v>
      </c>
      <c r="F12">
        <f>IF(AND(ISNUMBER('CTs corrected'!G12)),('CTs corrected'!G12-'CTs corrected'!G$99),"NA")</f>
        <v>7.9606396000000004</v>
      </c>
      <c r="G12">
        <f>IF(AND(ISNUMBER('CTs corrected'!H12)),('CTs corrected'!H12-'CTs corrected'!H$99),"NA")</f>
        <v>10.54907</v>
      </c>
      <c r="H12">
        <f>IF(AND(ISNUMBER('CTs corrected'!I12)),('CTs corrected'!I12-'CTs corrected'!I$99),"NA")</f>
        <v>10.497199999999999</v>
      </c>
      <c r="I12">
        <f>IF(AND(ISNUMBER('CTs corrected'!J12)),('CTs corrected'!J12-'CTs corrected'!J$99),"NA")</f>
        <v>15.001199999999997</v>
      </c>
      <c r="J12">
        <f>IF(AND(ISNUMBER('CTs corrected'!K12)),('CTs corrected'!K12-'CTs corrected'!K$99),"NA")</f>
        <v>15.6816</v>
      </c>
      <c r="K12">
        <f>IF(AND(ISNUMBER('CTs corrected'!L12)),('CTs corrected'!L12-'CTs corrected'!L$99),"NA")</f>
        <v>15.1996</v>
      </c>
      <c r="L12">
        <f>IF(AND(ISNUMBER('CTs corrected'!M12)),('CTs corrected'!M12-'CTs corrected'!M$99),"NA")</f>
        <v>12.239193799999999</v>
      </c>
      <c r="M12">
        <f>IF(AND(ISNUMBER('CTs corrected'!N12)),('CTs corrected'!N12-'CTs corrected'!N$99),"NA")</f>
        <v>12.5472778</v>
      </c>
      <c r="N12">
        <f>IF(AND(ISNUMBER('CTs corrected'!O12)),('CTs corrected'!O12-'CTs corrected'!O$99),"NA")</f>
        <v>10.8369438</v>
      </c>
      <c r="O12">
        <f>IF(AND(ISNUMBER('CTs corrected'!P12)),('CTs corrected'!P12-'CTs corrected'!P$99),"NA")</f>
        <v>11.5030158</v>
      </c>
      <c r="P12">
        <f>IF(AND(ISNUMBER('CTs corrected'!Q12)),('CTs corrected'!Q12-'CTs corrected'!Q$99),"NA")</f>
        <v>14.467133199999999</v>
      </c>
      <c r="Q12">
        <f>IF(AND(ISNUMBER('CTs corrected'!R12)),('CTs corrected'!R12-'CTs corrected'!R$99),"NA")</f>
        <v>11.621142199999994</v>
      </c>
      <c r="R12">
        <f>IF(AND(ISNUMBER('CTs corrected'!S12)),('CTs corrected'!S12-'CTs corrected'!S$99),"NA")</f>
        <v>10.9714782</v>
      </c>
      <c r="S12">
        <f>IF(AND(ISNUMBER('CTs corrected'!T12)),('CTs corrected'!T12-'CTs corrected'!T$99),"NA")</f>
        <v>11.499071600000001</v>
      </c>
      <c r="T12">
        <f>IF(AND(ISNUMBER('CTs corrected'!U12)),('CTs corrected'!U12-'CTs corrected'!U$99),"NA")</f>
        <v>10.879452199999999</v>
      </c>
      <c r="U12">
        <f>IF(AND(ISNUMBER('CTs corrected'!V12)),('CTs corrected'!V12-'CTs corrected'!V$99),"NA")</f>
        <v>14.209763000000002</v>
      </c>
      <c r="V12">
        <f>IF(AND(ISNUMBER('CTs corrected'!W12)),('CTs corrected'!W12-'CTs corrected'!W$99),"NA")</f>
        <v>14.569576000000001</v>
      </c>
      <c r="W12">
        <f>IF(AND(ISNUMBER('CTs corrected'!X12)),('CTs corrected'!X12-'CTs corrected'!X$99),"NA")</f>
        <v>14.253035000000001</v>
      </c>
      <c r="X12">
        <f>IF(AND(ISNUMBER('CTs corrected'!Y12)),('CTs corrected'!Y12-'CTs corrected'!Y$99),"NA")</f>
        <v>15.087338999999997</v>
      </c>
      <c r="Y12">
        <f>IF(AND(ISNUMBER('CTs corrected'!Z12)),('CTs corrected'!Z12-'CTs corrected'!Z$99),"NA")</f>
        <v>14.311754400000002</v>
      </c>
      <c r="Z12">
        <f>IF(AND(ISNUMBER('CTs corrected'!AA12)),('CTs corrected'!AA12-'CTs corrected'!AA$99),"NA")</f>
        <v>13.492041999999998</v>
      </c>
      <c r="AA12">
        <f>IF(AND(ISNUMBER('CTs corrected'!AB12)),('CTs corrected'!AB12-'CTs corrected'!AB$99),"NA")</f>
        <v>14.1315794</v>
      </c>
    </row>
    <row r="13" spans="1:27" x14ac:dyDescent="0.15">
      <c r="A13" t="str">
        <f>'CTs corrected'!B13</f>
        <v>ESRRG</v>
      </c>
      <c r="B13">
        <f>IF(AND(ISNUMBER('CTs corrected'!C13)),('CTs corrected'!C13-'CTs corrected'!C$99),"NA")</f>
        <v>8.649523600000002</v>
      </c>
      <c r="C13">
        <f>IF(AND(ISNUMBER('CTs corrected'!D13)),('CTs corrected'!D13-'CTs corrected'!D$99),"NA")</f>
        <v>9.4511405999999987</v>
      </c>
      <c r="D13">
        <f>IF(AND(ISNUMBER('CTs corrected'!E13)),('CTs corrected'!E13-'CTs corrected'!E$99),"NA")</f>
        <v>9.2492621999999969</v>
      </c>
      <c r="E13">
        <f>IF(AND(ISNUMBER('CTs corrected'!F13)),('CTs corrected'!F13-'CTs corrected'!F$99),"NA")</f>
        <v>6.4653226000000004</v>
      </c>
      <c r="F13">
        <f>IF(AND(ISNUMBER('CTs corrected'!G13)),('CTs corrected'!G13-'CTs corrected'!G$99),"NA")</f>
        <v>7.9606396000000004</v>
      </c>
      <c r="G13">
        <f>IF(AND(ISNUMBER('CTs corrected'!H13)),('CTs corrected'!H13-'CTs corrected'!H$99),"NA")</f>
        <v>7.3627800000000008</v>
      </c>
      <c r="H13">
        <f>IF(AND(ISNUMBER('CTs corrected'!I13)),('CTs corrected'!I13-'CTs corrected'!I$99),"NA")</f>
        <v>7.1251999999999995</v>
      </c>
      <c r="I13">
        <f>IF(AND(ISNUMBER('CTs corrected'!J13)),('CTs corrected'!J13-'CTs corrected'!J$99),"NA")</f>
        <v>7.7432000000000016</v>
      </c>
      <c r="J13">
        <f>IF(AND(ISNUMBER('CTs corrected'!K13)),('CTs corrected'!K13-'CTs corrected'!K$99),"NA")</f>
        <v>7.4985999999999997</v>
      </c>
      <c r="K13">
        <f>IF(AND(ISNUMBER('CTs corrected'!L13)),('CTs corrected'!L13-'CTs corrected'!L$99),"NA")</f>
        <v>7.7155999999999985</v>
      </c>
      <c r="L13">
        <f>IF(AND(ISNUMBER('CTs corrected'!M13)),('CTs corrected'!M13-'CTs corrected'!M$99),"NA")</f>
        <v>8.6154407999999982</v>
      </c>
      <c r="M13">
        <f>IF(AND(ISNUMBER('CTs corrected'!N13)),('CTs corrected'!N13-'CTs corrected'!N$99),"NA")</f>
        <v>10.313207799999997</v>
      </c>
      <c r="N13">
        <f>IF(AND(ISNUMBER('CTs corrected'!O13)),('CTs corrected'!O13-'CTs corrected'!O$99),"NA")</f>
        <v>10.8369438</v>
      </c>
      <c r="O13">
        <f>IF(AND(ISNUMBER('CTs corrected'!P13)),('CTs corrected'!P13-'CTs corrected'!P$99),"NA")</f>
        <v>8.4702388000000006</v>
      </c>
      <c r="P13">
        <f>IF(AND(ISNUMBER('CTs corrected'!Q13)),('CTs corrected'!Q13-'CTs corrected'!Q$99),"NA")</f>
        <v>9.7332861999999984</v>
      </c>
      <c r="Q13">
        <f>IF(AND(ISNUMBER('CTs corrected'!R13)),('CTs corrected'!R13-'CTs corrected'!R$99),"NA")</f>
        <v>10.319112199999996</v>
      </c>
      <c r="R13">
        <f>IF(AND(ISNUMBER('CTs corrected'!S13)),('CTs corrected'!S13-'CTs corrected'!S$99),"NA")</f>
        <v>6.5596241999999982</v>
      </c>
      <c r="S13">
        <f>IF(AND(ISNUMBER('CTs corrected'!T13)),('CTs corrected'!T13-'CTs corrected'!T$99),"NA")</f>
        <v>11.499071600000001</v>
      </c>
      <c r="T13">
        <f>IF(AND(ISNUMBER('CTs corrected'!U13)),('CTs corrected'!U13-'CTs corrected'!U$99),"NA")</f>
        <v>6.6133081999999987</v>
      </c>
      <c r="U13">
        <f>IF(AND(ISNUMBER('CTs corrected'!V13)),('CTs corrected'!V13-'CTs corrected'!V$99),"NA")</f>
        <v>7.9801010000000012</v>
      </c>
      <c r="V13">
        <f>IF(AND(ISNUMBER('CTs corrected'!W13)),('CTs corrected'!W13-'CTs corrected'!W$99),"NA")</f>
        <v>7.8858960000000025</v>
      </c>
      <c r="W13">
        <f>IF(AND(ISNUMBER('CTs corrected'!X13)),('CTs corrected'!X13-'CTs corrected'!X$99),"NA")</f>
        <v>7.5550870000000003</v>
      </c>
      <c r="X13">
        <f>IF(AND(ISNUMBER('CTs corrected'!Y13)),('CTs corrected'!Y13-'CTs corrected'!Y$99),"NA")</f>
        <v>8.3126639999999981</v>
      </c>
      <c r="Y13">
        <f>IF(AND(ISNUMBER('CTs corrected'!Z13)),('CTs corrected'!Z13-'CTs corrected'!Z$99),"NA")</f>
        <v>11.826818400000004</v>
      </c>
      <c r="Z13">
        <f>IF(AND(ISNUMBER('CTs corrected'!AA13)),('CTs corrected'!AA13-'CTs corrected'!AA$99),"NA")</f>
        <v>9.6305839999999989</v>
      </c>
      <c r="AA13">
        <f>IF(AND(ISNUMBER('CTs corrected'!AB13)),('CTs corrected'!AB13-'CTs corrected'!AB$99),"NA")</f>
        <v>8.8992694000000014</v>
      </c>
    </row>
    <row r="14" spans="1:27" x14ac:dyDescent="0.15">
      <c r="A14" t="str">
        <f>'CTs corrected'!B14</f>
        <v>HDAC1</v>
      </c>
      <c r="B14">
        <f>IF(AND(ISNUMBER('CTs corrected'!C14)),('CTs corrected'!C14-'CTs corrected'!C$99),"NA")</f>
        <v>1.7268066000000033</v>
      </c>
      <c r="C14">
        <f>IF(AND(ISNUMBER('CTs corrected'!D14)),('CTs corrected'!D14-'CTs corrected'!D$99),"NA")</f>
        <v>1.0225065999999998</v>
      </c>
      <c r="D14">
        <f>IF(AND(ISNUMBER('CTs corrected'!E14)),('CTs corrected'!E14-'CTs corrected'!E$99),"NA")</f>
        <v>1.3788231999999958</v>
      </c>
      <c r="E14">
        <f>IF(AND(ISNUMBER('CTs corrected'!F14)),('CTs corrected'!F14-'CTs corrected'!F$99),"NA")</f>
        <v>1.3419466</v>
      </c>
      <c r="F14">
        <f>IF(AND(ISNUMBER('CTs corrected'!G14)),('CTs corrected'!G14-'CTs corrected'!G$99),"NA")</f>
        <v>1.1692396000000009</v>
      </c>
      <c r="G14">
        <f>IF(AND(ISNUMBER('CTs corrected'!H14)),('CTs corrected'!H14-'CTs corrected'!H$99),"NA")</f>
        <v>-1.6297299999999986</v>
      </c>
      <c r="H14">
        <f>IF(AND(ISNUMBER('CTs corrected'!I14)),('CTs corrected'!I14-'CTs corrected'!I$99),"NA")</f>
        <v>1.5982000000000021</v>
      </c>
      <c r="I14">
        <f>IF(AND(ISNUMBER('CTs corrected'!J14)),('CTs corrected'!J14-'CTs corrected'!J$99),"NA")</f>
        <v>1.7022000000000013</v>
      </c>
      <c r="J14">
        <f>IF(AND(ISNUMBER('CTs corrected'!K14)),('CTs corrected'!K14-'CTs corrected'!K$99),"NA")</f>
        <v>1.8166000000000011</v>
      </c>
      <c r="K14">
        <f>IF(AND(ISNUMBER('CTs corrected'!L14)),('CTs corrected'!L14-'CTs corrected'!L$99),"NA")</f>
        <v>1.7896000000000001</v>
      </c>
      <c r="L14">
        <f>IF(AND(ISNUMBER('CTs corrected'!M14)),('CTs corrected'!M14-'CTs corrected'!M$99),"NA")</f>
        <v>1.1679758000000007</v>
      </c>
      <c r="M14">
        <f>IF(AND(ISNUMBER('CTs corrected'!N14)),('CTs corrected'!N14-'CTs corrected'!N$99),"NA")</f>
        <v>1.3587997999999999</v>
      </c>
      <c r="N14">
        <f>IF(AND(ISNUMBER('CTs corrected'!O14)),('CTs corrected'!O14-'CTs corrected'!O$99),"NA")</f>
        <v>0.64607180000000142</v>
      </c>
      <c r="O14">
        <f>IF(AND(ISNUMBER('CTs corrected'!P14)),('CTs corrected'!P14-'CTs corrected'!P$99),"NA")</f>
        <v>1.9798448000000022</v>
      </c>
      <c r="P14">
        <f>IF(AND(ISNUMBER('CTs corrected'!Q14)),('CTs corrected'!Q14-'CTs corrected'!Q$99),"NA")</f>
        <v>1.9331671999999998</v>
      </c>
      <c r="Q14">
        <f>IF(AND(ISNUMBER('CTs corrected'!R14)),('CTs corrected'!R14-'CTs corrected'!R$99),"NA")</f>
        <v>1.8675131999999977</v>
      </c>
      <c r="R14">
        <f>IF(AND(ISNUMBER('CTs corrected'!S14)),('CTs corrected'!S14-'CTs corrected'!S$99),"NA")</f>
        <v>1.3247152</v>
      </c>
      <c r="S14">
        <f>IF(AND(ISNUMBER('CTs corrected'!T14)),('CTs corrected'!T14-'CTs corrected'!T$99),"NA")</f>
        <v>1.6119146000000022</v>
      </c>
      <c r="T14">
        <f>IF(AND(ISNUMBER('CTs corrected'!U14)),('CTs corrected'!U14-'CTs corrected'!U$99),"NA")</f>
        <v>1.4913451999999978</v>
      </c>
      <c r="U14">
        <f>IF(AND(ISNUMBER('CTs corrected'!V14)),('CTs corrected'!V14-'CTs corrected'!V$99),"NA")</f>
        <v>1.8794080000000015</v>
      </c>
      <c r="V14">
        <f>IF(AND(ISNUMBER('CTs corrected'!W14)),('CTs corrected'!W14-'CTs corrected'!W$99),"NA")</f>
        <v>1.6981960000000029</v>
      </c>
      <c r="W14">
        <f>IF(AND(ISNUMBER('CTs corrected'!X14)),('CTs corrected'!X14-'CTs corrected'!X$99),"NA")</f>
        <v>2.1423270000000016</v>
      </c>
      <c r="X14">
        <f>IF(AND(ISNUMBER('CTs corrected'!Y14)),('CTs corrected'!Y14-'CTs corrected'!Y$99),"NA")</f>
        <v>2.2643349999999955</v>
      </c>
      <c r="Y14">
        <f>IF(AND(ISNUMBER('CTs corrected'!Z14)),('CTs corrected'!Z14-'CTs corrected'!Z$99),"NA")</f>
        <v>1.811897400000003</v>
      </c>
      <c r="Z14">
        <f>IF(AND(ISNUMBER('CTs corrected'!AA14)),('CTs corrected'!AA14-'CTs corrected'!AA$99),"NA")</f>
        <v>1.453993999999998</v>
      </c>
      <c r="AA14">
        <f>IF(AND(ISNUMBER('CTs corrected'!AB14)),('CTs corrected'!AB14-'CTs corrected'!AB$99),"NA")</f>
        <v>2.023446400000001</v>
      </c>
    </row>
    <row r="15" spans="1:27" x14ac:dyDescent="0.15">
      <c r="A15" t="str">
        <f>'CTs corrected'!B15</f>
        <v>HDAC2</v>
      </c>
      <c r="B15">
        <f>IF(AND(ISNUMBER('CTs corrected'!C15)),('CTs corrected'!C15-'CTs corrected'!C$99),"NA")</f>
        <v>0.76329960000000341</v>
      </c>
      <c r="C15">
        <f>IF(AND(ISNUMBER('CTs corrected'!D15)),('CTs corrected'!D15-'CTs corrected'!D$99),"NA")</f>
        <v>-0.10169139999999999</v>
      </c>
      <c r="D15">
        <f>IF(AND(ISNUMBER('CTs corrected'!E15)),('CTs corrected'!E15-'CTs corrected'!E$99),"NA")</f>
        <v>0.35253219999999885</v>
      </c>
      <c r="E15">
        <f>IF(AND(ISNUMBER('CTs corrected'!F15)),('CTs corrected'!F15-'CTs corrected'!F$99),"NA")</f>
        <v>0.17471360000000047</v>
      </c>
      <c r="F15">
        <f>IF(AND(ISNUMBER('CTs corrected'!G15)),('CTs corrected'!G15-'CTs corrected'!G$99),"NA")</f>
        <v>-0.82883640000000014</v>
      </c>
      <c r="G15">
        <f>IF(AND(ISNUMBER('CTs corrected'!H15)),('CTs corrected'!H15-'CTs corrected'!H$99),"NA")</f>
        <v>-2.5547719999999998</v>
      </c>
      <c r="H15">
        <f>IF(AND(ISNUMBER('CTs corrected'!I15)),('CTs corrected'!I15-'CTs corrected'!I$99),"NA")</f>
        <v>0.8572000000000024</v>
      </c>
      <c r="I15">
        <f>IF(AND(ISNUMBER('CTs corrected'!J15)),('CTs corrected'!J15-'CTs corrected'!J$99),"NA")</f>
        <v>0.91019999999999968</v>
      </c>
      <c r="J15">
        <f>IF(AND(ISNUMBER('CTs corrected'!K15)),('CTs corrected'!K15-'CTs corrected'!K$99),"NA")</f>
        <v>1.3095999999999997</v>
      </c>
      <c r="K15">
        <f>IF(AND(ISNUMBER('CTs corrected'!L15)),('CTs corrected'!L15-'CTs corrected'!L$99),"NA")</f>
        <v>1.1046000000000014</v>
      </c>
      <c r="L15">
        <f>IF(AND(ISNUMBER('CTs corrected'!M15)),('CTs corrected'!M15-'CTs corrected'!M$99),"NA")</f>
        <v>9.4221799999999689E-2</v>
      </c>
      <c r="M15">
        <f>IF(AND(ISNUMBER('CTs corrected'!N15)),('CTs corrected'!N15-'CTs corrected'!N$99),"NA")</f>
        <v>-1.255920000000188E-2</v>
      </c>
      <c r="N15">
        <f>IF(AND(ISNUMBER('CTs corrected'!O15)),('CTs corrected'!O15-'CTs corrected'!O$99),"NA")</f>
        <v>-0.76961019999999891</v>
      </c>
      <c r="O15">
        <f>IF(AND(ISNUMBER('CTs corrected'!P15)),('CTs corrected'!P15-'CTs corrected'!P$99),"NA")</f>
        <v>1.3881388000000001</v>
      </c>
      <c r="P15">
        <f>IF(AND(ISNUMBER('CTs corrected'!Q15)),('CTs corrected'!Q15-'CTs corrected'!Q$99),"NA")</f>
        <v>0.82153220000000005</v>
      </c>
      <c r="Q15">
        <f>IF(AND(ISNUMBER('CTs corrected'!R15)),('CTs corrected'!R15-'CTs corrected'!R$99),"NA")</f>
        <v>0.81502619999999837</v>
      </c>
      <c r="R15">
        <f>IF(AND(ISNUMBER('CTs corrected'!S15)),('CTs corrected'!S15-'CTs corrected'!S$99),"NA")</f>
        <v>0.22050319999999957</v>
      </c>
      <c r="S15">
        <f>IF(AND(ISNUMBER('CTs corrected'!T15)),('CTs corrected'!T15-'CTs corrected'!T$99),"NA")</f>
        <v>0.70998460000000208</v>
      </c>
      <c r="T15">
        <f>IF(AND(ISNUMBER('CTs corrected'!U15)),('CTs corrected'!U15-'CTs corrected'!U$99),"NA")</f>
        <v>8.856219999999837E-2</v>
      </c>
      <c r="U15">
        <f>IF(AND(ISNUMBER('CTs corrected'!V15)),('CTs corrected'!V15-'CTs corrected'!V$99),"NA")</f>
        <v>0.94495400000000274</v>
      </c>
      <c r="V15">
        <f>IF(AND(ISNUMBER('CTs corrected'!W15)),('CTs corrected'!W15-'CTs corrected'!W$99),"NA")</f>
        <v>0.34752200000000144</v>
      </c>
      <c r="W15">
        <f>IF(AND(ISNUMBER('CTs corrected'!X15)),('CTs corrected'!X15-'CTs corrected'!X$99),"NA")</f>
        <v>1.0350619999999999</v>
      </c>
      <c r="X15">
        <f>IF(AND(ISNUMBER('CTs corrected'!Y15)),('CTs corrected'!Y15-'CTs corrected'!Y$99),"NA")</f>
        <v>0.9765929999999976</v>
      </c>
      <c r="Y15">
        <f>IF(AND(ISNUMBER('CTs corrected'!Z15)),('CTs corrected'!Z15-'CTs corrected'!Z$99),"NA")</f>
        <v>0.85834740000000309</v>
      </c>
      <c r="Z15">
        <f>IF(AND(ISNUMBER('CTs corrected'!AA15)),('CTs corrected'!AA15-'CTs corrected'!AA$99),"NA")</f>
        <v>3.3163999999999305E-2</v>
      </c>
      <c r="AA15">
        <f>IF(AND(ISNUMBER('CTs corrected'!AB15)),('CTs corrected'!AB15-'CTs corrected'!AB$99),"NA")</f>
        <v>0.88161540000000116</v>
      </c>
    </row>
    <row r="16" spans="1:27" x14ac:dyDescent="0.15">
      <c r="A16" t="str">
        <f>'CTs corrected'!B16</f>
        <v>HDAC3</v>
      </c>
      <c r="B16">
        <f>IF(AND(ISNUMBER('CTs corrected'!C16)),('CTs corrected'!C16-'CTs corrected'!C$99),"NA")</f>
        <v>3.3357316000000026</v>
      </c>
      <c r="C16">
        <f>IF(AND(ISNUMBER('CTs corrected'!D16)),('CTs corrected'!D16-'CTs corrected'!D$99),"NA")</f>
        <v>3.0455195999999987</v>
      </c>
      <c r="D16">
        <f>IF(AND(ISNUMBER('CTs corrected'!E16)),('CTs corrected'!E16-'CTs corrected'!E$99),"NA")</f>
        <v>3.0490331999999967</v>
      </c>
      <c r="E16">
        <f>IF(AND(ISNUMBER('CTs corrected'!F16)),('CTs corrected'!F16-'CTs corrected'!F$99),"NA")</f>
        <v>2.0472335999999984</v>
      </c>
      <c r="F16">
        <f>IF(AND(ISNUMBER('CTs corrected'!G16)),('CTs corrected'!G16-'CTs corrected'!G$99),"NA")</f>
        <v>1.7516116000000004</v>
      </c>
      <c r="G16">
        <f>IF(AND(ISNUMBER('CTs corrected'!H16)),('CTs corrected'!H16-'CTs corrected'!H$99),"NA")</f>
        <v>4.0715080000000015</v>
      </c>
      <c r="H16">
        <f>IF(AND(ISNUMBER('CTs corrected'!I16)),('CTs corrected'!I16-'CTs corrected'!I$99),"NA")</f>
        <v>3.3811999999999998</v>
      </c>
      <c r="I16">
        <f>IF(AND(ISNUMBER('CTs corrected'!J16)),('CTs corrected'!J16-'CTs corrected'!J$99),"NA")</f>
        <v>3.6801999999999992</v>
      </c>
      <c r="J16">
        <f>IF(AND(ISNUMBER('CTs corrected'!K16)),('CTs corrected'!K16-'CTs corrected'!K$99),"NA")</f>
        <v>3.6345999999999989</v>
      </c>
      <c r="K16">
        <f>IF(AND(ISNUMBER('CTs corrected'!L16)),('CTs corrected'!L16-'CTs corrected'!L$99),"NA")</f>
        <v>3.6366000000000014</v>
      </c>
      <c r="L16">
        <f>IF(AND(ISNUMBER('CTs corrected'!M16)),('CTs corrected'!M16-'CTs corrected'!M$99),"NA")</f>
        <v>2.4814807999999999</v>
      </c>
      <c r="M16">
        <f>IF(AND(ISNUMBER('CTs corrected'!N16)),('CTs corrected'!N16-'CTs corrected'!N$99),"NA")</f>
        <v>2.3981938000000014</v>
      </c>
      <c r="N16">
        <f>IF(AND(ISNUMBER('CTs corrected'!O16)),('CTs corrected'!O16-'CTs corrected'!O$99),"NA")</f>
        <v>1.796898800000001</v>
      </c>
      <c r="O16">
        <f>IF(AND(ISNUMBER('CTs corrected'!P16)),('CTs corrected'!P16-'CTs corrected'!P$99),"NA")</f>
        <v>3.5461248000000012</v>
      </c>
      <c r="P16">
        <f>IF(AND(ISNUMBER('CTs corrected'!Q16)),('CTs corrected'!Q16-'CTs corrected'!Q$99),"NA")</f>
        <v>3.9305771999999983</v>
      </c>
      <c r="Q16">
        <f>IF(AND(ISNUMBER('CTs corrected'!R16)),('CTs corrected'!R16-'CTs corrected'!R$99),"NA")</f>
        <v>3.486829199999999</v>
      </c>
      <c r="R16">
        <f>IF(AND(ISNUMBER('CTs corrected'!S16)),('CTs corrected'!S16-'CTs corrected'!S$99),"NA")</f>
        <v>2.5695902000000004</v>
      </c>
      <c r="S16">
        <f>IF(AND(ISNUMBER('CTs corrected'!T16)),('CTs corrected'!T16-'CTs corrected'!T$99),"NA")</f>
        <v>2.8346516000000008</v>
      </c>
      <c r="T16">
        <f>IF(AND(ISNUMBER('CTs corrected'!U16)),('CTs corrected'!U16-'CTs corrected'!U$99),"NA")</f>
        <v>2.8499921999999991</v>
      </c>
      <c r="U16">
        <f>IF(AND(ISNUMBER('CTs corrected'!V16)),('CTs corrected'!V16-'CTs corrected'!V$99),"NA")</f>
        <v>3.7533780000000014</v>
      </c>
      <c r="V16">
        <f>IF(AND(ISNUMBER('CTs corrected'!W16)),('CTs corrected'!W16-'CTs corrected'!W$99),"NA")</f>
        <v>3.740354</v>
      </c>
      <c r="W16">
        <f>IF(AND(ISNUMBER('CTs corrected'!X16)),('CTs corrected'!X16-'CTs corrected'!X$99),"NA")</f>
        <v>3.9095300000000002</v>
      </c>
      <c r="X16">
        <f>IF(AND(ISNUMBER('CTs corrected'!Y16)),('CTs corrected'!Y16-'CTs corrected'!Y$99),"NA")</f>
        <v>4.1948989999999959</v>
      </c>
      <c r="Y16">
        <f>IF(AND(ISNUMBER('CTs corrected'!Z16)),('CTs corrected'!Z16-'CTs corrected'!Z$99),"NA")</f>
        <v>3.2785534000000034</v>
      </c>
      <c r="Z16">
        <f>IF(AND(ISNUMBER('CTs corrected'!AA16)),('CTs corrected'!AA16-'CTs corrected'!AA$99),"NA")</f>
        <v>3.1198119999999996</v>
      </c>
      <c r="AA16">
        <f>IF(AND(ISNUMBER('CTs corrected'!AB16)),('CTs corrected'!AB16-'CTs corrected'!AB$99),"NA")</f>
        <v>3.7965114</v>
      </c>
    </row>
    <row r="17" spans="1:27" x14ac:dyDescent="0.15">
      <c r="A17" t="str">
        <f>'CTs corrected'!B17</f>
        <v>HDAC4</v>
      </c>
      <c r="B17">
        <f>IF(AND(ISNUMBER('CTs corrected'!C17)),('CTs corrected'!C17-'CTs corrected'!C$99),"NA")</f>
        <v>3.5089076000000006</v>
      </c>
      <c r="C17">
        <f>IF(AND(ISNUMBER('CTs corrected'!D17)),('CTs corrected'!D17-'CTs corrected'!D$99),"NA")</f>
        <v>3.2888786000000003</v>
      </c>
      <c r="D17">
        <f>IF(AND(ISNUMBER('CTs corrected'!E17)),('CTs corrected'!E17-'CTs corrected'!E$99),"NA")</f>
        <v>3.4869601999999986</v>
      </c>
      <c r="E17">
        <f>IF(AND(ISNUMBER('CTs corrected'!F17)),('CTs corrected'!F17-'CTs corrected'!F$99),"NA")</f>
        <v>2.3418145999999993</v>
      </c>
      <c r="F17">
        <f>IF(AND(ISNUMBER('CTs corrected'!G17)),('CTs corrected'!G17-'CTs corrected'!G$99),"NA")</f>
        <v>1.7539996000000002</v>
      </c>
      <c r="G17">
        <f>IF(AND(ISNUMBER('CTs corrected'!H17)),('CTs corrected'!H17-'CTs corrected'!H$99),"NA")</f>
        <v>3.7536850000000008</v>
      </c>
      <c r="H17">
        <f>IF(AND(ISNUMBER('CTs corrected'!I17)),('CTs corrected'!I17-'CTs corrected'!I$99),"NA")</f>
        <v>4.5991999999999997</v>
      </c>
      <c r="I17">
        <f>IF(AND(ISNUMBER('CTs corrected'!J17)),('CTs corrected'!J17-'CTs corrected'!J$99),"NA")</f>
        <v>4.7492000000000019</v>
      </c>
      <c r="J17">
        <f>IF(AND(ISNUMBER('CTs corrected'!K17)),('CTs corrected'!K17-'CTs corrected'!K$99),"NA")</f>
        <v>4.3385999999999996</v>
      </c>
      <c r="K17">
        <f>IF(AND(ISNUMBER('CTs corrected'!L17)),('CTs corrected'!L17-'CTs corrected'!L$99),"NA")</f>
        <v>4.198599999999999</v>
      </c>
      <c r="L17">
        <f>IF(AND(ISNUMBER('CTs corrected'!M17)),('CTs corrected'!M17-'CTs corrected'!M$99),"NA")</f>
        <v>3.0643357999999985</v>
      </c>
      <c r="M17">
        <f>IF(AND(ISNUMBER('CTs corrected'!N17)),('CTs corrected'!N17-'CTs corrected'!N$99),"NA")</f>
        <v>3.2167728000000011</v>
      </c>
      <c r="N17">
        <f>IF(AND(ISNUMBER('CTs corrected'!O17)),('CTs corrected'!O17-'CTs corrected'!O$99),"NA")</f>
        <v>2.5367648000000003</v>
      </c>
      <c r="O17">
        <f>IF(AND(ISNUMBER('CTs corrected'!P17)),('CTs corrected'!P17-'CTs corrected'!P$99),"NA")</f>
        <v>3.9886018000000014</v>
      </c>
      <c r="P17">
        <f>IF(AND(ISNUMBER('CTs corrected'!Q17)),('CTs corrected'!Q17-'CTs corrected'!Q$99),"NA")</f>
        <v>4.2623011999999996</v>
      </c>
      <c r="Q17">
        <f>IF(AND(ISNUMBER('CTs corrected'!R17)),('CTs corrected'!R17-'CTs corrected'!R$99),"NA")</f>
        <v>3.9797281999999967</v>
      </c>
      <c r="R17">
        <f>IF(AND(ISNUMBER('CTs corrected'!S17)),('CTs corrected'!S17-'CTs corrected'!S$99),"NA")</f>
        <v>2.9399632000000011</v>
      </c>
      <c r="S17">
        <f>IF(AND(ISNUMBER('CTs corrected'!T17)),('CTs corrected'!T17-'CTs corrected'!T$99),"NA")</f>
        <v>2.8985026000000005</v>
      </c>
      <c r="T17">
        <f>IF(AND(ISNUMBER('CTs corrected'!U17)),('CTs corrected'!U17-'CTs corrected'!U$99),"NA")</f>
        <v>3.2825991999999999</v>
      </c>
      <c r="U17">
        <f>IF(AND(ISNUMBER('CTs corrected'!V17)),('CTs corrected'!V17-'CTs corrected'!V$99),"NA")</f>
        <v>4.5397020000000019</v>
      </c>
      <c r="V17">
        <f>IF(AND(ISNUMBER('CTs corrected'!W17)),('CTs corrected'!W17-'CTs corrected'!W$99),"NA")</f>
        <v>4.2037709999999997</v>
      </c>
      <c r="W17">
        <f>IF(AND(ISNUMBER('CTs corrected'!X17)),('CTs corrected'!X17-'CTs corrected'!X$99),"NA")</f>
        <v>4.789632000000001</v>
      </c>
      <c r="X17">
        <f>IF(AND(ISNUMBER('CTs corrected'!Y17)),('CTs corrected'!Y17-'CTs corrected'!Y$99),"NA")</f>
        <v>4.8907289999999968</v>
      </c>
      <c r="Y17">
        <f>IF(AND(ISNUMBER('CTs corrected'!Z17)),('CTs corrected'!Z17-'CTs corrected'!Z$99),"NA")</f>
        <v>4.0364444000000006</v>
      </c>
      <c r="Z17">
        <f>IF(AND(ISNUMBER('CTs corrected'!AA17)),('CTs corrected'!AA17-'CTs corrected'!AA$99),"NA")</f>
        <v>3.9306479999999979</v>
      </c>
      <c r="AA17">
        <f>IF(AND(ISNUMBER('CTs corrected'!AB17)),('CTs corrected'!AB17-'CTs corrected'!AB$99),"NA")</f>
        <v>4.1230294000000001</v>
      </c>
    </row>
    <row r="18" spans="1:27" x14ac:dyDescent="0.15">
      <c r="A18" t="str">
        <f>'CTs corrected'!B18</f>
        <v>HDAC5</v>
      </c>
      <c r="B18">
        <f>IF(AND(ISNUMBER('CTs corrected'!C18)),('CTs corrected'!C18-'CTs corrected'!C$99),"NA")</f>
        <v>2.2211266000000016</v>
      </c>
      <c r="C18">
        <f>IF(AND(ISNUMBER('CTs corrected'!D18)),('CTs corrected'!D18-'CTs corrected'!D$99),"NA")</f>
        <v>2.5435915999999992</v>
      </c>
      <c r="D18">
        <f>IF(AND(ISNUMBER('CTs corrected'!E18)),('CTs corrected'!E18-'CTs corrected'!E$99),"NA")</f>
        <v>1.9161131999999981</v>
      </c>
      <c r="E18">
        <f>IF(AND(ISNUMBER('CTs corrected'!F18)),('CTs corrected'!F18-'CTs corrected'!F$99),"NA")</f>
        <v>0.94162060000000025</v>
      </c>
      <c r="F18">
        <f>IF(AND(ISNUMBER('CTs corrected'!G18)),('CTs corrected'!G18-'CTs corrected'!G$99),"NA")</f>
        <v>0.77713560000000115</v>
      </c>
      <c r="G18">
        <f>IF(AND(ISNUMBER('CTs corrected'!H18)),('CTs corrected'!H18-'CTs corrected'!H$99),"NA")</f>
        <v>4.0294570000000007</v>
      </c>
      <c r="H18">
        <f>IF(AND(ISNUMBER('CTs corrected'!I18)),('CTs corrected'!I18-'CTs corrected'!I$99),"NA")</f>
        <v>2.3702000000000005</v>
      </c>
      <c r="I18">
        <f>IF(AND(ISNUMBER('CTs corrected'!J18)),('CTs corrected'!J18-'CTs corrected'!J$99),"NA")</f>
        <v>2.8272000000000013</v>
      </c>
      <c r="J18">
        <f>IF(AND(ISNUMBER('CTs corrected'!K18)),('CTs corrected'!K18-'CTs corrected'!K$99),"NA")</f>
        <v>2.9146000000000001</v>
      </c>
      <c r="K18">
        <f>IF(AND(ISNUMBER('CTs corrected'!L18)),('CTs corrected'!L18-'CTs corrected'!L$99),"NA")</f>
        <v>2.8226000000000013</v>
      </c>
      <c r="L18">
        <f>IF(AND(ISNUMBER('CTs corrected'!M18)),('CTs corrected'!M18-'CTs corrected'!M$99),"NA")</f>
        <v>1.4591107999999977</v>
      </c>
      <c r="M18">
        <f>IF(AND(ISNUMBER('CTs corrected'!N18)),('CTs corrected'!N18-'CTs corrected'!N$99),"NA")</f>
        <v>2.8962688000000014</v>
      </c>
      <c r="N18">
        <f>IF(AND(ISNUMBER('CTs corrected'!O18)),('CTs corrected'!O18-'CTs corrected'!O$99),"NA")</f>
        <v>1.272333800000002</v>
      </c>
      <c r="O18">
        <f>IF(AND(ISNUMBER('CTs corrected'!P18)),('CTs corrected'!P18-'CTs corrected'!P$99),"NA")</f>
        <v>2.3101558000000004</v>
      </c>
      <c r="P18">
        <f>IF(AND(ISNUMBER('CTs corrected'!Q18)),('CTs corrected'!Q18-'CTs corrected'!Q$99),"NA")</f>
        <v>2.7021701999999976</v>
      </c>
      <c r="Q18">
        <f>IF(AND(ISNUMBER('CTs corrected'!R18)),('CTs corrected'!R18-'CTs corrected'!R$99),"NA")</f>
        <v>2.5826771999999956</v>
      </c>
      <c r="R18">
        <f>IF(AND(ISNUMBER('CTs corrected'!S18)),('CTs corrected'!S18-'CTs corrected'!S$99),"NA")</f>
        <v>1.2709341999999992</v>
      </c>
      <c r="S18">
        <f>IF(AND(ISNUMBER('CTs corrected'!T18)),('CTs corrected'!T18-'CTs corrected'!T$99),"NA")</f>
        <v>1.2832436000000023</v>
      </c>
      <c r="T18">
        <f>IF(AND(ISNUMBER('CTs corrected'!U18)),('CTs corrected'!U18-'CTs corrected'!U$99),"NA")</f>
        <v>1.6159351999999991</v>
      </c>
      <c r="U18">
        <f>IF(AND(ISNUMBER('CTs corrected'!V18)),('CTs corrected'!V18-'CTs corrected'!V$99),"NA")</f>
        <v>2.999804000000001</v>
      </c>
      <c r="V18">
        <f>IF(AND(ISNUMBER('CTs corrected'!W18)),('CTs corrected'!W18-'CTs corrected'!W$99),"NA")</f>
        <v>2.8965430000000012</v>
      </c>
      <c r="W18">
        <f>IF(AND(ISNUMBER('CTs corrected'!X18)),('CTs corrected'!X18-'CTs corrected'!X$99),"NA")</f>
        <v>3.1974699999999991</v>
      </c>
      <c r="X18">
        <f>IF(AND(ISNUMBER('CTs corrected'!Y18)),('CTs corrected'!Y18-'CTs corrected'!Y$99),"NA")</f>
        <v>3.454348999999997</v>
      </c>
      <c r="Y18">
        <f>IF(AND(ISNUMBER('CTs corrected'!Z18)),('CTs corrected'!Z18-'CTs corrected'!Z$99),"NA")</f>
        <v>3.0527764000000026</v>
      </c>
      <c r="Z18">
        <f>IF(AND(ISNUMBER('CTs corrected'!AA18)),('CTs corrected'!AA18-'CTs corrected'!AA$99),"NA")</f>
        <v>2.3686799999999977</v>
      </c>
      <c r="AA18">
        <f>IF(AND(ISNUMBER('CTs corrected'!AB18)),('CTs corrected'!AB18-'CTs corrected'!AB$99),"NA")</f>
        <v>2.6273753999999983</v>
      </c>
    </row>
    <row r="19" spans="1:27" x14ac:dyDescent="0.15">
      <c r="A19" t="str">
        <f>'CTs corrected'!B19</f>
        <v>HDAC6</v>
      </c>
      <c r="B19">
        <f>IF(AND(ISNUMBER('CTs corrected'!C19)),('CTs corrected'!C19-'CTs corrected'!C$99),"NA")</f>
        <v>5.4497316000000033</v>
      </c>
      <c r="C19">
        <f>IF(AND(ISNUMBER('CTs corrected'!D19)),('CTs corrected'!D19-'CTs corrected'!D$99),"NA")</f>
        <v>5.0238166</v>
      </c>
      <c r="D19">
        <f>IF(AND(ISNUMBER('CTs corrected'!E19)),('CTs corrected'!E19-'CTs corrected'!E$99),"NA")</f>
        <v>4.8399631999999961</v>
      </c>
      <c r="E19">
        <f>IF(AND(ISNUMBER('CTs corrected'!F19)),('CTs corrected'!F19-'CTs corrected'!F$99),"NA")</f>
        <v>3.7154646000000007</v>
      </c>
      <c r="F19">
        <f>IF(AND(ISNUMBER('CTs corrected'!G19)),('CTs corrected'!G19-'CTs corrected'!G$99),"NA")</f>
        <v>5.3456726000000003</v>
      </c>
      <c r="G19">
        <f>IF(AND(ISNUMBER('CTs corrected'!H19)),('CTs corrected'!H19-'CTs corrected'!H$99),"NA")</f>
        <v>5.5792520000000003</v>
      </c>
      <c r="H19">
        <f>IF(AND(ISNUMBER('CTs corrected'!I19)),('CTs corrected'!I19-'CTs corrected'!I$99),"NA")</f>
        <v>5.2452000000000005</v>
      </c>
      <c r="I19">
        <f>IF(AND(ISNUMBER('CTs corrected'!J19)),('CTs corrected'!J19-'CTs corrected'!J$99),"NA")</f>
        <v>4.3302000000000014</v>
      </c>
      <c r="J19">
        <f>IF(AND(ISNUMBER('CTs corrected'!K19)),('CTs corrected'!K19-'CTs corrected'!K$99),"NA")</f>
        <v>5.3355999999999995</v>
      </c>
      <c r="K19">
        <f>IF(AND(ISNUMBER('CTs corrected'!L19)),('CTs corrected'!L19-'CTs corrected'!L$99),"NA")</f>
        <v>5.0935999999999986</v>
      </c>
      <c r="L19">
        <f>IF(AND(ISNUMBER('CTs corrected'!M19)),('CTs corrected'!M19-'CTs corrected'!M$99),"NA")</f>
        <v>4.2509808000000007</v>
      </c>
      <c r="M19">
        <f>IF(AND(ISNUMBER('CTs corrected'!N19)),('CTs corrected'!N19-'CTs corrected'!N$99),"NA")</f>
        <v>4.8091508000000012</v>
      </c>
      <c r="N19">
        <f>IF(AND(ISNUMBER('CTs corrected'!O19)),('CTs corrected'!O19-'CTs corrected'!O$99),"NA")</f>
        <v>3.4553997999999986</v>
      </c>
      <c r="O19">
        <f>IF(AND(ISNUMBER('CTs corrected'!P19)),('CTs corrected'!P19-'CTs corrected'!P$99),"NA")</f>
        <v>5.4886948000000011</v>
      </c>
      <c r="P19">
        <f>IF(AND(ISNUMBER('CTs corrected'!Q19)),('CTs corrected'!Q19-'CTs corrected'!Q$99),"NA")</f>
        <v>5.2746001999999983</v>
      </c>
      <c r="Q19">
        <f>IF(AND(ISNUMBER('CTs corrected'!R19)),('CTs corrected'!R19-'CTs corrected'!R$99),"NA")</f>
        <v>5.1464421999999956</v>
      </c>
      <c r="R19">
        <f>IF(AND(ISNUMBER('CTs corrected'!S19)),('CTs corrected'!S19-'CTs corrected'!S$99),"NA")</f>
        <v>3.8161701999999984</v>
      </c>
      <c r="S19">
        <f>IF(AND(ISNUMBER('CTs corrected'!T19)),('CTs corrected'!T19-'CTs corrected'!T$99),"NA")</f>
        <v>4.3749146000000003</v>
      </c>
      <c r="T19">
        <f>IF(AND(ISNUMBER('CTs corrected'!U19)),('CTs corrected'!U19-'CTs corrected'!U$99),"NA")</f>
        <v>3.6562201999999999</v>
      </c>
      <c r="U19">
        <f>IF(AND(ISNUMBER('CTs corrected'!V19)),('CTs corrected'!V19-'CTs corrected'!V$99),"NA")</f>
        <v>5.6370890000000031</v>
      </c>
      <c r="V19">
        <f>IF(AND(ISNUMBER('CTs corrected'!W19)),('CTs corrected'!W19-'CTs corrected'!W$99),"NA")</f>
        <v>5.367403000000003</v>
      </c>
      <c r="W19">
        <f>IF(AND(ISNUMBER('CTs corrected'!X19)),('CTs corrected'!X19-'CTs corrected'!X$99),"NA")</f>
        <v>5.5899760000000001</v>
      </c>
      <c r="X19">
        <f>IF(AND(ISNUMBER('CTs corrected'!Y19)),('CTs corrected'!Y19-'CTs corrected'!Y$99),"NA")</f>
        <v>5.656374999999997</v>
      </c>
      <c r="Y19">
        <f>IF(AND(ISNUMBER('CTs corrected'!Z19)),('CTs corrected'!Z19-'CTs corrected'!Z$99),"NA")</f>
        <v>5.0991244000000009</v>
      </c>
      <c r="Z19">
        <f>IF(AND(ISNUMBER('CTs corrected'!AA19)),('CTs corrected'!AA19-'CTs corrected'!AA$99),"NA")</f>
        <v>4.8258569999999992</v>
      </c>
      <c r="AA19">
        <f>IF(AND(ISNUMBER('CTs corrected'!AB19)),('CTs corrected'!AB19-'CTs corrected'!AB$99),"NA")</f>
        <v>5.529667400000001</v>
      </c>
    </row>
    <row r="20" spans="1:27" x14ac:dyDescent="0.15">
      <c r="A20" t="str">
        <f>'CTs corrected'!B20</f>
        <v>HDAC7</v>
      </c>
      <c r="B20">
        <f>IF(AND(ISNUMBER('CTs corrected'!C20)),('CTs corrected'!C20-'CTs corrected'!C$99),"NA")</f>
        <v>2.6238306000000016</v>
      </c>
      <c r="C20">
        <f>IF(AND(ISNUMBER('CTs corrected'!D20)),('CTs corrected'!D20-'CTs corrected'!D$99),"NA")</f>
        <v>0.94634560000000079</v>
      </c>
      <c r="D20">
        <f>IF(AND(ISNUMBER('CTs corrected'!E20)),('CTs corrected'!E20-'CTs corrected'!E$99),"NA")</f>
        <v>2.1679231999999971</v>
      </c>
      <c r="E20">
        <f>IF(AND(ISNUMBER('CTs corrected'!F20)),('CTs corrected'!F20-'CTs corrected'!F$99),"NA")</f>
        <v>3.9215205999999974</v>
      </c>
      <c r="F20">
        <f>IF(AND(ISNUMBER('CTs corrected'!G20)),('CTs corrected'!G20-'CTs corrected'!G$99),"NA")</f>
        <v>0.39643859999999975</v>
      </c>
      <c r="G20">
        <f>IF(AND(ISNUMBER('CTs corrected'!H20)),('CTs corrected'!H20-'CTs corrected'!H$99),"NA")</f>
        <v>3.8576450000000015</v>
      </c>
      <c r="H20">
        <f>IF(AND(ISNUMBER('CTs corrected'!I20)),('CTs corrected'!I20-'CTs corrected'!I$99),"NA")</f>
        <v>1.4262000000000015</v>
      </c>
      <c r="I20">
        <f>IF(AND(ISNUMBER('CTs corrected'!J20)),('CTs corrected'!J20-'CTs corrected'!J$99),"NA")</f>
        <v>0.60119999999999862</v>
      </c>
      <c r="J20">
        <f>IF(AND(ISNUMBER('CTs corrected'!K20)),('CTs corrected'!K20-'CTs corrected'!K$99),"NA")</f>
        <v>1.6186000000000007</v>
      </c>
      <c r="K20">
        <f>IF(AND(ISNUMBER('CTs corrected'!L20)),('CTs corrected'!L20-'CTs corrected'!L$99),"NA")</f>
        <v>1.8415999999999997</v>
      </c>
      <c r="L20">
        <f>IF(AND(ISNUMBER('CTs corrected'!M20)),('CTs corrected'!M20-'CTs corrected'!M$99),"NA")</f>
        <v>2.5101978000000003</v>
      </c>
      <c r="M20">
        <f>IF(AND(ISNUMBER('CTs corrected'!N20)),('CTs corrected'!N20-'CTs corrected'!N$99),"NA")</f>
        <v>3.8072948000000011</v>
      </c>
      <c r="N20">
        <f>IF(AND(ISNUMBER('CTs corrected'!O20)),('CTs corrected'!O20-'CTs corrected'!O$99),"NA")</f>
        <v>1.3273307999999986</v>
      </c>
      <c r="O20">
        <f>IF(AND(ISNUMBER('CTs corrected'!P20)),('CTs corrected'!P20-'CTs corrected'!P$99),"NA")</f>
        <v>2.7557928000000018</v>
      </c>
      <c r="P20">
        <f>IF(AND(ISNUMBER('CTs corrected'!Q20)),('CTs corrected'!Q20-'CTs corrected'!Q$99),"NA")</f>
        <v>1.3425091999999985</v>
      </c>
      <c r="Q20">
        <f>IF(AND(ISNUMBER('CTs corrected'!R20)),('CTs corrected'!R20-'CTs corrected'!R$99),"NA")</f>
        <v>0.91884519999999625</v>
      </c>
      <c r="R20">
        <f>IF(AND(ISNUMBER('CTs corrected'!S20)),('CTs corrected'!S20-'CTs corrected'!S$99),"NA")</f>
        <v>1.8115051999999991</v>
      </c>
      <c r="S20">
        <f>IF(AND(ISNUMBER('CTs corrected'!T20)),('CTs corrected'!T20-'CTs corrected'!T$99),"NA")</f>
        <v>2.5966556000000018</v>
      </c>
      <c r="T20">
        <f>IF(AND(ISNUMBER('CTs corrected'!U20)),('CTs corrected'!U20-'CTs corrected'!U$99),"NA")</f>
        <v>1.4728031999999978</v>
      </c>
      <c r="U20">
        <f>IF(AND(ISNUMBER('CTs corrected'!V20)),('CTs corrected'!V20-'CTs corrected'!V$99),"NA")</f>
        <v>2.0367640000000016</v>
      </c>
      <c r="V20">
        <f>IF(AND(ISNUMBER('CTs corrected'!W20)),('CTs corrected'!W20-'CTs corrected'!W$99),"NA")</f>
        <v>0.88870800000000116</v>
      </c>
      <c r="W20">
        <f>IF(AND(ISNUMBER('CTs corrected'!X20)),('CTs corrected'!X20-'CTs corrected'!X$99),"NA")</f>
        <v>0.93175600000000003</v>
      </c>
      <c r="X20">
        <f>IF(AND(ISNUMBER('CTs corrected'!Y20)),('CTs corrected'!Y20-'CTs corrected'!Y$99),"NA")</f>
        <v>1.3860689999999956</v>
      </c>
      <c r="Y20">
        <f>IF(AND(ISNUMBER('CTs corrected'!Z20)),('CTs corrected'!Z20-'CTs corrected'!Z$99),"NA")</f>
        <v>3.7562024000000029</v>
      </c>
      <c r="Z20">
        <f>IF(AND(ISNUMBER('CTs corrected'!AA20)),('CTs corrected'!AA20-'CTs corrected'!AA$99),"NA")</f>
        <v>2.9738039999999977</v>
      </c>
      <c r="AA20">
        <f>IF(AND(ISNUMBER('CTs corrected'!AB20)),('CTs corrected'!AB20-'CTs corrected'!AB$99),"NA")</f>
        <v>2.6972263999999981</v>
      </c>
    </row>
    <row r="21" spans="1:27" x14ac:dyDescent="0.15">
      <c r="A21" t="str">
        <f>'CTs corrected'!B21</f>
        <v>HNF4A</v>
      </c>
      <c r="B21">
        <f>IF(AND(ISNUMBER('CTs corrected'!C21)),('CTs corrected'!C21-'CTs corrected'!C$99),"NA")</f>
        <v>14.854013600000002</v>
      </c>
      <c r="C21">
        <f>IF(AND(ISNUMBER('CTs corrected'!D21)),('CTs corrected'!D21-'CTs corrected'!D$99),"NA")</f>
        <v>13.3046866</v>
      </c>
      <c r="D21">
        <f>IF(AND(ISNUMBER('CTs corrected'!E21)),('CTs corrected'!E21-'CTs corrected'!E$99),"NA")</f>
        <v>14.693823199999997</v>
      </c>
      <c r="E21">
        <f>IF(AND(ISNUMBER('CTs corrected'!F21)),('CTs corrected'!F21-'CTs corrected'!F$99),"NA")</f>
        <v>9.551958599999999</v>
      </c>
      <c r="F21">
        <f>IF(AND(ISNUMBER('CTs corrected'!G21)),('CTs corrected'!G21-'CTs corrected'!G$99),"NA")</f>
        <v>7.9606396000000004</v>
      </c>
      <c r="G21">
        <f>IF(AND(ISNUMBER('CTs corrected'!H21)),('CTs corrected'!H21-'CTs corrected'!H$99),"NA")</f>
        <v>10.54907</v>
      </c>
      <c r="H21">
        <f>IF(AND(ISNUMBER('CTs corrected'!I21)),('CTs corrected'!I21-'CTs corrected'!I$99),"NA")</f>
        <v>13.061200000000003</v>
      </c>
      <c r="I21">
        <f>IF(AND(ISNUMBER('CTs corrected'!J21)),('CTs corrected'!J21-'CTs corrected'!J$99),"NA")</f>
        <v>15.5182</v>
      </c>
      <c r="J21">
        <f>IF(AND(ISNUMBER('CTs corrected'!K21)),('CTs corrected'!K21-'CTs corrected'!K$99),"NA")</f>
        <v>12.922599999999999</v>
      </c>
      <c r="K21">
        <f>IF(AND(ISNUMBER('CTs corrected'!L21)),('CTs corrected'!L21-'CTs corrected'!L$99),"NA")</f>
        <v>15.1996</v>
      </c>
      <c r="L21">
        <f>IF(AND(ISNUMBER('CTs corrected'!M21)),('CTs corrected'!M21-'CTs corrected'!M$99),"NA")</f>
        <v>12.239193799999999</v>
      </c>
      <c r="M21">
        <f>IF(AND(ISNUMBER('CTs corrected'!N21)),('CTs corrected'!N21-'CTs corrected'!N$99),"NA")</f>
        <v>12.5472778</v>
      </c>
      <c r="N21">
        <f>IF(AND(ISNUMBER('CTs corrected'!O21)),('CTs corrected'!O21-'CTs corrected'!O$99),"NA")</f>
        <v>10.8369438</v>
      </c>
      <c r="O21">
        <f>IF(AND(ISNUMBER('CTs corrected'!P21)),('CTs corrected'!P21-'CTs corrected'!P$99),"NA")</f>
        <v>12.616838800000004</v>
      </c>
      <c r="P21">
        <f>IF(AND(ISNUMBER('CTs corrected'!Q21)),('CTs corrected'!Q21-'CTs corrected'!Q$99),"NA")</f>
        <v>14.467133199999999</v>
      </c>
      <c r="Q21">
        <f>IF(AND(ISNUMBER('CTs corrected'!R21)),('CTs corrected'!R21-'CTs corrected'!R$99),"NA")</f>
        <v>15.021720199999997</v>
      </c>
      <c r="R21">
        <f>IF(AND(ISNUMBER('CTs corrected'!S21)),('CTs corrected'!S21-'CTs corrected'!S$99),"NA")</f>
        <v>10.9714782</v>
      </c>
      <c r="S21">
        <f>IF(AND(ISNUMBER('CTs corrected'!T21)),('CTs corrected'!T21-'CTs corrected'!T$99),"NA")</f>
        <v>11.499071600000001</v>
      </c>
      <c r="T21">
        <f>IF(AND(ISNUMBER('CTs corrected'!U21)),('CTs corrected'!U21-'CTs corrected'!U$99),"NA")</f>
        <v>10.879452199999999</v>
      </c>
      <c r="U21">
        <f>IF(AND(ISNUMBER('CTs corrected'!V21)),('CTs corrected'!V21-'CTs corrected'!V$99),"NA")</f>
        <v>12.006769000000006</v>
      </c>
      <c r="V21">
        <f>IF(AND(ISNUMBER('CTs corrected'!W21)),('CTs corrected'!W21-'CTs corrected'!W$99),"NA")</f>
        <v>14.569576000000001</v>
      </c>
      <c r="W21">
        <f>IF(AND(ISNUMBER('CTs corrected'!X21)),('CTs corrected'!X21-'CTs corrected'!X$99),"NA")</f>
        <v>15.04082</v>
      </c>
      <c r="X21">
        <f>IF(AND(ISNUMBER('CTs corrected'!Y21)),('CTs corrected'!Y21-'CTs corrected'!Y$99),"NA")</f>
        <v>12.695248999999993</v>
      </c>
      <c r="Y21">
        <f>IF(AND(ISNUMBER('CTs corrected'!Z21)),('CTs corrected'!Z21-'CTs corrected'!Z$99),"NA")</f>
        <v>14.311754400000002</v>
      </c>
      <c r="Z21">
        <f>IF(AND(ISNUMBER('CTs corrected'!AA21)),('CTs corrected'!AA21-'CTs corrected'!AA$99),"NA")</f>
        <v>13.492041999999998</v>
      </c>
      <c r="AA21">
        <f>IF(AND(ISNUMBER('CTs corrected'!AB21)),('CTs corrected'!AB21-'CTs corrected'!AB$99),"NA")</f>
        <v>5.7231643999999982</v>
      </c>
    </row>
    <row r="22" spans="1:27" x14ac:dyDescent="0.15">
      <c r="A22" t="str">
        <f>'CTs corrected'!B22</f>
        <v>ITGB3BP</v>
      </c>
      <c r="B22">
        <f>IF(AND(ISNUMBER('CTs corrected'!C22)),('CTs corrected'!C22-'CTs corrected'!C$99),"NA")</f>
        <v>8.1757856000000011</v>
      </c>
      <c r="C22">
        <f>IF(AND(ISNUMBER('CTs corrected'!D22)),('CTs corrected'!D22-'CTs corrected'!D$99),"NA")</f>
        <v>7.1521445999999997</v>
      </c>
      <c r="D22">
        <f>IF(AND(ISNUMBER('CTs corrected'!E22)),('CTs corrected'!E22-'CTs corrected'!E$99),"NA")</f>
        <v>7.8253521999999975</v>
      </c>
      <c r="E22">
        <f>IF(AND(ISNUMBER('CTs corrected'!F22)),('CTs corrected'!F22-'CTs corrected'!F$99),"NA")</f>
        <v>7.6136655999999974</v>
      </c>
      <c r="F22">
        <f>IF(AND(ISNUMBER('CTs corrected'!G22)),('CTs corrected'!G22-'CTs corrected'!G$99),"NA")</f>
        <v>7.9606396000000004</v>
      </c>
      <c r="G22">
        <f>IF(AND(ISNUMBER('CTs corrected'!H22)),('CTs corrected'!H22-'CTs corrected'!H$99),"NA")</f>
        <v>10.54907</v>
      </c>
      <c r="H22">
        <f>IF(AND(ISNUMBER('CTs corrected'!I22)),('CTs corrected'!I22-'CTs corrected'!I$99),"NA")</f>
        <v>7.9932000000000016</v>
      </c>
      <c r="I22">
        <f>IF(AND(ISNUMBER('CTs corrected'!J22)),('CTs corrected'!J22-'CTs corrected'!J$99),"NA")</f>
        <v>8.0952000000000019</v>
      </c>
      <c r="J22">
        <f>IF(AND(ISNUMBER('CTs corrected'!K22)),('CTs corrected'!K22-'CTs corrected'!K$99),"NA")</f>
        <v>8.4375999999999998</v>
      </c>
      <c r="K22">
        <f>IF(AND(ISNUMBER('CTs corrected'!L22)),('CTs corrected'!L22-'CTs corrected'!L$99),"NA")</f>
        <v>8.345600000000001</v>
      </c>
      <c r="L22">
        <f>IF(AND(ISNUMBER('CTs corrected'!M22)),('CTs corrected'!M22-'CTs corrected'!M$99),"NA")</f>
        <v>6.6803027999999998</v>
      </c>
      <c r="M22">
        <f>IF(AND(ISNUMBER('CTs corrected'!N22)),('CTs corrected'!N22-'CTs corrected'!N$99),"NA")</f>
        <v>10.088125799999997</v>
      </c>
      <c r="N22">
        <f>IF(AND(ISNUMBER('CTs corrected'!O22)),('CTs corrected'!O22-'CTs corrected'!O$99),"NA")</f>
        <v>6.4654458000000012</v>
      </c>
      <c r="O22">
        <f>IF(AND(ISNUMBER('CTs corrected'!P22)),('CTs corrected'!P22-'CTs corrected'!P$99),"NA")</f>
        <v>7.9408528000000018</v>
      </c>
      <c r="P22">
        <f>IF(AND(ISNUMBER('CTs corrected'!Q22)),('CTs corrected'!Q22-'CTs corrected'!Q$99),"NA")</f>
        <v>8.8158651999999975</v>
      </c>
      <c r="Q22">
        <f>IF(AND(ISNUMBER('CTs corrected'!R22)),('CTs corrected'!R22-'CTs corrected'!R$99),"NA")</f>
        <v>8.8526031999999972</v>
      </c>
      <c r="R22">
        <f>IF(AND(ISNUMBER('CTs corrected'!S22)),('CTs corrected'!S22-'CTs corrected'!S$99),"NA")</f>
        <v>7.3364532000000011</v>
      </c>
      <c r="S22">
        <f>IF(AND(ISNUMBER('CTs corrected'!T22)),('CTs corrected'!T22-'CTs corrected'!T$99),"NA")</f>
        <v>9.3229246000000003</v>
      </c>
      <c r="T22">
        <f>IF(AND(ISNUMBER('CTs corrected'!U22)),('CTs corrected'!U22-'CTs corrected'!U$99),"NA")</f>
        <v>7.8155752000000014</v>
      </c>
      <c r="U22">
        <f>IF(AND(ISNUMBER('CTs corrected'!V22)),('CTs corrected'!V22-'CTs corrected'!V$99),"NA")</f>
        <v>7.8600240000000028</v>
      </c>
      <c r="V22">
        <f>IF(AND(ISNUMBER('CTs corrected'!W22)),('CTs corrected'!W22-'CTs corrected'!W$99),"NA")</f>
        <v>8.1982260000000018</v>
      </c>
      <c r="W22">
        <f>IF(AND(ISNUMBER('CTs corrected'!X22)),('CTs corrected'!X22-'CTs corrected'!X$99),"NA")</f>
        <v>10.378222000000001</v>
      </c>
      <c r="X22">
        <f>IF(AND(ISNUMBER('CTs corrected'!Y22)),('CTs corrected'!Y22-'CTs corrected'!Y$99),"NA")</f>
        <v>8.5963649999999951</v>
      </c>
      <c r="Y22">
        <f>IF(AND(ISNUMBER('CTs corrected'!Z22)),('CTs corrected'!Z22-'CTs corrected'!Z$99),"NA")</f>
        <v>8.7827514000000022</v>
      </c>
      <c r="Z22">
        <f>IF(AND(ISNUMBER('CTs corrected'!AA22)),('CTs corrected'!AA22-'CTs corrected'!AA$99),"NA")</f>
        <v>8.5931139999999964</v>
      </c>
      <c r="AA22">
        <f>IF(AND(ISNUMBER('CTs corrected'!AB22)),('CTs corrected'!AB22-'CTs corrected'!AB$99),"NA")</f>
        <v>8.7173124000000008</v>
      </c>
    </row>
    <row r="23" spans="1:27" x14ac:dyDescent="0.15">
      <c r="A23" t="str">
        <f>'CTs corrected'!B23</f>
        <v>KAT2B</v>
      </c>
      <c r="B23">
        <f>IF(AND(ISNUMBER('CTs corrected'!C23)),('CTs corrected'!C23-'CTs corrected'!C$99),"NA")</f>
        <v>2.5068376000000008</v>
      </c>
      <c r="C23">
        <f>IF(AND(ISNUMBER('CTs corrected'!D23)),('CTs corrected'!D23-'CTs corrected'!D$99),"NA")</f>
        <v>1.4274395999999996</v>
      </c>
      <c r="D23">
        <f>IF(AND(ISNUMBER('CTs corrected'!E23)),('CTs corrected'!E23-'CTs corrected'!E$99),"NA")</f>
        <v>1.6844541999999976</v>
      </c>
      <c r="E23">
        <f>IF(AND(ISNUMBER('CTs corrected'!F23)),('CTs corrected'!F23-'CTs corrected'!F$99),"NA")</f>
        <v>3.0118586000000001</v>
      </c>
      <c r="F23">
        <f>IF(AND(ISNUMBER('CTs corrected'!G23)),('CTs corrected'!G23-'CTs corrected'!G$99),"NA")</f>
        <v>1.072618600000002</v>
      </c>
      <c r="G23">
        <f>IF(AND(ISNUMBER('CTs corrected'!H23)),('CTs corrected'!H23-'CTs corrected'!H$99),"NA")</f>
        <v>3.8147790000000015</v>
      </c>
      <c r="H23">
        <f>IF(AND(ISNUMBER('CTs corrected'!I23)),('CTs corrected'!I23-'CTs corrected'!I$99),"NA")</f>
        <v>0.47020000000000195</v>
      </c>
      <c r="I23">
        <f>IF(AND(ISNUMBER('CTs corrected'!J23)),('CTs corrected'!J23-'CTs corrected'!J$99),"NA")</f>
        <v>0.83020000000000138</v>
      </c>
      <c r="J23">
        <f>IF(AND(ISNUMBER('CTs corrected'!K23)),('CTs corrected'!K23-'CTs corrected'!K$99),"NA")</f>
        <v>1.3385999999999996</v>
      </c>
      <c r="K23">
        <f>IF(AND(ISNUMBER('CTs corrected'!L23)),('CTs corrected'!L23-'CTs corrected'!L$99),"NA")</f>
        <v>0.9886000000000017</v>
      </c>
      <c r="L23">
        <f>IF(AND(ISNUMBER('CTs corrected'!M23)),('CTs corrected'!M23-'CTs corrected'!M$99),"NA")</f>
        <v>1.7531637999999994</v>
      </c>
      <c r="M23">
        <f>IF(AND(ISNUMBER('CTs corrected'!N23)),('CTs corrected'!N23-'CTs corrected'!N$99),"NA")</f>
        <v>3.6648758000000008</v>
      </c>
      <c r="N23">
        <f>IF(AND(ISNUMBER('CTs corrected'!O23)),('CTs corrected'!O23-'CTs corrected'!O$99),"NA")</f>
        <v>1.1207357999999985</v>
      </c>
      <c r="O23">
        <f>IF(AND(ISNUMBER('CTs corrected'!P23)),('CTs corrected'!P23-'CTs corrected'!P$99),"NA")</f>
        <v>2.2688537999999987</v>
      </c>
      <c r="P23">
        <f>IF(AND(ISNUMBER('CTs corrected'!Q23)),('CTs corrected'!Q23-'CTs corrected'!Q$99),"NA")</f>
        <v>1.7432312000000003</v>
      </c>
      <c r="Q23">
        <f>IF(AND(ISNUMBER('CTs corrected'!R23)),('CTs corrected'!R23-'CTs corrected'!R$99),"NA")</f>
        <v>1.5301001999999961</v>
      </c>
      <c r="R23">
        <f>IF(AND(ISNUMBER('CTs corrected'!S23)),('CTs corrected'!S23-'CTs corrected'!S$99),"NA")</f>
        <v>0.9812511999999991</v>
      </c>
      <c r="S23">
        <f>IF(AND(ISNUMBER('CTs corrected'!T23)),('CTs corrected'!T23-'CTs corrected'!T$99),"NA")</f>
        <v>1.6121815999999995</v>
      </c>
      <c r="T23">
        <f>IF(AND(ISNUMBER('CTs corrected'!U23)),('CTs corrected'!U23-'CTs corrected'!U$99),"NA")</f>
        <v>0.85872519999999852</v>
      </c>
      <c r="U23">
        <f>IF(AND(ISNUMBER('CTs corrected'!V23)),('CTs corrected'!V23-'CTs corrected'!V$99),"NA")</f>
        <v>1.1583620000000039</v>
      </c>
      <c r="V23">
        <f>IF(AND(ISNUMBER('CTs corrected'!W23)),('CTs corrected'!W23-'CTs corrected'!W$99),"NA")</f>
        <v>2.0029580000000031</v>
      </c>
      <c r="W23">
        <f>IF(AND(ISNUMBER('CTs corrected'!X23)),('CTs corrected'!X23-'CTs corrected'!X$99),"NA")</f>
        <v>1.1196279999999987</v>
      </c>
      <c r="X23">
        <f>IF(AND(ISNUMBER('CTs corrected'!Y23)),('CTs corrected'!Y23-'CTs corrected'!Y$99),"NA")</f>
        <v>1.5215929999999958</v>
      </c>
      <c r="Y23">
        <f>IF(AND(ISNUMBER('CTs corrected'!Z23)),('CTs corrected'!Z23-'CTs corrected'!Z$99),"NA")</f>
        <v>4.0078244000000005</v>
      </c>
      <c r="Z23">
        <f>IF(AND(ISNUMBER('CTs corrected'!AA23)),('CTs corrected'!AA23-'CTs corrected'!AA$99),"NA")</f>
        <v>3.3216549999999962</v>
      </c>
      <c r="AA23">
        <f>IF(AND(ISNUMBER('CTs corrected'!AB23)),('CTs corrected'!AB23-'CTs corrected'!AB$99),"NA")</f>
        <v>2.086224399999999</v>
      </c>
    </row>
    <row r="24" spans="1:27" x14ac:dyDescent="0.15">
      <c r="A24" t="str">
        <f>'CTs corrected'!B24</f>
        <v>KAT5</v>
      </c>
      <c r="B24">
        <f>IF(AND(ISNUMBER('CTs corrected'!C24)),('CTs corrected'!C24-'CTs corrected'!C$99),"NA")</f>
        <v>2.7042176000000033</v>
      </c>
      <c r="C24">
        <f>IF(AND(ISNUMBER('CTs corrected'!D24)),('CTs corrected'!D24-'CTs corrected'!D$99),"NA")</f>
        <v>2.4497655999999992</v>
      </c>
      <c r="D24">
        <f>IF(AND(ISNUMBER('CTs corrected'!E24)),('CTs corrected'!E24-'CTs corrected'!E$99),"NA")</f>
        <v>2.4105781999999962</v>
      </c>
      <c r="E24">
        <f>IF(AND(ISNUMBER('CTs corrected'!F24)),('CTs corrected'!F24-'CTs corrected'!F$99),"NA")</f>
        <v>2.0543085999999988</v>
      </c>
      <c r="F24">
        <f>IF(AND(ISNUMBER('CTs corrected'!G24)),('CTs corrected'!G24-'CTs corrected'!G$99),"NA")</f>
        <v>1.9595775999999994</v>
      </c>
      <c r="G24">
        <f>IF(AND(ISNUMBER('CTs corrected'!H24)),('CTs corrected'!H24-'CTs corrected'!H$99),"NA")</f>
        <v>5.2270259999999986</v>
      </c>
      <c r="H24">
        <f>IF(AND(ISNUMBER('CTs corrected'!I24)),('CTs corrected'!I24-'CTs corrected'!I$99),"NA")</f>
        <v>2.9492000000000012</v>
      </c>
      <c r="I24">
        <f>IF(AND(ISNUMBER('CTs corrected'!J24)),('CTs corrected'!J24-'CTs corrected'!J$99),"NA")</f>
        <v>2.8811999999999998</v>
      </c>
      <c r="J24">
        <f>IF(AND(ISNUMBER('CTs corrected'!K24)),('CTs corrected'!K24-'CTs corrected'!K$99),"NA")</f>
        <v>3.2436000000000007</v>
      </c>
      <c r="K24">
        <f>IF(AND(ISNUMBER('CTs corrected'!L24)),('CTs corrected'!L24-'CTs corrected'!L$99),"NA")</f>
        <v>3.1396000000000015</v>
      </c>
      <c r="L24">
        <f>IF(AND(ISNUMBER('CTs corrected'!M24)),('CTs corrected'!M24-'CTs corrected'!M$99),"NA")</f>
        <v>2.1885637999999972</v>
      </c>
      <c r="M24">
        <f>IF(AND(ISNUMBER('CTs corrected'!N24)),('CTs corrected'!N24-'CTs corrected'!N$99),"NA")</f>
        <v>2.9507797999999994</v>
      </c>
      <c r="N24">
        <f>IF(AND(ISNUMBER('CTs corrected'!O24)),('CTs corrected'!O24-'CTs corrected'!O$99),"NA")</f>
        <v>2.5207538000000014</v>
      </c>
      <c r="O24">
        <f>IF(AND(ISNUMBER('CTs corrected'!P24)),('CTs corrected'!P24-'CTs corrected'!P$99),"NA")</f>
        <v>2.7178627999999989</v>
      </c>
      <c r="P24">
        <f>IF(AND(ISNUMBER('CTs corrected'!Q24)),('CTs corrected'!Q24-'CTs corrected'!Q$99),"NA")</f>
        <v>2.9401481999999994</v>
      </c>
      <c r="Q24">
        <f>IF(AND(ISNUMBER('CTs corrected'!R24)),('CTs corrected'!R24-'CTs corrected'!R$99),"NA")</f>
        <v>2.9112401999999982</v>
      </c>
      <c r="R24">
        <f>IF(AND(ISNUMBER('CTs corrected'!S24)),('CTs corrected'!S24-'CTs corrected'!S$99),"NA")</f>
        <v>2.5517542000000013</v>
      </c>
      <c r="S24">
        <f>IF(AND(ISNUMBER('CTs corrected'!T24)),('CTs corrected'!T24-'CTs corrected'!T$99),"NA")</f>
        <v>2.6046216000000015</v>
      </c>
      <c r="T24">
        <f>IF(AND(ISNUMBER('CTs corrected'!U24)),('CTs corrected'!U24-'CTs corrected'!U$99),"NA")</f>
        <v>2.6429672000000011</v>
      </c>
      <c r="U24">
        <f>IF(AND(ISNUMBER('CTs corrected'!V24)),('CTs corrected'!V24-'CTs corrected'!V$99),"NA")</f>
        <v>3.1758590000000027</v>
      </c>
      <c r="V24">
        <f>IF(AND(ISNUMBER('CTs corrected'!W24)),('CTs corrected'!W24-'CTs corrected'!W$99),"NA")</f>
        <v>2.6898560000000025</v>
      </c>
      <c r="W24">
        <f>IF(AND(ISNUMBER('CTs corrected'!X24)),('CTs corrected'!X24-'CTs corrected'!X$99),"NA")</f>
        <v>3.1705709999999989</v>
      </c>
      <c r="X24">
        <f>IF(AND(ISNUMBER('CTs corrected'!Y24)),('CTs corrected'!Y24-'CTs corrected'!Y$99),"NA")</f>
        <v>3.0233949999999972</v>
      </c>
      <c r="Y24">
        <f>IF(AND(ISNUMBER('CTs corrected'!Z24)),('CTs corrected'!Z24-'CTs corrected'!Z$99),"NA")</f>
        <v>2.8556904000000003</v>
      </c>
      <c r="Z24">
        <f>IF(AND(ISNUMBER('CTs corrected'!AA24)),('CTs corrected'!AA24-'CTs corrected'!AA$99),"NA")</f>
        <v>2.4290879999999966</v>
      </c>
      <c r="AA24">
        <f>IF(AND(ISNUMBER('CTs corrected'!AB24)),('CTs corrected'!AB24-'CTs corrected'!AB$99),"NA")</f>
        <v>3.0950343999999994</v>
      </c>
    </row>
    <row r="25" spans="1:27" x14ac:dyDescent="0.15">
      <c r="A25" t="str">
        <f>'CTs corrected'!B25</f>
        <v>MED1</v>
      </c>
      <c r="B25">
        <f>IF(AND(ISNUMBER('CTs corrected'!C25)),('CTs corrected'!C25-'CTs corrected'!C$99),"NA")</f>
        <v>3.6243406000000036</v>
      </c>
      <c r="C25">
        <f>IF(AND(ISNUMBER('CTs corrected'!D25)),('CTs corrected'!D25-'CTs corrected'!D$99),"NA")</f>
        <v>3.5039686000000003</v>
      </c>
      <c r="D25">
        <f>IF(AND(ISNUMBER('CTs corrected'!E25)),('CTs corrected'!E25-'CTs corrected'!E$99),"NA")</f>
        <v>3.6082881999999969</v>
      </c>
      <c r="E25">
        <f>IF(AND(ISNUMBER('CTs corrected'!F25)),('CTs corrected'!F25-'CTs corrected'!F$99),"NA")</f>
        <v>2.0366906</v>
      </c>
      <c r="F25">
        <f>IF(AND(ISNUMBER('CTs corrected'!G25)),('CTs corrected'!G25-'CTs corrected'!G$99),"NA")</f>
        <v>1.5535156000000008</v>
      </c>
      <c r="G25">
        <f>IF(AND(ISNUMBER('CTs corrected'!H25)),('CTs corrected'!H25-'CTs corrected'!H$99),"NA")</f>
        <v>4.438562000000001</v>
      </c>
      <c r="H25">
        <f>IF(AND(ISNUMBER('CTs corrected'!I25)),('CTs corrected'!I25-'CTs corrected'!I$99),"NA")</f>
        <v>4.2411999999999992</v>
      </c>
      <c r="I25">
        <f>IF(AND(ISNUMBER('CTs corrected'!J25)),('CTs corrected'!J25-'CTs corrected'!J$99),"NA")</f>
        <v>4.4501999999999988</v>
      </c>
      <c r="J25">
        <f>IF(AND(ISNUMBER('CTs corrected'!K25)),('CTs corrected'!K25-'CTs corrected'!K$99),"NA")</f>
        <v>4.2095999999999982</v>
      </c>
      <c r="K25">
        <f>IF(AND(ISNUMBER('CTs corrected'!L25)),('CTs corrected'!L25-'CTs corrected'!L$99),"NA")</f>
        <v>4.0556000000000019</v>
      </c>
      <c r="L25">
        <f>IF(AND(ISNUMBER('CTs corrected'!M25)),('CTs corrected'!M25-'CTs corrected'!M$99),"NA")</f>
        <v>3.0958527999999994</v>
      </c>
      <c r="M25">
        <f>IF(AND(ISNUMBER('CTs corrected'!N25)),('CTs corrected'!N25-'CTs corrected'!N$99),"NA")</f>
        <v>3.5135347999999986</v>
      </c>
      <c r="N25">
        <f>IF(AND(ISNUMBER('CTs corrected'!O25)),('CTs corrected'!O25-'CTs corrected'!O$99),"NA")</f>
        <v>2.5255767999999996</v>
      </c>
      <c r="O25">
        <f>IF(AND(ISNUMBER('CTs corrected'!P25)),('CTs corrected'!P25-'CTs corrected'!P$99),"NA")</f>
        <v>3.7045017999999992</v>
      </c>
      <c r="P25">
        <f>IF(AND(ISNUMBER('CTs corrected'!Q25)),('CTs corrected'!Q25-'CTs corrected'!Q$99),"NA")</f>
        <v>4.1526232000000007</v>
      </c>
      <c r="Q25">
        <f>IF(AND(ISNUMBER('CTs corrected'!R25)),('CTs corrected'!R25-'CTs corrected'!R$99),"NA")</f>
        <v>3.9134101999999977</v>
      </c>
      <c r="R25">
        <f>IF(AND(ISNUMBER('CTs corrected'!S25)),('CTs corrected'!S25-'CTs corrected'!S$99),"NA")</f>
        <v>3.3959392000000008</v>
      </c>
      <c r="S25">
        <f>IF(AND(ISNUMBER('CTs corrected'!T25)),('CTs corrected'!T25-'CTs corrected'!T$99),"NA")</f>
        <v>2.9159396000000015</v>
      </c>
      <c r="T25">
        <f>IF(AND(ISNUMBER('CTs corrected'!U25)),('CTs corrected'!U25-'CTs corrected'!U$99),"NA")</f>
        <v>2.6369101999999991</v>
      </c>
      <c r="U25">
        <f>IF(AND(ISNUMBER('CTs corrected'!V25)),('CTs corrected'!V25-'CTs corrected'!V$99),"NA")</f>
        <v>4.5821090000000027</v>
      </c>
      <c r="V25">
        <f>IF(AND(ISNUMBER('CTs corrected'!W25)),('CTs corrected'!W25-'CTs corrected'!W$99),"NA")</f>
        <v>4.2752610000000004</v>
      </c>
      <c r="W25">
        <f>IF(AND(ISNUMBER('CTs corrected'!X25)),('CTs corrected'!X25-'CTs corrected'!X$99),"NA")</f>
        <v>4.6847500000000011</v>
      </c>
      <c r="X25">
        <f>IF(AND(ISNUMBER('CTs corrected'!Y25)),('CTs corrected'!Y25-'CTs corrected'!Y$99),"NA")</f>
        <v>4.6540809999999979</v>
      </c>
      <c r="Y25">
        <f>IF(AND(ISNUMBER('CTs corrected'!Z25)),('CTs corrected'!Z25-'CTs corrected'!Z$99),"NA")</f>
        <v>4.1280884000000029</v>
      </c>
      <c r="Z25">
        <f>IF(AND(ISNUMBER('CTs corrected'!AA25)),('CTs corrected'!AA25-'CTs corrected'!AA$99),"NA")</f>
        <v>4.0165379999999971</v>
      </c>
      <c r="AA25">
        <f>IF(AND(ISNUMBER('CTs corrected'!AB25)),('CTs corrected'!AB25-'CTs corrected'!AB$99),"NA")</f>
        <v>4.1436734000000008</v>
      </c>
    </row>
    <row r="26" spans="1:27" x14ac:dyDescent="0.15">
      <c r="A26" t="str">
        <f>'CTs corrected'!B26</f>
        <v>MED12</v>
      </c>
      <c r="B26">
        <f>IF(AND(ISNUMBER('CTs corrected'!C26)),('CTs corrected'!C26-'CTs corrected'!C$99),"NA")</f>
        <v>5.5392666000000013</v>
      </c>
      <c r="C26">
        <f>IF(AND(ISNUMBER('CTs corrected'!D26)),('CTs corrected'!D26-'CTs corrected'!D$99),"NA")</f>
        <v>5.5235185999999992</v>
      </c>
      <c r="D26">
        <f>IF(AND(ISNUMBER('CTs corrected'!E26)),('CTs corrected'!E26-'CTs corrected'!E$99),"NA")</f>
        <v>5.1962511999999954</v>
      </c>
      <c r="E26">
        <f>IF(AND(ISNUMBER('CTs corrected'!F26)),('CTs corrected'!F26-'CTs corrected'!F$99),"NA")</f>
        <v>5.2559085999999979</v>
      </c>
      <c r="F26">
        <f>IF(AND(ISNUMBER('CTs corrected'!G26)),('CTs corrected'!G26-'CTs corrected'!G$99),"NA")</f>
        <v>7.9606396000000004</v>
      </c>
      <c r="G26">
        <f>IF(AND(ISNUMBER('CTs corrected'!H26)),('CTs corrected'!H26-'CTs corrected'!H$99),"NA")</f>
        <v>1.4838710000000006</v>
      </c>
      <c r="H26">
        <f>IF(AND(ISNUMBER('CTs corrected'!I26)),('CTs corrected'!I26-'CTs corrected'!I$99),"NA")</f>
        <v>5.5581999999999994</v>
      </c>
      <c r="I26">
        <f>IF(AND(ISNUMBER('CTs corrected'!J26)),('CTs corrected'!J26-'CTs corrected'!J$99),"NA")</f>
        <v>4.8942000000000014</v>
      </c>
      <c r="J26">
        <f>IF(AND(ISNUMBER('CTs corrected'!K26)),('CTs corrected'!K26-'CTs corrected'!K$99),"NA")</f>
        <v>5.0565999999999995</v>
      </c>
      <c r="K26">
        <f>IF(AND(ISNUMBER('CTs corrected'!L26)),('CTs corrected'!L26-'CTs corrected'!L$99),"NA")</f>
        <v>5.4655999999999985</v>
      </c>
      <c r="L26">
        <f>IF(AND(ISNUMBER('CTs corrected'!M26)),('CTs corrected'!M26-'CTs corrected'!M$99),"NA")</f>
        <v>5.8137468000000005</v>
      </c>
      <c r="M26">
        <f>IF(AND(ISNUMBER('CTs corrected'!N26)),('CTs corrected'!N26-'CTs corrected'!N$99),"NA")</f>
        <v>8.8486238000000021</v>
      </c>
      <c r="N26">
        <f>IF(AND(ISNUMBER('CTs corrected'!O26)),('CTs corrected'!O26-'CTs corrected'!O$99),"NA")</f>
        <v>7.0130037999999999</v>
      </c>
      <c r="O26">
        <f>IF(AND(ISNUMBER('CTs corrected'!P26)),('CTs corrected'!P26-'CTs corrected'!P$99),"NA")</f>
        <v>5.6815187999999992</v>
      </c>
      <c r="P26">
        <f>IF(AND(ISNUMBER('CTs corrected'!Q26)),('CTs corrected'!Q26-'CTs corrected'!Q$99),"NA")</f>
        <v>5.4266711999999977</v>
      </c>
      <c r="Q26">
        <f>IF(AND(ISNUMBER('CTs corrected'!R26)),('CTs corrected'!R26-'CTs corrected'!R$99),"NA")</f>
        <v>5.5289811999999969</v>
      </c>
      <c r="R26">
        <f>IF(AND(ISNUMBER('CTs corrected'!S26)),('CTs corrected'!S26-'CTs corrected'!S$99),"NA")</f>
        <v>7.2900131999999971</v>
      </c>
      <c r="S26">
        <f>IF(AND(ISNUMBER('CTs corrected'!T26)),('CTs corrected'!T26-'CTs corrected'!T$99),"NA")</f>
        <v>6.7098125999999993</v>
      </c>
      <c r="T26">
        <f>IF(AND(ISNUMBER('CTs corrected'!U26)),('CTs corrected'!U26-'CTs corrected'!U$99),"NA")</f>
        <v>5.2273071999999985</v>
      </c>
      <c r="U26">
        <f>IF(AND(ISNUMBER('CTs corrected'!V26)),('CTs corrected'!V26-'CTs corrected'!V$99),"NA")</f>
        <v>5.3858790000000027</v>
      </c>
      <c r="V26">
        <f>IF(AND(ISNUMBER('CTs corrected'!W26)),('CTs corrected'!W26-'CTs corrected'!W$99),"NA")</f>
        <v>4.9215060000000008</v>
      </c>
      <c r="W26">
        <f>IF(AND(ISNUMBER('CTs corrected'!X26)),('CTs corrected'!X26-'CTs corrected'!X$99),"NA")</f>
        <v>5.1469540000000009</v>
      </c>
      <c r="X26">
        <f>IF(AND(ISNUMBER('CTs corrected'!Y26)),('CTs corrected'!Y26-'CTs corrected'!Y$99),"NA")</f>
        <v>4.7254579999999962</v>
      </c>
      <c r="Y26">
        <f>IF(AND(ISNUMBER('CTs corrected'!Z26)),('CTs corrected'!Z26-'CTs corrected'!Z$99),"NA")</f>
        <v>5.7356374000000017</v>
      </c>
      <c r="Z26">
        <f>IF(AND(ISNUMBER('CTs corrected'!AA26)),('CTs corrected'!AA26-'CTs corrected'!AA$99),"NA")</f>
        <v>5.8168539999999993</v>
      </c>
      <c r="AA26">
        <f>IF(AND(ISNUMBER('CTs corrected'!AB26)),('CTs corrected'!AB26-'CTs corrected'!AB$99),"NA")</f>
        <v>6.6311754000000001</v>
      </c>
    </row>
    <row r="27" spans="1:27" x14ac:dyDescent="0.15">
      <c r="A27" t="str">
        <f>'CTs corrected'!B27</f>
        <v>MED13</v>
      </c>
      <c r="B27">
        <f>IF(AND(ISNUMBER('CTs corrected'!C27)),('CTs corrected'!C27-'CTs corrected'!C$99),"NA")</f>
        <v>2.649606600000002</v>
      </c>
      <c r="C27">
        <f>IF(AND(ISNUMBER('CTs corrected'!D27)),('CTs corrected'!D27-'CTs corrected'!D$99),"NA")</f>
        <v>2.5271825999999997</v>
      </c>
      <c r="D27">
        <f>IF(AND(ISNUMBER('CTs corrected'!E27)),('CTs corrected'!E27-'CTs corrected'!E$99),"NA")</f>
        <v>2.4394691999999978</v>
      </c>
      <c r="E27">
        <f>IF(AND(ISNUMBER('CTs corrected'!F27)),('CTs corrected'!F27-'CTs corrected'!F$99),"NA")</f>
        <v>2.8173315999999993</v>
      </c>
      <c r="F27">
        <f>IF(AND(ISNUMBER('CTs corrected'!G27)),('CTs corrected'!G27-'CTs corrected'!G$99),"NA")</f>
        <v>2.877524600000001</v>
      </c>
      <c r="G27">
        <f>IF(AND(ISNUMBER('CTs corrected'!H27)),('CTs corrected'!H27-'CTs corrected'!H$99),"NA")</f>
        <v>-0.18087399999999931</v>
      </c>
      <c r="H27">
        <f>IF(AND(ISNUMBER('CTs corrected'!I27)),('CTs corrected'!I27-'CTs corrected'!I$99),"NA")</f>
        <v>3.3472000000000008</v>
      </c>
      <c r="I27">
        <f>IF(AND(ISNUMBER('CTs corrected'!J27)),('CTs corrected'!J27-'CTs corrected'!J$99),"NA")</f>
        <v>3.4522000000000013</v>
      </c>
      <c r="J27">
        <f>IF(AND(ISNUMBER('CTs corrected'!K27)),('CTs corrected'!K27-'CTs corrected'!K$99),"NA")</f>
        <v>3.3055999999999983</v>
      </c>
      <c r="K27">
        <f>IF(AND(ISNUMBER('CTs corrected'!L27)),('CTs corrected'!L27-'CTs corrected'!L$99),"NA")</f>
        <v>3.1345999999999989</v>
      </c>
      <c r="L27">
        <f>IF(AND(ISNUMBER('CTs corrected'!M27)),('CTs corrected'!M27-'CTs corrected'!M$99),"NA")</f>
        <v>2.3975118000000002</v>
      </c>
      <c r="M27">
        <f>IF(AND(ISNUMBER('CTs corrected'!N27)),('CTs corrected'!N27-'CTs corrected'!N$99),"NA")</f>
        <v>3.4169878000000011</v>
      </c>
      <c r="N27">
        <f>IF(AND(ISNUMBER('CTs corrected'!O27)),('CTs corrected'!O27-'CTs corrected'!O$99),"NA")</f>
        <v>2.1865838000000011</v>
      </c>
      <c r="O27">
        <f>IF(AND(ISNUMBER('CTs corrected'!P27)),('CTs corrected'!P27-'CTs corrected'!P$99),"NA")</f>
        <v>2.915015799999999</v>
      </c>
      <c r="P27">
        <f>IF(AND(ISNUMBER('CTs corrected'!Q27)),('CTs corrected'!Q27-'CTs corrected'!Q$99),"NA")</f>
        <v>3.1983131999999976</v>
      </c>
      <c r="Q27">
        <f>IF(AND(ISNUMBER('CTs corrected'!R27)),('CTs corrected'!R27-'CTs corrected'!R$99),"NA")</f>
        <v>3.1744361999999988</v>
      </c>
      <c r="R27">
        <f>IF(AND(ISNUMBER('CTs corrected'!S27)),('CTs corrected'!S27-'CTs corrected'!S$99),"NA")</f>
        <v>2.8080701999999995</v>
      </c>
      <c r="S27">
        <f>IF(AND(ISNUMBER('CTs corrected'!T27)),('CTs corrected'!T27-'CTs corrected'!T$99),"NA")</f>
        <v>2.7666456000000004</v>
      </c>
      <c r="T27">
        <f>IF(AND(ISNUMBER('CTs corrected'!U27)),('CTs corrected'!U27-'CTs corrected'!U$99),"NA")</f>
        <v>3.133003200000001</v>
      </c>
      <c r="U27">
        <f>IF(AND(ISNUMBER('CTs corrected'!V27)),('CTs corrected'!V27-'CTs corrected'!V$99),"NA")</f>
        <v>3.5386660000000028</v>
      </c>
      <c r="V27">
        <f>IF(AND(ISNUMBER('CTs corrected'!W27)),('CTs corrected'!W27-'CTs corrected'!W$99),"NA")</f>
        <v>3.319154000000001</v>
      </c>
      <c r="W27">
        <f>IF(AND(ISNUMBER('CTs corrected'!X27)),('CTs corrected'!X27-'CTs corrected'!X$99),"NA")</f>
        <v>3.6127159999999989</v>
      </c>
      <c r="X27">
        <f>IF(AND(ISNUMBER('CTs corrected'!Y27)),('CTs corrected'!Y27-'CTs corrected'!Y$99),"NA")</f>
        <v>3.8163309999999981</v>
      </c>
      <c r="Y27">
        <f>IF(AND(ISNUMBER('CTs corrected'!Z27)),('CTs corrected'!Z27-'CTs corrected'!Z$99),"NA")</f>
        <v>3.3601574000000021</v>
      </c>
      <c r="Z27">
        <f>IF(AND(ISNUMBER('CTs corrected'!AA27)),('CTs corrected'!AA27-'CTs corrected'!AA$99),"NA")</f>
        <v>3.178411999999998</v>
      </c>
      <c r="AA27">
        <f>IF(AND(ISNUMBER('CTs corrected'!AB27)),('CTs corrected'!AB27-'CTs corrected'!AB$99),"NA")</f>
        <v>3.5309363999999981</v>
      </c>
    </row>
    <row r="28" spans="1:27" x14ac:dyDescent="0.15">
      <c r="A28" t="str">
        <f>'CTs corrected'!B28</f>
        <v>MED14</v>
      </c>
      <c r="B28">
        <f>IF(AND(ISNUMBER('CTs corrected'!C28)),('CTs corrected'!C28-'CTs corrected'!C$99),"NA")</f>
        <v>3.7837656000000024</v>
      </c>
      <c r="C28">
        <f>IF(AND(ISNUMBER('CTs corrected'!D28)),('CTs corrected'!D28-'CTs corrected'!D$99),"NA")</f>
        <v>3.738753599999999</v>
      </c>
      <c r="D28">
        <f>IF(AND(ISNUMBER('CTs corrected'!E28)),('CTs corrected'!E28-'CTs corrected'!E$99),"NA")</f>
        <v>3.6685431999999984</v>
      </c>
      <c r="E28">
        <f>IF(AND(ISNUMBER('CTs corrected'!F28)),('CTs corrected'!F28-'CTs corrected'!F$99),"NA")</f>
        <v>2.6944605999999993</v>
      </c>
      <c r="F28">
        <f>IF(AND(ISNUMBER('CTs corrected'!G28)),('CTs corrected'!G28-'CTs corrected'!G$99),"NA")</f>
        <v>4.6880716000000007</v>
      </c>
      <c r="G28">
        <f>IF(AND(ISNUMBER('CTs corrected'!H28)),('CTs corrected'!H28-'CTs corrected'!H$99),"NA")</f>
        <v>4.893377000000001</v>
      </c>
      <c r="H28">
        <f>IF(AND(ISNUMBER('CTs corrected'!I28)),('CTs corrected'!I28-'CTs corrected'!I$99),"NA")</f>
        <v>4.5652000000000008</v>
      </c>
      <c r="I28">
        <f>IF(AND(ISNUMBER('CTs corrected'!J28)),('CTs corrected'!J28-'CTs corrected'!J$99),"NA")</f>
        <v>4.2271999999999998</v>
      </c>
      <c r="J28">
        <f>IF(AND(ISNUMBER('CTs corrected'!K28)),('CTs corrected'!K28-'CTs corrected'!K$99),"NA")</f>
        <v>4.0145999999999979</v>
      </c>
      <c r="K28">
        <f>IF(AND(ISNUMBER('CTs corrected'!L28)),('CTs corrected'!L28-'CTs corrected'!L$99),"NA")</f>
        <v>3.9025999999999996</v>
      </c>
      <c r="L28">
        <f>IF(AND(ISNUMBER('CTs corrected'!M28)),('CTs corrected'!M28-'CTs corrected'!M$99),"NA")</f>
        <v>3.1429377999999986</v>
      </c>
      <c r="M28">
        <f>IF(AND(ISNUMBER('CTs corrected'!N28)),('CTs corrected'!N28-'CTs corrected'!N$99),"NA")</f>
        <v>4.2254638</v>
      </c>
      <c r="N28">
        <f>IF(AND(ISNUMBER('CTs corrected'!O28)),('CTs corrected'!O28-'CTs corrected'!O$99),"NA")</f>
        <v>2.8477718000000003</v>
      </c>
      <c r="O28">
        <f>IF(AND(ISNUMBER('CTs corrected'!P28)),('CTs corrected'!P28-'CTs corrected'!P$99),"NA")</f>
        <v>3.5181708</v>
      </c>
      <c r="P28">
        <f>IF(AND(ISNUMBER('CTs corrected'!Q28)),('CTs corrected'!Q28-'CTs corrected'!Q$99),"NA")</f>
        <v>4.3244581999999987</v>
      </c>
      <c r="Q28">
        <f>IF(AND(ISNUMBER('CTs corrected'!R28)),('CTs corrected'!R28-'CTs corrected'!R$99),"NA")</f>
        <v>4.2409891999999978</v>
      </c>
      <c r="R28">
        <f>IF(AND(ISNUMBER('CTs corrected'!S28)),('CTs corrected'!S28-'CTs corrected'!S$99),"NA")</f>
        <v>3.269928199999999</v>
      </c>
      <c r="S28">
        <f>IF(AND(ISNUMBER('CTs corrected'!T28)),('CTs corrected'!T28-'CTs corrected'!T$99),"NA")</f>
        <v>3.0987076000000009</v>
      </c>
      <c r="T28">
        <f>IF(AND(ISNUMBER('CTs corrected'!U28)),('CTs corrected'!U28-'CTs corrected'!U$99),"NA")</f>
        <v>3.5699882000000009</v>
      </c>
      <c r="U28">
        <f>IF(AND(ISNUMBER('CTs corrected'!V28)),('CTs corrected'!V28-'CTs corrected'!V$99),"NA")</f>
        <v>4.4866910000000004</v>
      </c>
      <c r="V28">
        <f>IF(AND(ISNUMBER('CTs corrected'!W28)),('CTs corrected'!W28-'CTs corrected'!W$99),"NA")</f>
        <v>4.2982980000000026</v>
      </c>
      <c r="W28">
        <f>IF(AND(ISNUMBER('CTs corrected'!X28)),('CTs corrected'!X28-'CTs corrected'!X$99),"NA")</f>
        <v>4.3590119999999999</v>
      </c>
      <c r="X28">
        <f>IF(AND(ISNUMBER('CTs corrected'!Y28)),('CTs corrected'!Y28-'CTs corrected'!Y$99),"NA")</f>
        <v>4.4948819999999969</v>
      </c>
      <c r="Y28">
        <f>IF(AND(ISNUMBER('CTs corrected'!Z28)),('CTs corrected'!Z28-'CTs corrected'!Z$99),"NA")</f>
        <v>4.0390914000000002</v>
      </c>
      <c r="Z28">
        <f>IF(AND(ISNUMBER('CTs corrected'!AA28)),('CTs corrected'!AA28-'CTs corrected'!AA$99),"NA")</f>
        <v>3.8894249999999992</v>
      </c>
      <c r="AA28">
        <f>IF(AND(ISNUMBER('CTs corrected'!AB28)),('CTs corrected'!AB28-'CTs corrected'!AB$99),"NA")</f>
        <v>4.4887994000000013</v>
      </c>
    </row>
    <row r="29" spans="1:27" x14ac:dyDescent="0.15">
      <c r="A29" t="str">
        <f>'CTs corrected'!B29</f>
        <v>MED16</v>
      </c>
      <c r="B29">
        <f>IF(AND(ISNUMBER('CTs corrected'!C29)),('CTs corrected'!C29-'CTs corrected'!C$99),"NA")</f>
        <v>6.026143600000001</v>
      </c>
      <c r="C29">
        <f>IF(AND(ISNUMBER('CTs corrected'!D29)),('CTs corrected'!D29-'CTs corrected'!D$99),"NA")</f>
        <v>6.0909295999999991</v>
      </c>
      <c r="D29">
        <f>IF(AND(ISNUMBER('CTs corrected'!E29)),('CTs corrected'!E29-'CTs corrected'!E$99),"NA")</f>
        <v>6.2433631999999974</v>
      </c>
      <c r="E29">
        <f>IF(AND(ISNUMBER('CTs corrected'!F29)),('CTs corrected'!F29-'CTs corrected'!F$99),"NA")</f>
        <v>6.109818599999997</v>
      </c>
      <c r="F29">
        <f>IF(AND(ISNUMBER('CTs corrected'!G29)),('CTs corrected'!G29-'CTs corrected'!G$99),"NA")</f>
        <v>4.9522965999999968</v>
      </c>
      <c r="G29">
        <f>IF(AND(ISNUMBER('CTs corrected'!H29)),('CTs corrected'!H29-'CTs corrected'!H$99),"NA")</f>
        <v>6.3963640000000019</v>
      </c>
      <c r="H29">
        <f>IF(AND(ISNUMBER('CTs corrected'!I29)),('CTs corrected'!I29-'CTs corrected'!I$99),"NA")</f>
        <v>5.6822000000000017</v>
      </c>
      <c r="I29">
        <f>IF(AND(ISNUMBER('CTs corrected'!J29)),('CTs corrected'!J29-'CTs corrected'!J$99),"NA")</f>
        <v>6.3012000000000015</v>
      </c>
      <c r="J29">
        <f>IF(AND(ISNUMBER('CTs corrected'!K29)),('CTs corrected'!K29-'CTs corrected'!K$99),"NA")</f>
        <v>6.4006000000000007</v>
      </c>
      <c r="K29">
        <f>IF(AND(ISNUMBER('CTs corrected'!L29)),('CTs corrected'!L29-'CTs corrected'!L$99),"NA")</f>
        <v>6.3956000000000017</v>
      </c>
      <c r="L29">
        <f>IF(AND(ISNUMBER('CTs corrected'!M29)),('CTs corrected'!M29-'CTs corrected'!M$99),"NA")</f>
        <v>5.6256737999999977</v>
      </c>
      <c r="M29">
        <f>IF(AND(ISNUMBER('CTs corrected'!N29)),('CTs corrected'!N29-'CTs corrected'!N$99),"NA")</f>
        <v>5.4710527999999989</v>
      </c>
      <c r="N29">
        <f>IF(AND(ISNUMBER('CTs corrected'!O29)),('CTs corrected'!O29-'CTs corrected'!O$99),"NA")</f>
        <v>5.3625958000000011</v>
      </c>
      <c r="O29">
        <f>IF(AND(ISNUMBER('CTs corrected'!P29)),('CTs corrected'!P29-'CTs corrected'!P$99),"NA")</f>
        <v>6.1027197999999991</v>
      </c>
      <c r="P29">
        <f>IF(AND(ISNUMBER('CTs corrected'!Q29)),('CTs corrected'!Q29-'CTs corrected'!Q$99),"NA")</f>
        <v>6.3962441999999982</v>
      </c>
      <c r="Q29">
        <f>IF(AND(ISNUMBER('CTs corrected'!R29)),('CTs corrected'!R29-'CTs corrected'!R$99),"NA")</f>
        <v>5.8792721999999955</v>
      </c>
      <c r="R29">
        <f>IF(AND(ISNUMBER('CTs corrected'!S29)),('CTs corrected'!S29-'CTs corrected'!S$99),"NA")</f>
        <v>6.4244641999999992</v>
      </c>
      <c r="S29">
        <f>IF(AND(ISNUMBER('CTs corrected'!T29)),('CTs corrected'!T29-'CTs corrected'!T$99),"NA")</f>
        <v>6.0340996000000011</v>
      </c>
      <c r="T29">
        <f>IF(AND(ISNUMBER('CTs corrected'!U29)),('CTs corrected'!U29-'CTs corrected'!U$99),"NA")</f>
        <v>5.6952651999999979</v>
      </c>
      <c r="U29">
        <f>IF(AND(ISNUMBER('CTs corrected'!V29)),('CTs corrected'!V29-'CTs corrected'!V$99),"NA")</f>
        <v>6.8888020000000019</v>
      </c>
      <c r="V29">
        <f>IF(AND(ISNUMBER('CTs corrected'!W29)),('CTs corrected'!W29-'CTs corrected'!W$99),"NA")</f>
        <v>6.5051480000000019</v>
      </c>
      <c r="W29">
        <f>IF(AND(ISNUMBER('CTs corrected'!X29)),('CTs corrected'!X29-'CTs corrected'!X$99),"NA")</f>
        <v>6.0347149999999985</v>
      </c>
      <c r="X29">
        <f>IF(AND(ISNUMBER('CTs corrected'!Y29)),('CTs corrected'!Y29-'CTs corrected'!Y$99),"NA")</f>
        <v>7.6337559999999982</v>
      </c>
      <c r="Y29">
        <f>IF(AND(ISNUMBER('CTs corrected'!Z29)),('CTs corrected'!Z29-'CTs corrected'!Z$99),"NA")</f>
        <v>5.8938644000000018</v>
      </c>
      <c r="Z29">
        <f>IF(AND(ISNUMBER('CTs corrected'!AA29)),('CTs corrected'!AA29-'CTs corrected'!AA$99),"NA")</f>
        <v>6.2939769999999982</v>
      </c>
      <c r="AA29">
        <f>IF(AND(ISNUMBER('CTs corrected'!AB29)),('CTs corrected'!AB29-'CTs corrected'!AB$99),"NA")</f>
        <v>6.7002653999999993</v>
      </c>
    </row>
    <row r="30" spans="1:27" x14ac:dyDescent="0.15">
      <c r="A30" t="str">
        <f>'CTs corrected'!B30</f>
        <v>MED17</v>
      </c>
      <c r="B30">
        <f>IF(AND(ISNUMBER('CTs corrected'!C30)),('CTs corrected'!C30-'CTs corrected'!C$99),"NA")</f>
        <v>4.764013600000002</v>
      </c>
      <c r="C30">
        <f>IF(AND(ISNUMBER('CTs corrected'!D30)),('CTs corrected'!D30-'CTs corrected'!D$99),"NA")</f>
        <v>4.0548356000000005</v>
      </c>
      <c r="D30">
        <f>IF(AND(ISNUMBER('CTs corrected'!E30)),('CTs corrected'!E30-'CTs corrected'!E$99),"NA")</f>
        <v>4.3055731999999978</v>
      </c>
      <c r="E30">
        <f>IF(AND(ISNUMBER('CTs corrected'!F30)),('CTs corrected'!F30-'CTs corrected'!F$99),"NA")</f>
        <v>3.9082985999999984</v>
      </c>
      <c r="F30">
        <f>IF(AND(ISNUMBER('CTs corrected'!G30)),('CTs corrected'!G30-'CTs corrected'!G$99),"NA")</f>
        <v>7.9606396000000004</v>
      </c>
      <c r="G30">
        <f>IF(AND(ISNUMBER('CTs corrected'!H30)),('CTs corrected'!H30-'CTs corrected'!H$99),"NA")</f>
        <v>10.54907</v>
      </c>
      <c r="H30">
        <f>IF(AND(ISNUMBER('CTs corrected'!I30)),('CTs corrected'!I30-'CTs corrected'!I$99),"NA")</f>
        <v>3.5542000000000016</v>
      </c>
      <c r="I30">
        <f>IF(AND(ISNUMBER('CTs corrected'!J30)),('CTs corrected'!J30-'CTs corrected'!J$99),"NA")</f>
        <v>3.5351999999999997</v>
      </c>
      <c r="J30">
        <f>IF(AND(ISNUMBER('CTs corrected'!K30)),('CTs corrected'!K30-'CTs corrected'!K$99),"NA")</f>
        <v>3.9185999999999979</v>
      </c>
      <c r="K30">
        <f>IF(AND(ISNUMBER('CTs corrected'!L30)),('CTs corrected'!L30-'CTs corrected'!L$99),"NA")</f>
        <v>3.9526000000000003</v>
      </c>
      <c r="L30">
        <f>IF(AND(ISNUMBER('CTs corrected'!M30)),('CTs corrected'!M30-'CTs corrected'!M$99),"NA")</f>
        <v>4.6274738000000006</v>
      </c>
      <c r="M30">
        <f>IF(AND(ISNUMBER('CTs corrected'!N30)),('CTs corrected'!N30-'CTs corrected'!N$99),"NA")</f>
        <v>4.9337558000000001</v>
      </c>
      <c r="N30">
        <f>IF(AND(ISNUMBER('CTs corrected'!O30)),('CTs corrected'!O30-'CTs corrected'!O$99),"NA")</f>
        <v>4.4649138000000015</v>
      </c>
      <c r="O30">
        <f>IF(AND(ISNUMBER('CTs corrected'!P30)),('CTs corrected'!P30-'CTs corrected'!P$99),"NA")</f>
        <v>4.9539168000000018</v>
      </c>
      <c r="P30">
        <f>IF(AND(ISNUMBER('CTs corrected'!Q30)),('CTs corrected'!Q30-'CTs corrected'!Q$99),"NA")</f>
        <v>4.100143199999998</v>
      </c>
      <c r="Q30">
        <f>IF(AND(ISNUMBER('CTs corrected'!R30)),('CTs corrected'!R30-'CTs corrected'!R$99),"NA")</f>
        <v>4.5107551999999984</v>
      </c>
      <c r="R30">
        <f>IF(AND(ISNUMBER('CTs corrected'!S30)),('CTs corrected'!S30-'CTs corrected'!S$99),"NA")</f>
        <v>4.4094611999999991</v>
      </c>
      <c r="S30">
        <f>IF(AND(ISNUMBER('CTs corrected'!T30)),('CTs corrected'!T30-'CTs corrected'!T$99),"NA")</f>
        <v>4.2355696000000016</v>
      </c>
      <c r="T30">
        <f>IF(AND(ISNUMBER('CTs corrected'!U30)),('CTs corrected'!U30-'CTs corrected'!U$99),"NA")</f>
        <v>3.3545622000000002</v>
      </c>
      <c r="U30">
        <f>IF(AND(ISNUMBER('CTs corrected'!V30)),('CTs corrected'!V30-'CTs corrected'!V$99),"NA")</f>
        <v>3.7583280000000023</v>
      </c>
      <c r="V30">
        <f>IF(AND(ISNUMBER('CTs corrected'!W30)),('CTs corrected'!W30-'CTs corrected'!W$99),"NA")</f>
        <v>4.0324109999999997</v>
      </c>
      <c r="W30">
        <f>IF(AND(ISNUMBER('CTs corrected'!X30)),('CTs corrected'!X30-'CTs corrected'!X$99),"NA")</f>
        <v>3.5424049999999987</v>
      </c>
      <c r="X30">
        <f>IF(AND(ISNUMBER('CTs corrected'!Y30)),('CTs corrected'!Y30-'CTs corrected'!Y$99),"NA")</f>
        <v>3.7954649999999965</v>
      </c>
      <c r="Y30">
        <f>IF(AND(ISNUMBER('CTs corrected'!Z30)),('CTs corrected'!Z30-'CTs corrected'!Z$99),"NA")</f>
        <v>4.945404400000001</v>
      </c>
      <c r="Z30">
        <f>IF(AND(ISNUMBER('CTs corrected'!AA30)),('CTs corrected'!AA30-'CTs corrected'!AA$99),"NA")</f>
        <v>4.822226999999998</v>
      </c>
      <c r="AA30">
        <f>IF(AND(ISNUMBER('CTs corrected'!AB30)),('CTs corrected'!AB30-'CTs corrected'!AB$99),"NA")</f>
        <v>4.5820383999999983</v>
      </c>
    </row>
    <row r="31" spans="1:27" x14ac:dyDescent="0.15">
      <c r="A31" t="str">
        <f>'CTs corrected'!B31</f>
        <v>MED24</v>
      </c>
      <c r="B31">
        <f>IF(AND(ISNUMBER('CTs corrected'!C31)),('CTs corrected'!C31-'CTs corrected'!C$99),"NA")</f>
        <v>11.114093600000004</v>
      </c>
      <c r="C31">
        <f>IF(AND(ISNUMBER('CTs corrected'!D31)),('CTs corrected'!D31-'CTs corrected'!D$99),"NA")</f>
        <v>12.834921599999998</v>
      </c>
      <c r="D31">
        <f>IF(AND(ISNUMBER('CTs corrected'!E31)),('CTs corrected'!E31-'CTs corrected'!E$99),"NA")</f>
        <v>11.6567832</v>
      </c>
      <c r="E31">
        <f>IF(AND(ISNUMBER('CTs corrected'!F31)),('CTs corrected'!F31-'CTs corrected'!F$99),"NA")</f>
        <v>9.551958599999999</v>
      </c>
      <c r="F31">
        <f>IF(AND(ISNUMBER('CTs corrected'!G31)),('CTs corrected'!G31-'CTs corrected'!G$99),"NA")</f>
        <v>7.9606396000000004</v>
      </c>
      <c r="G31">
        <f>IF(AND(ISNUMBER('CTs corrected'!H31)),('CTs corrected'!H31-'CTs corrected'!H$99),"NA")</f>
        <v>10.54907</v>
      </c>
      <c r="H31">
        <f>IF(AND(ISNUMBER('CTs corrected'!I31)),('CTs corrected'!I31-'CTs corrected'!I$99),"NA")</f>
        <v>12.537200000000002</v>
      </c>
      <c r="I31">
        <f>IF(AND(ISNUMBER('CTs corrected'!J31)),('CTs corrected'!J31-'CTs corrected'!J$99),"NA")</f>
        <v>12.801200000000001</v>
      </c>
      <c r="J31">
        <f>IF(AND(ISNUMBER('CTs corrected'!K31)),('CTs corrected'!K31-'CTs corrected'!K$99),"NA")</f>
        <v>12.8126</v>
      </c>
      <c r="K31">
        <f>IF(AND(ISNUMBER('CTs corrected'!L31)),('CTs corrected'!L31-'CTs corrected'!L$99),"NA")</f>
        <v>14.325599999999998</v>
      </c>
      <c r="L31">
        <f>IF(AND(ISNUMBER('CTs corrected'!M31)),('CTs corrected'!M31-'CTs corrected'!M$99),"NA")</f>
        <v>12.239193799999999</v>
      </c>
      <c r="M31">
        <f>IF(AND(ISNUMBER('CTs corrected'!N31)),('CTs corrected'!N31-'CTs corrected'!N$99),"NA")</f>
        <v>12.5472778</v>
      </c>
      <c r="N31">
        <f>IF(AND(ISNUMBER('CTs corrected'!O31)),('CTs corrected'!O31-'CTs corrected'!O$99),"NA")</f>
        <v>10.8369438</v>
      </c>
      <c r="O31">
        <f>IF(AND(ISNUMBER('CTs corrected'!P31)),('CTs corrected'!P31-'CTs corrected'!P$99),"NA")</f>
        <v>12.195054800000001</v>
      </c>
      <c r="P31">
        <f>IF(AND(ISNUMBER('CTs corrected'!Q31)),('CTs corrected'!Q31-'CTs corrected'!Q$99),"NA")</f>
        <v>12.380890199999996</v>
      </c>
      <c r="Q31">
        <f>IF(AND(ISNUMBER('CTs corrected'!R31)),('CTs corrected'!R31-'CTs corrected'!R$99),"NA")</f>
        <v>13.035010199999995</v>
      </c>
      <c r="R31">
        <f>IF(AND(ISNUMBER('CTs corrected'!S31)),('CTs corrected'!S31-'CTs corrected'!S$99),"NA")</f>
        <v>10.9714782</v>
      </c>
      <c r="S31">
        <f>IF(AND(ISNUMBER('CTs corrected'!T31)),('CTs corrected'!T31-'CTs corrected'!T$99),"NA")</f>
        <v>11.499071600000001</v>
      </c>
      <c r="T31">
        <f>IF(AND(ISNUMBER('CTs corrected'!U31)),('CTs corrected'!U31-'CTs corrected'!U$99),"NA")</f>
        <v>10.879452199999999</v>
      </c>
      <c r="U31">
        <f>IF(AND(ISNUMBER('CTs corrected'!V31)),('CTs corrected'!V31-'CTs corrected'!V$99),"NA")</f>
        <v>12.423489000000004</v>
      </c>
      <c r="V31">
        <f>IF(AND(ISNUMBER('CTs corrected'!W31)),('CTs corrected'!W31-'CTs corrected'!W$99),"NA")</f>
        <v>13.523151000000002</v>
      </c>
      <c r="W31">
        <f>IF(AND(ISNUMBER('CTs corrected'!X31)),('CTs corrected'!X31-'CTs corrected'!X$99),"NA")</f>
        <v>12.959930000000004</v>
      </c>
      <c r="X31">
        <f>IF(AND(ISNUMBER('CTs corrected'!Y31)),('CTs corrected'!Y31-'CTs corrected'!Y$99),"NA")</f>
        <v>13.317864999999994</v>
      </c>
      <c r="Y31">
        <f>IF(AND(ISNUMBER('CTs corrected'!Z31)),('CTs corrected'!Z31-'CTs corrected'!Z$99),"NA")</f>
        <v>13.163654400000002</v>
      </c>
      <c r="Z31">
        <f>IF(AND(ISNUMBER('CTs corrected'!AA31)),('CTs corrected'!AA31-'CTs corrected'!AA$99),"NA")</f>
        <v>13.176989999999996</v>
      </c>
      <c r="AA31">
        <f>IF(AND(ISNUMBER('CTs corrected'!AB31)),('CTs corrected'!AB31-'CTs corrected'!AB$99),"NA")</f>
        <v>14.1315794</v>
      </c>
    </row>
    <row r="32" spans="1:27" x14ac:dyDescent="0.15">
      <c r="A32" t="str">
        <f>'CTs corrected'!B32</f>
        <v>MED4</v>
      </c>
      <c r="B32">
        <f>IF(AND(ISNUMBER('CTs corrected'!C32)),('CTs corrected'!C32-'CTs corrected'!C$99),"NA")</f>
        <v>3.6752096000000023</v>
      </c>
      <c r="C32">
        <f>IF(AND(ISNUMBER('CTs corrected'!D32)),('CTs corrected'!D32-'CTs corrected'!D$99),"NA")</f>
        <v>3.990799599999999</v>
      </c>
      <c r="D32">
        <f>IF(AND(ISNUMBER('CTs corrected'!E32)),('CTs corrected'!E32-'CTs corrected'!E$99),"NA")</f>
        <v>3.6714251999999981</v>
      </c>
      <c r="E32">
        <f>IF(AND(ISNUMBER('CTs corrected'!F32)),('CTs corrected'!F32-'CTs corrected'!F$99),"NA")</f>
        <v>2.9088536000000005</v>
      </c>
      <c r="F32">
        <f>IF(AND(ISNUMBER('CTs corrected'!G32)),('CTs corrected'!G32-'CTs corrected'!G$99),"NA")</f>
        <v>3.2669496000000002</v>
      </c>
      <c r="G32">
        <f>IF(AND(ISNUMBER('CTs corrected'!H32)),('CTs corrected'!H32-'CTs corrected'!H$99),"NA")</f>
        <v>5.4340299999999999</v>
      </c>
      <c r="H32">
        <f>IF(AND(ISNUMBER('CTs corrected'!I32)),('CTs corrected'!I32-'CTs corrected'!I$99),"NA")</f>
        <v>3.8532000000000011</v>
      </c>
      <c r="I32">
        <f>IF(AND(ISNUMBER('CTs corrected'!J32)),('CTs corrected'!J32-'CTs corrected'!J$99),"NA")</f>
        <v>3.8442000000000007</v>
      </c>
      <c r="J32">
        <f>IF(AND(ISNUMBER('CTs corrected'!K32)),('CTs corrected'!K32-'CTs corrected'!K$99),"NA")</f>
        <v>4.095600000000001</v>
      </c>
      <c r="K32">
        <f>IF(AND(ISNUMBER('CTs corrected'!L32)),('CTs corrected'!L32-'CTs corrected'!L$99),"NA")</f>
        <v>3.9186000000000014</v>
      </c>
      <c r="L32">
        <f>IF(AND(ISNUMBER('CTs corrected'!M32)),('CTs corrected'!M32-'CTs corrected'!M$99),"NA")</f>
        <v>2.8530458000000003</v>
      </c>
      <c r="M32">
        <f>IF(AND(ISNUMBER('CTs corrected'!N32)),('CTs corrected'!N32-'CTs corrected'!N$99),"NA")</f>
        <v>3.6758467999999986</v>
      </c>
      <c r="N32">
        <f>IF(AND(ISNUMBER('CTs corrected'!O32)),('CTs corrected'!O32-'CTs corrected'!O$99),"NA")</f>
        <v>2.2318798000000015</v>
      </c>
      <c r="O32">
        <f>IF(AND(ISNUMBER('CTs corrected'!P32)),('CTs corrected'!P32-'CTs corrected'!P$99),"NA")</f>
        <v>3.6800087999999995</v>
      </c>
      <c r="P32">
        <f>IF(AND(ISNUMBER('CTs corrected'!Q32)),('CTs corrected'!Q32-'CTs corrected'!Q$99),"NA")</f>
        <v>3.7857041999999979</v>
      </c>
      <c r="Q32">
        <f>IF(AND(ISNUMBER('CTs corrected'!R32)),('CTs corrected'!R32-'CTs corrected'!R$99),"NA")</f>
        <v>3.9972531999999958</v>
      </c>
      <c r="R32">
        <f>IF(AND(ISNUMBER('CTs corrected'!S32)),('CTs corrected'!S32-'CTs corrected'!S$99),"NA")</f>
        <v>3.4504671999999985</v>
      </c>
      <c r="S32">
        <f>IF(AND(ISNUMBER('CTs corrected'!T32)),('CTs corrected'!T32-'CTs corrected'!T$99),"NA")</f>
        <v>3.2340745999999996</v>
      </c>
      <c r="T32">
        <f>IF(AND(ISNUMBER('CTs corrected'!U32)),('CTs corrected'!U32-'CTs corrected'!U$99),"NA")</f>
        <v>3.4307371999999994</v>
      </c>
      <c r="U32">
        <f>IF(AND(ISNUMBER('CTs corrected'!V32)),('CTs corrected'!V32-'CTs corrected'!V$99),"NA")</f>
        <v>4.0881100000000039</v>
      </c>
      <c r="V32">
        <f>IF(AND(ISNUMBER('CTs corrected'!W32)),('CTs corrected'!W32-'CTs corrected'!W$99),"NA")</f>
        <v>3.8724629999999998</v>
      </c>
      <c r="W32">
        <f>IF(AND(ISNUMBER('CTs corrected'!X32)),('CTs corrected'!X32-'CTs corrected'!X$99),"NA")</f>
        <v>4.0454819999999998</v>
      </c>
      <c r="X32">
        <f>IF(AND(ISNUMBER('CTs corrected'!Y32)),('CTs corrected'!Y32-'CTs corrected'!Y$99),"NA")</f>
        <v>4.2058649999999957</v>
      </c>
      <c r="Y32">
        <f>IF(AND(ISNUMBER('CTs corrected'!Z32)),('CTs corrected'!Z32-'CTs corrected'!Z$99),"NA")</f>
        <v>3.7275124000000019</v>
      </c>
      <c r="Z32">
        <f>IF(AND(ISNUMBER('CTs corrected'!AA32)),('CTs corrected'!AA32-'CTs corrected'!AA$99),"NA")</f>
        <v>4.2021359999999994</v>
      </c>
      <c r="AA32">
        <f>IF(AND(ISNUMBER('CTs corrected'!AB32)),('CTs corrected'!AB32-'CTs corrected'!AB$99),"NA")</f>
        <v>4.0177334000000009</v>
      </c>
    </row>
    <row r="33" spans="1:27" x14ac:dyDescent="0.15">
      <c r="A33" t="str">
        <f>'CTs corrected'!B33</f>
        <v>MTA1</v>
      </c>
      <c r="B33">
        <f>IF(AND(ISNUMBER('CTs corrected'!C33)),('CTs corrected'!C33-'CTs corrected'!C$99),"NA")</f>
        <v>5.3602276000000018</v>
      </c>
      <c r="C33">
        <f>IF(AND(ISNUMBER('CTs corrected'!D33)),('CTs corrected'!D33-'CTs corrected'!D$99),"NA")</f>
        <v>4.8305965999999998</v>
      </c>
      <c r="D33">
        <f>IF(AND(ISNUMBER('CTs corrected'!E33)),('CTs corrected'!E33-'CTs corrected'!E$99),"NA")</f>
        <v>5.2467101999999954</v>
      </c>
      <c r="E33">
        <f>IF(AND(ISNUMBER('CTs corrected'!F33)),('CTs corrected'!F33-'CTs corrected'!F$99),"NA")</f>
        <v>5.9699656000000019</v>
      </c>
      <c r="F33">
        <f>IF(AND(ISNUMBER('CTs corrected'!G33)),('CTs corrected'!G33-'CTs corrected'!G$99),"NA")</f>
        <v>4.701163600000001</v>
      </c>
      <c r="G33">
        <f>IF(AND(ISNUMBER('CTs corrected'!H33)),('CTs corrected'!H33-'CTs corrected'!H$99),"NA")</f>
        <v>10.54907</v>
      </c>
      <c r="H33">
        <f>IF(AND(ISNUMBER('CTs corrected'!I33)),('CTs corrected'!I33-'CTs corrected'!I$99),"NA")</f>
        <v>4.4842000000000013</v>
      </c>
      <c r="I33">
        <f>IF(AND(ISNUMBER('CTs corrected'!J33)),('CTs corrected'!J33-'CTs corrected'!J$99),"NA")</f>
        <v>4.3742000000000019</v>
      </c>
      <c r="J33">
        <f>IF(AND(ISNUMBER('CTs corrected'!K33)),('CTs corrected'!K33-'CTs corrected'!K$99),"NA")</f>
        <v>4.3615999999999993</v>
      </c>
      <c r="K33">
        <f>IF(AND(ISNUMBER('CTs corrected'!L33)),('CTs corrected'!L33-'CTs corrected'!L$99),"NA")</f>
        <v>4.5556000000000019</v>
      </c>
      <c r="L33">
        <f>IF(AND(ISNUMBER('CTs corrected'!M33)),('CTs corrected'!M33-'CTs corrected'!M$99),"NA")</f>
        <v>5.4695137999999979</v>
      </c>
      <c r="M33">
        <f>IF(AND(ISNUMBER('CTs corrected'!N33)),('CTs corrected'!N33-'CTs corrected'!N$99),"NA")</f>
        <v>7.6680977999999982</v>
      </c>
      <c r="N33">
        <f>IF(AND(ISNUMBER('CTs corrected'!O33)),('CTs corrected'!O33-'CTs corrected'!O$99),"NA")</f>
        <v>5.6434588000000012</v>
      </c>
      <c r="O33">
        <f>IF(AND(ISNUMBER('CTs corrected'!P33)),('CTs corrected'!P33-'CTs corrected'!P$99),"NA")</f>
        <v>5.2940037999999987</v>
      </c>
      <c r="P33">
        <f>IF(AND(ISNUMBER('CTs corrected'!Q33)),('CTs corrected'!Q33-'CTs corrected'!Q$99),"NA")</f>
        <v>4.9500641999999999</v>
      </c>
      <c r="Q33">
        <f>IF(AND(ISNUMBER('CTs corrected'!R33)),('CTs corrected'!R33-'CTs corrected'!R$99),"NA")</f>
        <v>5.2241681999999976</v>
      </c>
      <c r="R33">
        <f>IF(AND(ISNUMBER('CTs corrected'!S33)),('CTs corrected'!S33-'CTs corrected'!S$99),"NA")</f>
        <v>4.7941402000000011</v>
      </c>
      <c r="S33">
        <f>IF(AND(ISNUMBER('CTs corrected'!T33)),('CTs corrected'!T33-'CTs corrected'!T$99),"NA")</f>
        <v>4.5247746000000006</v>
      </c>
      <c r="T33">
        <f>IF(AND(ISNUMBER('CTs corrected'!U33)),('CTs corrected'!U33-'CTs corrected'!U$99),"NA")</f>
        <v>5.2438701999999999</v>
      </c>
      <c r="U33">
        <f>IF(AND(ISNUMBER('CTs corrected'!V33)),('CTs corrected'!V33-'CTs corrected'!V$99),"NA")</f>
        <v>4.4225250000000038</v>
      </c>
      <c r="V33">
        <f>IF(AND(ISNUMBER('CTs corrected'!W33)),('CTs corrected'!W33-'CTs corrected'!W$99),"NA")</f>
        <v>4.343828000000002</v>
      </c>
      <c r="W33">
        <f>IF(AND(ISNUMBER('CTs corrected'!X33)),('CTs corrected'!X33-'CTs corrected'!X$99),"NA")</f>
        <v>4.282191000000001</v>
      </c>
      <c r="X33">
        <f>IF(AND(ISNUMBER('CTs corrected'!Y33)),('CTs corrected'!Y33-'CTs corrected'!Y$99),"NA")</f>
        <v>4.5607259999999954</v>
      </c>
      <c r="Y33">
        <f>IF(AND(ISNUMBER('CTs corrected'!Z33)),('CTs corrected'!Z33-'CTs corrected'!Z$99),"NA")</f>
        <v>5.1476464000000028</v>
      </c>
      <c r="Z33">
        <f>IF(AND(ISNUMBER('CTs corrected'!AA33)),('CTs corrected'!AA33-'CTs corrected'!AA$99),"NA")</f>
        <v>4.9385239999999975</v>
      </c>
      <c r="AA33">
        <f>IF(AND(ISNUMBER('CTs corrected'!AB33)),('CTs corrected'!AB33-'CTs corrected'!AB$99),"NA")</f>
        <v>5.2024374000000009</v>
      </c>
    </row>
    <row r="34" spans="1:27" x14ac:dyDescent="0.15">
      <c r="A34" t="str">
        <f>'CTs corrected'!B34</f>
        <v>NCOA1</v>
      </c>
      <c r="B34">
        <f>IF(AND(ISNUMBER('CTs corrected'!C34)),('CTs corrected'!C34-'CTs corrected'!C$99),"NA")</f>
        <v>3.8271696000000013</v>
      </c>
      <c r="C34">
        <f>IF(AND(ISNUMBER('CTs corrected'!D34)),('CTs corrected'!D34-'CTs corrected'!D$99),"NA")</f>
        <v>3.7127386000000016</v>
      </c>
      <c r="D34">
        <f>IF(AND(ISNUMBER('CTs corrected'!E34)),('CTs corrected'!E34-'CTs corrected'!E$99),"NA")</f>
        <v>3.8858641999999968</v>
      </c>
      <c r="E34">
        <f>IF(AND(ISNUMBER('CTs corrected'!F34)),('CTs corrected'!F34-'CTs corrected'!F$99),"NA")</f>
        <v>4.5199515999999988</v>
      </c>
      <c r="F34">
        <f>IF(AND(ISNUMBER('CTs corrected'!G34)),('CTs corrected'!G34-'CTs corrected'!G$99),"NA")</f>
        <v>5.779883599999998</v>
      </c>
      <c r="G34">
        <f>IF(AND(ISNUMBER('CTs corrected'!H34)),('CTs corrected'!H34-'CTs corrected'!H$99),"NA")</f>
        <v>6.8841639999999984</v>
      </c>
      <c r="H34">
        <f>IF(AND(ISNUMBER('CTs corrected'!I34)),('CTs corrected'!I34-'CTs corrected'!I$99),"NA")</f>
        <v>3.9082000000000008</v>
      </c>
      <c r="I34">
        <f>IF(AND(ISNUMBER('CTs corrected'!J34)),('CTs corrected'!J34-'CTs corrected'!J$99),"NA")</f>
        <v>3.9862000000000002</v>
      </c>
      <c r="J34">
        <f>IF(AND(ISNUMBER('CTs corrected'!K34)),('CTs corrected'!K34-'CTs corrected'!K$99),"NA")</f>
        <v>3.8695999999999984</v>
      </c>
      <c r="K34">
        <f>IF(AND(ISNUMBER('CTs corrected'!L34)),('CTs corrected'!L34-'CTs corrected'!L$99),"NA")</f>
        <v>4.0496000000000016</v>
      </c>
      <c r="L34">
        <f>IF(AND(ISNUMBER('CTs corrected'!M34)),('CTs corrected'!M34-'CTs corrected'!M$99),"NA")</f>
        <v>3.6300917999999989</v>
      </c>
      <c r="M34">
        <f>IF(AND(ISNUMBER('CTs corrected'!N34)),('CTs corrected'!N34-'CTs corrected'!N$99),"NA")</f>
        <v>4.0986307999999987</v>
      </c>
      <c r="N34">
        <f>IF(AND(ISNUMBER('CTs corrected'!O34)),('CTs corrected'!O34-'CTs corrected'!O$99),"NA")</f>
        <v>4.0469837999999996</v>
      </c>
      <c r="O34">
        <f>IF(AND(ISNUMBER('CTs corrected'!P34)),('CTs corrected'!P34-'CTs corrected'!P$99),"NA")</f>
        <v>3.8738367999999994</v>
      </c>
      <c r="P34">
        <f>IF(AND(ISNUMBER('CTs corrected'!Q34)),('CTs corrected'!Q34-'CTs corrected'!Q$99),"NA")</f>
        <v>3.9627592000000007</v>
      </c>
      <c r="Q34">
        <f>IF(AND(ISNUMBER('CTs corrected'!R34)),('CTs corrected'!R34-'CTs corrected'!R$99),"NA")</f>
        <v>3.7107331999999964</v>
      </c>
      <c r="R34">
        <f>IF(AND(ISNUMBER('CTs corrected'!S34)),('CTs corrected'!S34-'CTs corrected'!S$99),"NA")</f>
        <v>3.8717182000000001</v>
      </c>
      <c r="S34">
        <f>IF(AND(ISNUMBER('CTs corrected'!T34)),('CTs corrected'!T34-'CTs corrected'!T$99),"NA")</f>
        <v>3.4416666000000014</v>
      </c>
      <c r="T34">
        <f>IF(AND(ISNUMBER('CTs corrected'!U34)),('CTs corrected'!U34-'CTs corrected'!U$99),"NA")</f>
        <v>3.8265941999999988</v>
      </c>
      <c r="U34">
        <f>IF(AND(ISNUMBER('CTs corrected'!V34)),('CTs corrected'!V34-'CTs corrected'!V$99),"NA")</f>
        <v>3.9785820000000029</v>
      </c>
      <c r="V34">
        <f>IF(AND(ISNUMBER('CTs corrected'!W34)),('CTs corrected'!W34-'CTs corrected'!W$99),"NA")</f>
        <v>4.026918000000002</v>
      </c>
      <c r="W34">
        <f>IF(AND(ISNUMBER('CTs corrected'!X34)),('CTs corrected'!X34-'CTs corrected'!X$99),"NA")</f>
        <v>4.5673230000000018</v>
      </c>
      <c r="X34">
        <f>IF(AND(ISNUMBER('CTs corrected'!Y34)),('CTs corrected'!Y34-'CTs corrected'!Y$99),"NA")</f>
        <v>4.0403569999999966</v>
      </c>
      <c r="Y34">
        <f>IF(AND(ISNUMBER('CTs corrected'!Z34)),('CTs corrected'!Z34-'CTs corrected'!Z$99),"NA")</f>
        <v>4.4494194</v>
      </c>
      <c r="Z34">
        <f>IF(AND(ISNUMBER('CTs corrected'!AA34)),('CTs corrected'!AA34-'CTs corrected'!AA$99),"NA")</f>
        <v>4.3988619999999976</v>
      </c>
      <c r="AA34">
        <f>IF(AND(ISNUMBER('CTs corrected'!AB34)),('CTs corrected'!AB34-'CTs corrected'!AB$99),"NA")</f>
        <v>4.4423133999999997</v>
      </c>
    </row>
    <row r="35" spans="1:27" x14ac:dyDescent="0.15">
      <c r="A35" t="str">
        <f>'CTs corrected'!B35</f>
        <v>NCOA2</v>
      </c>
      <c r="B35">
        <f>IF(AND(ISNUMBER('CTs corrected'!C35)),('CTs corrected'!C35-'CTs corrected'!C$99),"NA")</f>
        <v>14.854013600000002</v>
      </c>
      <c r="C35">
        <f>IF(AND(ISNUMBER('CTs corrected'!D35)),('CTs corrected'!D35-'CTs corrected'!D$99),"NA")</f>
        <v>4.0391566000000019</v>
      </c>
      <c r="D35">
        <f>IF(AND(ISNUMBER('CTs corrected'!E35)),('CTs corrected'!E35-'CTs corrected'!E$99),"NA")</f>
        <v>4.2067091999999988</v>
      </c>
      <c r="E35">
        <f>IF(AND(ISNUMBER('CTs corrected'!F35)),('CTs corrected'!F35-'CTs corrected'!F$99),"NA")</f>
        <v>3.1466065999999984</v>
      </c>
      <c r="F35">
        <f>IF(AND(ISNUMBER('CTs corrected'!G35)),('CTs corrected'!G35-'CTs corrected'!G$99),"NA")</f>
        <v>4.8374665999999991</v>
      </c>
      <c r="G35">
        <f>IF(AND(ISNUMBER('CTs corrected'!H35)),('CTs corrected'!H35-'CTs corrected'!H$99),"NA")</f>
        <v>10.54907</v>
      </c>
      <c r="H35">
        <f>IF(AND(ISNUMBER('CTs corrected'!I35)),('CTs corrected'!I35-'CTs corrected'!I$99),"NA")</f>
        <v>4.2392000000000003</v>
      </c>
      <c r="I35">
        <f>IF(AND(ISNUMBER('CTs corrected'!J35)),('CTs corrected'!J35-'CTs corrected'!J$99),"NA")</f>
        <v>4.475200000000001</v>
      </c>
      <c r="J35">
        <f>IF(AND(ISNUMBER('CTs corrected'!K35)),('CTs corrected'!K35-'CTs corrected'!K$99),"NA")</f>
        <v>4.0825999999999993</v>
      </c>
      <c r="K35">
        <f>IF(AND(ISNUMBER('CTs corrected'!L35)),('CTs corrected'!L35-'CTs corrected'!L$99),"NA")</f>
        <v>4.3815999999999988</v>
      </c>
      <c r="L35">
        <f>IF(AND(ISNUMBER('CTs corrected'!M35)),('CTs corrected'!M35-'CTs corrected'!M$99),"NA")</f>
        <v>3.5713948000000002</v>
      </c>
      <c r="M35">
        <f>IF(AND(ISNUMBER('CTs corrected'!N35)),('CTs corrected'!N35-'CTs corrected'!N$99),"NA")</f>
        <v>5.2923457999999997</v>
      </c>
      <c r="N35">
        <f>IF(AND(ISNUMBER('CTs corrected'!O35)),('CTs corrected'!O35-'CTs corrected'!O$99),"NA")</f>
        <v>4.4339708000000009</v>
      </c>
      <c r="O35">
        <f>IF(AND(ISNUMBER('CTs corrected'!P35)),('CTs corrected'!P35-'CTs corrected'!P$99),"NA")</f>
        <v>3.6598968000000021</v>
      </c>
      <c r="P35">
        <f>IF(AND(ISNUMBER('CTs corrected'!Q35)),('CTs corrected'!Q35-'CTs corrected'!Q$99),"NA")</f>
        <v>4.1773501999999993</v>
      </c>
      <c r="Q35">
        <f>IF(AND(ISNUMBER('CTs corrected'!R35)),('CTs corrected'!R35-'CTs corrected'!R$99),"NA")</f>
        <v>4.3612721999999984</v>
      </c>
      <c r="R35">
        <f>IF(AND(ISNUMBER('CTs corrected'!S35)),('CTs corrected'!S35-'CTs corrected'!S$99),"NA")</f>
        <v>4.2956621999999989</v>
      </c>
      <c r="S35">
        <f>IF(AND(ISNUMBER('CTs corrected'!T35)),('CTs corrected'!T35-'CTs corrected'!T$99),"NA")</f>
        <v>3.9238186000000006</v>
      </c>
      <c r="T35">
        <f>IF(AND(ISNUMBER('CTs corrected'!U35)),('CTs corrected'!U35-'CTs corrected'!U$99),"NA")</f>
        <v>4.3809921999999979</v>
      </c>
      <c r="U35">
        <f>IF(AND(ISNUMBER('CTs corrected'!V35)),('CTs corrected'!V35-'CTs corrected'!V$99),"NA")</f>
        <v>4.7864400000000025</v>
      </c>
      <c r="V35">
        <f>IF(AND(ISNUMBER('CTs corrected'!W35)),('CTs corrected'!W35-'CTs corrected'!W$99),"NA")</f>
        <v>4.5637300000000032</v>
      </c>
      <c r="W35">
        <f>IF(AND(ISNUMBER('CTs corrected'!X35)),('CTs corrected'!X35-'CTs corrected'!X$99),"NA")</f>
        <v>4.7199829999999992</v>
      </c>
      <c r="X35">
        <f>IF(AND(ISNUMBER('CTs corrected'!Y35)),('CTs corrected'!Y35-'CTs corrected'!Y$99),"NA")</f>
        <v>4.8733789999999964</v>
      </c>
      <c r="Y35">
        <f>IF(AND(ISNUMBER('CTs corrected'!Z35)),('CTs corrected'!Z35-'CTs corrected'!Z$99),"NA")</f>
        <v>4.648802400000001</v>
      </c>
      <c r="Z35">
        <f>IF(AND(ISNUMBER('CTs corrected'!AA35)),('CTs corrected'!AA35-'CTs corrected'!AA$99),"NA")</f>
        <v>4.9239079999999973</v>
      </c>
      <c r="AA35">
        <f>IF(AND(ISNUMBER('CTs corrected'!AB35)),('CTs corrected'!AB35-'CTs corrected'!AB$99),"NA")</f>
        <v>4.7537564000000003</v>
      </c>
    </row>
    <row r="36" spans="1:27" x14ac:dyDescent="0.15">
      <c r="A36" t="str">
        <f>'CTs corrected'!B36</f>
        <v>NCOA3</v>
      </c>
      <c r="B36">
        <f>IF(AND(ISNUMBER('CTs corrected'!C36)),('CTs corrected'!C36-'CTs corrected'!C$99),"NA")</f>
        <v>6.2860816000000028</v>
      </c>
      <c r="C36">
        <f>IF(AND(ISNUMBER('CTs corrected'!D36)),('CTs corrected'!D36-'CTs corrected'!D$99),"NA")</f>
        <v>6.0761575999999984</v>
      </c>
      <c r="D36">
        <f>IF(AND(ISNUMBER('CTs corrected'!E36)),('CTs corrected'!E36-'CTs corrected'!E$99),"NA")</f>
        <v>6.1208841999999954</v>
      </c>
      <c r="E36">
        <f>IF(AND(ISNUMBER('CTs corrected'!F36)),('CTs corrected'!F36-'CTs corrected'!F$99),"NA")</f>
        <v>6.8976425999999975</v>
      </c>
      <c r="F36">
        <f>IF(AND(ISNUMBER('CTs corrected'!G36)),('CTs corrected'!G36-'CTs corrected'!G$99),"NA")</f>
        <v>7.9606396000000004</v>
      </c>
      <c r="G36">
        <f>IF(AND(ISNUMBER('CTs corrected'!H36)),('CTs corrected'!H36-'CTs corrected'!H$99),"NA")</f>
        <v>10.54907</v>
      </c>
      <c r="H36">
        <f>IF(AND(ISNUMBER('CTs corrected'!I36)),('CTs corrected'!I36-'CTs corrected'!I$99),"NA")</f>
        <v>6.3892000000000024</v>
      </c>
      <c r="I36">
        <f>IF(AND(ISNUMBER('CTs corrected'!J36)),('CTs corrected'!J36-'CTs corrected'!J$99),"NA")</f>
        <v>6.4062000000000019</v>
      </c>
      <c r="J36">
        <f>IF(AND(ISNUMBER('CTs corrected'!K36)),('CTs corrected'!K36-'CTs corrected'!K$99),"NA")</f>
        <v>6.2655999999999992</v>
      </c>
      <c r="K36">
        <f>IF(AND(ISNUMBER('CTs corrected'!L36)),('CTs corrected'!L36-'CTs corrected'!L$99),"NA")</f>
        <v>6.7236000000000011</v>
      </c>
      <c r="L36">
        <f>IF(AND(ISNUMBER('CTs corrected'!M36)),('CTs corrected'!M36-'CTs corrected'!M$99),"NA")</f>
        <v>6.9850837999999982</v>
      </c>
      <c r="M36">
        <f>IF(AND(ISNUMBER('CTs corrected'!N36)),('CTs corrected'!N36-'CTs corrected'!N$99),"NA")</f>
        <v>6.9277538000000014</v>
      </c>
      <c r="N36">
        <f>IF(AND(ISNUMBER('CTs corrected'!O36)),('CTs corrected'!O36-'CTs corrected'!O$99),"NA")</f>
        <v>5.5088457999999996</v>
      </c>
      <c r="O36">
        <f>IF(AND(ISNUMBER('CTs corrected'!P36)),('CTs corrected'!P36-'CTs corrected'!P$99),"NA")</f>
        <v>5.9984608000000001</v>
      </c>
      <c r="P36">
        <f>IF(AND(ISNUMBER('CTs corrected'!Q36)),('CTs corrected'!Q36-'CTs corrected'!Q$99),"NA")</f>
        <v>6.3089131999999992</v>
      </c>
      <c r="Q36">
        <f>IF(AND(ISNUMBER('CTs corrected'!R36)),('CTs corrected'!R36-'CTs corrected'!R$99),"NA")</f>
        <v>6.1528221999999957</v>
      </c>
      <c r="R36">
        <f>IF(AND(ISNUMBER('CTs corrected'!S36)),('CTs corrected'!S36-'CTs corrected'!S$99),"NA")</f>
        <v>7.1473781999999986</v>
      </c>
      <c r="S36">
        <f>IF(AND(ISNUMBER('CTs corrected'!T36)),('CTs corrected'!T36-'CTs corrected'!T$99),"NA")</f>
        <v>7.170269600000001</v>
      </c>
      <c r="T36">
        <f>IF(AND(ISNUMBER('CTs corrected'!U36)),('CTs corrected'!U36-'CTs corrected'!U$99),"NA")</f>
        <v>7.6138822000000026</v>
      </c>
      <c r="U36">
        <f>IF(AND(ISNUMBER('CTs corrected'!V36)),('CTs corrected'!V36-'CTs corrected'!V$99),"NA")</f>
        <v>7.2699290000000012</v>
      </c>
      <c r="V36">
        <f>IF(AND(ISNUMBER('CTs corrected'!W36)),('CTs corrected'!W36-'CTs corrected'!W$99),"NA")</f>
        <v>6.3437800000000024</v>
      </c>
      <c r="W36">
        <f>IF(AND(ISNUMBER('CTs corrected'!X36)),('CTs corrected'!X36-'CTs corrected'!X$99),"NA")</f>
        <v>6.4303400000000011</v>
      </c>
      <c r="X36">
        <f>IF(AND(ISNUMBER('CTs corrected'!Y36)),('CTs corrected'!Y36-'CTs corrected'!Y$99),"NA")</f>
        <v>6.5214309999999962</v>
      </c>
      <c r="Y36">
        <f>IF(AND(ISNUMBER('CTs corrected'!Z36)),('CTs corrected'!Z36-'CTs corrected'!Z$99),"NA")</f>
        <v>6.9973103999999999</v>
      </c>
      <c r="Z36">
        <f>IF(AND(ISNUMBER('CTs corrected'!AA36)),('CTs corrected'!AA36-'CTs corrected'!AA$99),"NA")</f>
        <v>6.8896189999999962</v>
      </c>
      <c r="AA36">
        <f>IF(AND(ISNUMBER('CTs corrected'!AB36)),('CTs corrected'!AB36-'CTs corrected'!AB$99),"NA")</f>
        <v>7.4365224000000012</v>
      </c>
    </row>
    <row r="37" spans="1:27" x14ac:dyDescent="0.15">
      <c r="A37" t="str">
        <f>'CTs corrected'!B37</f>
        <v>NCOA4</v>
      </c>
      <c r="B37">
        <f>IF(AND(ISNUMBER('CTs corrected'!C37)),('CTs corrected'!C37-'CTs corrected'!C$99),"NA")</f>
        <v>2.3702936000000001</v>
      </c>
      <c r="C37">
        <f>IF(AND(ISNUMBER('CTs corrected'!D37)),('CTs corrected'!D37-'CTs corrected'!D$99),"NA")</f>
        <v>1.8568865999999993</v>
      </c>
      <c r="D37">
        <f>IF(AND(ISNUMBER('CTs corrected'!E37)),('CTs corrected'!E37-'CTs corrected'!E$99),"NA")</f>
        <v>1.9669361999999957</v>
      </c>
      <c r="E37">
        <f>IF(AND(ISNUMBER('CTs corrected'!F37)),('CTs corrected'!F37-'CTs corrected'!F$99),"NA")</f>
        <v>2.127294599999999</v>
      </c>
      <c r="F37">
        <f>IF(AND(ISNUMBER('CTs corrected'!G37)),('CTs corrected'!G37-'CTs corrected'!G$99),"NA")</f>
        <v>2.1016976000000014</v>
      </c>
      <c r="G37">
        <f>IF(AND(ISNUMBER('CTs corrected'!H37)),('CTs corrected'!H37-'CTs corrected'!H$99),"NA")</f>
        <v>4.1536770000000018</v>
      </c>
      <c r="H37">
        <f>IF(AND(ISNUMBER('CTs corrected'!I37)),('CTs corrected'!I37-'CTs corrected'!I$99),"NA")</f>
        <v>1.0792000000000002</v>
      </c>
      <c r="I37">
        <f>IF(AND(ISNUMBER('CTs corrected'!J37)),('CTs corrected'!J37-'CTs corrected'!J$99),"NA")</f>
        <v>2.0802000000000014</v>
      </c>
      <c r="J37">
        <f>IF(AND(ISNUMBER('CTs corrected'!K37)),('CTs corrected'!K37-'CTs corrected'!K$99),"NA")</f>
        <v>1.8875999999999991</v>
      </c>
      <c r="K37">
        <f>IF(AND(ISNUMBER('CTs corrected'!L37)),('CTs corrected'!L37-'CTs corrected'!L$99),"NA")</f>
        <v>1.8376000000000019</v>
      </c>
      <c r="L37">
        <f>IF(AND(ISNUMBER('CTs corrected'!M37)),('CTs corrected'!M37-'CTs corrected'!M$99),"NA")</f>
        <v>1.6134807999999978</v>
      </c>
      <c r="M37">
        <f>IF(AND(ISNUMBER('CTs corrected'!N37)),('CTs corrected'!N37-'CTs corrected'!N$99),"NA")</f>
        <v>2.6744278000000001</v>
      </c>
      <c r="N37">
        <f>IF(AND(ISNUMBER('CTs corrected'!O37)),('CTs corrected'!O37-'CTs corrected'!O$99),"NA")</f>
        <v>1.1091137999999994</v>
      </c>
      <c r="O37">
        <f>IF(AND(ISNUMBER('CTs corrected'!P37)),('CTs corrected'!P37-'CTs corrected'!P$99),"NA")</f>
        <v>2.0421098000000022</v>
      </c>
      <c r="P37">
        <f>IF(AND(ISNUMBER('CTs corrected'!Q37)),('CTs corrected'!Q37-'CTs corrected'!Q$99),"NA")</f>
        <v>2.5931671999999999</v>
      </c>
      <c r="Q37">
        <f>IF(AND(ISNUMBER('CTs corrected'!R37)),('CTs corrected'!R37-'CTs corrected'!R$99),"NA")</f>
        <v>2.3664751999999964</v>
      </c>
      <c r="R37">
        <f>IF(AND(ISNUMBER('CTs corrected'!S37)),('CTs corrected'!S37-'CTs corrected'!S$99),"NA")</f>
        <v>2.8005262000000002</v>
      </c>
      <c r="S37">
        <f>IF(AND(ISNUMBER('CTs corrected'!T37)),('CTs corrected'!T37-'CTs corrected'!T$99),"NA")</f>
        <v>1.7715786000000016</v>
      </c>
      <c r="T37">
        <f>IF(AND(ISNUMBER('CTs corrected'!U37)),('CTs corrected'!U37-'CTs corrected'!U$99),"NA")</f>
        <v>1.6589612000000002</v>
      </c>
      <c r="U37">
        <f>IF(AND(ISNUMBER('CTs corrected'!V37)),('CTs corrected'!V37-'CTs corrected'!V$99),"NA")</f>
        <v>1.5163190000000029</v>
      </c>
      <c r="V37">
        <f>IF(AND(ISNUMBER('CTs corrected'!W37)),('CTs corrected'!W37-'CTs corrected'!W$99),"NA")</f>
        <v>2.359529000000002</v>
      </c>
      <c r="W37">
        <f>IF(AND(ISNUMBER('CTs corrected'!X37)),('CTs corrected'!X37-'CTs corrected'!X$99),"NA")</f>
        <v>1.801010999999999</v>
      </c>
      <c r="X37">
        <f>IF(AND(ISNUMBER('CTs corrected'!Y37)),('CTs corrected'!Y37-'CTs corrected'!Y$99),"NA")</f>
        <v>2.2818349999999974</v>
      </c>
      <c r="Y37">
        <f>IF(AND(ISNUMBER('CTs corrected'!Z37)),('CTs corrected'!Z37-'CTs corrected'!Z$99),"NA")</f>
        <v>2.7255784000000034</v>
      </c>
      <c r="Z37">
        <f>IF(AND(ISNUMBER('CTs corrected'!AA37)),('CTs corrected'!AA37-'CTs corrected'!AA$99),"NA")</f>
        <v>2.4187539999999963</v>
      </c>
      <c r="AA37">
        <f>IF(AND(ISNUMBER('CTs corrected'!AB37)),('CTs corrected'!AB37-'CTs corrected'!AB$99),"NA")</f>
        <v>2.1210054000000014</v>
      </c>
    </row>
    <row r="38" spans="1:27" x14ac:dyDescent="0.15">
      <c r="A38" t="str">
        <f>'CTs corrected'!B38</f>
        <v>NCOA6</v>
      </c>
      <c r="B38">
        <f>IF(AND(ISNUMBER('CTs corrected'!C38)),('CTs corrected'!C38-'CTs corrected'!C$99),"NA")</f>
        <v>6.5333576000000022</v>
      </c>
      <c r="C38">
        <f>IF(AND(ISNUMBER('CTs corrected'!D38)),('CTs corrected'!D38-'CTs corrected'!D$99),"NA")</f>
        <v>6.9357655999999999</v>
      </c>
      <c r="D38">
        <f>IF(AND(ISNUMBER('CTs corrected'!E38)),('CTs corrected'!E38-'CTs corrected'!E$99),"NA")</f>
        <v>6.6842631999999966</v>
      </c>
      <c r="E38">
        <f>IF(AND(ISNUMBER('CTs corrected'!F38)),('CTs corrected'!F38-'CTs corrected'!F$99),"NA")</f>
        <v>9.551958599999999</v>
      </c>
      <c r="F38">
        <f>IF(AND(ISNUMBER('CTs corrected'!G38)),('CTs corrected'!G38-'CTs corrected'!G$99),"NA")</f>
        <v>7.9606396000000004</v>
      </c>
      <c r="G38">
        <f>IF(AND(ISNUMBER('CTs corrected'!H38)),('CTs corrected'!H38-'CTs corrected'!H$99),"NA")</f>
        <v>3.1561030000000017</v>
      </c>
      <c r="H38">
        <f>IF(AND(ISNUMBER('CTs corrected'!I38)),('CTs corrected'!I38-'CTs corrected'!I$99),"NA")</f>
        <v>6.252200000000002</v>
      </c>
      <c r="I38">
        <f>IF(AND(ISNUMBER('CTs corrected'!J38)),('CTs corrected'!J38-'CTs corrected'!J$99),"NA")</f>
        <v>6.7031999999999989</v>
      </c>
      <c r="J38">
        <f>IF(AND(ISNUMBER('CTs corrected'!K38)),('CTs corrected'!K38-'CTs corrected'!K$99),"NA")</f>
        <v>6.3385999999999996</v>
      </c>
      <c r="K38">
        <f>IF(AND(ISNUMBER('CTs corrected'!L38)),('CTs corrected'!L38-'CTs corrected'!L$99),"NA")</f>
        <v>6.7576000000000001</v>
      </c>
      <c r="L38">
        <f>IF(AND(ISNUMBER('CTs corrected'!M38)),('CTs corrected'!M38-'CTs corrected'!M$99),"NA")</f>
        <v>7.4644288000000003</v>
      </c>
      <c r="M38">
        <f>IF(AND(ISNUMBER('CTs corrected'!N38)),('CTs corrected'!N38-'CTs corrected'!N$99),"NA")</f>
        <v>8.3741057999999988</v>
      </c>
      <c r="N38">
        <f>IF(AND(ISNUMBER('CTs corrected'!O38)),('CTs corrected'!O38-'CTs corrected'!O$99),"NA")</f>
        <v>10.8369438</v>
      </c>
      <c r="O38">
        <f>IF(AND(ISNUMBER('CTs corrected'!P38)),('CTs corrected'!P38-'CTs corrected'!P$99),"NA")</f>
        <v>7.0344368000000017</v>
      </c>
      <c r="P38">
        <f>IF(AND(ISNUMBER('CTs corrected'!Q38)),('CTs corrected'!Q38-'CTs corrected'!Q$99),"NA")</f>
        <v>6.5134661999999999</v>
      </c>
      <c r="Q38">
        <f>IF(AND(ISNUMBER('CTs corrected'!R38)),('CTs corrected'!R38-'CTs corrected'!R$99),"NA")</f>
        <v>6.9809981999999984</v>
      </c>
      <c r="R38">
        <f>IF(AND(ISNUMBER('CTs corrected'!S38)),('CTs corrected'!S38-'CTs corrected'!S$99),"NA")</f>
        <v>8.1882412000000002</v>
      </c>
      <c r="S38">
        <f>IF(AND(ISNUMBER('CTs corrected'!T38)),('CTs corrected'!T38-'CTs corrected'!T$99),"NA")</f>
        <v>8.0804466000000019</v>
      </c>
      <c r="T38">
        <f>IF(AND(ISNUMBER('CTs corrected'!U38)),('CTs corrected'!U38-'CTs corrected'!U$99),"NA")</f>
        <v>7.4815822000000018</v>
      </c>
      <c r="U38">
        <f>IF(AND(ISNUMBER('CTs corrected'!V38)),('CTs corrected'!V38-'CTs corrected'!V$99),"NA")</f>
        <v>7.1160870000000038</v>
      </c>
      <c r="V38">
        <f>IF(AND(ISNUMBER('CTs corrected'!W38)),('CTs corrected'!W38-'CTs corrected'!W$99),"NA")</f>
        <v>6.6505330000000029</v>
      </c>
      <c r="W38">
        <f>IF(AND(ISNUMBER('CTs corrected'!X38)),('CTs corrected'!X38-'CTs corrected'!X$99),"NA")</f>
        <v>6.4745549999999987</v>
      </c>
      <c r="X38">
        <f>IF(AND(ISNUMBER('CTs corrected'!Y38)),('CTs corrected'!Y38-'CTs corrected'!Y$99),"NA")</f>
        <v>6.4360139999999966</v>
      </c>
      <c r="Y38">
        <f>IF(AND(ISNUMBER('CTs corrected'!Z38)),('CTs corrected'!Z38-'CTs corrected'!Z$99),"NA")</f>
        <v>6.7071444000000007</v>
      </c>
      <c r="Z38">
        <f>IF(AND(ISNUMBER('CTs corrected'!AA38)),('CTs corrected'!AA38-'CTs corrected'!AA$99),"NA")</f>
        <v>8.8432079999999971</v>
      </c>
      <c r="AA38">
        <f>IF(AND(ISNUMBER('CTs corrected'!AB38)),('CTs corrected'!AB38-'CTs corrected'!AB$99),"NA")</f>
        <v>7.8475423999999983</v>
      </c>
    </row>
    <row r="39" spans="1:27" x14ac:dyDescent="0.15">
      <c r="A39" t="str">
        <f>'CTs corrected'!B39</f>
        <v>NCOR1</v>
      </c>
      <c r="B39">
        <f>IF(AND(ISNUMBER('CTs corrected'!C39)),('CTs corrected'!C39-'CTs corrected'!C$99),"NA")</f>
        <v>1.1868076000000016</v>
      </c>
      <c r="C39">
        <f>IF(AND(ISNUMBER('CTs corrected'!D39)),('CTs corrected'!D39-'CTs corrected'!D$99),"NA")</f>
        <v>0.95313360000000102</v>
      </c>
      <c r="D39">
        <f>IF(AND(ISNUMBER('CTs corrected'!E39)),('CTs corrected'!E39-'CTs corrected'!E$99),"NA")</f>
        <v>1.0373771999999981</v>
      </c>
      <c r="E39">
        <f>IF(AND(ISNUMBER('CTs corrected'!F39)),('CTs corrected'!F39-'CTs corrected'!F$99),"NA")</f>
        <v>1.0198955999999981</v>
      </c>
      <c r="F39">
        <f>IF(AND(ISNUMBER('CTs corrected'!G39)),('CTs corrected'!G39-'CTs corrected'!G$99),"NA")</f>
        <v>0.93405960000000121</v>
      </c>
      <c r="G39">
        <f>IF(AND(ISNUMBER('CTs corrected'!H39)),('CTs corrected'!H39-'CTs corrected'!H$99),"NA")</f>
        <v>-1.8655760000000008</v>
      </c>
      <c r="H39">
        <f>IF(AND(ISNUMBER('CTs corrected'!I39)),('CTs corrected'!I39-'CTs corrected'!I$99),"NA")</f>
        <v>1.8622000000000014</v>
      </c>
      <c r="I39">
        <f>IF(AND(ISNUMBER('CTs corrected'!J39)),('CTs corrected'!J39-'CTs corrected'!J$99),"NA")</f>
        <v>1.6831999999999994</v>
      </c>
      <c r="J39">
        <f>IF(AND(ISNUMBER('CTs corrected'!K39)),('CTs corrected'!K39-'CTs corrected'!K$99),"NA")</f>
        <v>1.5836000000000006</v>
      </c>
      <c r="K39">
        <f>IF(AND(ISNUMBER('CTs corrected'!L39)),('CTs corrected'!L39-'CTs corrected'!L$99),"NA")</f>
        <v>1.5625999999999998</v>
      </c>
      <c r="L39">
        <f>IF(AND(ISNUMBER('CTs corrected'!M39)),('CTs corrected'!M39-'CTs corrected'!M$99),"NA")</f>
        <v>0.91822679999999934</v>
      </c>
      <c r="M39">
        <f>IF(AND(ISNUMBER('CTs corrected'!N39)),('CTs corrected'!N39-'CTs corrected'!N$99),"NA")</f>
        <v>2.0138187999999992</v>
      </c>
      <c r="N39">
        <f>IF(AND(ISNUMBER('CTs corrected'!O39)),('CTs corrected'!O39-'CTs corrected'!O$99),"NA")</f>
        <v>0.35701680000000025</v>
      </c>
      <c r="O39">
        <f>IF(AND(ISNUMBER('CTs corrected'!P39)),('CTs corrected'!P39-'CTs corrected'!P$99),"NA")</f>
        <v>1.4845328000000002</v>
      </c>
      <c r="P39">
        <f>IF(AND(ISNUMBER('CTs corrected'!Q39)),('CTs corrected'!Q39-'CTs corrected'!Q$99),"NA")</f>
        <v>1.6302631999999981</v>
      </c>
      <c r="Q39">
        <f>IF(AND(ISNUMBER('CTs corrected'!R39)),('CTs corrected'!R39-'CTs corrected'!R$99),"NA")</f>
        <v>1.4502361999999955</v>
      </c>
      <c r="R39">
        <f>IF(AND(ISNUMBER('CTs corrected'!S39)),('CTs corrected'!S39-'CTs corrected'!S$99),"NA")</f>
        <v>1.2542422000000002</v>
      </c>
      <c r="S39">
        <f>IF(AND(ISNUMBER('CTs corrected'!T39)),('CTs corrected'!T39-'CTs corrected'!T$99),"NA")</f>
        <v>1.2677906000000014</v>
      </c>
      <c r="T39">
        <f>IF(AND(ISNUMBER('CTs corrected'!U39)),('CTs corrected'!U39-'CTs corrected'!U$99),"NA")</f>
        <v>1.1788682000000001</v>
      </c>
      <c r="U39">
        <f>IF(AND(ISNUMBER('CTs corrected'!V39)),('CTs corrected'!V39-'CTs corrected'!V$99),"NA")</f>
        <v>1.8215100000000035</v>
      </c>
      <c r="V39">
        <f>IF(AND(ISNUMBER('CTs corrected'!W39)),('CTs corrected'!W39-'CTs corrected'!W$99),"NA")</f>
        <v>1.5624220000000015</v>
      </c>
      <c r="W39">
        <f>IF(AND(ISNUMBER('CTs corrected'!X39)),('CTs corrected'!X39-'CTs corrected'!X$99),"NA")</f>
        <v>1.8662120000000009</v>
      </c>
      <c r="X39">
        <f>IF(AND(ISNUMBER('CTs corrected'!Y39)),('CTs corrected'!Y39-'CTs corrected'!Y$99),"NA")</f>
        <v>1.9904109999999982</v>
      </c>
      <c r="Y39">
        <f>IF(AND(ISNUMBER('CTs corrected'!Z39)),('CTs corrected'!Z39-'CTs corrected'!Z$99),"NA")</f>
        <v>1.8587894000000027</v>
      </c>
      <c r="Z39">
        <f>IF(AND(ISNUMBER('CTs corrected'!AA39)),('CTs corrected'!AA39-'CTs corrected'!AA$99),"NA")</f>
        <v>1.4659129999999969</v>
      </c>
      <c r="AA39">
        <f>IF(AND(ISNUMBER('CTs corrected'!AB39)),('CTs corrected'!AB39-'CTs corrected'!AB$99),"NA")</f>
        <v>1.7922623999999985</v>
      </c>
    </row>
    <row r="40" spans="1:27" x14ac:dyDescent="0.15">
      <c r="A40" t="str">
        <f>'CTs corrected'!B40</f>
        <v>NCOR2</v>
      </c>
      <c r="B40">
        <f>IF(AND(ISNUMBER('CTs corrected'!C40)),('CTs corrected'!C40-'CTs corrected'!C$99),"NA")</f>
        <v>7.0114196000000035</v>
      </c>
      <c r="C40">
        <f>IF(AND(ISNUMBER('CTs corrected'!D40)),('CTs corrected'!D40-'CTs corrected'!D$99),"NA")</f>
        <v>7.3723996000000014</v>
      </c>
      <c r="D40">
        <f>IF(AND(ISNUMBER('CTs corrected'!E40)),('CTs corrected'!E40-'CTs corrected'!E$99),"NA")</f>
        <v>6.7046931999999977</v>
      </c>
      <c r="E40">
        <f>IF(AND(ISNUMBER('CTs corrected'!F40)),('CTs corrected'!F40-'CTs corrected'!F$99),"NA")</f>
        <v>6.922868600000001</v>
      </c>
      <c r="F40">
        <f>IF(AND(ISNUMBER('CTs corrected'!G40)),('CTs corrected'!G40-'CTs corrected'!G$99),"NA")</f>
        <v>7.6928896000000009</v>
      </c>
      <c r="G40">
        <f>IF(AND(ISNUMBER('CTs corrected'!H40)),('CTs corrected'!H40-'CTs corrected'!H$99),"NA")</f>
        <v>7.6836640000000003</v>
      </c>
      <c r="H40">
        <f>IF(AND(ISNUMBER('CTs corrected'!I40)),('CTs corrected'!I40-'CTs corrected'!I$99),"NA")</f>
        <v>6.7471999999999994</v>
      </c>
      <c r="I40">
        <f>IF(AND(ISNUMBER('CTs corrected'!J40)),('CTs corrected'!J40-'CTs corrected'!J$99),"NA")</f>
        <v>7.2482000000000006</v>
      </c>
      <c r="J40">
        <f>IF(AND(ISNUMBER('CTs corrected'!K40)),('CTs corrected'!K40-'CTs corrected'!K$99),"NA")</f>
        <v>7.078599999999998</v>
      </c>
      <c r="K40">
        <f>IF(AND(ISNUMBER('CTs corrected'!L40)),('CTs corrected'!L40-'CTs corrected'!L$99),"NA")</f>
        <v>7.4856000000000016</v>
      </c>
      <c r="L40">
        <f>IF(AND(ISNUMBER('CTs corrected'!M40)),('CTs corrected'!M40-'CTs corrected'!M$99),"NA")</f>
        <v>6.7818337999999976</v>
      </c>
      <c r="M40">
        <f>IF(AND(ISNUMBER('CTs corrected'!N40)),('CTs corrected'!N40-'CTs corrected'!N$99),"NA")</f>
        <v>6.0758627999999995</v>
      </c>
      <c r="N40">
        <f>IF(AND(ISNUMBER('CTs corrected'!O40)),('CTs corrected'!O40-'CTs corrected'!O$99),"NA")</f>
        <v>7.0490738000000022</v>
      </c>
      <c r="O40">
        <f>IF(AND(ISNUMBER('CTs corrected'!P40)),('CTs corrected'!P40-'CTs corrected'!P$99),"NA")</f>
        <v>7.2251258000000007</v>
      </c>
      <c r="P40">
        <f>IF(AND(ISNUMBER('CTs corrected'!Q40)),('CTs corrected'!Q40-'CTs corrected'!Q$99),"NA")</f>
        <v>7.3979882000000003</v>
      </c>
      <c r="Q40">
        <f>IF(AND(ISNUMBER('CTs corrected'!R40)),('CTs corrected'!R40-'CTs corrected'!R$99),"NA")</f>
        <v>7.4822591999999979</v>
      </c>
      <c r="R40">
        <f>IF(AND(ISNUMBER('CTs corrected'!S40)),('CTs corrected'!S40-'CTs corrected'!S$99),"NA")</f>
        <v>7.2706531999999982</v>
      </c>
      <c r="S40">
        <f>IF(AND(ISNUMBER('CTs corrected'!T40)),('CTs corrected'!T40-'CTs corrected'!T$99),"NA")</f>
        <v>7.2794466</v>
      </c>
      <c r="T40">
        <f>IF(AND(ISNUMBER('CTs corrected'!U40)),('CTs corrected'!U40-'CTs corrected'!U$99),"NA")</f>
        <v>7.1649921999999968</v>
      </c>
      <c r="U40">
        <f>IF(AND(ISNUMBER('CTs corrected'!V40)),('CTs corrected'!V40-'CTs corrected'!V$99),"NA")</f>
        <v>8.0934140000000028</v>
      </c>
      <c r="V40">
        <f>IF(AND(ISNUMBER('CTs corrected'!W40)),('CTs corrected'!W40-'CTs corrected'!W$99),"NA")</f>
        <v>7.2208800000000011</v>
      </c>
      <c r="W40">
        <f>IF(AND(ISNUMBER('CTs corrected'!X40)),('CTs corrected'!X40-'CTs corrected'!X$99),"NA")</f>
        <v>8.4984350000000006</v>
      </c>
      <c r="X40">
        <f>IF(AND(ISNUMBER('CTs corrected'!Y40)),('CTs corrected'!Y40-'CTs corrected'!Y$99),"NA")</f>
        <v>8.1536789999999968</v>
      </c>
      <c r="Y40">
        <f>IF(AND(ISNUMBER('CTs corrected'!Z40)),('CTs corrected'!Z40-'CTs corrected'!Z$99),"NA")</f>
        <v>7.2212963999999999</v>
      </c>
      <c r="Z40">
        <f>IF(AND(ISNUMBER('CTs corrected'!AA40)),('CTs corrected'!AA40-'CTs corrected'!AA$99),"NA")</f>
        <v>6.9450469999999989</v>
      </c>
      <c r="AA40">
        <f>IF(AND(ISNUMBER('CTs corrected'!AB40)),('CTs corrected'!AB40-'CTs corrected'!AB$99),"NA")</f>
        <v>7.6447973999999981</v>
      </c>
    </row>
    <row r="41" spans="1:27" x14ac:dyDescent="0.15">
      <c r="A41" t="str">
        <f>'CTs corrected'!B41</f>
        <v>NFKB2</v>
      </c>
      <c r="B41">
        <f>IF(AND(ISNUMBER('CTs corrected'!C41)),('CTs corrected'!C41-'CTs corrected'!C$99),"NA")</f>
        <v>5.705453600000002</v>
      </c>
      <c r="C41">
        <f>IF(AND(ISNUMBER('CTs corrected'!D41)),('CTs corrected'!D41-'CTs corrected'!D$99),"NA")</f>
        <v>5.6026276000000017</v>
      </c>
      <c r="D41">
        <f>IF(AND(ISNUMBER('CTs corrected'!E41)),('CTs corrected'!E41-'CTs corrected'!E$99),"NA")</f>
        <v>5.4349081999999989</v>
      </c>
      <c r="E41">
        <f>IF(AND(ISNUMBER('CTs corrected'!F41)),('CTs corrected'!F41-'CTs corrected'!F$99),"NA")</f>
        <v>7.8010486000000014</v>
      </c>
      <c r="F41">
        <f>IF(AND(ISNUMBER('CTs corrected'!G41)),('CTs corrected'!G41-'CTs corrected'!G$99),"NA")</f>
        <v>4.6477166000000025</v>
      </c>
      <c r="G41">
        <f>IF(AND(ISNUMBER('CTs corrected'!H41)),('CTs corrected'!H41-'CTs corrected'!H$99),"NA")</f>
        <v>8.2978450000000024</v>
      </c>
      <c r="H41">
        <f>IF(AND(ISNUMBER('CTs corrected'!I41)),('CTs corrected'!I41-'CTs corrected'!I$99),"NA")</f>
        <v>5.3811999999999998</v>
      </c>
      <c r="I41">
        <f>IF(AND(ISNUMBER('CTs corrected'!J41)),('CTs corrected'!J41-'CTs corrected'!J$99),"NA")</f>
        <v>5.8021999999999991</v>
      </c>
      <c r="J41">
        <f>IF(AND(ISNUMBER('CTs corrected'!K41)),('CTs corrected'!K41-'CTs corrected'!K$99),"NA")</f>
        <v>5.4595999999999982</v>
      </c>
      <c r="K41">
        <f>IF(AND(ISNUMBER('CTs corrected'!L41)),('CTs corrected'!L41-'CTs corrected'!L$99),"NA")</f>
        <v>5.7056000000000004</v>
      </c>
      <c r="L41">
        <f>IF(AND(ISNUMBER('CTs corrected'!M41)),('CTs corrected'!M41-'CTs corrected'!M$99),"NA")</f>
        <v>4.9782107999999994</v>
      </c>
      <c r="M41">
        <f>IF(AND(ISNUMBER('CTs corrected'!N41)),('CTs corrected'!N41-'CTs corrected'!N$99),"NA")</f>
        <v>6.0612418000000012</v>
      </c>
      <c r="N41">
        <f>IF(AND(ISNUMBER('CTs corrected'!O41)),('CTs corrected'!O41-'CTs corrected'!O$99),"NA")</f>
        <v>4.6245608000000011</v>
      </c>
      <c r="O41">
        <f>IF(AND(ISNUMBER('CTs corrected'!P41)),('CTs corrected'!P41-'CTs corrected'!P$99),"NA")</f>
        <v>5.9700507999999992</v>
      </c>
      <c r="P41">
        <f>IF(AND(ISNUMBER('CTs corrected'!Q41)),('CTs corrected'!Q41-'CTs corrected'!Q$99),"NA")</f>
        <v>5.9881901999999982</v>
      </c>
      <c r="Q41">
        <f>IF(AND(ISNUMBER('CTs corrected'!R41)),('CTs corrected'!R41-'CTs corrected'!R$99),"NA")</f>
        <v>5.6241121999999955</v>
      </c>
      <c r="R41">
        <f>IF(AND(ISNUMBER('CTs corrected'!S41)),('CTs corrected'!S41-'CTs corrected'!S$99),"NA")</f>
        <v>6.1403412000000017</v>
      </c>
      <c r="S41">
        <f>IF(AND(ISNUMBER('CTs corrected'!T41)),('CTs corrected'!T41-'CTs corrected'!T$99),"NA")</f>
        <v>6.6769056000000013</v>
      </c>
      <c r="T41">
        <f>IF(AND(ISNUMBER('CTs corrected'!U41)),('CTs corrected'!U41-'CTs corrected'!U$99),"NA")</f>
        <v>6.4981441999999987</v>
      </c>
      <c r="U41">
        <f>IF(AND(ISNUMBER('CTs corrected'!V41)),('CTs corrected'!V41-'CTs corrected'!V$99),"NA")</f>
        <v>6.197491000000003</v>
      </c>
      <c r="V41">
        <f>IF(AND(ISNUMBER('CTs corrected'!W41)),('CTs corrected'!W41-'CTs corrected'!W$99),"NA")</f>
        <v>6.0352910000000008</v>
      </c>
      <c r="W41">
        <f>IF(AND(ISNUMBER('CTs corrected'!X41)),('CTs corrected'!X41-'CTs corrected'!X$99),"NA")</f>
        <v>6.4067469999999993</v>
      </c>
      <c r="X41">
        <f>IF(AND(ISNUMBER('CTs corrected'!Y41)),('CTs corrected'!Y41-'CTs corrected'!Y$99),"NA")</f>
        <v>6.355126999999996</v>
      </c>
      <c r="Y41">
        <f>IF(AND(ISNUMBER('CTs corrected'!Z41)),('CTs corrected'!Z41-'CTs corrected'!Z$99),"NA")</f>
        <v>5.8161584000000026</v>
      </c>
      <c r="Z41">
        <f>IF(AND(ISNUMBER('CTs corrected'!AA41)),('CTs corrected'!AA41-'CTs corrected'!AA$99),"NA")</f>
        <v>6.2040739999999985</v>
      </c>
      <c r="AA41">
        <f>IF(AND(ISNUMBER('CTs corrected'!AB41)),('CTs corrected'!AB41-'CTs corrected'!AB$99),"NA")</f>
        <v>6.2607433999999991</v>
      </c>
    </row>
    <row r="42" spans="1:27" x14ac:dyDescent="0.15">
      <c r="A42" t="str">
        <f>'CTs corrected'!B42</f>
        <v>NONO</v>
      </c>
      <c r="B42">
        <f>IF(AND(ISNUMBER('CTs corrected'!C42)),('CTs corrected'!C42-'CTs corrected'!C$99),"NA")</f>
        <v>4.0828616000000011</v>
      </c>
      <c r="C42">
        <f>IF(AND(ISNUMBER('CTs corrected'!D42)),('CTs corrected'!D42-'CTs corrected'!D$99),"NA")</f>
        <v>3.1234976000000003</v>
      </c>
      <c r="D42">
        <f>IF(AND(ISNUMBER('CTs corrected'!E42)),('CTs corrected'!E42-'CTs corrected'!E$99),"NA")</f>
        <v>3.0846941999999977</v>
      </c>
      <c r="E42">
        <f>IF(AND(ISNUMBER('CTs corrected'!F42)),('CTs corrected'!F42-'CTs corrected'!F$99),"NA")</f>
        <v>4.0081165999999975</v>
      </c>
      <c r="F42">
        <f>IF(AND(ISNUMBER('CTs corrected'!G42)),('CTs corrected'!G42-'CTs corrected'!G$99),"NA")</f>
        <v>3.7511916000000021</v>
      </c>
      <c r="G42">
        <f>IF(AND(ISNUMBER('CTs corrected'!H42)),('CTs corrected'!H42-'CTs corrected'!H$99),"NA")</f>
        <v>5.4580400000000004</v>
      </c>
      <c r="H42">
        <f>IF(AND(ISNUMBER('CTs corrected'!I42)),('CTs corrected'!I42-'CTs corrected'!I$99),"NA")</f>
        <v>3.0772000000000013</v>
      </c>
      <c r="I42">
        <f>IF(AND(ISNUMBER('CTs corrected'!J42)),('CTs corrected'!J42-'CTs corrected'!J$99),"NA")</f>
        <v>4.1702000000000012</v>
      </c>
      <c r="J42">
        <f>IF(AND(ISNUMBER('CTs corrected'!K42)),('CTs corrected'!K42-'CTs corrected'!K$99),"NA")</f>
        <v>3.8596000000000004</v>
      </c>
      <c r="K42">
        <f>IF(AND(ISNUMBER('CTs corrected'!L42)),('CTs corrected'!L42-'CTs corrected'!L$99),"NA")</f>
        <v>3.7786000000000008</v>
      </c>
      <c r="L42">
        <f>IF(AND(ISNUMBER('CTs corrected'!M42)),('CTs corrected'!M42-'CTs corrected'!M$99),"NA")</f>
        <v>4.8366878</v>
      </c>
      <c r="M42">
        <f>IF(AND(ISNUMBER('CTs corrected'!N42)),('CTs corrected'!N42-'CTs corrected'!N$99),"NA")</f>
        <v>3.1799968000000014</v>
      </c>
      <c r="N42">
        <f>IF(AND(ISNUMBER('CTs corrected'!O42)),('CTs corrected'!O42-'CTs corrected'!O$99),"NA")</f>
        <v>2.5365238000000012</v>
      </c>
      <c r="O42">
        <f>IF(AND(ISNUMBER('CTs corrected'!P42)),('CTs corrected'!P42-'CTs corrected'!P$99),"NA")</f>
        <v>4.6008068000000009</v>
      </c>
      <c r="P42">
        <f>IF(AND(ISNUMBER('CTs corrected'!Q42)),('CTs corrected'!Q42-'CTs corrected'!Q$99),"NA")</f>
        <v>3.4663171999999989</v>
      </c>
      <c r="Q42">
        <f>IF(AND(ISNUMBER('CTs corrected'!R42)),('CTs corrected'!R42-'CTs corrected'!R$99),"NA")</f>
        <v>3.6193671999999957</v>
      </c>
      <c r="R42">
        <f>IF(AND(ISNUMBER('CTs corrected'!S42)),('CTs corrected'!S42-'CTs corrected'!S$99),"NA")</f>
        <v>3.3665492000000015</v>
      </c>
      <c r="S42">
        <f>IF(AND(ISNUMBER('CTs corrected'!T42)),('CTs corrected'!T42-'CTs corrected'!T$99),"NA")</f>
        <v>4.1169156000000022</v>
      </c>
      <c r="T42">
        <f>IF(AND(ISNUMBER('CTs corrected'!U42)),('CTs corrected'!U42-'CTs corrected'!U$99),"NA")</f>
        <v>2.7839051999999995</v>
      </c>
      <c r="U42">
        <f>IF(AND(ISNUMBER('CTs corrected'!V42)),('CTs corrected'!V42-'CTs corrected'!V$99),"NA")</f>
        <v>3.8819560000000024</v>
      </c>
      <c r="V42">
        <f>IF(AND(ISNUMBER('CTs corrected'!W42)),('CTs corrected'!W42-'CTs corrected'!W$99),"NA")</f>
        <v>4.1425110000000025</v>
      </c>
      <c r="W42">
        <f>IF(AND(ISNUMBER('CTs corrected'!X42)),('CTs corrected'!X42-'CTs corrected'!X$99),"NA")</f>
        <v>4.1414539999999995</v>
      </c>
      <c r="X42">
        <f>IF(AND(ISNUMBER('CTs corrected'!Y42)),('CTs corrected'!Y42-'CTs corrected'!Y$99),"NA")</f>
        <v>4.5245359999999977</v>
      </c>
      <c r="Y42">
        <f>IF(AND(ISNUMBER('CTs corrected'!Z42)),('CTs corrected'!Z42-'CTs corrected'!Z$99),"NA")</f>
        <v>5.016990400000001</v>
      </c>
      <c r="Z42">
        <f>IF(AND(ISNUMBER('CTs corrected'!AA42)),('CTs corrected'!AA42-'CTs corrected'!AA$99),"NA")</f>
        <v>3.3661969999999961</v>
      </c>
      <c r="AA42">
        <f>IF(AND(ISNUMBER('CTs corrected'!AB42)),('CTs corrected'!AB42-'CTs corrected'!AB$99),"NA")</f>
        <v>3.8990243999999983</v>
      </c>
    </row>
    <row r="43" spans="1:27" x14ac:dyDescent="0.15">
      <c r="A43" t="str">
        <f>'CTs corrected'!B43</f>
        <v>NOTCH2</v>
      </c>
      <c r="B43">
        <f>IF(AND(ISNUMBER('CTs corrected'!C43)),('CTs corrected'!C43-'CTs corrected'!C$99),"NA")</f>
        <v>4.7036076000000016</v>
      </c>
      <c r="C43">
        <f>IF(AND(ISNUMBER('CTs corrected'!D43)),('CTs corrected'!D43-'CTs corrected'!D$99),"NA")</f>
        <v>5.1526156000000007</v>
      </c>
      <c r="D43">
        <f>IF(AND(ISNUMBER('CTs corrected'!E43)),('CTs corrected'!E43-'CTs corrected'!E$99),"NA")</f>
        <v>4.8723371999999969</v>
      </c>
      <c r="E43">
        <f>IF(AND(ISNUMBER('CTs corrected'!F43)),('CTs corrected'!F43-'CTs corrected'!F$99),"NA")</f>
        <v>4.7227195999999978</v>
      </c>
      <c r="F43">
        <f>IF(AND(ISNUMBER('CTs corrected'!G43)),('CTs corrected'!G43-'CTs corrected'!G$99),"NA")</f>
        <v>4.8501845999999986</v>
      </c>
      <c r="G43">
        <f>IF(AND(ISNUMBER('CTs corrected'!H43)),('CTs corrected'!H43-'CTs corrected'!H$99),"NA")</f>
        <v>10.54907</v>
      </c>
      <c r="H43">
        <f>IF(AND(ISNUMBER('CTs corrected'!I43)),('CTs corrected'!I43-'CTs corrected'!I$99),"NA")</f>
        <v>4.3512000000000022</v>
      </c>
      <c r="I43">
        <f>IF(AND(ISNUMBER('CTs corrected'!J43)),('CTs corrected'!J43-'CTs corrected'!J$99),"NA")</f>
        <v>4.7332000000000001</v>
      </c>
      <c r="J43">
        <f>IF(AND(ISNUMBER('CTs corrected'!K43)),('CTs corrected'!K43-'CTs corrected'!K$99),"NA")</f>
        <v>4.4176000000000002</v>
      </c>
      <c r="K43">
        <f>IF(AND(ISNUMBER('CTs corrected'!L43)),('CTs corrected'!L43-'CTs corrected'!L$99),"NA")</f>
        <v>4.752600000000001</v>
      </c>
      <c r="L43">
        <f>IF(AND(ISNUMBER('CTs corrected'!M43)),('CTs corrected'!M43-'CTs corrected'!M$99),"NA")</f>
        <v>5.1063738000000001</v>
      </c>
      <c r="M43">
        <f>IF(AND(ISNUMBER('CTs corrected'!N43)),('CTs corrected'!N43-'CTs corrected'!N$99),"NA")</f>
        <v>8.0748467999999995</v>
      </c>
      <c r="N43">
        <f>IF(AND(ISNUMBER('CTs corrected'!O43)),('CTs corrected'!O43-'CTs corrected'!O$99),"NA")</f>
        <v>7.3804808000000008</v>
      </c>
      <c r="O43">
        <f>IF(AND(ISNUMBER('CTs corrected'!P43)),('CTs corrected'!P43-'CTs corrected'!P$99),"NA")</f>
        <v>4.7344888000000012</v>
      </c>
      <c r="P43">
        <f>IF(AND(ISNUMBER('CTs corrected'!Q43)),('CTs corrected'!Q43-'CTs corrected'!Q$99),"NA")</f>
        <v>5.3002952000000008</v>
      </c>
      <c r="Q43">
        <f>IF(AND(ISNUMBER('CTs corrected'!R43)),('CTs corrected'!R43-'CTs corrected'!R$99),"NA")</f>
        <v>5.5723371999999962</v>
      </c>
      <c r="R43">
        <f>IF(AND(ISNUMBER('CTs corrected'!S43)),('CTs corrected'!S43-'CTs corrected'!S$99),"NA")</f>
        <v>6.8059222000000013</v>
      </c>
      <c r="S43">
        <f>IF(AND(ISNUMBER('CTs corrected'!T43)),('CTs corrected'!T43-'CTs corrected'!T$99),"NA")</f>
        <v>5.1511826000000021</v>
      </c>
      <c r="T43">
        <f>IF(AND(ISNUMBER('CTs corrected'!U43)),('CTs corrected'!U43-'CTs corrected'!U$99),"NA")</f>
        <v>5.688263199999998</v>
      </c>
      <c r="U43">
        <f>IF(AND(ISNUMBER('CTs corrected'!V43)),('CTs corrected'!V43-'CTs corrected'!V$99),"NA")</f>
        <v>5.067929000000003</v>
      </c>
      <c r="V43">
        <f>IF(AND(ISNUMBER('CTs corrected'!W43)),('CTs corrected'!W43-'CTs corrected'!W$99),"NA")</f>
        <v>4.9145140000000005</v>
      </c>
      <c r="W43">
        <f>IF(AND(ISNUMBER('CTs corrected'!X43)),('CTs corrected'!X43-'CTs corrected'!X$99),"NA")</f>
        <v>5.0034759999999991</v>
      </c>
      <c r="X43">
        <f>IF(AND(ISNUMBER('CTs corrected'!Y43)),('CTs corrected'!Y43-'CTs corrected'!Y$99),"NA")</f>
        <v>5.0574599999999954</v>
      </c>
      <c r="Y43">
        <f>IF(AND(ISNUMBER('CTs corrected'!Z43)),('CTs corrected'!Z43-'CTs corrected'!Z$99),"NA")</f>
        <v>5.2857824000000022</v>
      </c>
      <c r="Z43">
        <f>IF(AND(ISNUMBER('CTs corrected'!AA43)),('CTs corrected'!AA43-'CTs corrected'!AA$99),"NA")</f>
        <v>6.1763849999999962</v>
      </c>
      <c r="AA43">
        <f>IF(AND(ISNUMBER('CTs corrected'!AB43)),('CTs corrected'!AB43-'CTs corrected'!AB$99),"NA")</f>
        <v>6.1325363999999993</v>
      </c>
    </row>
    <row r="44" spans="1:27" x14ac:dyDescent="0.15">
      <c r="A44" t="str">
        <f>'CTs corrected'!B44</f>
        <v>NR0B1</v>
      </c>
      <c r="B44">
        <f>IF(AND(ISNUMBER('CTs corrected'!C44)),('CTs corrected'!C44-'CTs corrected'!C$99),"NA")</f>
        <v>14.854013600000002</v>
      </c>
      <c r="C44">
        <f>IF(AND(ISNUMBER('CTs corrected'!D44)),('CTs corrected'!D44-'CTs corrected'!D$99),"NA")</f>
        <v>13.3046866</v>
      </c>
      <c r="D44">
        <f>IF(AND(ISNUMBER('CTs corrected'!E44)),('CTs corrected'!E44-'CTs corrected'!E$99),"NA")</f>
        <v>14.115557199999998</v>
      </c>
      <c r="E44">
        <f>IF(AND(ISNUMBER('CTs corrected'!F44)),('CTs corrected'!F44-'CTs corrected'!F$99),"NA")</f>
        <v>9.551958599999999</v>
      </c>
      <c r="F44">
        <f>IF(AND(ISNUMBER('CTs corrected'!G44)),('CTs corrected'!G44-'CTs corrected'!G$99),"NA")</f>
        <v>7.9606396000000004</v>
      </c>
      <c r="G44">
        <f>IF(AND(ISNUMBER('CTs corrected'!H44)),('CTs corrected'!H44-'CTs corrected'!H$99),"NA")</f>
        <v>10.54907</v>
      </c>
      <c r="H44">
        <f>IF(AND(ISNUMBER('CTs corrected'!I44)),('CTs corrected'!I44-'CTs corrected'!I$99),"NA")</f>
        <v>14.457200000000004</v>
      </c>
      <c r="I44">
        <f>IF(AND(ISNUMBER('CTs corrected'!J44)),('CTs corrected'!J44-'CTs corrected'!J$99),"NA")</f>
        <v>12.308199999999999</v>
      </c>
      <c r="J44">
        <f>IF(AND(ISNUMBER('CTs corrected'!K44)),('CTs corrected'!K44-'CTs corrected'!K$99),"NA")</f>
        <v>15.6816</v>
      </c>
      <c r="K44">
        <f>IF(AND(ISNUMBER('CTs corrected'!L44)),('CTs corrected'!L44-'CTs corrected'!L$99),"NA")</f>
        <v>15.030600000000003</v>
      </c>
      <c r="L44">
        <f>IF(AND(ISNUMBER('CTs corrected'!M44)),('CTs corrected'!M44-'CTs corrected'!M$99),"NA")</f>
        <v>12.239193799999999</v>
      </c>
      <c r="M44">
        <f>IF(AND(ISNUMBER('CTs corrected'!N44)),('CTs corrected'!N44-'CTs corrected'!N$99),"NA")</f>
        <v>11.908977799999999</v>
      </c>
      <c r="N44">
        <f>IF(AND(ISNUMBER('CTs corrected'!O44)),('CTs corrected'!O44-'CTs corrected'!O$99),"NA")</f>
        <v>10.8369438</v>
      </c>
      <c r="O44">
        <f>IF(AND(ISNUMBER('CTs corrected'!P44)),('CTs corrected'!P44-'CTs corrected'!P$99),"NA")</f>
        <v>15.1232088</v>
      </c>
      <c r="P44">
        <f>IF(AND(ISNUMBER('CTs corrected'!Q44)),('CTs corrected'!Q44-'CTs corrected'!Q$99),"NA")</f>
        <v>14.467133199999999</v>
      </c>
      <c r="Q44">
        <f>IF(AND(ISNUMBER('CTs corrected'!R44)),('CTs corrected'!R44-'CTs corrected'!R$99),"NA")</f>
        <v>15.021720199999997</v>
      </c>
      <c r="R44">
        <f>IF(AND(ISNUMBER('CTs corrected'!S44)),('CTs corrected'!S44-'CTs corrected'!S$99),"NA")</f>
        <v>9.6522081999999969</v>
      </c>
      <c r="S44">
        <f>IF(AND(ISNUMBER('CTs corrected'!T44)),('CTs corrected'!T44-'CTs corrected'!T$99),"NA")</f>
        <v>11.499071600000001</v>
      </c>
      <c r="T44">
        <f>IF(AND(ISNUMBER('CTs corrected'!U44)),('CTs corrected'!U44-'CTs corrected'!U$99),"NA")</f>
        <v>10.160309199999997</v>
      </c>
      <c r="U44">
        <f>IF(AND(ISNUMBER('CTs corrected'!V44)),('CTs corrected'!V44-'CTs corrected'!V$99),"NA")</f>
        <v>11.949394000000005</v>
      </c>
      <c r="V44">
        <f>IF(AND(ISNUMBER('CTs corrected'!W44)),('CTs corrected'!W44-'CTs corrected'!W$99),"NA")</f>
        <v>13.390873000000003</v>
      </c>
      <c r="W44">
        <f>IF(AND(ISNUMBER('CTs corrected'!X44)),('CTs corrected'!X44-'CTs corrected'!X$99),"NA")</f>
        <v>12.157217999999997</v>
      </c>
      <c r="X44">
        <f>IF(AND(ISNUMBER('CTs corrected'!Y44)),('CTs corrected'!Y44-'CTs corrected'!Y$99),"NA")</f>
        <v>12.083364</v>
      </c>
      <c r="Y44">
        <f>IF(AND(ISNUMBER('CTs corrected'!Z44)),('CTs corrected'!Z44-'CTs corrected'!Z$99),"NA")</f>
        <v>14.311754400000002</v>
      </c>
      <c r="Z44">
        <f>IF(AND(ISNUMBER('CTs corrected'!AA44)),('CTs corrected'!AA44-'CTs corrected'!AA$99),"NA")</f>
        <v>13.492041999999998</v>
      </c>
      <c r="AA44">
        <f>IF(AND(ISNUMBER('CTs corrected'!AB44)),('CTs corrected'!AB44-'CTs corrected'!AB$99),"NA")</f>
        <v>14.057469400000002</v>
      </c>
    </row>
    <row r="45" spans="1:27" x14ac:dyDescent="0.15">
      <c r="A45" t="str">
        <f>'CTs corrected'!B45</f>
        <v>NR0B2</v>
      </c>
      <c r="B45">
        <f>IF(AND(ISNUMBER('CTs corrected'!C45)),('CTs corrected'!C45-'CTs corrected'!C$99),"NA")</f>
        <v>14.854013600000002</v>
      </c>
      <c r="C45">
        <f>IF(AND(ISNUMBER('CTs corrected'!D45)),('CTs corrected'!D45-'CTs corrected'!D$99),"NA")</f>
        <v>13.3046866</v>
      </c>
      <c r="D45">
        <f>IF(AND(ISNUMBER('CTs corrected'!E45)),('CTs corrected'!E45-'CTs corrected'!E$99),"NA")</f>
        <v>14.693823199999997</v>
      </c>
      <c r="E45">
        <f>IF(AND(ISNUMBER('CTs corrected'!F45)),('CTs corrected'!F45-'CTs corrected'!F$99),"NA")</f>
        <v>9.551958599999999</v>
      </c>
      <c r="F45">
        <f>IF(AND(ISNUMBER('CTs corrected'!G45)),('CTs corrected'!G45-'CTs corrected'!G$99),"NA")</f>
        <v>7.9606396000000004</v>
      </c>
      <c r="G45">
        <f>IF(AND(ISNUMBER('CTs corrected'!H45)),('CTs corrected'!H45-'CTs corrected'!H$99),"NA")</f>
        <v>10.54907</v>
      </c>
      <c r="H45">
        <f>IF(AND(ISNUMBER('CTs corrected'!I45)),('CTs corrected'!I45-'CTs corrected'!I$99),"NA")</f>
        <v>12.6782</v>
      </c>
      <c r="I45">
        <f>IF(AND(ISNUMBER('CTs corrected'!J45)),('CTs corrected'!J45-'CTs corrected'!J$99),"NA")</f>
        <v>9.8392000000000017</v>
      </c>
      <c r="J45">
        <f>IF(AND(ISNUMBER('CTs corrected'!K45)),('CTs corrected'!K45-'CTs corrected'!K$99),"NA")</f>
        <v>13.405599999999996</v>
      </c>
      <c r="K45">
        <f>IF(AND(ISNUMBER('CTs corrected'!L45)),('CTs corrected'!L45-'CTs corrected'!L$99),"NA")</f>
        <v>12.069599999999998</v>
      </c>
      <c r="L45">
        <f>IF(AND(ISNUMBER('CTs corrected'!M45)),('CTs corrected'!M45-'CTs corrected'!M$99),"NA")</f>
        <v>12.239193799999999</v>
      </c>
      <c r="M45">
        <f>IF(AND(ISNUMBER('CTs corrected'!N45)),('CTs corrected'!N45-'CTs corrected'!N$99),"NA")</f>
        <v>12.5472778</v>
      </c>
      <c r="N45">
        <f>IF(AND(ISNUMBER('CTs corrected'!O45)),('CTs corrected'!O45-'CTs corrected'!O$99),"NA")</f>
        <v>10.8369438</v>
      </c>
      <c r="O45">
        <f>IF(AND(ISNUMBER('CTs corrected'!P45)),('CTs corrected'!P45-'CTs corrected'!P$99),"NA")</f>
        <v>12.956422799999999</v>
      </c>
      <c r="P45">
        <f>IF(AND(ISNUMBER('CTs corrected'!Q45)),('CTs corrected'!Q45-'CTs corrected'!Q$99),"NA")</f>
        <v>14.467133199999999</v>
      </c>
      <c r="Q45">
        <f>IF(AND(ISNUMBER('CTs corrected'!R45)),('CTs corrected'!R45-'CTs corrected'!R$99),"NA")</f>
        <v>13.551826200000001</v>
      </c>
      <c r="R45">
        <f>IF(AND(ISNUMBER('CTs corrected'!S45)),('CTs corrected'!S45-'CTs corrected'!S$99),"NA")</f>
        <v>9.8365101999999993</v>
      </c>
      <c r="S45">
        <f>IF(AND(ISNUMBER('CTs corrected'!T45)),('CTs corrected'!T45-'CTs corrected'!T$99),"NA")</f>
        <v>11.499071600000001</v>
      </c>
      <c r="T45">
        <f>IF(AND(ISNUMBER('CTs corrected'!U45)),('CTs corrected'!U45-'CTs corrected'!U$99),"NA")</f>
        <v>10.879452199999999</v>
      </c>
      <c r="U45">
        <f>IF(AND(ISNUMBER('CTs corrected'!V45)),('CTs corrected'!V45-'CTs corrected'!V$99),"NA")</f>
        <v>12.398426000000001</v>
      </c>
      <c r="V45">
        <f>IF(AND(ISNUMBER('CTs corrected'!W45)),('CTs corrected'!W45-'CTs corrected'!W$99),"NA")</f>
        <v>11.362536000000002</v>
      </c>
      <c r="W45">
        <f>IF(AND(ISNUMBER('CTs corrected'!X45)),('CTs corrected'!X45-'CTs corrected'!X$99),"NA")</f>
        <v>10.736152000000001</v>
      </c>
      <c r="X45">
        <f>IF(AND(ISNUMBER('CTs corrected'!Y45)),('CTs corrected'!Y45-'CTs corrected'!Y$99),"NA")</f>
        <v>11.496706</v>
      </c>
      <c r="Y45">
        <f>IF(AND(ISNUMBER('CTs corrected'!Z45)),('CTs corrected'!Z45-'CTs corrected'!Z$99),"NA")</f>
        <v>14.311754400000002</v>
      </c>
      <c r="Z45">
        <f>IF(AND(ISNUMBER('CTs corrected'!AA45)),('CTs corrected'!AA45-'CTs corrected'!AA$99),"NA")</f>
        <v>13.492041999999998</v>
      </c>
      <c r="AA45">
        <f>IF(AND(ISNUMBER('CTs corrected'!AB45)),('CTs corrected'!AB45-'CTs corrected'!AB$99),"NA")</f>
        <v>10.151959400000003</v>
      </c>
    </row>
    <row r="46" spans="1:27" x14ac:dyDescent="0.15">
      <c r="A46" t="str">
        <f>'CTs corrected'!B46</f>
        <v>NR1D1</v>
      </c>
      <c r="B46">
        <f>IF(AND(ISNUMBER('CTs corrected'!C46)),('CTs corrected'!C46-'CTs corrected'!C$99),"NA")</f>
        <v>4.0405526000000016</v>
      </c>
      <c r="C46">
        <f>IF(AND(ISNUMBER('CTs corrected'!D46)),('CTs corrected'!D46-'CTs corrected'!D$99),"NA")</f>
        <v>3.965338599999999</v>
      </c>
      <c r="D46">
        <f>IF(AND(ISNUMBER('CTs corrected'!E46)),('CTs corrected'!E46-'CTs corrected'!E$99),"NA")</f>
        <v>3.8051241999999981</v>
      </c>
      <c r="E46">
        <f>IF(AND(ISNUMBER('CTs corrected'!F46)),('CTs corrected'!F46-'CTs corrected'!F$99),"NA")</f>
        <v>4.9379545999999976</v>
      </c>
      <c r="F46">
        <f>IF(AND(ISNUMBER('CTs corrected'!G46)),('CTs corrected'!G46-'CTs corrected'!G$99),"NA")</f>
        <v>4.3058496000000019</v>
      </c>
      <c r="G46">
        <f>IF(AND(ISNUMBER('CTs corrected'!H46)),('CTs corrected'!H46-'CTs corrected'!H$99),"NA")</f>
        <v>5.8177890000000012</v>
      </c>
      <c r="H46">
        <f>IF(AND(ISNUMBER('CTs corrected'!I46)),('CTs corrected'!I46-'CTs corrected'!I$99),"NA")</f>
        <v>4.267199999999999</v>
      </c>
      <c r="I46">
        <f>IF(AND(ISNUMBER('CTs corrected'!J46)),('CTs corrected'!J46-'CTs corrected'!J$99),"NA")</f>
        <v>5.1872000000000007</v>
      </c>
      <c r="J46">
        <f>IF(AND(ISNUMBER('CTs corrected'!K46)),('CTs corrected'!K46-'CTs corrected'!K$99),"NA")</f>
        <v>4.1306000000000012</v>
      </c>
      <c r="K46">
        <f>IF(AND(ISNUMBER('CTs corrected'!L46)),('CTs corrected'!L46-'CTs corrected'!L$99),"NA")</f>
        <v>4.4925999999999995</v>
      </c>
      <c r="L46">
        <f>IF(AND(ISNUMBER('CTs corrected'!M46)),('CTs corrected'!M46-'CTs corrected'!M$99),"NA")</f>
        <v>5.9823807999999978</v>
      </c>
      <c r="M46">
        <f>IF(AND(ISNUMBER('CTs corrected'!N46)),('CTs corrected'!N46-'CTs corrected'!N$99),"NA")</f>
        <v>6.7288728000000013</v>
      </c>
      <c r="N46">
        <f>IF(AND(ISNUMBER('CTs corrected'!O46)),('CTs corrected'!O46-'CTs corrected'!O$99),"NA")</f>
        <v>5.0186057999999996</v>
      </c>
      <c r="O46">
        <f>IF(AND(ISNUMBER('CTs corrected'!P46)),('CTs corrected'!P46-'CTs corrected'!P$99),"NA")</f>
        <v>4.0787137999999992</v>
      </c>
      <c r="P46">
        <f>IF(AND(ISNUMBER('CTs corrected'!Q46)),('CTs corrected'!Q46-'CTs corrected'!Q$99),"NA")</f>
        <v>4.6783301999999978</v>
      </c>
      <c r="Q46">
        <f>IF(AND(ISNUMBER('CTs corrected'!R46)),('CTs corrected'!R46-'CTs corrected'!R$99),"NA")</f>
        <v>3.9928501999999959</v>
      </c>
      <c r="R46">
        <f>IF(AND(ISNUMBER('CTs corrected'!S46)),('CTs corrected'!S46-'CTs corrected'!S$99),"NA")</f>
        <v>3.2729041999999993</v>
      </c>
      <c r="S46">
        <f>IF(AND(ISNUMBER('CTs corrected'!T46)),('CTs corrected'!T46-'CTs corrected'!T$99),"NA")</f>
        <v>3.2199916000000002</v>
      </c>
      <c r="T46">
        <f>IF(AND(ISNUMBER('CTs corrected'!U46)),('CTs corrected'!U46-'CTs corrected'!U$99),"NA")</f>
        <v>3.0674311999999979</v>
      </c>
      <c r="U46">
        <f>IF(AND(ISNUMBER('CTs corrected'!V46)),('CTs corrected'!V46-'CTs corrected'!V$99),"NA")</f>
        <v>4.3952430000000007</v>
      </c>
      <c r="V46">
        <f>IF(AND(ISNUMBER('CTs corrected'!W46)),('CTs corrected'!W46-'CTs corrected'!W$99),"NA")</f>
        <v>4.3549900000000008</v>
      </c>
      <c r="W46">
        <f>IF(AND(ISNUMBER('CTs corrected'!X46)),('CTs corrected'!X46-'CTs corrected'!X$99),"NA")</f>
        <v>4.9614200000000004</v>
      </c>
      <c r="X46">
        <f>IF(AND(ISNUMBER('CTs corrected'!Y46)),('CTs corrected'!Y46-'CTs corrected'!Y$99),"NA")</f>
        <v>5.0844879999999968</v>
      </c>
      <c r="Y46">
        <f>IF(AND(ISNUMBER('CTs corrected'!Z46)),('CTs corrected'!Z46-'CTs corrected'!Z$99),"NA")</f>
        <v>6.5227894000000006</v>
      </c>
      <c r="Z46">
        <f>IF(AND(ISNUMBER('CTs corrected'!AA46)),('CTs corrected'!AA46-'CTs corrected'!AA$99),"NA")</f>
        <v>5.9419929999999965</v>
      </c>
      <c r="AA46">
        <f>IF(AND(ISNUMBER('CTs corrected'!AB46)),('CTs corrected'!AB46-'CTs corrected'!AB$99),"NA")</f>
        <v>4.8320433999999999</v>
      </c>
    </row>
    <row r="47" spans="1:27" x14ac:dyDescent="0.15">
      <c r="A47" t="str">
        <f>'CTs corrected'!B47</f>
        <v>NR1D2</v>
      </c>
      <c r="B47">
        <f>IF(AND(ISNUMBER('CTs corrected'!C47)),('CTs corrected'!C47-'CTs corrected'!C$99),"NA")</f>
        <v>2.0478076000000023</v>
      </c>
      <c r="C47">
        <f>IF(AND(ISNUMBER('CTs corrected'!D47)),('CTs corrected'!D47-'CTs corrected'!D$99),"NA")</f>
        <v>1.4603766</v>
      </c>
      <c r="D47">
        <f>IF(AND(ISNUMBER('CTs corrected'!E47)),('CTs corrected'!E47-'CTs corrected'!E$99),"NA")</f>
        <v>1.6872691999999958</v>
      </c>
      <c r="E47">
        <f>IF(AND(ISNUMBER('CTs corrected'!F47)),('CTs corrected'!F47-'CTs corrected'!F$99),"NA")</f>
        <v>2.4883655999999981</v>
      </c>
      <c r="F47">
        <f>IF(AND(ISNUMBER('CTs corrected'!G47)),('CTs corrected'!G47-'CTs corrected'!G$99),"NA")</f>
        <v>2.2340596000000019</v>
      </c>
      <c r="G47">
        <f>IF(AND(ISNUMBER('CTs corrected'!H47)),('CTs corrected'!H47-'CTs corrected'!H$99),"NA")</f>
        <v>6.8209170000000015</v>
      </c>
      <c r="H47">
        <f>IF(AND(ISNUMBER('CTs corrected'!I47)),('CTs corrected'!I47-'CTs corrected'!I$99),"NA")</f>
        <v>2.2742000000000004</v>
      </c>
      <c r="I47">
        <f>IF(AND(ISNUMBER('CTs corrected'!J47)),('CTs corrected'!J47-'CTs corrected'!J$99),"NA")</f>
        <v>2.235199999999999</v>
      </c>
      <c r="J47">
        <f>IF(AND(ISNUMBER('CTs corrected'!K47)),('CTs corrected'!K47-'CTs corrected'!K$99),"NA")</f>
        <v>2.1796000000000006</v>
      </c>
      <c r="K47">
        <f>IF(AND(ISNUMBER('CTs corrected'!L47)),('CTs corrected'!L47-'CTs corrected'!L$99),"NA")</f>
        <v>2.1936</v>
      </c>
      <c r="L47">
        <f>IF(AND(ISNUMBER('CTs corrected'!M47)),('CTs corrected'!M47-'CTs corrected'!M$99),"NA")</f>
        <v>1.7019227999999984</v>
      </c>
      <c r="M47">
        <f>IF(AND(ISNUMBER('CTs corrected'!N47)),('CTs corrected'!N47-'CTs corrected'!N$99),"NA")</f>
        <v>3.0742037999999994</v>
      </c>
      <c r="N47">
        <f>IF(AND(ISNUMBER('CTs corrected'!O47)),('CTs corrected'!O47-'CTs corrected'!O$99),"NA")</f>
        <v>1.5963588000000009</v>
      </c>
      <c r="O47">
        <f>IF(AND(ISNUMBER('CTs corrected'!P47)),('CTs corrected'!P47-'CTs corrected'!P$99),"NA")</f>
        <v>1.9331698000000017</v>
      </c>
      <c r="P47">
        <f>IF(AND(ISNUMBER('CTs corrected'!Q47)),('CTs corrected'!Q47-'CTs corrected'!Q$99),"NA")</f>
        <v>2.022412199999998</v>
      </c>
      <c r="Q47">
        <f>IF(AND(ISNUMBER('CTs corrected'!R47)),('CTs corrected'!R47-'CTs corrected'!R$99),"NA")</f>
        <v>2.1487741999999983</v>
      </c>
      <c r="R47">
        <f>IF(AND(ISNUMBER('CTs corrected'!S47)),('CTs corrected'!S47-'CTs corrected'!S$99),"NA")</f>
        <v>1.5167642000000008</v>
      </c>
      <c r="S47">
        <f>IF(AND(ISNUMBER('CTs corrected'!T47)),('CTs corrected'!T47-'CTs corrected'!T$99),"NA")</f>
        <v>1.5958906000000006</v>
      </c>
      <c r="T47">
        <f>IF(AND(ISNUMBER('CTs corrected'!U47)),('CTs corrected'!U47-'CTs corrected'!U$99),"NA")</f>
        <v>1.3027101999999999</v>
      </c>
      <c r="U47">
        <f>IF(AND(ISNUMBER('CTs corrected'!V47)),('CTs corrected'!V47-'CTs corrected'!V$99),"NA")</f>
        <v>2.1170160000000031</v>
      </c>
      <c r="V47">
        <f>IF(AND(ISNUMBER('CTs corrected'!W47)),('CTs corrected'!W47-'CTs corrected'!W$99),"NA")</f>
        <v>1.7321150000000003</v>
      </c>
      <c r="W47">
        <f>IF(AND(ISNUMBER('CTs corrected'!X47)),('CTs corrected'!X47-'CTs corrected'!X$99),"NA")</f>
        <v>1.7458279999999995</v>
      </c>
      <c r="X47">
        <f>IF(AND(ISNUMBER('CTs corrected'!Y47)),('CTs corrected'!Y47-'CTs corrected'!Y$99),"NA")</f>
        <v>2.1954389999999968</v>
      </c>
      <c r="Y47">
        <f>IF(AND(ISNUMBER('CTs corrected'!Z47)),('CTs corrected'!Z47-'CTs corrected'!Z$99),"NA")</f>
        <v>2.216495400000003</v>
      </c>
      <c r="Z47">
        <f>IF(AND(ISNUMBER('CTs corrected'!AA47)),('CTs corrected'!AA47-'CTs corrected'!AA$99),"NA")</f>
        <v>2.0272539999999992</v>
      </c>
      <c r="AA47">
        <f>IF(AND(ISNUMBER('CTs corrected'!AB47)),('CTs corrected'!AB47-'CTs corrected'!AB$99),"NA")</f>
        <v>2.4395224000000013</v>
      </c>
    </row>
    <row r="48" spans="1:27" x14ac:dyDescent="0.15">
      <c r="A48" t="str">
        <f>'CTs corrected'!B48</f>
        <v>NR1H2</v>
      </c>
      <c r="B48">
        <f>IF(AND(ISNUMBER('CTs corrected'!C48)),('CTs corrected'!C48-'CTs corrected'!C$99),"NA")</f>
        <v>3.0059416000000034</v>
      </c>
      <c r="C48">
        <f>IF(AND(ISNUMBER('CTs corrected'!D48)),('CTs corrected'!D48-'CTs corrected'!D$99),"NA")</f>
        <v>2.8481096000000008</v>
      </c>
      <c r="D48">
        <f>IF(AND(ISNUMBER('CTs corrected'!E48)),('CTs corrected'!E48-'CTs corrected'!E$99),"NA")</f>
        <v>2.5985391999999976</v>
      </c>
      <c r="E48">
        <f>IF(AND(ISNUMBER('CTs corrected'!F48)),('CTs corrected'!F48-'CTs corrected'!F$99),"NA")</f>
        <v>2.8482135999999976</v>
      </c>
      <c r="F48">
        <f>IF(AND(ISNUMBER('CTs corrected'!G48)),('CTs corrected'!G48-'CTs corrected'!G$99),"NA")</f>
        <v>2.7794506000000005</v>
      </c>
      <c r="G48">
        <f>IF(AND(ISNUMBER('CTs corrected'!H48)),('CTs corrected'!H48-'CTs corrected'!H$99),"NA")</f>
        <v>5.313480000000002</v>
      </c>
      <c r="H48">
        <f>IF(AND(ISNUMBER('CTs corrected'!I48)),('CTs corrected'!I48-'CTs corrected'!I$99),"NA")</f>
        <v>3.4342000000000006</v>
      </c>
      <c r="I48">
        <f>IF(AND(ISNUMBER('CTs corrected'!J48)),('CTs corrected'!J48-'CTs corrected'!J$99),"NA")</f>
        <v>3.2392000000000003</v>
      </c>
      <c r="J48">
        <f>IF(AND(ISNUMBER('CTs corrected'!K48)),('CTs corrected'!K48-'CTs corrected'!K$99),"NA")</f>
        <v>3.8575999999999979</v>
      </c>
      <c r="K48">
        <f>IF(AND(ISNUMBER('CTs corrected'!L48)),('CTs corrected'!L48-'CTs corrected'!L$99),"NA")</f>
        <v>3.6545999999999985</v>
      </c>
      <c r="L48">
        <f>IF(AND(ISNUMBER('CTs corrected'!M48)),('CTs corrected'!M48-'CTs corrected'!M$99),"NA")</f>
        <v>2.7383658000000004</v>
      </c>
      <c r="M48">
        <f>IF(AND(ISNUMBER('CTs corrected'!N48)),('CTs corrected'!N48-'CTs corrected'!N$99),"NA")</f>
        <v>2.8116558000000005</v>
      </c>
      <c r="N48">
        <f>IF(AND(ISNUMBER('CTs corrected'!O48)),('CTs corrected'!O48-'CTs corrected'!O$99),"NA")</f>
        <v>1.9949487999999995</v>
      </c>
      <c r="O48">
        <f>IF(AND(ISNUMBER('CTs corrected'!P48)),('CTs corrected'!P48-'CTs corrected'!P$99),"NA")</f>
        <v>3.2051598000000006</v>
      </c>
      <c r="P48">
        <f>IF(AND(ISNUMBER('CTs corrected'!Q48)),('CTs corrected'!Q48-'CTs corrected'!Q$99),"NA")</f>
        <v>3.4036931999999993</v>
      </c>
      <c r="Q48">
        <f>IF(AND(ISNUMBER('CTs corrected'!R48)),('CTs corrected'!R48-'CTs corrected'!R$99),"NA")</f>
        <v>2.9435721999999984</v>
      </c>
      <c r="R48">
        <f>IF(AND(ISNUMBER('CTs corrected'!S48)),('CTs corrected'!S48-'CTs corrected'!S$99),"NA")</f>
        <v>2.8641152000000005</v>
      </c>
      <c r="S48">
        <f>IF(AND(ISNUMBER('CTs corrected'!T48)),('CTs corrected'!T48-'CTs corrected'!T$99),"NA")</f>
        <v>2.6605406000000009</v>
      </c>
      <c r="T48">
        <f>IF(AND(ISNUMBER('CTs corrected'!U48)),('CTs corrected'!U48-'CTs corrected'!U$99),"NA")</f>
        <v>3.2908982000000009</v>
      </c>
      <c r="U48">
        <f>IF(AND(ISNUMBER('CTs corrected'!V48)),('CTs corrected'!V48-'CTs corrected'!V$99),"NA")</f>
        <v>3.6087320000000034</v>
      </c>
      <c r="V48">
        <f>IF(AND(ISNUMBER('CTs corrected'!W48)),('CTs corrected'!W48-'CTs corrected'!W$99),"NA")</f>
        <v>3.0246670000000009</v>
      </c>
      <c r="W48">
        <f>IF(AND(ISNUMBER('CTs corrected'!X48)),('CTs corrected'!X48-'CTs corrected'!X$99),"NA")</f>
        <v>3.7393479999999997</v>
      </c>
      <c r="X48">
        <f>IF(AND(ISNUMBER('CTs corrected'!Y48)),('CTs corrected'!Y48-'CTs corrected'!Y$99),"NA")</f>
        <v>3.9576279999999961</v>
      </c>
      <c r="Y48">
        <f>IF(AND(ISNUMBER('CTs corrected'!Z48)),('CTs corrected'!Z48-'CTs corrected'!Z$99),"NA")</f>
        <v>3.3279074000000008</v>
      </c>
      <c r="Z48">
        <f>IF(AND(ISNUMBER('CTs corrected'!AA48)),('CTs corrected'!AA48-'CTs corrected'!AA$99),"NA")</f>
        <v>3.0856889999999986</v>
      </c>
      <c r="AA48">
        <f>IF(AND(ISNUMBER('CTs corrected'!AB48)),('CTs corrected'!AB48-'CTs corrected'!AB$99),"NA")</f>
        <v>3.4679824000000004</v>
      </c>
    </row>
    <row r="49" spans="1:27" x14ac:dyDescent="0.15">
      <c r="A49" t="str">
        <f>'CTs corrected'!B49</f>
        <v>NR1H3</v>
      </c>
      <c r="B49">
        <f>IF(AND(ISNUMBER('CTs corrected'!C49)),('CTs corrected'!C49-'CTs corrected'!C$99),"NA")</f>
        <v>3.1898036000000012</v>
      </c>
      <c r="C49">
        <f>IF(AND(ISNUMBER('CTs corrected'!D49)),('CTs corrected'!D49-'CTs corrected'!D$99),"NA")</f>
        <v>2.9629966000000003</v>
      </c>
      <c r="D49">
        <f>IF(AND(ISNUMBER('CTs corrected'!E49)),('CTs corrected'!E49-'CTs corrected'!E$99),"NA")</f>
        <v>3.0534631999999959</v>
      </c>
      <c r="E49">
        <f>IF(AND(ISNUMBER('CTs corrected'!F49)),('CTs corrected'!F49-'CTs corrected'!F$99),"NA")</f>
        <v>2.2811765999999984</v>
      </c>
      <c r="F49">
        <f>IF(AND(ISNUMBER('CTs corrected'!G49)),('CTs corrected'!G49-'CTs corrected'!G$99),"NA")</f>
        <v>1.8937646000000008</v>
      </c>
      <c r="G49">
        <f>IF(AND(ISNUMBER('CTs corrected'!H49)),('CTs corrected'!H49-'CTs corrected'!H$99),"NA")</f>
        <v>4.2886300000000013</v>
      </c>
      <c r="H49">
        <f>IF(AND(ISNUMBER('CTs corrected'!I49)),('CTs corrected'!I49-'CTs corrected'!I$99),"NA")</f>
        <v>4.2982000000000014</v>
      </c>
      <c r="I49">
        <f>IF(AND(ISNUMBER('CTs corrected'!J49)),('CTs corrected'!J49-'CTs corrected'!J$99),"NA")</f>
        <v>3.6442000000000014</v>
      </c>
      <c r="J49">
        <f>IF(AND(ISNUMBER('CTs corrected'!K49)),('CTs corrected'!K49-'CTs corrected'!K$99),"NA")</f>
        <v>4.0585999999999984</v>
      </c>
      <c r="K49">
        <f>IF(AND(ISNUMBER('CTs corrected'!L49)),('CTs corrected'!L49-'CTs corrected'!L$99),"NA")</f>
        <v>3.8396000000000008</v>
      </c>
      <c r="L49">
        <f>IF(AND(ISNUMBER('CTs corrected'!M49)),('CTs corrected'!M49-'CTs corrected'!M$99),"NA")</f>
        <v>2.7860117999999972</v>
      </c>
      <c r="M49">
        <f>IF(AND(ISNUMBER('CTs corrected'!N49)),('CTs corrected'!N49-'CTs corrected'!N$99),"NA")</f>
        <v>2.9565437999999986</v>
      </c>
      <c r="N49">
        <f>IF(AND(ISNUMBER('CTs corrected'!O49)),('CTs corrected'!O49-'CTs corrected'!O$99),"NA")</f>
        <v>1.6852638000000013</v>
      </c>
      <c r="O49">
        <f>IF(AND(ISNUMBER('CTs corrected'!P49)),('CTs corrected'!P49-'CTs corrected'!P$99),"NA")</f>
        <v>3.061652800000001</v>
      </c>
      <c r="P49">
        <f>IF(AND(ISNUMBER('CTs corrected'!Q49)),('CTs corrected'!Q49-'CTs corrected'!Q$99),"NA")</f>
        <v>3.0427782000000008</v>
      </c>
      <c r="Q49">
        <f>IF(AND(ISNUMBER('CTs corrected'!R49)),('CTs corrected'!R49-'CTs corrected'!R$99),"NA")</f>
        <v>2.8758631999999977</v>
      </c>
      <c r="R49">
        <f>IF(AND(ISNUMBER('CTs corrected'!S49)),('CTs corrected'!S49-'CTs corrected'!S$99),"NA")</f>
        <v>2.4557882000000006</v>
      </c>
      <c r="S49">
        <f>IF(AND(ISNUMBER('CTs corrected'!T49)),('CTs corrected'!T49-'CTs corrected'!T$99),"NA")</f>
        <v>2.4160105999999999</v>
      </c>
      <c r="T49">
        <f>IF(AND(ISNUMBER('CTs corrected'!U49)),('CTs corrected'!U49-'CTs corrected'!U$99),"NA")</f>
        <v>2.3745182000000007</v>
      </c>
      <c r="U49">
        <f>IF(AND(ISNUMBER('CTs corrected'!V49)),('CTs corrected'!V49-'CTs corrected'!V$99),"NA")</f>
        <v>3.7868090000000016</v>
      </c>
      <c r="V49">
        <f>IF(AND(ISNUMBER('CTs corrected'!W49)),('CTs corrected'!W49-'CTs corrected'!W$99),"NA")</f>
        <v>3.1468450000000026</v>
      </c>
      <c r="W49">
        <f>IF(AND(ISNUMBER('CTs corrected'!X49)),('CTs corrected'!X49-'CTs corrected'!X$99),"NA")</f>
        <v>3.7042649999999995</v>
      </c>
      <c r="X49">
        <f>IF(AND(ISNUMBER('CTs corrected'!Y49)),('CTs corrected'!Y49-'CTs corrected'!Y$99),"NA")</f>
        <v>3.8595089999999956</v>
      </c>
      <c r="Y49">
        <f>IF(AND(ISNUMBER('CTs corrected'!Z49)),('CTs corrected'!Z49-'CTs corrected'!Z$99),"NA")</f>
        <v>3.694336400000001</v>
      </c>
      <c r="Z49">
        <f>IF(AND(ISNUMBER('CTs corrected'!AA49)),('CTs corrected'!AA49-'CTs corrected'!AA$99),"NA")</f>
        <v>3.6697709999999972</v>
      </c>
      <c r="AA49">
        <f>IF(AND(ISNUMBER('CTs corrected'!AB49)),('CTs corrected'!AB49-'CTs corrected'!AB$99),"NA")</f>
        <v>3.7847693999999983</v>
      </c>
    </row>
    <row r="50" spans="1:27" x14ac:dyDescent="0.15">
      <c r="A50" t="str">
        <f>'CTs corrected'!B50</f>
        <v>NR1H4</v>
      </c>
      <c r="B50">
        <f>IF(AND(ISNUMBER('CTs corrected'!C50)),('CTs corrected'!C50-'CTs corrected'!C$99),"NA")</f>
        <v>12.186983600000005</v>
      </c>
      <c r="C50">
        <f>IF(AND(ISNUMBER('CTs corrected'!D50)),('CTs corrected'!D50-'CTs corrected'!D$99),"NA")</f>
        <v>10.284258599999998</v>
      </c>
      <c r="D50">
        <f>IF(AND(ISNUMBER('CTs corrected'!E50)),('CTs corrected'!E50-'CTs corrected'!E$99),"NA")</f>
        <v>14.693823199999997</v>
      </c>
      <c r="E50">
        <f>IF(AND(ISNUMBER('CTs corrected'!F50)),('CTs corrected'!F50-'CTs corrected'!F$99),"NA")</f>
        <v>9.551958599999999</v>
      </c>
      <c r="F50">
        <f>IF(AND(ISNUMBER('CTs corrected'!G50)),('CTs corrected'!G50-'CTs corrected'!G$99),"NA")</f>
        <v>7.9606396000000004</v>
      </c>
      <c r="G50">
        <f>IF(AND(ISNUMBER('CTs corrected'!H50)),('CTs corrected'!H50-'CTs corrected'!H$99),"NA")</f>
        <v>9.0210739999999987</v>
      </c>
      <c r="H50">
        <f>IF(AND(ISNUMBER('CTs corrected'!I50)),('CTs corrected'!I50-'CTs corrected'!I$99),"NA")</f>
        <v>10.513200000000001</v>
      </c>
      <c r="I50">
        <f>IF(AND(ISNUMBER('CTs corrected'!J50)),('CTs corrected'!J50-'CTs corrected'!J$99),"NA")</f>
        <v>10.357199999999999</v>
      </c>
      <c r="J50">
        <f>IF(AND(ISNUMBER('CTs corrected'!K50)),('CTs corrected'!K50-'CTs corrected'!K$99),"NA")</f>
        <v>9.9786000000000001</v>
      </c>
      <c r="K50">
        <f>IF(AND(ISNUMBER('CTs corrected'!L50)),('CTs corrected'!L50-'CTs corrected'!L$99),"NA")</f>
        <v>13.057599999999997</v>
      </c>
      <c r="L50">
        <f>IF(AND(ISNUMBER('CTs corrected'!M50)),('CTs corrected'!M50-'CTs corrected'!M$99),"NA")</f>
        <v>12.239193799999999</v>
      </c>
      <c r="M50">
        <f>IF(AND(ISNUMBER('CTs corrected'!N50)),('CTs corrected'!N50-'CTs corrected'!N$99),"NA")</f>
        <v>12.5472778</v>
      </c>
      <c r="N50">
        <f>IF(AND(ISNUMBER('CTs corrected'!O50)),('CTs corrected'!O50-'CTs corrected'!O$99),"NA")</f>
        <v>10.8369438</v>
      </c>
      <c r="O50">
        <f>IF(AND(ISNUMBER('CTs corrected'!P50)),('CTs corrected'!P50-'CTs corrected'!P$99),"NA")</f>
        <v>12.515893800000001</v>
      </c>
      <c r="P50">
        <f>IF(AND(ISNUMBER('CTs corrected'!Q50)),('CTs corrected'!Q50-'CTs corrected'!Q$99),"NA")</f>
        <v>9.9939262000000006</v>
      </c>
      <c r="Q50">
        <f>IF(AND(ISNUMBER('CTs corrected'!R50)),('CTs corrected'!R50-'CTs corrected'!R$99),"NA")</f>
        <v>13.157245199999998</v>
      </c>
      <c r="R50">
        <f>IF(AND(ISNUMBER('CTs corrected'!S50)),('CTs corrected'!S50-'CTs corrected'!S$99),"NA")</f>
        <v>10.9714782</v>
      </c>
      <c r="S50">
        <f>IF(AND(ISNUMBER('CTs corrected'!T50)),('CTs corrected'!T50-'CTs corrected'!T$99),"NA")</f>
        <v>9.0392936000000006</v>
      </c>
      <c r="T50">
        <f>IF(AND(ISNUMBER('CTs corrected'!U50)),('CTs corrected'!U50-'CTs corrected'!U$99),"NA")</f>
        <v>10.879452199999999</v>
      </c>
      <c r="U50">
        <f>IF(AND(ISNUMBER('CTs corrected'!V50)),('CTs corrected'!V50-'CTs corrected'!V$99),"NA")</f>
        <v>13.305319000000004</v>
      </c>
      <c r="V50">
        <f>IF(AND(ISNUMBER('CTs corrected'!W50)),('CTs corrected'!W50-'CTs corrected'!W$99),"NA")</f>
        <v>10.514782</v>
      </c>
      <c r="W50">
        <f>IF(AND(ISNUMBER('CTs corrected'!X50)),('CTs corrected'!X50-'CTs corrected'!X$99),"NA")</f>
        <v>11.377658</v>
      </c>
      <c r="X50">
        <f>IF(AND(ISNUMBER('CTs corrected'!Y50)),('CTs corrected'!Y50-'CTs corrected'!Y$99),"NA")</f>
        <v>11.890258999999997</v>
      </c>
      <c r="Y50">
        <f>IF(AND(ISNUMBER('CTs corrected'!Z50)),('CTs corrected'!Z50-'CTs corrected'!Z$99),"NA")</f>
        <v>14.311754400000002</v>
      </c>
      <c r="Z50">
        <f>IF(AND(ISNUMBER('CTs corrected'!AA50)),('CTs corrected'!AA50-'CTs corrected'!AA$99),"NA")</f>
        <v>12.654105999999999</v>
      </c>
      <c r="AA50">
        <f>IF(AND(ISNUMBER('CTs corrected'!AB50)),('CTs corrected'!AB50-'CTs corrected'!AB$99),"NA")</f>
        <v>8.4038643999999998</v>
      </c>
    </row>
    <row r="51" spans="1:27" x14ac:dyDescent="0.15">
      <c r="A51" t="str">
        <f>'CTs corrected'!B51</f>
        <v>NR1I2</v>
      </c>
      <c r="B51">
        <f>IF(AND(ISNUMBER('CTs corrected'!C51)),('CTs corrected'!C51-'CTs corrected'!C$99),"NA")</f>
        <v>11.737306600000004</v>
      </c>
      <c r="C51">
        <f>IF(AND(ISNUMBER('CTs corrected'!D51)),('CTs corrected'!D51-'CTs corrected'!D$99),"NA")</f>
        <v>10.121500600000001</v>
      </c>
      <c r="D51">
        <f>IF(AND(ISNUMBER('CTs corrected'!E51)),('CTs corrected'!E51-'CTs corrected'!E$99),"NA")</f>
        <v>10.114460199999996</v>
      </c>
      <c r="E51">
        <f>IF(AND(ISNUMBER('CTs corrected'!F51)),('CTs corrected'!F51-'CTs corrected'!F$99),"NA")</f>
        <v>7.1225645999999969</v>
      </c>
      <c r="F51">
        <f>IF(AND(ISNUMBER('CTs corrected'!G51)),('CTs corrected'!G51-'CTs corrected'!G$99),"NA")</f>
        <v>7.9606396000000004</v>
      </c>
      <c r="G51">
        <f>IF(AND(ISNUMBER('CTs corrected'!H51)),('CTs corrected'!H51-'CTs corrected'!H$99),"NA")</f>
        <v>7.812269999999998</v>
      </c>
      <c r="H51">
        <f>IF(AND(ISNUMBER('CTs corrected'!I51)),('CTs corrected'!I51-'CTs corrected'!I$99),"NA")</f>
        <v>8.8792000000000009</v>
      </c>
      <c r="I51">
        <f>IF(AND(ISNUMBER('CTs corrected'!J51)),('CTs corrected'!J51-'CTs corrected'!J$99),"NA")</f>
        <v>9.3691999999999993</v>
      </c>
      <c r="J51">
        <f>IF(AND(ISNUMBER('CTs corrected'!K51)),('CTs corrected'!K51-'CTs corrected'!K$99),"NA")</f>
        <v>9.1616</v>
      </c>
      <c r="K51">
        <f>IF(AND(ISNUMBER('CTs corrected'!L51)),('CTs corrected'!L51-'CTs corrected'!L$99),"NA")</f>
        <v>9.3516000000000012</v>
      </c>
      <c r="L51">
        <f>IF(AND(ISNUMBER('CTs corrected'!M51)),('CTs corrected'!M51-'CTs corrected'!M$99),"NA")</f>
        <v>8.9357578000000011</v>
      </c>
      <c r="M51">
        <f>IF(AND(ISNUMBER('CTs corrected'!N51)),('CTs corrected'!N51-'CTs corrected'!N$99),"NA")</f>
        <v>10.857671800000002</v>
      </c>
      <c r="N51">
        <f>IF(AND(ISNUMBER('CTs corrected'!O51)),('CTs corrected'!O51-'CTs corrected'!O$99),"NA")</f>
        <v>10.051558800000002</v>
      </c>
      <c r="O51">
        <f>IF(AND(ISNUMBER('CTs corrected'!P51)),('CTs corrected'!P51-'CTs corrected'!P$99),"NA")</f>
        <v>9.8692437999999996</v>
      </c>
      <c r="P51">
        <f>IF(AND(ISNUMBER('CTs corrected'!Q51)),('CTs corrected'!Q51-'CTs corrected'!Q$99),"NA")</f>
        <v>10.252076199999998</v>
      </c>
      <c r="Q51">
        <f>IF(AND(ISNUMBER('CTs corrected'!R51)),('CTs corrected'!R51-'CTs corrected'!R$99),"NA")</f>
        <v>10.264950199999998</v>
      </c>
      <c r="R51">
        <f>IF(AND(ISNUMBER('CTs corrected'!S51)),('CTs corrected'!S51-'CTs corrected'!S$99),"NA")</f>
        <v>8.8110512000000014</v>
      </c>
      <c r="S51">
        <f>IF(AND(ISNUMBER('CTs corrected'!T51)),('CTs corrected'!T51-'CTs corrected'!T$99),"NA")</f>
        <v>8.2797646</v>
      </c>
      <c r="T51">
        <f>IF(AND(ISNUMBER('CTs corrected'!U51)),('CTs corrected'!U51-'CTs corrected'!U$99),"NA")</f>
        <v>9.0402072000000011</v>
      </c>
      <c r="U51">
        <f>IF(AND(ISNUMBER('CTs corrected'!V51)),('CTs corrected'!V51-'CTs corrected'!V$99),"NA")</f>
        <v>9.2607960000000027</v>
      </c>
      <c r="V51">
        <f>IF(AND(ISNUMBER('CTs corrected'!W51)),('CTs corrected'!W51-'CTs corrected'!W$99),"NA")</f>
        <v>9.7777360000000009</v>
      </c>
      <c r="W51">
        <f>IF(AND(ISNUMBER('CTs corrected'!X51)),('CTs corrected'!X51-'CTs corrected'!X$99),"NA")</f>
        <v>9.4089820000000017</v>
      </c>
      <c r="X51">
        <f>IF(AND(ISNUMBER('CTs corrected'!Y51)),('CTs corrected'!Y51-'CTs corrected'!Y$99),"NA")</f>
        <v>10.587068999999996</v>
      </c>
      <c r="Y51">
        <f>IF(AND(ISNUMBER('CTs corrected'!Z51)),('CTs corrected'!Z51-'CTs corrected'!Z$99),"NA")</f>
        <v>11.018579400000004</v>
      </c>
      <c r="Z51">
        <f>IF(AND(ISNUMBER('CTs corrected'!AA51)),('CTs corrected'!AA51-'CTs corrected'!AA$99),"NA")</f>
        <v>9.8116869999999992</v>
      </c>
      <c r="AA51">
        <f>IF(AND(ISNUMBER('CTs corrected'!AB51)),('CTs corrected'!AB51-'CTs corrected'!AB$99),"NA")</f>
        <v>9.0609713999999997</v>
      </c>
    </row>
    <row r="52" spans="1:27" x14ac:dyDescent="0.15">
      <c r="A52" t="str">
        <f>'CTs corrected'!B52</f>
        <v>NR1I3</v>
      </c>
      <c r="B52">
        <f>IF(AND(ISNUMBER('CTs corrected'!C52)),('CTs corrected'!C52-'CTs corrected'!C$99),"NA")</f>
        <v>7.8342196000000008</v>
      </c>
      <c r="C52">
        <f>IF(AND(ISNUMBER('CTs corrected'!D52)),('CTs corrected'!D52-'CTs corrected'!D$99),"NA")</f>
        <v>8.1358215999999999</v>
      </c>
      <c r="D52">
        <f>IF(AND(ISNUMBER('CTs corrected'!E52)),('CTs corrected'!E52-'CTs corrected'!E$99),"NA")</f>
        <v>8.1873091999999978</v>
      </c>
      <c r="E52">
        <f>IF(AND(ISNUMBER('CTs corrected'!F52)),('CTs corrected'!F52-'CTs corrected'!F$99),"NA")</f>
        <v>7.3684256000000019</v>
      </c>
      <c r="F52">
        <f>IF(AND(ISNUMBER('CTs corrected'!G52)),('CTs corrected'!G52-'CTs corrected'!G$99),"NA")</f>
        <v>5.7639896000000022</v>
      </c>
      <c r="G52">
        <f>IF(AND(ISNUMBER('CTs corrected'!H52)),('CTs corrected'!H52-'CTs corrected'!H$99),"NA")</f>
        <v>7.6726620000000025</v>
      </c>
      <c r="H52">
        <f>IF(AND(ISNUMBER('CTs corrected'!I52)),('CTs corrected'!I52-'CTs corrected'!I$99),"NA")</f>
        <v>8.4472000000000023</v>
      </c>
      <c r="I52">
        <f>IF(AND(ISNUMBER('CTs corrected'!J52)),('CTs corrected'!J52-'CTs corrected'!J$99),"NA")</f>
        <v>8.3992000000000004</v>
      </c>
      <c r="J52">
        <f>IF(AND(ISNUMBER('CTs corrected'!K52)),('CTs corrected'!K52-'CTs corrected'!K$99),"NA")</f>
        <v>8.6156000000000006</v>
      </c>
      <c r="K52">
        <f>IF(AND(ISNUMBER('CTs corrected'!L52)),('CTs corrected'!L52-'CTs corrected'!L$99),"NA")</f>
        <v>9.1446000000000005</v>
      </c>
      <c r="L52">
        <f>IF(AND(ISNUMBER('CTs corrected'!M52)),('CTs corrected'!M52-'CTs corrected'!M$99),"NA")</f>
        <v>7.6902297999999973</v>
      </c>
      <c r="M52">
        <f>IF(AND(ISNUMBER('CTs corrected'!N52)),('CTs corrected'!N52-'CTs corrected'!N$99),"NA")</f>
        <v>7.8432278000000011</v>
      </c>
      <c r="N52">
        <f>IF(AND(ISNUMBER('CTs corrected'!O52)),('CTs corrected'!O52-'CTs corrected'!O$99),"NA")</f>
        <v>6.2490108000000006</v>
      </c>
      <c r="O52">
        <f>IF(AND(ISNUMBER('CTs corrected'!P52)),('CTs corrected'!P52-'CTs corrected'!P$99),"NA")</f>
        <v>9.0590398000000008</v>
      </c>
      <c r="P52">
        <f>IF(AND(ISNUMBER('CTs corrected'!Q52)),('CTs corrected'!Q52-'CTs corrected'!Q$99),"NA")</f>
        <v>8.147101199999998</v>
      </c>
      <c r="Q52">
        <f>IF(AND(ISNUMBER('CTs corrected'!R52)),('CTs corrected'!R52-'CTs corrected'!R$99),"NA")</f>
        <v>8.7784601999999978</v>
      </c>
      <c r="R52">
        <f>IF(AND(ISNUMBER('CTs corrected'!S52)),('CTs corrected'!S52-'CTs corrected'!S$99),"NA")</f>
        <v>6.7285852000000013</v>
      </c>
      <c r="S52">
        <f>IF(AND(ISNUMBER('CTs corrected'!T52)),('CTs corrected'!T52-'CTs corrected'!T$99),"NA")</f>
        <v>6.740246599999999</v>
      </c>
      <c r="T52">
        <f>IF(AND(ISNUMBER('CTs corrected'!U52)),('CTs corrected'!U52-'CTs corrected'!U$99),"NA")</f>
        <v>6.5459752000000009</v>
      </c>
      <c r="U52">
        <f>IF(AND(ISNUMBER('CTs corrected'!V52)),('CTs corrected'!V52-'CTs corrected'!V$99),"NA")</f>
        <v>8.6984090000000016</v>
      </c>
      <c r="V52">
        <f>IF(AND(ISNUMBER('CTs corrected'!W52)),('CTs corrected'!W52-'CTs corrected'!W$99),"NA")</f>
        <v>9.225519000000002</v>
      </c>
      <c r="W52">
        <f>IF(AND(ISNUMBER('CTs corrected'!X52)),('CTs corrected'!X52-'CTs corrected'!X$99),"NA")</f>
        <v>9.0584400000000009</v>
      </c>
      <c r="X52">
        <f>IF(AND(ISNUMBER('CTs corrected'!Y52)),('CTs corrected'!Y52-'CTs corrected'!Y$99),"NA")</f>
        <v>9.0232919999999979</v>
      </c>
      <c r="Y52">
        <f>IF(AND(ISNUMBER('CTs corrected'!Z52)),('CTs corrected'!Z52-'CTs corrected'!Z$99),"NA")</f>
        <v>9.1268584000000033</v>
      </c>
      <c r="Z52">
        <f>IF(AND(ISNUMBER('CTs corrected'!AA52)),('CTs corrected'!AA52-'CTs corrected'!AA$99),"NA")</f>
        <v>8.7929519999999961</v>
      </c>
      <c r="AA52">
        <f>IF(AND(ISNUMBER('CTs corrected'!AB52)),('CTs corrected'!AB52-'CTs corrected'!AB$99),"NA")</f>
        <v>7.0215354000000012</v>
      </c>
    </row>
    <row r="53" spans="1:27" x14ac:dyDescent="0.15">
      <c r="A53" t="str">
        <f>'CTs corrected'!B53</f>
        <v>NR2C1</v>
      </c>
      <c r="B53">
        <f>IF(AND(ISNUMBER('CTs corrected'!C53)),('CTs corrected'!C53-'CTs corrected'!C$99),"NA")</f>
        <v>5.0820536000000018</v>
      </c>
      <c r="C53">
        <f>IF(AND(ISNUMBER('CTs corrected'!D53)),('CTs corrected'!D53-'CTs corrected'!D$99),"NA")</f>
        <v>4.6881956000000002</v>
      </c>
      <c r="D53">
        <f>IF(AND(ISNUMBER('CTs corrected'!E53)),('CTs corrected'!E53-'CTs corrected'!E$99),"NA")</f>
        <v>5.056540199999997</v>
      </c>
      <c r="E53">
        <f>IF(AND(ISNUMBER('CTs corrected'!F53)),('CTs corrected'!F53-'CTs corrected'!F$99),"NA")</f>
        <v>7.0538385999999988</v>
      </c>
      <c r="F53">
        <f>IF(AND(ISNUMBER('CTs corrected'!G53)),('CTs corrected'!G53-'CTs corrected'!G$99),"NA")</f>
        <v>7.9606396000000004</v>
      </c>
      <c r="G53">
        <f>IF(AND(ISNUMBER('CTs corrected'!H53)),('CTs corrected'!H53-'CTs corrected'!H$99),"NA")</f>
        <v>10.54907</v>
      </c>
      <c r="H53">
        <f>IF(AND(ISNUMBER('CTs corrected'!I53)),('CTs corrected'!I53-'CTs corrected'!I$99),"NA")</f>
        <v>4.6921999999999997</v>
      </c>
      <c r="I53">
        <f>IF(AND(ISNUMBER('CTs corrected'!J53)),('CTs corrected'!J53-'CTs corrected'!J$99),"NA")</f>
        <v>4.7402000000000015</v>
      </c>
      <c r="J53">
        <f>IF(AND(ISNUMBER('CTs corrected'!K53)),('CTs corrected'!K53-'CTs corrected'!K$99),"NA")</f>
        <v>4.9176000000000002</v>
      </c>
      <c r="K53">
        <f>IF(AND(ISNUMBER('CTs corrected'!L53)),('CTs corrected'!L53-'CTs corrected'!L$99),"NA")</f>
        <v>4.6145999999999994</v>
      </c>
      <c r="L53">
        <f>IF(AND(ISNUMBER('CTs corrected'!M53)),('CTs corrected'!M53-'CTs corrected'!M$99),"NA")</f>
        <v>5.0936787999999993</v>
      </c>
      <c r="M53">
        <f>IF(AND(ISNUMBER('CTs corrected'!N53)),('CTs corrected'!N53-'CTs corrected'!N$99),"NA")</f>
        <v>6.4052028000000014</v>
      </c>
      <c r="N53">
        <f>IF(AND(ISNUMBER('CTs corrected'!O53)),('CTs corrected'!O53-'CTs corrected'!O$99),"NA")</f>
        <v>5.4932417999999998</v>
      </c>
      <c r="O53">
        <f>IF(AND(ISNUMBER('CTs corrected'!P53)),('CTs corrected'!P53-'CTs corrected'!P$99),"NA")</f>
        <v>5.1257267999999989</v>
      </c>
      <c r="P53">
        <f>IF(AND(ISNUMBER('CTs corrected'!Q53)),('CTs corrected'!Q53-'CTs corrected'!Q$99),"NA")</f>
        <v>4.8167831999999997</v>
      </c>
      <c r="Q53">
        <f>IF(AND(ISNUMBER('CTs corrected'!R53)),('CTs corrected'!R53-'CTs corrected'!R$99),"NA")</f>
        <v>5.2401691999999969</v>
      </c>
      <c r="R53">
        <f>IF(AND(ISNUMBER('CTs corrected'!S53)),('CTs corrected'!S53-'CTs corrected'!S$99),"NA")</f>
        <v>3.9034481999999997</v>
      </c>
      <c r="S53">
        <f>IF(AND(ISNUMBER('CTs corrected'!T53)),('CTs corrected'!T53-'CTs corrected'!T$99),"NA")</f>
        <v>5.231903599999999</v>
      </c>
      <c r="T53">
        <f>IF(AND(ISNUMBER('CTs corrected'!U53)),('CTs corrected'!U53-'CTs corrected'!U$99),"NA")</f>
        <v>5.5528621999999999</v>
      </c>
      <c r="U53">
        <f>IF(AND(ISNUMBER('CTs corrected'!V53)),('CTs corrected'!V53-'CTs corrected'!V$99),"NA")</f>
        <v>5.1001930000000009</v>
      </c>
      <c r="V53">
        <f>IF(AND(ISNUMBER('CTs corrected'!W53)),('CTs corrected'!W53-'CTs corrected'!W$99),"NA")</f>
        <v>4.6822830000000017</v>
      </c>
      <c r="W53">
        <f>IF(AND(ISNUMBER('CTs corrected'!X53)),('CTs corrected'!X53-'CTs corrected'!X$99),"NA")</f>
        <v>4.6766900000000007</v>
      </c>
      <c r="X53">
        <f>IF(AND(ISNUMBER('CTs corrected'!Y53)),('CTs corrected'!Y53-'CTs corrected'!Y$99),"NA")</f>
        <v>4.886141999999996</v>
      </c>
      <c r="Y53">
        <f>IF(AND(ISNUMBER('CTs corrected'!Z53)),('CTs corrected'!Z53-'CTs corrected'!Z$99),"NA")</f>
        <v>5.8418464000000014</v>
      </c>
      <c r="Z53">
        <f>IF(AND(ISNUMBER('CTs corrected'!AA53)),('CTs corrected'!AA53-'CTs corrected'!AA$99),"NA")</f>
        <v>5.231736999999999</v>
      </c>
      <c r="AA53">
        <f>IF(AND(ISNUMBER('CTs corrected'!AB53)),('CTs corrected'!AB53-'CTs corrected'!AB$99),"NA")</f>
        <v>5.6237794000000001</v>
      </c>
    </row>
    <row r="54" spans="1:27" x14ac:dyDescent="0.15">
      <c r="A54" t="str">
        <f>'CTs corrected'!B54</f>
        <v>NR2C2</v>
      </c>
      <c r="B54">
        <f>IF(AND(ISNUMBER('CTs corrected'!C54)),('CTs corrected'!C54-'CTs corrected'!C$99),"NA")</f>
        <v>4.3272616000000035</v>
      </c>
      <c r="C54">
        <f>IF(AND(ISNUMBER('CTs corrected'!D54)),('CTs corrected'!D54-'CTs corrected'!D$99),"NA")</f>
        <v>3.2415416000000015</v>
      </c>
      <c r="D54">
        <f>IF(AND(ISNUMBER('CTs corrected'!E54)),('CTs corrected'!E54-'CTs corrected'!E$99),"NA")</f>
        <v>3.5908171999999965</v>
      </c>
      <c r="E54">
        <f>IF(AND(ISNUMBER('CTs corrected'!F54)),('CTs corrected'!F54-'CTs corrected'!F$99),"NA")</f>
        <v>5.0388035999999978</v>
      </c>
      <c r="F54">
        <f>IF(AND(ISNUMBER('CTs corrected'!G54)),('CTs corrected'!G54-'CTs corrected'!G$99),"NA")</f>
        <v>4.5749735999999999</v>
      </c>
      <c r="G54">
        <f>IF(AND(ISNUMBER('CTs corrected'!H54)),('CTs corrected'!H54-'CTs corrected'!H$99),"NA")</f>
        <v>8.4621899999999997</v>
      </c>
      <c r="H54">
        <f>IF(AND(ISNUMBER('CTs corrected'!I54)),('CTs corrected'!I54-'CTs corrected'!I$99),"NA")</f>
        <v>3.0991999999999997</v>
      </c>
      <c r="I54">
        <f>IF(AND(ISNUMBER('CTs corrected'!J54)),('CTs corrected'!J54-'CTs corrected'!J$99),"NA")</f>
        <v>3.914200000000001</v>
      </c>
      <c r="J54">
        <f>IF(AND(ISNUMBER('CTs corrected'!K54)),('CTs corrected'!K54-'CTs corrected'!K$99),"NA")</f>
        <v>3.9015999999999984</v>
      </c>
      <c r="K54">
        <f>IF(AND(ISNUMBER('CTs corrected'!L54)),('CTs corrected'!L54-'CTs corrected'!L$99),"NA")</f>
        <v>3.7906000000000013</v>
      </c>
      <c r="L54">
        <f>IF(AND(ISNUMBER('CTs corrected'!M54)),('CTs corrected'!M54-'CTs corrected'!M$99),"NA")</f>
        <v>4.242943799999999</v>
      </c>
      <c r="M54">
        <f>IF(AND(ISNUMBER('CTs corrected'!N54)),('CTs corrected'!N54-'CTs corrected'!N$99),"NA")</f>
        <v>5.1475948000000002</v>
      </c>
      <c r="N54">
        <f>IF(AND(ISNUMBER('CTs corrected'!O54)),('CTs corrected'!O54-'CTs corrected'!O$99),"NA")</f>
        <v>3.2585417999999997</v>
      </c>
      <c r="O54">
        <f>IF(AND(ISNUMBER('CTs corrected'!P54)),('CTs corrected'!P54-'CTs corrected'!P$99),"NA")</f>
        <v>4.4442668000000012</v>
      </c>
      <c r="P54">
        <f>IF(AND(ISNUMBER('CTs corrected'!Q54)),('CTs corrected'!Q54-'CTs corrected'!Q$99),"NA")</f>
        <v>3.9739961999999984</v>
      </c>
      <c r="Q54">
        <f>IF(AND(ISNUMBER('CTs corrected'!R54)),('CTs corrected'!R54-'CTs corrected'!R$99),"NA")</f>
        <v>4.0117311999999963</v>
      </c>
      <c r="R54">
        <f>IF(AND(ISNUMBER('CTs corrected'!S54)),('CTs corrected'!S54-'CTs corrected'!S$99),"NA")</f>
        <v>3.3071242000000005</v>
      </c>
      <c r="S54">
        <f>IF(AND(ISNUMBER('CTs corrected'!T54)),('CTs corrected'!T54-'CTs corrected'!T$99),"NA")</f>
        <v>4.2977966000000016</v>
      </c>
      <c r="T54">
        <f>IF(AND(ISNUMBER('CTs corrected'!U54)),('CTs corrected'!U54-'CTs corrected'!U$99),"NA")</f>
        <v>3.6026121999999994</v>
      </c>
      <c r="U54">
        <f>IF(AND(ISNUMBER('CTs corrected'!V54)),('CTs corrected'!V54-'CTs corrected'!V$99),"NA")</f>
        <v>3.7782570000000035</v>
      </c>
      <c r="V54">
        <f>IF(AND(ISNUMBER('CTs corrected'!W54)),('CTs corrected'!W54-'CTs corrected'!W$99),"NA")</f>
        <v>3.9942530000000005</v>
      </c>
      <c r="W54">
        <f>IF(AND(ISNUMBER('CTs corrected'!X54)),('CTs corrected'!X54-'CTs corrected'!X$99),"NA")</f>
        <v>3.576981</v>
      </c>
      <c r="X54">
        <f>IF(AND(ISNUMBER('CTs corrected'!Y54)),('CTs corrected'!Y54-'CTs corrected'!Y$99),"NA")</f>
        <v>4.2768339999999974</v>
      </c>
      <c r="Y54">
        <f>IF(AND(ISNUMBER('CTs corrected'!Z54)),('CTs corrected'!Z54-'CTs corrected'!Z$99),"NA")</f>
        <v>5.8774324</v>
      </c>
      <c r="Z54">
        <f>IF(AND(ISNUMBER('CTs corrected'!AA54)),('CTs corrected'!AA54-'CTs corrected'!AA$99),"NA")</f>
        <v>4.2392039999999973</v>
      </c>
      <c r="AA54">
        <f>IF(AND(ISNUMBER('CTs corrected'!AB54)),('CTs corrected'!AB54-'CTs corrected'!AB$99),"NA")</f>
        <v>4.377551399999998</v>
      </c>
    </row>
    <row r="55" spans="1:27" x14ac:dyDescent="0.15">
      <c r="A55" t="str">
        <f>'CTs corrected'!B55</f>
        <v>NR2E3</v>
      </c>
      <c r="B55">
        <f>IF(AND(ISNUMBER('CTs corrected'!C55)),('CTs corrected'!C55-'CTs corrected'!C$99),"NA")</f>
        <v>14.854013600000002</v>
      </c>
      <c r="C55">
        <f>IF(AND(ISNUMBER('CTs corrected'!D55)),('CTs corrected'!D55-'CTs corrected'!D$99),"NA")</f>
        <v>13.3046866</v>
      </c>
      <c r="D55">
        <f>IF(AND(ISNUMBER('CTs corrected'!E55)),('CTs corrected'!E55-'CTs corrected'!E$99),"NA")</f>
        <v>14.693823199999997</v>
      </c>
      <c r="E55">
        <f>IF(AND(ISNUMBER('CTs corrected'!F55)),('CTs corrected'!F55-'CTs corrected'!F$99),"NA")</f>
        <v>9.551958599999999</v>
      </c>
      <c r="F55">
        <f>IF(AND(ISNUMBER('CTs corrected'!G55)),('CTs corrected'!G55-'CTs corrected'!G$99),"NA")</f>
        <v>7.9606396000000004</v>
      </c>
      <c r="G55">
        <f>IF(AND(ISNUMBER('CTs corrected'!H55)),('CTs corrected'!H55-'CTs corrected'!H$99),"NA")</f>
        <v>10.54907</v>
      </c>
      <c r="H55">
        <f>IF(AND(ISNUMBER('CTs corrected'!I55)),('CTs corrected'!I55-'CTs corrected'!I$99),"NA")</f>
        <v>12.400200000000002</v>
      </c>
      <c r="I55">
        <f>IF(AND(ISNUMBER('CTs corrected'!J55)),('CTs corrected'!J55-'CTs corrected'!J$99),"NA")</f>
        <v>10.7242</v>
      </c>
      <c r="J55">
        <f>IF(AND(ISNUMBER('CTs corrected'!K55)),('CTs corrected'!K55-'CTs corrected'!K$99),"NA")</f>
        <v>13.875600000000002</v>
      </c>
      <c r="K55">
        <f>IF(AND(ISNUMBER('CTs corrected'!L55)),('CTs corrected'!L55-'CTs corrected'!L$99),"NA")</f>
        <v>13.175599999999999</v>
      </c>
      <c r="L55">
        <f>IF(AND(ISNUMBER('CTs corrected'!M55)),('CTs corrected'!M55-'CTs corrected'!M$99),"NA")</f>
        <v>12.239193799999999</v>
      </c>
      <c r="M55">
        <f>IF(AND(ISNUMBER('CTs corrected'!N55)),('CTs corrected'!N55-'CTs corrected'!N$99),"NA")</f>
        <v>12.5472778</v>
      </c>
      <c r="N55">
        <f>IF(AND(ISNUMBER('CTs corrected'!O55)),('CTs corrected'!O55-'CTs corrected'!O$99),"NA")</f>
        <v>10.8369438</v>
      </c>
      <c r="O55">
        <f>IF(AND(ISNUMBER('CTs corrected'!P55)),('CTs corrected'!P55-'CTs corrected'!P$99),"NA")</f>
        <v>15.1232088</v>
      </c>
      <c r="P55">
        <f>IF(AND(ISNUMBER('CTs corrected'!Q55)),('CTs corrected'!Q55-'CTs corrected'!Q$99),"NA")</f>
        <v>14.467133199999999</v>
      </c>
      <c r="Q55">
        <f>IF(AND(ISNUMBER('CTs corrected'!R55)),('CTs corrected'!R55-'CTs corrected'!R$99),"NA")</f>
        <v>15.021720199999997</v>
      </c>
      <c r="R55">
        <f>IF(AND(ISNUMBER('CTs corrected'!S55)),('CTs corrected'!S55-'CTs corrected'!S$99),"NA")</f>
        <v>10.9714782</v>
      </c>
      <c r="S55">
        <f>IF(AND(ISNUMBER('CTs corrected'!T55)),('CTs corrected'!T55-'CTs corrected'!T$99),"NA")</f>
        <v>11.499071600000001</v>
      </c>
      <c r="T55">
        <f>IF(AND(ISNUMBER('CTs corrected'!U55)),('CTs corrected'!U55-'CTs corrected'!U$99),"NA")</f>
        <v>10.879452199999999</v>
      </c>
      <c r="U55">
        <f>IF(AND(ISNUMBER('CTs corrected'!V55)),('CTs corrected'!V55-'CTs corrected'!V$99),"NA")</f>
        <v>11.666355000000003</v>
      </c>
      <c r="V55">
        <f>IF(AND(ISNUMBER('CTs corrected'!W55)),('CTs corrected'!W55-'CTs corrected'!W$99),"NA")</f>
        <v>13.015063999999999</v>
      </c>
      <c r="W55">
        <f>IF(AND(ISNUMBER('CTs corrected'!X55)),('CTs corrected'!X55-'CTs corrected'!X$99),"NA")</f>
        <v>12.817145</v>
      </c>
      <c r="X55">
        <f>IF(AND(ISNUMBER('CTs corrected'!Y55)),('CTs corrected'!Y55-'CTs corrected'!Y$99),"NA")</f>
        <v>12.035708999999994</v>
      </c>
      <c r="Y55">
        <f>IF(AND(ISNUMBER('CTs corrected'!Z55)),('CTs corrected'!Z55-'CTs corrected'!Z$99),"NA")</f>
        <v>14.311754400000002</v>
      </c>
      <c r="Z55">
        <f>IF(AND(ISNUMBER('CTs corrected'!AA55)),('CTs corrected'!AA55-'CTs corrected'!AA$99),"NA")</f>
        <v>13.492041999999998</v>
      </c>
      <c r="AA55">
        <f>IF(AND(ISNUMBER('CTs corrected'!AB55)),('CTs corrected'!AB55-'CTs corrected'!AB$99),"NA")</f>
        <v>14.1315794</v>
      </c>
    </row>
    <row r="56" spans="1:27" x14ac:dyDescent="0.15">
      <c r="A56" t="str">
        <f>'CTs corrected'!B56</f>
        <v>NR2F1</v>
      </c>
      <c r="B56">
        <f>IF(AND(ISNUMBER('CTs corrected'!C56)),('CTs corrected'!C56-'CTs corrected'!C$99),"NA")</f>
        <v>5.1519946000000019</v>
      </c>
      <c r="C56">
        <f>IF(AND(ISNUMBER('CTs corrected'!D56)),('CTs corrected'!D56-'CTs corrected'!D$99),"NA")</f>
        <v>4.8593265999999993</v>
      </c>
      <c r="D56">
        <f>IF(AND(ISNUMBER('CTs corrected'!E56)),('CTs corrected'!E56-'CTs corrected'!E$99),"NA")</f>
        <v>5.8433021999999966</v>
      </c>
      <c r="E56">
        <f>IF(AND(ISNUMBER('CTs corrected'!F56)),('CTs corrected'!F56-'CTs corrected'!F$99),"NA")</f>
        <v>4.7302265999999982</v>
      </c>
      <c r="F56">
        <f>IF(AND(ISNUMBER('CTs corrected'!G56)),('CTs corrected'!G56-'CTs corrected'!G$99),"NA")</f>
        <v>7.9606396000000004</v>
      </c>
      <c r="G56">
        <f>IF(AND(ISNUMBER('CTs corrected'!H56)),('CTs corrected'!H56-'CTs corrected'!H$99),"NA")</f>
        <v>7.2697700000000012</v>
      </c>
      <c r="H56">
        <f>IF(AND(ISNUMBER('CTs corrected'!I56)),('CTs corrected'!I56-'CTs corrected'!I$99),"NA")</f>
        <v>5.8442000000000007</v>
      </c>
      <c r="I56">
        <f>IF(AND(ISNUMBER('CTs corrected'!J56)),('CTs corrected'!J56-'CTs corrected'!J$99),"NA")</f>
        <v>5.0981999999999985</v>
      </c>
      <c r="J56">
        <f>IF(AND(ISNUMBER('CTs corrected'!K56)),('CTs corrected'!K56-'CTs corrected'!K$99),"NA")</f>
        <v>5.6875999999999998</v>
      </c>
      <c r="K56">
        <f>IF(AND(ISNUMBER('CTs corrected'!L56)),('CTs corrected'!L56-'CTs corrected'!L$99),"NA")</f>
        <v>5.808600000000002</v>
      </c>
      <c r="L56">
        <f>IF(AND(ISNUMBER('CTs corrected'!M56)),('CTs corrected'!M56-'CTs corrected'!M$99),"NA")</f>
        <v>5.5038617999999992</v>
      </c>
      <c r="M56">
        <f>IF(AND(ISNUMBER('CTs corrected'!N56)),('CTs corrected'!N56-'CTs corrected'!N$99),"NA")</f>
        <v>7.6910378000000001</v>
      </c>
      <c r="N56">
        <f>IF(AND(ISNUMBER('CTs corrected'!O56)),('CTs corrected'!O56-'CTs corrected'!O$99),"NA")</f>
        <v>5.3084598000000014</v>
      </c>
      <c r="O56">
        <f>IF(AND(ISNUMBER('CTs corrected'!P56)),('CTs corrected'!P56-'CTs corrected'!P$99),"NA")</f>
        <v>5.631833799999999</v>
      </c>
      <c r="P56">
        <f>IF(AND(ISNUMBER('CTs corrected'!Q56)),('CTs corrected'!Q56-'CTs corrected'!Q$99),"NA")</f>
        <v>5.1686981999999979</v>
      </c>
      <c r="Q56">
        <f>IF(AND(ISNUMBER('CTs corrected'!R56)),('CTs corrected'!R56-'CTs corrected'!R$99),"NA")</f>
        <v>5.3333481999999961</v>
      </c>
      <c r="R56">
        <f>IF(AND(ISNUMBER('CTs corrected'!S56)),('CTs corrected'!S56-'CTs corrected'!S$99),"NA")</f>
        <v>4.4518272000000003</v>
      </c>
      <c r="S56">
        <f>IF(AND(ISNUMBER('CTs corrected'!T56)),('CTs corrected'!T56-'CTs corrected'!T$99),"NA")</f>
        <v>5.0354916000000003</v>
      </c>
      <c r="T56">
        <f>IF(AND(ISNUMBER('CTs corrected'!U56)),('CTs corrected'!U56-'CTs corrected'!U$99),"NA")</f>
        <v>5.4382921999999994</v>
      </c>
      <c r="U56">
        <f>IF(AND(ISNUMBER('CTs corrected'!V56)),('CTs corrected'!V56-'CTs corrected'!V$99),"NA")</f>
        <v>6.1059290000000033</v>
      </c>
      <c r="V56">
        <f>IF(AND(ISNUMBER('CTs corrected'!W56)),('CTs corrected'!W56-'CTs corrected'!W$99),"NA")</f>
        <v>5.214576000000001</v>
      </c>
      <c r="W56">
        <f>IF(AND(ISNUMBER('CTs corrected'!X56)),('CTs corrected'!X56-'CTs corrected'!X$99),"NA")</f>
        <v>5.70824</v>
      </c>
      <c r="X56">
        <f>IF(AND(ISNUMBER('CTs corrected'!Y56)),('CTs corrected'!Y56-'CTs corrected'!Y$99),"NA")</f>
        <v>5.7620649999999962</v>
      </c>
      <c r="Y56">
        <f>IF(AND(ISNUMBER('CTs corrected'!Z56)),('CTs corrected'!Z56-'CTs corrected'!Z$99),"NA")</f>
        <v>6.8973164000000011</v>
      </c>
      <c r="Z56">
        <f>IF(AND(ISNUMBER('CTs corrected'!AA56)),('CTs corrected'!AA56-'CTs corrected'!AA$99),"NA")</f>
        <v>7.3340219999999974</v>
      </c>
      <c r="AA56">
        <f>IF(AND(ISNUMBER('CTs corrected'!AB56)),('CTs corrected'!AB56-'CTs corrected'!AB$99),"NA")</f>
        <v>6.4984923999999999</v>
      </c>
    </row>
    <row r="57" spans="1:27" x14ac:dyDescent="0.15">
      <c r="A57" t="str">
        <f>'CTs corrected'!B57</f>
        <v>NR2F2</v>
      </c>
      <c r="B57">
        <f>IF(AND(ISNUMBER('CTs corrected'!C57)),('CTs corrected'!C57-'CTs corrected'!C$99),"NA")</f>
        <v>3.518816600000001</v>
      </c>
      <c r="C57">
        <f>IF(AND(ISNUMBER('CTs corrected'!D57)),('CTs corrected'!D57-'CTs corrected'!D$99),"NA")</f>
        <v>3.6682266000000006</v>
      </c>
      <c r="D57">
        <f>IF(AND(ISNUMBER('CTs corrected'!E57)),('CTs corrected'!E57-'CTs corrected'!E$99),"NA")</f>
        <v>3.373520199999998</v>
      </c>
      <c r="E57">
        <f>IF(AND(ISNUMBER('CTs corrected'!F57)),('CTs corrected'!F57-'CTs corrected'!F$99),"NA")</f>
        <v>4.0308825999999982</v>
      </c>
      <c r="F57">
        <f>IF(AND(ISNUMBER('CTs corrected'!G57)),('CTs corrected'!G57-'CTs corrected'!G$99),"NA")</f>
        <v>4.835689600000002</v>
      </c>
      <c r="G57">
        <f>IF(AND(ISNUMBER('CTs corrected'!H57)),('CTs corrected'!H57-'CTs corrected'!H$99),"NA")</f>
        <v>10.185856999999999</v>
      </c>
      <c r="H57">
        <f>IF(AND(ISNUMBER('CTs corrected'!I57)),('CTs corrected'!I57-'CTs corrected'!I$99),"NA")</f>
        <v>4.0132000000000012</v>
      </c>
      <c r="I57">
        <f>IF(AND(ISNUMBER('CTs corrected'!J57)),('CTs corrected'!J57-'CTs corrected'!J$99),"NA")</f>
        <v>4.1762000000000015</v>
      </c>
      <c r="J57">
        <f>IF(AND(ISNUMBER('CTs corrected'!K57)),('CTs corrected'!K57-'CTs corrected'!K$99),"NA")</f>
        <v>4.002600000000001</v>
      </c>
      <c r="K57">
        <f>IF(AND(ISNUMBER('CTs corrected'!L57)),('CTs corrected'!L57-'CTs corrected'!L$99),"NA")</f>
        <v>3.9045999999999985</v>
      </c>
      <c r="L57">
        <f>IF(AND(ISNUMBER('CTs corrected'!M57)),('CTs corrected'!M57-'CTs corrected'!M$99),"NA")</f>
        <v>3.0502058000000005</v>
      </c>
      <c r="M57">
        <f>IF(AND(ISNUMBER('CTs corrected'!N57)),('CTs corrected'!N57-'CTs corrected'!N$99),"NA")</f>
        <v>3.8852578000000015</v>
      </c>
      <c r="N57">
        <f>IF(AND(ISNUMBER('CTs corrected'!O57)),('CTs corrected'!O57-'CTs corrected'!O$99),"NA")</f>
        <v>3.1389238000000006</v>
      </c>
      <c r="O57">
        <f>IF(AND(ISNUMBER('CTs corrected'!P57)),('CTs corrected'!P57-'CTs corrected'!P$99),"NA")</f>
        <v>3.4216477999999988</v>
      </c>
      <c r="P57">
        <f>IF(AND(ISNUMBER('CTs corrected'!Q57)),('CTs corrected'!Q57-'CTs corrected'!Q$99),"NA")</f>
        <v>4.1772601999999992</v>
      </c>
      <c r="Q57">
        <f>IF(AND(ISNUMBER('CTs corrected'!R57)),('CTs corrected'!R57-'CTs corrected'!R$99),"NA")</f>
        <v>3.8181031999999959</v>
      </c>
      <c r="R57">
        <f>IF(AND(ISNUMBER('CTs corrected'!S57)),('CTs corrected'!S57-'CTs corrected'!S$99),"NA")</f>
        <v>4.4635081999999997</v>
      </c>
      <c r="S57">
        <f>IF(AND(ISNUMBER('CTs corrected'!T57)),('CTs corrected'!T57-'CTs corrected'!T$99),"NA")</f>
        <v>3.2118916000000013</v>
      </c>
      <c r="T57">
        <f>IF(AND(ISNUMBER('CTs corrected'!U57)),('CTs corrected'!U57-'CTs corrected'!U$99),"NA")</f>
        <v>3.3839211999999996</v>
      </c>
      <c r="U57">
        <f>IF(AND(ISNUMBER('CTs corrected'!V57)),('CTs corrected'!V57-'CTs corrected'!V$99),"NA")</f>
        <v>3.9161090000000023</v>
      </c>
      <c r="V57">
        <f>IF(AND(ISNUMBER('CTs corrected'!W57)),('CTs corrected'!W57-'CTs corrected'!W$99),"NA")</f>
        <v>4.1398200000000003</v>
      </c>
      <c r="W57">
        <f>IF(AND(ISNUMBER('CTs corrected'!X57)),('CTs corrected'!X57-'CTs corrected'!X$99),"NA")</f>
        <v>3.8935840000000006</v>
      </c>
      <c r="X57">
        <f>IF(AND(ISNUMBER('CTs corrected'!Y57)),('CTs corrected'!Y57-'CTs corrected'!Y$99),"NA")</f>
        <v>4.4104919999999979</v>
      </c>
      <c r="Y57">
        <f>IF(AND(ISNUMBER('CTs corrected'!Z57)),('CTs corrected'!Z57-'CTs corrected'!Z$99),"NA")</f>
        <v>4.2093313999999999</v>
      </c>
      <c r="Z57">
        <f>IF(AND(ISNUMBER('CTs corrected'!AA57)),('CTs corrected'!AA57-'CTs corrected'!AA$99),"NA")</f>
        <v>4.6395919999999968</v>
      </c>
      <c r="AA57">
        <f>IF(AND(ISNUMBER('CTs corrected'!AB57)),('CTs corrected'!AB57-'CTs corrected'!AB$99),"NA")</f>
        <v>4.4621023999999991</v>
      </c>
    </row>
    <row r="58" spans="1:27" x14ac:dyDescent="0.15">
      <c r="A58" t="str">
        <f>'CTs corrected'!B58</f>
        <v>NR2F6</v>
      </c>
      <c r="B58">
        <f>IF(AND(ISNUMBER('CTs corrected'!C58)),('CTs corrected'!C58-'CTs corrected'!C$99),"NA")</f>
        <v>3.5984616000000003</v>
      </c>
      <c r="C58">
        <f>IF(AND(ISNUMBER('CTs corrected'!D58)),('CTs corrected'!D58-'CTs corrected'!D$99),"NA")</f>
        <v>3.4333366000000005</v>
      </c>
      <c r="D58">
        <f>IF(AND(ISNUMBER('CTs corrected'!E58)),('CTs corrected'!E58-'CTs corrected'!E$99),"NA")</f>
        <v>3.6855831999999964</v>
      </c>
      <c r="E58">
        <f>IF(AND(ISNUMBER('CTs corrected'!F58)),('CTs corrected'!F58-'CTs corrected'!F$99),"NA")</f>
        <v>3.4761685999999976</v>
      </c>
      <c r="F58">
        <f>IF(AND(ISNUMBER('CTs corrected'!G58)),('CTs corrected'!G58-'CTs corrected'!G$99),"NA")</f>
        <v>2.889019600000001</v>
      </c>
      <c r="G58">
        <f>IF(AND(ISNUMBER('CTs corrected'!H58)),('CTs corrected'!H58-'CTs corrected'!H$99),"NA")</f>
        <v>5.1416760000000004</v>
      </c>
      <c r="H58">
        <f>IF(AND(ISNUMBER('CTs corrected'!I58)),('CTs corrected'!I58-'CTs corrected'!I$99),"NA")</f>
        <v>3.6262000000000008</v>
      </c>
      <c r="I58">
        <f>IF(AND(ISNUMBER('CTs corrected'!J58)),('CTs corrected'!J58-'CTs corrected'!J$99),"NA")</f>
        <v>3.7581999999999987</v>
      </c>
      <c r="J58">
        <f>IF(AND(ISNUMBER('CTs corrected'!K58)),('CTs corrected'!K58-'CTs corrected'!K$99),"NA")</f>
        <v>3.9345999999999997</v>
      </c>
      <c r="K58">
        <f>IF(AND(ISNUMBER('CTs corrected'!L58)),('CTs corrected'!L58-'CTs corrected'!L$99),"NA")</f>
        <v>3.8516000000000012</v>
      </c>
      <c r="L58">
        <f>IF(AND(ISNUMBER('CTs corrected'!M58)),('CTs corrected'!M58-'CTs corrected'!M$99),"NA")</f>
        <v>3.1771287999999984</v>
      </c>
      <c r="M58">
        <f>IF(AND(ISNUMBER('CTs corrected'!N58)),('CTs corrected'!N58-'CTs corrected'!N$99),"NA")</f>
        <v>3.3500717999999985</v>
      </c>
      <c r="N58">
        <f>IF(AND(ISNUMBER('CTs corrected'!O58)),('CTs corrected'!O58-'CTs corrected'!O$99),"NA")</f>
        <v>3.1783397999999998</v>
      </c>
      <c r="O58">
        <f>IF(AND(ISNUMBER('CTs corrected'!P58)),('CTs corrected'!P58-'CTs corrected'!P$99),"NA")</f>
        <v>3.9204238000000018</v>
      </c>
      <c r="P58">
        <f>IF(AND(ISNUMBER('CTs corrected'!Q58)),('CTs corrected'!Q58-'CTs corrected'!Q$99),"NA")</f>
        <v>3.9313701999999999</v>
      </c>
      <c r="Q58">
        <f>IF(AND(ISNUMBER('CTs corrected'!R58)),('CTs corrected'!R58-'CTs corrected'!R$99),"NA")</f>
        <v>3.6519161999999987</v>
      </c>
      <c r="R58">
        <f>IF(AND(ISNUMBER('CTs corrected'!S58)),('CTs corrected'!S58-'CTs corrected'!S$99),"NA")</f>
        <v>3.0922991999999994</v>
      </c>
      <c r="S58">
        <f>IF(AND(ISNUMBER('CTs corrected'!T58)),('CTs corrected'!T58-'CTs corrected'!T$99),"NA")</f>
        <v>3.2710785999999992</v>
      </c>
      <c r="T58">
        <f>IF(AND(ISNUMBER('CTs corrected'!U58)),('CTs corrected'!U58-'CTs corrected'!U$99),"NA")</f>
        <v>3.0953091999999991</v>
      </c>
      <c r="U58">
        <f>IF(AND(ISNUMBER('CTs corrected'!V58)),('CTs corrected'!V58-'CTs corrected'!V$99),"NA")</f>
        <v>3.951786000000002</v>
      </c>
      <c r="V58">
        <f>IF(AND(ISNUMBER('CTs corrected'!W58)),('CTs corrected'!W58-'CTs corrected'!W$99),"NA")</f>
        <v>3.4240620000000028</v>
      </c>
      <c r="W58">
        <f>IF(AND(ISNUMBER('CTs corrected'!X58)),('CTs corrected'!X58-'CTs corrected'!X$99),"NA")</f>
        <v>4.3218350000000001</v>
      </c>
      <c r="X58">
        <f>IF(AND(ISNUMBER('CTs corrected'!Y58)),('CTs corrected'!Y58-'CTs corrected'!Y$99),"NA")</f>
        <v>3.5844789999999982</v>
      </c>
      <c r="Y58">
        <f>IF(AND(ISNUMBER('CTs corrected'!Z58)),('CTs corrected'!Z58-'CTs corrected'!Z$99),"NA")</f>
        <v>3.9229394000000006</v>
      </c>
      <c r="Z58">
        <f>IF(AND(ISNUMBER('CTs corrected'!AA58)),('CTs corrected'!AA58-'CTs corrected'!AA$99),"NA")</f>
        <v>3.7779189999999971</v>
      </c>
      <c r="AA58">
        <f>IF(AND(ISNUMBER('CTs corrected'!AB58)),('CTs corrected'!AB58-'CTs corrected'!AB$99),"NA")</f>
        <v>4.259757399999998</v>
      </c>
    </row>
    <row r="59" spans="1:27" x14ac:dyDescent="0.15">
      <c r="A59" t="str">
        <f>'CTs corrected'!B59</f>
        <v>NR3C1</v>
      </c>
      <c r="B59">
        <f>IF(AND(ISNUMBER('CTs corrected'!C59)),('CTs corrected'!C59-'CTs corrected'!C$99),"NA")</f>
        <v>2.4651606000000008</v>
      </c>
      <c r="C59">
        <f>IF(AND(ISNUMBER('CTs corrected'!D59)),('CTs corrected'!D59-'CTs corrected'!D$99),"NA")</f>
        <v>1.8981865999999989</v>
      </c>
      <c r="D59">
        <f>IF(AND(ISNUMBER('CTs corrected'!E59)),('CTs corrected'!E59-'CTs corrected'!E$99),"NA")</f>
        <v>1.9581411999999965</v>
      </c>
      <c r="E59">
        <f>IF(AND(ISNUMBER('CTs corrected'!F59)),('CTs corrected'!F59-'CTs corrected'!F$99),"NA")</f>
        <v>3.454198599999998</v>
      </c>
      <c r="F59">
        <f>IF(AND(ISNUMBER('CTs corrected'!G59)),('CTs corrected'!G59-'CTs corrected'!G$99),"NA")</f>
        <v>2.4774436000000009</v>
      </c>
      <c r="G59">
        <f>IF(AND(ISNUMBER('CTs corrected'!H59)),('CTs corrected'!H59-'CTs corrected'!H$99),"NA")</f>
        <v>6.7687659999999994</v>
      </c>
      <c r="H59">
        <f>IF(AND(ISNUMBER('CTs corrected'!I59)),('CTs corrected'!I59-'CTs corrected'!I$99),"NA")</f>
        <v>1.9382000000000019</v>
      </c>
      <c r="I59">
        <f>IF(AND(ISNUMBER('CTs corrected'!J59)),('CTs corrected'!J59-'CTs corrected'!J$99),"NA")</f>
        <v>2.4911999999999992</v>
      </c>
      <c r="J59">
        <f>IF(AND(ISNUMBER('CTs corrected'!K59)),('CTs corrected'!K59-'CTs corrected'!K$99),"NA")</f>
        <v>2.2105999999999995</v>
      </c>
      <c r="K59">
        <f>IF(AND(ISNUMBER('CTs corrected'!L59)),('CTs corrected'!L59-'CTs corrected'!L$99),"NA")</f>
        <v>1.9395999999999987</v>
      </c>
      <c r="L59">
        <f>IF(AND(ISNUMBER('CTs corrected'!M59)),('CTs corrected'!M59-'CTs corrected'!M$99),"NA")</f>
        <v>2.4081387999999997</v>
      </c>
      <c r="M59">
        <f>IF(AND(ISNUMBER('CTs corrected'!N59)),('CTs corrected'!N59-'CTs corrected'!N$99),"NA")</f>
        <v>3.5192127999999983</v>
      </c>
      <c r="N59">
        <f>IF(AND(ISNUMBER('CTs corrected'!O59)),('CTs corrected'!O59-'CTs corrected'!O$99),"NA")</f>
        <v>1.6910698000000011</v>
      </c>
      <c r="O59">
        <f>IF(AND(ISNUMBER('CTs corrected'!P59)),('CTs corrected'!P59-'CTs corrected'!P$99),"NA")</f>
        <v>2.3465987999999989</v>
      </c>
      <c r="P59">
        <f>IF(AND(ISNUMBER('CTs corrected'!Q59)),('CTs corrected'!Q59-'CTs corrected'!Q$99),"NA")</f>
        <v>2.3836961999999993</v>
      </c>
      <c r="Q59">
        <f>IF(AND(ISNUMBER('CTs corrected'!R59)),('CTs corrected'!R59-'CTs corrected'!R$99),"NA")</f>
        <v>2.5068641999999954</v>
      </c>
      <c r="R59">
        <f>IF(AND(ISNUMBER('CTs corrected'!S59)),('CTs corrected'!S59-'CTs corrected'!S$99),"NA")</f>
        <v>2.4652242000000015</v>
      </c>
      <c r="S59">
        <f>IF(AND(ISNUMBER('CTs corrected'!T59)),('CTs corrected'!T59-'CTs corrected'!T$99),"NA")</f>
        <v>2.7726696000000004</v>
      </c>
      <c r="T59">
        <f>IF(AND(ISNUMBER('CTs corrected'!U59)),('CTs corrected'!U59-'CTs corrected'!U$99),"NA")</f>
        <v>2.5516801999999998</v>
      </c>
      <c r="U59">
        <f>IF(AND(ISNUMBER('CTs corrected'!V59)),('CTs corrected'!V59-'CTs corrected'!V$99),"NA")</f>
        <v>2.1976530000000025</v>
      </c>
      <c r="V59">
        <f>IF(AND(ISNUMBER('CTs corrected'!W59)),('CTs corrected'!W59-'CTs corrected'!W$99),"NA")</f>
        <v>2.6914610000000003</v>
      </c>
      <c r="W59">
        <f>IF(AND(ISNUMBER('CTs corrected'!X59)),('CTs corrected'!X59-'CTs corrected'!X$99),"NA")</f>
        <v>2.2891569999999994</v>
      </c>
      <c r="X59">
        <f>IF(AND(ISNUMBER('CTs corrected'!Y59)),('CTs corrected'!Y59-'CTs corrected'!Y$99),"NA")</f>
        <v>2.6753169999999962</v>
      </c>
      <c r="Y59">
        <f>IF(AND(ISNUMBER('CTs corrected'!Z59)),('CTs corrected'!Z59-'CTs corrected'!Z$99),"NA")</f>
        <v>3.6904894000000006</v>
      </c>
      <c r="Z59">
        <f>IF(AND(ISNUMBER('CTs corrected'!AA59)),('CTs corrected'!AA59-'CTs corrected'!AA$99),"NA")</f>
        <v>3.4210049999999974</v>
      </c>
      <c r="AA59">
        <f>IF(AND(ISNUMBER('CTs corrected'!AB59)),('CTs corrected'!AB59-'CTs corrected'!AB$99),"NA")</f>
        <v>3.0306543999999995</v>
      </c>
    </row>
    <row r="60" spans="1:27" x14ac:dyDescent="0.15">
      <c r="A60" t="str">
        <f>'CTs corrected'!B60</f>
        <v>NR3C2</v>
      </c>
      <c r="B60">
        <f>IF(AND(ISNUMBER('CTs corrected'!C60)),('CTs corrected'!C60-'CTs corrected'!C$99),"NA")</f>
        <v>9.8063226000000014</v>
      </c>
      <c r="C60">
        <f>IF(AND(ISNUMBER('CTs corrected'!D60)),('CTs corrected'!D60-'CTs corrected'!D$99),"NA")</f>
        <v>9.1522246000000003</v>
      </c>
      <c r="D60">
        <f>IF(AND(ISNUMBER('CTs corrected'!E60)),('CTs corrected'!E60-'CTs corrected'!E$99),"NA")</f>
        <v>8.7405431999999976</v>
      </c>
      <c r="E60">
        <f>IF(AND(ISNUMBER('CTs corrected'!F60)),('CTs corrected'!F60-'CTs corrected'!F$99),"NA")</f>
        <v>9.551958599999999</v>
      </c>
      <c r="F60">
        <f>IF(AND(ISNUMBER('CTs corrected'!G60)),('CTs corrected'!G60-'CTs corrected'!G$99),"NA")</f>
        <v>7.4935946000000015</v>
      </c>
      <c r="G60">
        <f>IF(AND(ISNUMBER('CTs corrected'!H60)),('CTs corrected'!H60-'CTs corrected'!H$99),"NA")</f>
        <v>10.54907</v>
      </c>
      <c r="H60">
        <f>IF(AND(ISNUMBER('CTs corrected'!I60)),('CTs corrected'!I60-'CTs corrected'!I$99),"NA")</f>
        <v>6.9442000000000021</v>
      </c>
      <c r="I60">
        <f>IF(AND(ISNUMBER('CTs corrected'!J60)),('CTs corrected'!J60-'CTs corrected'!J$99),"NA")</f>
        <v>7.2052000000000014</v>
      </c>
      <c r="J60">
        <f>IF(AND(ISNUMBER('CTs corrected'!K60)),('CTs corrected'!K60-'CTs corrected'!K$99),"NA")</f>
        <v>7.1966000000000001</v>
      </c>
      <c r="K60">
        <f>IF(AND(ISNUMBER('CTs corrected'!L60)),('CTs corrected'!L60-'CTs corrected'!L$99),"NA")</f>
        <v>7.9285999999999994</v>
      </c>
      <c r="L60">
        <f>IF(AND(ISNUMBER('CTs corrected'!M60)),('CTs corrected'!M60-'CTs corrected'!M$99),"NA")</f>
        <v>9.4633907999999956</v>
      </c>
      <c r="M60">
        <f>IF(AND(ISNUMBER('CTs corrected'!N60)),('CTs corrected'!N60-'CTs corrected'!N$99),"NA")</f>
        <v>8.9456427999999981</v>
      </c>
      <c r="N60">
        <f>IF(AND(ISNUMBER('CTs corrected'!O60)),('CTs corrected'!O60-'CTs corrected'!O$99),"NA")</f>
        <v>9.031983799999999</v>
      </c>
      <c r="O60">
        <f>IF(AND(ISNUMBER('CTs corrected'!P60)),('CTs corrected'!P60-'CTs corrected'!P$99),"NA")</f>
        <v>8.2304017999999992</v>
      </c>
      <c r="P60">
        <f>IF(AND(ISNUMBER('CTs corrected'!Q60)),('CTs corrected'!Q60-'CTs corrected'!Q$99),"NA")</f>
        <v>7.6852382000000006</v>
      </c>
      <c r="Q60">
        <f>IF(AND(ISNUMBER('CTs corrected'!R60)),('CTs corrected'!R60-'CTs corrected'!R$99),"NA")</f>
        <v>7.5916641999999968</v>
      </c>
      <c r="R60">
        <f>IF(AND(ISNUMBER('CTs corrected'!S60)),('CTs corrected'!S60-'CTs corrected'!S$99),"NA")</f>
        <v>8.887408200000003</v>
      </c>
      <c r="S60">
        <f>IF(AND(ISNUMBER('CTs corrected'!T60)),('CTs corrected'!T60-'CTs corrected'!T$99),"NA")</f>
        <v>8.1267265999999978</v>
      </c>
      <c r="T60">
        <f>IF(AND(ISNUMBER('CTs corrected'!U60)),('CTs corrected'!U60-'CTs corrected'!U$99),"NA")</f>
        <v>8.9525222000000007</v>
      </c>
      <c r="U60">
        <f>IF(AND(ISNUMBER('CTs corrected'!V60)),('CTs corrected'!V60-'CTs corrected'!V$99),"NA")</f>
        <v>7.7162690000000005</v>
      </c>
      <c r="V60">
        <f>IF(AND(ISNUMBER('CTs corrected'!W60)),('CTs corrected'!W60-'CTs corrected'!W$99),"NA")</f>
        <v>8.0005680000000012</v>
      </c>
      <c r="W60">
        <f>IF(AND(ISNUMBER('CTs corrected'!X60)),('CTs corrected'!X60-'CTs corrected'!X$99),"NA")</f>
        <v>7.9002060000000007</v>
      </c>
      <c r="X60">
        <f>IF(AND(ISNUMBER('CTs corrected'!Y60)),('CTs corrected'!Y60-'CTs corrected'!Y$99),"NA")</f>
        <v>8.5249759999999952</v>
      </c>
      <c r="Y60">
        <f>IF(AND(ISNUMBER('CTs corrected'!Z60)),('CTs corrected'!Z60-'CTs corrected'!Z$99),"NA")</f>
        <v>8.9167964000000026</v>
      </c>
      <c r="Z60">
        <f>IF(AND(ISNUMBER('CTs corrected'!AA60)),('CTs corrected'!AA60-'CTs corrected'!AA$99),"NA")</f>
        <v>8.6030759999999979</v>
      </c>
      <c r="AA60">
        <f>IF(AND(ISNUMBER('CTs corrected'!AB60)),('CTs corrected'!AB60-'CTs corrected'!AB$99),"NA")</f>
        <v>9.4683144000000006</v>
      </c>
    </row>
    <row r="61" spans="1:27" x14ac:dyDescent="0.15">
      <c r="A61" t="str">
        <f>'CTs corrected'!B61</f>
        <v>NR4A1</v>
      </c>
      <c r="B61">
        <f>IF(AND(ISNUMBER('CTs corrected'!C61)),('CTs corrected'!C61-'CTs corrected'!C$99),"NA")</f>
        <v>2.4254286</v>
      </c>
      <c r="C61">
        <f>IF(AND(ISNUMBER('CTs corrected'!D61)),('CTs corrected'!D61-'CTs corrected'!D$99),"NA")</f>
        <v>2.8597006</v>
      </c>
      <c r="D61">
        <f>IF(AND(ISNUMBER('CTs corrected'!E61)),('CTs corrected'!E61-'CTs corrected'!E$99),"NA")</f>
        <v>2.952395199999998</v>
      </c>
      <c r="E61">
        <f>IF(AND(ISNUMBER('CTs corrected'!F61)),('CTs corrected'!F61-'CTs corrected'!F$99),"NA")</f>
        <v>4.1903486000000001</v>
      </c>
      <c r="F61">
        <f>IF(AND(ISNUMBER('CTs corrected'!G61)),('CTs corrected'!G61-'CTs corrected'!G$99),"NA")</f>
        <v>4.6374896000000021</v>
      </c>
      <c r="G61">
        <f>IF(AND(ISNUMBER('CTs corrected'!H61)),('CTs corrected'!H61-'CTs corrected'!H$99),"NA")</f>
        <v>10.54907</v>
      </c>
      <c r="H61">
        <f>IF(AND(ISNUMBER('CTs corrected'!I61)),('CTs corrected'!I61-'CTs corrected'!I$99),"NA")</f>
        <v>3.4651999999999994</v>
      </c>
      <c r="I61">
        <f>IF(AND(ISNUMBER('CTs corrected'!J61)),('CTs corrected'!J61-'CTs corrected'!J$99),"NA")</f>
        <v>3.9842000000000013</v>
      </c>
      <c r="J61">
        <f>IF(AND(ISNUMBER('CTs corrected'!K61)),('CTs corrected'!K61-'CTs corrected'!K$99),"NA")</f>
        <v>3.5095999999999989</v>
      </c>
      <c r="K61">
        <f>IF(AND(ISNUMBER('CTs corrected'!L61)),('CTs corrected'!L61-'CTs corrected'!L$99),"NA")</f>
        <v>3.558600000000002</v>
      </c>
      <c r="L61">
        <f>IF(AND(ISNUMBER('CTs corrected'!M61)),('CTs corrected'!M61-'CTs corrected'!M$99),"NA")</f>
        <v>3.4175737999999996</v>
      </c>
      <c r="M61">
        <f>IF(AND(ISNUMBER('CTs corrected'!N61)),('CTs corrected'!N61-'CTs corrected'!N$99),"NA")</f>
        <v>4.9307477999999989</v>
      </c>
      <c r="N61">
        <f>IF(AND(ISNUMBER('CTs corrected'!O61)),('CTs corrected'!O61-'CTs corrected'!O$99),"NA")</f>
        <v>3.0581578</v>
      </c>
      <c r="O61">
        <f>IF(AND(ISNUMBER('CTs corrected'!P61)),('CTs corrected'!P61-'CTs corrected'!P$99),"NA")</f>
        <v>0.90700479999999928</v>
      </c>
      <c r="P61">
        <f>IF(AND(ISNUMBER('CTs corrected'!Q61)),('CTs corrected'!Q61-'CTs corrected'!Q$99),"NA")</f>
        <v>1.7811991999999996</v>
      </c>
      <c r="Q61">
        <f>IF(AND(ISNUMBER('CTs corrected'!R61)),('CTs corrected'!R61-'CTs corrected'!R$99),"NA")</f>
        <v>1.5657701999999958</v>
      </c>
      <c r="R61">
        <f>IF(AND(ISNUMBER('CTs corrected'!S61)),('CTs corrected'!S61-'CTs corrected'!S$99),"NA")</f>
        <v>4.7193982000000005</v>
      </c>
      <c r="S61">
        <f>IF(AND(ISNUMBER('CTs corrected'!T61)),('CTs corrected'!T61-'CTs corrected'!T$99),"NA")</f>
        <v>3.1148686000000012</v>
      </c>
      <c r="T61">
        <f>IF(AND(ISNUMBER('CTs corrected'!U61)),('CTs corrected'!U61-'CTs corrected'!U$99),"NA")</f>
        <v>3.7448471999999988</v>
      </c>
      <c r="U61">
        <f>IF(AND(ISNUMBER('CTs corrected'!V61)),('CTs corrected'!V61-'CTs corrected'!V$99),"NA")</f>
        <v>4.5795140000000032</v>
      </c>
      <c r="V61">
        <f>IF(AND(ISNUMBER('CTs corrected'!W61)),('CTs corrected'!W61-'CTs corrected'!W$99),"NA")</f>
        <v>3.3004260000000016</v>
      </c>
      <c r="W61">
        <f>IF(AND(ISNUMBER('CTs corrected'!X61)),('CTs corrected'!X61-'CTs corrected'!X$99),"NA")</f>
        <v>4.5384969999999996</v>
      </c>
      <c r="X61">
        <f>IF(AND(ISNUMBER('CTs corrected'!Y61)),('CTs corrected'!Y61-'CTs corrected'!Y$99),"NA")</f>
        <v>4.9103189999999977</v>
      </c>
      <c r="Y61">
        <f>IF(AND(ISNUMBER('CTs corrected'!Z61)),('CTs corrected'!Z61-'CTs corrected'!Z$99),"NA")</f>
        <v>3.4130944000000021</v>
      </c>
      <c r="Z61">
        <f>IF(AND(ISNUMBER('CTs corrected'!AA61)),('CTs corrected'!AA61-'CTs corrected'!AA$99),"NA")</f>
        <v>3.7811099999999982</v>
      </c>
      <c r="AA61">
        <f>IF(AND(ISNUMBER('CTs corrected'!AB61)),('CTs corrected'!AB61-'CTs corrected'!AB$99),"NA")</f>
        <v>3.7475273999999992</v>
      </c>
    </row>
    <row r="62" spans="1:27" x14ac:dyDescent="0.15">
      <c r="A62" t="str">
        <f>'CTs corrected'!B62</f>
        <v>NR5A1</v>
      </c>
      <c r="B62">
        <f>IF(AND(ISNUMBER('CTs corrected'!C62)),('CTs corrected'!C62-'CTs corrected'!C$99),"NA")</f>
        <v>14.320593600000002</v>
      </c>
      <c r="C62">
        <f>IF(AND(ISNUMBER('CTs corrected'!D62)),('CTs corrected'!D62-'CTs corrected'!D$99),"NA")</f>
        <v>13.3046866</v>
      </c>
      <c r="D62">
        <f>IF(AND(ISNUMBER('CTs corrected'!E62)),('CTs corrected'!E62-'CTs corrected'!E$99),"NA")</f>
        <v>12.5117932</v>
      </c>
      <c r="E62">
        <f>IF(AND(ISNUMBER('CTs corrected'!F62)),('CTs corrected'!F62-'CTs corrected'!F$99),"NA")</f>
        <v>9.551958599999999</v>
      </c>
      <c r="F62">
        <f>IF(AND(ISNUMBER('CTs corrected'!G62)),('CTs corrected'!G62-'CTs corrected'!G$99),"NA")</f>
        <v>7.9606396000000004</v>
      </c>
      <c r="G62">
        <f>IF(AND(ISNUMBER('CTs corrected'!H62)),('CTs corrected'!H62-'CTs corrected'!H$99),"NA")</f>
        <v>10.54907</v>
      </c>
      <c r="H62">
        <f>IF(AND(ISNUMBER('CTs corrected'!I62)),('CTs corrected'!I62-'CTs corrected'!I$99),"NA")</f>
        <v>15.126200000000001</v>
      </c>
      <c r="I62">
        <f>IF(AND(ISNUMBER('CTs corrected'!J62)),('CTs corrected'!J62-'CTs corrected'!J$99),"NA")</f>
        <v>13.4542</v>
      </c>
      <c r="J62">
        <f>IF(AND(ISNUMBER('CTs corrected'!K62)),('CTs corrected'!K62-'CTs corrected'!K$99),"NA")</f>
        <v>15.558600000000002</v>
      </c>
      <c r="K62">
        <f>IF(AND(ISNUMBER('CTs corrected'!L62)),('CTs corrected'!L62-'CTs corrected'!L$99),"NA")</f>
        <v>15.097600000000003</v>
      </c>
      <c r="L62">
        <f>IF(AND(ISNUMBER('CTs corrected'!M62)),('CTs corrected'!M62-'CTs corrected'!M$99),"NA")</f>
        <v>12.239193799999999</v>
      </c>
      <c r="M62">
        <f>IF(AND(ISNUMBER('CTs corrected'!N62)),('CTs corrected'!N62-'CTs corrected'!N$99),"NA")</f>
        <v>12.5472778</v>
      </c>
      <c r="N62">
        <f>IF(AND(ISNUMBER('CTs corrected'!O62)),('CTs corrected'!O62-'CTs corrected'!O$99),"NA")</f>
        <v>10.8369438</v>
      </c>
      <c r="O62">
        <f>IF(AND(ISNUMBER('CTs corrected'!P62)),('CTs corrected'!P62-'CTs corrected'!P$99),"NA")</f>
        <v>15.1232088</v>
      </c>
      <c r="P62">
        <f>IF(AND(ISNUMBER('CTs corrected'!Q62)),('CTs corrected'!Q62-'CTs corrected'!Q$99),"NA")</f>
        <v>14.467133199999999</v>
      </c>
      <c r="Q62">
        <f>IF(AND(ISNUMBER('CTs corrected'!R62)),('CTs corrected'!R62-'CTs corrected'!R$99),"NA")</f>
        <v>14.980780199999998</v>
      </c>
      <c r="R62">
        <f>IF(AND(ISNUMBER('CTs corrected'!S62)),('CTs corrected'!S62-'CTs corrected'!S$99),"NA")</f>
        <v>10.9714782</v>
      </c>
      <c r="S62">
        <f>IF(AND(ISNUMBER('CTs corrected'!T62)),('CTs corrected'!T62-'CTs corrected'!T$99),"NA")</f>
        <v>11.499071600000001</v>
      </c>
      <c r="T62">
        <f>IF(AND(ISNUMBER('CTs corrected'!U62)),('CTs corrected'!U62-'CTs corrected'!U$99),"NA")</f>
        <v>10.879452199999999</v>
      </c>
      <c r="U62">
        <f>IF(AND(ISNUMBER('CTs corrected'!V62)),('CTs corrected'!V62-'CTs corrected'!V$99),"NA")</f>
        <v>14.379437000000003</v>
      </c>
      <c r="V62">
        <f>IF(AND(ISNUMBER('CTs corrected'!W62)),('CTs corrected'!W62-'CTs corrected'!W$99),"NA")</f>
        <v>14.569576000000001</v>
      </c>
      <c r="W62">
        <f>IF(AND(ISNUMBER('CTs corrected'!X62)),('CTs corrected'!X62-'CTs corrected'!X$99),"NA")</f>
        <v>13.650110000000002</v>
      </c>
      <c r="X62">
        <f>IF(AND(ISNUMBER('CTs corrected'!Y62)),('CTs corrected'!Y62-'CTs corrected'!Y$99),"NA")</f>
        <v>12.476491999999997</v>
      </c>
      <c r="Y62">
        <f>IF(AND(ISNUMBER('CTs corrected'!Z62)),('CTs corrected'!Z62-'CTs corrected'!Z$99),"NA")</f>
        <v>13.018362400000004</v>
      </c>
      <c r="Z62">
        <f>IF(AND(ISNUMBER('CTs corrected'!AA62)),('CTs corrected'!AA62-'CTs corrected'!AA$99),"NA")</f>
        <v>13.492041999999998</v>
      </c>
      <c r="AA62">
        <f>IF(AND(ISNUMBER('CTs corrected'!AB62)),('CTs corrected'!AB62-'CTs corrected'!AB$99),"NA")</f>
        <v>11.507205399999997</v>
      </c>
    </row>
    <row r="63" spans="1:27" x14ac:dyDescent="0.15">
      <c r="A63" t="str">
        <f>'CTs corrected'!B63</f>
        <v>NR6A1</v>
      </c>
      <c r="B63">
        <f>IF(AND(ISNUMBER('CTs corrected'!C63)),('CTs corrected'!C63-'CTs corrected'!C$99),"NA")</f>
        <v>6.5465946000000024</v>
      </c>
      <c r="C63">
        <f>IF(AND(ISNUMBER('CTs corrected'!D63)),('CTs corrected'!D63-'CTs corrected'!D$99),"NA")</f>
        <v>5.8720596</v>
      </c>
      <c r="D63">
        <f>IF(AND(ISNUMBER('CTs corrected'!E63)),('CTs corrected'!E63-'CTs corrected'!E$99),"NA")</f>
        <v>6.3919811999999965</v>
      </c>
      <c r="E63">
        <f>IF(AND(ISNUMBER('CTs corrected'!F63)),('CTs corrected'!F63-'CTs corrected'!F$99),"NA")</f>
        <v>4.7658775999999996</v>
      </c>
      <c r="F63">
        <f>IF(AND(ISNUMBER('CTs corrected'!G63)),('CTs corrected'!G63-'CTs corrected'!G$99),"NA")</f>
        <v>7.9606396000000004</v>
      </c>
      <c r="G63">
        <f>IF(AND(ISNUMBER('CTs corrected'!H63)),('CTs corrected'!H63-'CTs corrected'!H$99),"NA")</f>
        <v>3.3057100000000013</v>
      </c>
      <c r="H63">
        <f>IF(AND(ISNUMBER('CTs corrected'!I63)),('CTs corrected'!I63-'CTs corrected'!I$99),"NA")</f>
        <v>6.0952000000000019</v>
      </c>
      <c r="I63">
        <f>IF(AND(ISNUMBER('CTs corrected'!J63)),('CTs corrected'!J63-'CTs corrected'!J$99),"NA")</f>
        <v>6.4602000000000004</v>
      </c>
      <c r="J63">
        <f>IF(AND(ISNUMBER('CTs corrected'!K63)),('CTs corrected'!K63-'CTs corrected'!K$99),"NA")</f>
        <v>5.9816000000000003</v>
      </c>
      <c r="K63">
        <f>IF(AND(ISNUMBER('CTs corrected'!L63)),('CTs corrected'!L63-'CTs corrected'!L$99),"NA")</f>
        <v>6.2726000000000006</v>
      </c>
      <c r="L63">
        <f>IF(AND(ISNUMBER('CTs corrected'!M63)),('CTs corrected'!M63-'CTs corrected'!M$99),"NA")</f>
        <v>5.9106507999999991</v>
      </c>
      <c r="M63">
        <f>IF(AND(ISNUMBER('CTs corrected'!N63)),('CTs corrected'!N63-'CTs corrected'!N$99),"NA")</f>
        <v>7.4047148000000007</v>
      </c>
      <c r="N63">
        <f>IF(AND(ISNUMBER('CTs corrected'!O63)),('CTs corrected'!O63-'CTs corrected'!O$99),"NA")</f>
        <v>5.1764878000000003</v>
      </c>
      <c r="O63">
        <f>IF(AND(ISNUMBER('CTs corrected'!P63)),('CTs corrected'!P63-'CTs corrected'!P$99),"NA")</f>
        <v>6.1326408000000008</v>
      </c>
      <c r="P63">
        <f>IF(AND(ISNUMBER('CTs corrected'!Q63)),('CTs corrected'!Q63-'CTs corrected'!Q$99),"NA")</f>
        <v>6.4718592000000008</v>
      </c>
      <c r="Q63">
        <f>IF(AND(ISNUMBER('CTs corrected'!R63)),('CTs corrected'!R63-'CTs corrected'!R$99),"NA")</f>
        <v>6.8293241999999985</v>
      </c>
      <c r="R63">
        <f>IF(AND(ISNUMBER('CTs corrected'!S63)),('CTs corrected'!S63-'CTs corrected'!S$99),"NA")</f>
        <v>5.1699182000000015</v>
      </c>
      <c r="S63">
        <f>IF(AND(ISNUMBER('CTs corrected'!T63)),('CTs corrected'!T63-'CTs corrected'!T$99),"NA")</f>
        <v>5.2478206000000007</v>
      </c>
      <c r="T63">
        <f>IF(AND(ISNUMBER('CTs corrected'!U63)),('CTs corrected'!U63-'CTs corrected'!U$99),"NA")</f>
        <v>5.2224332000000011</v>
      </c>
      <c r="U63">
        <f>IF(AND(ISNUMBER('CTs corrected'!V63)),('CTs corrected'!V63-'CTs corrected'!V$99),"NA")</f>
        <v>6.2927230000000023</v>
      </c>
      <c r="V63">
        <f>IF(AND(ISNUMBER('CTs corrected'!W63)),('CTs corrected'!W63-'CTs corrected'!W$99),"NA")</f>
        <v>6.1315900000000028</v>
      </c>
      <c r="W63">
        <f>IF(AND(ISNUMBER('CTs corrected'!X63)),('CTs corrected'!X63-'CTs corrected'!X$99),"NA")</f>
        <v>6.1584269999999997</v>
      </c>
      <c r="X63">
        <f>IF(AND(ISNUMBER('CTs corrected'!Y63)),('CTs corrected'!Y63-'CTs corrected'!Y$99),"NA")</f>
        <v>6.7550559999999962</v>
      </c>
      <c r="Y63">
        <f>IF(AND(ISNUMBER('CTs corrected'!Z63)),('CTs corrected'!Z63-'CTs corrected'!Z$99),"NA")</f>
        <v>6.9830193999999999</v>
      </c>
      <c r="Z63">
        <f>IF(AND(ISNUMBER('CTs corrected'!AA63)),('CTs corrected'!AA63-'CTs corrected'!AA$99),"NA")</f>
        <v>6.4320999999999984</v>
      </c>
      <c r="AA63">
        <f>IF(AND(ISNUMBER('CTs corrected'!AB63)),('CTs corrected'!AB63-'CTs corrected'!AB$99),"NA")</f>
        <v>7.2916613999999988</v>
      </c>
    </row>
    <row r="64" spans="1:27" x14ac:dyDescent="0.15">
      <c r="A64" t="str">
        <f>'CTs corrected'!B64</f>
        <v>NRIP1</v>
      </c>
      <c r="B64">
        <f>IF(AND(ISNUMBER('CTs corrected'!C64)),('CTs corrected'!C64-'CTs corrected'!C$99),"NA")</f>
        <v>5.2815246000000009</v>
      </c>
      <c r="C64">
        <f>IF(AND(ISNUMBER('CTs corrected'!D64)),('CTs corrected'!D64-'CTs corrected'!D$99),"NA")</f>
        <v>5.2122145999999994</v>
      </c>
      <c r="D64">
        <f>IF(AND(ISNUMBER('CTs corrected'!E64)),('CTs corrected'!E64-'CTs corrected'!E$99),"NA")</f>
        <v>5.1433431999999968</v>
      </c>
      <c r="E64">
        <f>IF(AND(ISNUMBER('CTs corrected'!F64)),('CTs corrected'!F64-'CTs corrected'!F$99),"NA")</f>
        <v>5.9335615999999973</v>
      </c>
      <c r="F64">
        <f>IF(AND(ISNUMBER('CTs corrected'!G64)),('CTs corrected'!G64-'CTs corrected'!G$99),"NA")</f>
        <v>7.9606396000000004</v>
      </c>
      <c r="G64">
        <f>IF(AND(ISNUMBER('CTs corrected'!H64)),('CTs corrected'!H64-'CTs corrected'!H$99),"NA")</f>
        <v>10.54907</v>
      </c>
      <c r="H64">
        <f>IF(AND(ISNUMBER('CTs corrected'!I64)),('CTs corrected'!I64-'CTs corrected'!I$99),"NA")</f>
        <v>4.2682000000000002</v>
      </c>
      <c r="I64">
        <f>IF(AND(ISNUMBER('CTs corrected'!J64)),('CTs corrected'!J64-'CTs corrected'!J$99),"NA")</f>
        <v>4.3932000000000002</v>
      </c>
      <c r="J64">
        <f>IF(AND(ISNUMBER('CTs corrected'!K64)),('CTs corrected'!K64-'CTs corrected'!K$99),"NA")</f>
        <v>3.9096000000000011</v>
      </c>
      <c r="K64">
        <f>IF(AND(ISNUMBER('CTs corrected'!L64)),('CTs corrected'!L64-'CTs corrected'!L$99),"NA")</f>
        <v>3.9146000000000001</v>
      </c>
      <c r="L64">
        <f>IF(AND(ISNUMBER('CTs corrected'!M64)),('CTs corrected'!M64-'CTs corrected'!M$99),"NA")</f>
        <v>5.7365537999999994</v>
      </c>
      <c r="M64">
        <f>IF(AND(ISNUMBER('CTs corrected'!N64)),('CTs corrected'!N64-'CTs corrected'!N$99),"NA")</f>
        <v>6.9808968</v>
      </c>
      <c r="N64">
        <f>IF(AND(ISNUMBER('CTs corrected'!O64)),('CTs corrected'!O64-'CTs corrected'!O$99),"NA")</f>
        <v>7.5295208000000002</v>
      </c>
      <c r="O64">
        <f>IF(AND(ISNUMBER('CTs corrected'!P64)),('CTs corrected'!P64-'CTs corrected'!P$99),"NA")</f>
        <v>5.0903238000000002</v>
      </c>
      <c r="P64">
        <f>IF(AND(ISNUMBER('CTs corrected'!Q64)),('CTs corrected'!Q64-'CTs corrected'!Q$99),"NA")</f>
        <v>5.4458471999999993</v>
      </c>
      <c r="Q64">
        <f>IF(AND(ISNUMBER('CTs corrected'!R64)),('CTs corrected'!R64-'CTs corrected'!R$99),"NA")</f>
        <v>4.9929361999999955</v>
      </c>
      <c r="R64">
        <f>IF(AND(ISNUMBER('CTs corrected'!S64)),('CTs corrected'!S64-'CTs corrected'!S$99),"NA")</f>
        <v>4.6812211999999995</v>
      </c>
      <c r="S64">
        <f>IF(AND(ISNUMBER('CTs corrected'!T64)),('CTs corrected'!T64-'CTs corrected'!T$99),"NA")</f>
        <v>4.5139986000000007</v>
      </c>
      <c r="T64">
        <f>IF(AND(ISNUMBER('CTs corrected'!U64)),('CTs corrected'!U64-'CTs corrected'!U$99),"NA")</f>
        <v>4.169489200000001</v>
      </c>
      <c r="U64">
        <f>IF(AND(ISNUMBER('CTs corrected'!V64)),('CTs corrected'!V64-'CTs corrected'!V$99),"NA")</f>
        <v>4.4676390000000019</v>
      </c>
      <c r="V64">
        <f>IF(AND(ISNUMBER('CTs corrected'!W64)),('CTs corrected'!W64-'CTs corrected'!W$99),"NA")</f>
        <v>4.9087980000000009</v>
      </c>
      <c r="W64">
        <f>IF(AND(ISNUMBER('CTs corrected'!X64)),('CTs corrected'!X64-'CTs corrected'!X$99),"NA")</f>
        <v>4.0333429999999986</v>
      </c>
      <c r="X64">
        <f>IF(AND(ISNUMBER('CTs corrected'!Y64)),('CTs corrected'!Y64-'CTs corrected'!Y$99),"NA")</f>
        <v>4.4514059999999951</v>
      </c>
      <c r="Y64">
        <f>IF(AND(ISNUMBER('CTs corrected'!Z64)),('CTs corrected'!Z64-'CTs corrected'!Z$99),"NA")</f>
        <v>7.0298384000000027</v>
      </c>
      <c r="Z64">
        <f>IF(AND(ISNUMBER('CTs corrected'!AA64)),('CTs corrected'!AA64-'CTs corrected'!AA$99),"NA")</f>
        <v>7.156921999999998</v>
      </c>
      <c r="AA64">
        <f>IF(AND(ISNUMBER('CTs corrected'!AB64)),('CTs corrected'!AB64-'CTs corrected'!AB$99),"NA")</f>
        <v>6.2896913999999988</v>
      </c>
    </row>
    <row r="65" spans="1:27" x14ac:dyDescent="0.15">
      <c r="A65" t="str">
        <f>'CTs corrected'!B65</f>
        <v>PGR</v>
      </c>
      <c r="B65">
        <f>IF(AND(ISNUMBER('CTs corrected'!C65)),('CTs corrected'!C65-'CTs corrected'!C$99),"NA")</f>
        <v>6.1306176000000008</v>
      </c>
      <c r="C65">
        <f>IF(AND(ISNUMBER('CTs corrected'!D65)),('CTs corrected'!D65-'CTs corrected'!D$99),"NA")</f>
        <v>5.8200195999999984</v>
      </c>
      <c r="D65">
        <f>IF(AND(ISNUMBER('CTs corrected'!E65)),('CTs corrected'!E65-'CTs corrected'!E$99),"NA")</f>
        <v>5.6508501999999972</v>
      </c>
      <c r="E65">
        <f>IF(AND(ISNUMBER('CTs corrected'!F65)),('CTs corrected'!F65-'CTs corrected'!F$99),"NA")</f>
        <v>6.5040885999999958</v>
      </c>
      <c r="F65">
        <f>IF(AND(ISNUMBER('CTs corrected'!G65)),('CTs corrected'!G65-'CTs corrected'!G$99),"NA")</f>
        <v>5.4174726000000035</v>
      </c>
      <c r="G65">
        <f>IF(AND(ISNUMBER('CTs corrected'!H65)),('CTs corrected'!H65-'CTs corrected'!H$99),"NA")</f>
        <v>6.9560829999999996</v>
      </c>
      <c r="H65">
        <f>IF(AND(ISNUMBER('CTs corrected'!I65)),('CTs corrected'!I65-'CTs corrected'!I$99),"NA")</f>
        <v>5.8732000000000006</v>
      </c>
      <c r="I65">
        <f>IF(AND(ISNUMBER('CTs corrected'!J65)),('CTs corrected'!J65-'CTs corrected'!J$99),"NA")</f>
        <v>6.6492000000000004</v>
      </c>
      <c r="J65">
        <f>IF(AND(ISNUMBER('CTs corrected'!K65)),('CTs corrected'!K65-'CTs corrected'!K$99),"NA")</f>
        <v>6.3806000000000012</v>
      </c>
      <c r="K65">
        <f>IF(AND(ISNUMBER('CTs corrected'!L65)),('CTs corrected'!L65-'CTs corrected'!L$99),"NA")</f>
        <v>6.6006</v>
      </c>
      <c r="L65">
        <f>IF(AND(ISNUMBER('CTs corrected'!M65)),('CTs corrected'!M65-'CTs corrected'!M$99),"NA")</f>
        <v>5.9521377999999991</v>
      </c>
      <c r="M65">
        <f>IF(AND(ISNUMBER('CTs corrected'!N65)),('CTs corrected'!N65-'CTs corrected'!N$99),"NA")</f>
        <v>7.0405078000000003</v>
      </c>
      <c r="N65">
        <f>IF(AND(ISNUMBER('CTs corrected'!O65)),('CTs corrected'!O65-'CTs corrected'!O$99),"NA")</f>
        <v>5.1721438000000006</v>
      </c>
      <c r="O65">
        <f>IF(AND(ISNUMBER('CTs corrected'!P65)),('CTs corrected'!P65-'CTs corrected'!P$99),"NA")</f>
        <v>6.3028428000000005</v>
      </c>
      <c r="P65">
        <f>IF(AND(ISNUMBER('CTs corrected'!Q65)),('CTs corrected'!Q65-'CTs corrected'!Q$99),"NA")</f>
        <v>6.0324561999999986</v>
      </c>
      <c r="Q65">
        <f>IF(AND(ISNUMBER('CTs corrected'!R65)),('CTs corrected'!R65-'CTs corrected'!R$99),"NA")</f>
        <v>6.6726661999999983</v>
      </c>
      <c r="R65">
        <f>IF(AND(ISNUMBER('CTs corrected'!S65)),('CTs corrected'!S65-'CTs corrected'!S$99),"NA")</f>
        <v>5.1433421999999993</v>
      </c>
      <c r="S65">
        <f>IF(AND(ISNUMBER('CTs corrected'!T65)),('CTs corrected'!T65-'CTs corrected'!T$99),"NA")</f>
        <v>5.4798715999999992</v>
      </c>
      <c r="T65">
        <f>IF(AND(ISNUMBER('CTs corrected'!U65)),('CTs corrected'!U65-'CTs corrected'!U$99),"NA")</f>
        <v>6.192953199999998</v>
      </c>
      <c r="U65">
        <f>IF(AND(ISNUMBER('CTs corrected'!V65)),('CTs corrected'!V65-'CTs corrected'!V$99),"NA")</f>
        <v>6.5142080000000036</v>
      </c>
      <c r="V65">
        <f>IF(AND(ISNUMBER('CTs corrected'!W65)),('CTs corrected'!W65-'CTs corrected'!W$99),"NA")</f>
        <v>6.90381</v>
      </c>
      <c r="W65">
        <f>IF(AND(ISNUMBER('CTs corrected'!X65)),('CTs corrected'!X65-'CTs corrected'!X$99),"NA")</f>
        <v>7.5198329999999984</v>
      </c>
      <c r="X65">
        <f>IF(AND(ISNUMBER('CTs corrected'!Y65)),('CTs corrected'!Y65-'CTs corrected'!Y$99),"NA")</f>
        <v>7.4744829999999958</v>
      </c>
      <c r="Y65">
        <f>IF(AND(ISNUMBER('CTs corrected'!Z65)),('CTs corrected'!Z65-'CTs corrected'!Z$99),"NA")</f>
        <v>7.876919400000002</v>
      </c>
      <c r="Z65">
        <f>IF(AND(ISNUMBER('CTs corrected'!AA65)),('CTs corrected'!AA65-'CTs corrected'!AA$99),"NA")</f>
        <v>6.9021979999999985</v>
      </c>
      <c r="AA65">
        <f>IF(AND(ISNUMBER('CTs corrected'!AB65)),('CTs corrected'!AB65-'CTs corrected'!AB$99),"NA")</f>
        <v>6.1430924000000005</v>
      </c>
    </row>
    <row r="66" spans="1:27" x14ac:dyDescent="0.15">
      <c r="A66" t="str">
        <f>'CTs corrected'!B66</f>
        <v>PPARA</v>
      </c>
      <c r="B66">
        <f>IF(AND(ISNUMBER('CTs corrected'!C66)),('CTs corrected'!C66-'CTs corrected'!C$99),"NA")</f>
        <v>6.7586496000000018</v>
      </c>
      <c r="C66">
        <f>IF(AND(ISNUMBER('CTs corrected'!D66)),('CTs corrected'!D66-'CTs corrected'!D$99),"NA")</f>
        <v>6.7433785999999998</v>
      </c>
      <c r="D66">
        <f>IF(AND(ISNUMBER('CTs corrected'!E66)),('CTs corrected'!E66-'CTs corrected'!E$99),"NA")</f>
        <v>6.5812421999999984</v>
      </c>
      <c r="E66">
        <f>IF(AND(ISNUMBER('CTs corrected'!F66)),('CTs corrected'!F66-'CTs corrected'!F$99),"NA")</f>
        <v>6.0550256000000005</v>
      </c>
      <c r="F66">
        <f>IF(AND(ISNUMBER('CTs corrected'!G66)),('CTs corrected'!G66-'CTs corrected'!G$99),"NA")</f>
        <v>5.0902296000000007</v>
      </c>
      <c r="G66">
        <f>IF(AND(ISNUMBER('CTs corrected'!H66)),('CTs corrected'!H66-'CTs corrected'!H$99),"NA")</f>
        <v>10.54907</v>
      </c>
      <c r="H66">
        <f>IF(AND(ISNUMBER('CTs corrected'!I66)),('CTs corrected'!I66-'CTs corrected'!I$99),"NA")</f>
        <v>6.9672000000000018</v>
      </c>
      <c r="I66">
        <f>IF(AND(ISNUMBER('CTs corrected'!J66)),('CTs corrected'!J66-'CTs corrected'!J$99),"NA")</f>
        <v>7.1911999999999985</v>
      </c>
      <c r="J66">
        <f>IF(AND(ISNUMBER('CTs corrected'!K66)),('CTs corrected'!K66-'CTs corrected'!K$99),"NA")</f>
        <v>6.6585999999999999</v>
      </c>
      <c r="K66">
        <f>IF(AND(ISNUMBER('CTs corrected'!L66)),('CTs corrected'!L66-'CTs corrected'!L$99),"NA")</f>
        <v>6.8815999999999988</v>
      </c>
      <c r="L66">
        <f>IF(AND(ISNUMBER('CTs corrected'!M66)),('CTs corrected'!M66-'CTs corrected'!M$99),"NA")</f>
        <v>6.0184217999999987</v>
      </c>
      <c r="M66">
        <f>IF(AND(ISNUMBER('CTs corrected'!N66)),('CTs corrected'!N66-'CTs corrected'!N$99),"NA")</f>
        <v>7.1397417999999995</v>
      </c>
      <c r="N66">
        <f>IF(AND(ISNUMBER('CTs corrected'!O66)),('CTs corrected'!O66-'CTs corrected'!O$99),"NA")</f>
        <v>6.9673638000000011</v>
      </c>
      <c r="O66">
        <f>IF(AND(ISNUMBER('CTs corrected'!P66)),('CTs corrected'!P66-'CTs corrected'!P$99),"NA")</f>
        <v>6.3746888000000013</v>
      </c>
      <c r="P66">
        <f>IF(AND(ISNUMBER('CTs corrected'!Q66)),('CTs corrected'!Q66-'CTs corrected'!Q$99),"NA")</f>
        <v>6.8943501999999981</v>
      </c>
      <c r="Q66">
        <f>IF(AND(ISNUMBER('CTs corrected'!R66)),('CTs corrected'!R66-'CTs corrected'!R$99),"NA")</f>
        <v>6.8231801999999959</v>
      </c>
      <c r="R66">
        <f>IF(AND(ISNUMBER('CTs corrected'!S66)),('CTs corrected'!S66-'CTs corrected'!S$99),"NA")</f>
        <v>5.8701061999999986</v>
      </c>
      <c r="S66">
        <f>IF(AND(ISNUMBER('CTs corrected'!T66)),('CTs corrected'!T66-'CTs corrected'!T$99),"NA")</f>
        <v>7.6224156000000036</v>
      </c>
      <c r="T66">
        <f>IF(AND(ISNUMBER('CTs corrected'!U66)),('CTs corrected'!U66-'CTs corrected'!U$99),"NA")</f>
        <v>6.2485791999999982</v>
      </c>
      <c r="U66">
        <f>IF(AND(ISNUMBER('CTs corrected'!V66)),('CTs corrected'!V66-'CTs corrected'!V$99),"NA")</f>
        <v>7.1492460000000015</v>
      </c>
      <c r="V66">
        <f>IF(AND(ISNUMBER('CTs corrected'!W66)),('CTs corrected'!W66-'CTs corrected'!W$99),"NA")</f>
        <v>6.9554290000000023</v>
      </c>
      <c r="W66">
        <f>IF(AND(ISNUMBER('CTs corrected'!X66)),('CTs corrected'!X66-'CTs corrected'!X$99),"NA")</f>
        <v>7.2847410000000004</v>
      </c>
      <c r="X66">
        <f>IF(AND(ISNUMBER('CTs corrected'!Y66)),('CTs corrected'!Y66-'CTs corrected'!Y$99),"NA")</f>
        <v>7.4551289999999959</v>
      </c>
      <c r="Y66">
        <f>IF(AND(ISNUMBER('CTs corrected'!Z66)),('CTs corrected'!Z66-'CTs corrected'!Z$99),"NA")</f>
        <v>7.1823924000000012</v>
      </c>
      <c r="Z66">
        <f>IF(AND(ISNUMBER('CTs corrected'!AA66)),('CTs corrected'!AA66-'CTs corrected'!AA$99),"NA")</f>
        <v>7.2566159999999975</v>
      </c>
      <c r="AA66">
        <f>IF(AND(ISNUMBER('CTs corrected'!AB66)),('CTs corrected'!AB66-'CTs corrected'!AB$99),"NA")</f>
        <v>5.9139394000000003</v>
      </c>
    </row>
    <row r="67" spans="1:27" x14ac:dyDescent="0.15">
      <c r="A67" t="str">
        <f>'CTs corrected'!B67</f>
        <v>PPARD</v>
      </c>
      <c r="B67">
        <f>IF(AND(ISNUMBER('CTs corrected'!C67)),('CTs corrected'!C67-'CTs corrected'!C$99),"NA")</f>
        <v>5.0316016000000019</v>
      </c>
      <c r="C67">
        <f>IF(AND(ISNUMBER('CTs corrected'!D67)),('CTs corrected'!D67-'CTs corrected'!D$99),"NA")</f>
        <v>5.426958599999999</v>
      </c>
      <c r="D67">
        <f>IF(AND(ISNUMBER('CTs corrected'!E67)),('CTs corrected'!E67-'CTs corrected'!E$99),"NA")</f>
        <v>5.2656371999999969</v>
      </c>
      <c r="E67">
        <f>IF(AND(ISNUMBER('CTs corrected'!F67)),('CTs corrected'!F67-'CTs corrected'!F$99),"NA")</f>
        <v>5.3350925999999994</v>
      </c>
      <c r="F67">
        <f>IF(AND(ISNUMBER('CTs corrected'!G67)),('CTs corrected'!G67-'CTs corrected'!G$99),"NA")</f>
        <v>5.7318836000000033</v>
      </c>
      <c r="G67">
        <f>IF(AND(ISNUMBER('CTs corrected'!H67)),('CTs corrected'!H67-'CTs corrected'!H$99),"NA")</f>
        <v>10.54907</v>
      </c>
      <c r="H67">
        <f>IF(AND(ISNUMBER('CTs corrected'!I67)),('CTs corrected'!I67-'CTs corrected'!I$99),"NA")</f>
        <v>5.321200000000001</v>
      </c>
      <c r="I67">
        <f>IF(AND(ISNUMBER('CTs corrected'!J67)),('CTs corrected'!J67-'CTs corrected'!J$99),"NA")</f>
        <v>5.6681999999999988</v>
      </c>
      <c r="J67">
        <f>IF(AND(ISNUMBER('CTs corrected'!K67)),('CTs corrected'!K67-'CTs corrected'!K$99),"NA")</f>
        <v>5.6805999999999983</v>
      </c>
      <c r="K67">
        <f>IF(AND(ISNUMBER('CTs corrected'!L67)),('CTs corrected'!L67-'CTs corrected'!L$99),"NA")</f>
        <v>5.8125999999999998</v>
      </c>
      <c r="L67">
        <f>IF(AND(ISNUMBER('CTs corrected'!M67)),('CTs corrected'!M67-'CTs corrected'!M$99),"NA")</f>
        <v>4.5809157999999996</v>
      </c>
      <c r="M67">
        <f>IF(AND(ISNUMBER('CTs corrected'!N67)),('CTs corrected'!N67-'CTs corrected'!N$99),"NA")</f>
        <v>5.4413127999999986</v>
      </c>
      <c r="N67">
        <f>IF(AND(ISNUMBER('CTs corrected'!O67)),('CTs corrected'!O67-'CTs corrected'!O$99),"NA")</f>
        <v>4.9561087999999991</v>
      </c>
      <c r="O67">
        <f>IF(AND(ISNUMBER('CTs corrected'!P67)),('CTs corrected'!P67-'CTs corrected'!P$99),"NA")</f>
        <v>4.9613458000000001</v>
      </c>
      <c r="P67">
        <f>IF(AND(ISNUMBER('CTs corrected'!Q67)),('CTs corrected'!Q67-'CTs corrected'!Q$99),"NA")</f>
        <v>5.7812161999999994</v>
      </c>
      <c r="Q67">
        <f>IF(AND(ISNUMBER('CTs corrected'!R67)),('CTs corrected'!R67-'CTs corrected'!R$99),"NA")</f>
        <v>5.4619741999999967</v>
      </c>
      <c r="R67">
        <f>IF(AND(ISNUMBER('CTs corrected'!S67)),('CTs corrected'!S67-'CTs corrected'!S$99),"NA")</f>
        <v>4.9820452000000017</v>
      </c>
      <c r="S67">
        <f>IF(AND(ISNUMBER('CTs corrected'!T67)),('CTs corrected'!T67-'CTs corrected'!T$99),"NA")</f>
        <v>4.678339600000001</v>
      </c>
      <c r="T67">
        <f>IF(AND(ISNUMBER('CTs corrected'!U67)),('CTs corrected'!U67-'CTs corrected'!U$99),"NA")</f>
        <v>6.3981992000000005</v>
      </c>
      <c r="U67">
        <f>IF(AND(ISNUMBER('CTs corrected'!V67)),('CTs corrected'!V67-'CTs corrected'!V$99),"NA")</f>
        <v>6.0670690000000036</v>
      </c>
      <c r="V67">
        <f>IF(AND(ISNUMBER('CTs corrected'!W67)),('CTs corrected'!W67-'CTs corrected'!W$99),"NA")</f>
        <v>6.0941330000000029</v>
      </c>
      <c r="W67">
        <f>IF(AND(ISNUMBER('CTs corrected'!X67)),('CTs corrected'!X67-'CTs corrected'!X$99),"NA")</f>
        <v>6.4519340000000014</v>
      </c>
      <c r="X67">
        <f>IF(AND(ISNUMBER('CTs corrected'!Y67)),('CTs corrected'!Y67-'CTs corrected'!Y$99),"NA")</f>
        <v>6.3380329999999958</v>
      </c>
      <c r="Y67">
        <f>IF(AND(ISNUMBER('CTs corrected'!Z67)),('CTs corrected'!Z67-'CTs corrected'!Z$99),"NA")</f>
        <v>5.1373864000000005</v>
      </c>
      <c r="Z67">
        <f>IF(AND(ISNUMBER('CTs corrected'!AA67)),('CTs corrected'!AA67-'CTs corrected'!AA$99),"NA")</f>
        <v>5.4760949999999973</v>
      </c>
      <c r="AA67">
        <f>IF(AND(ISNUMBER('CTs corrected'!AB67)),('CTs corrected'!AB67-'CTs corrected'!AB$99),"NA")</f>
        <v>6.1141673999999995</v>
      </c>
    </row>
    <row r="68" spans="1:27" x14ac:dyDescent="0.15">
      <c r="A68" t="str">
        <f>'CTs corrected'!B68</f>
        <v>PPARG</v>
      </c>
      <c r="B68">
        <f>IF(AND(ISNUMBER('CTs corrected'!C68)),('CTs corrected'!C68-'CTs corrected'!C$99),"NA")</f>
        <v>3.6090936000000013</v>
      </c>
      <c r="C68">
        <f>IF(AND(ISNUMBER('CTs corrected'!D68)),('CTs corrected'!D68-'CTs corrected'!D$99),"NA")</f>
        <v>3.2678405999999995</v>
      </c>
      <c r="D68">
        <f>IF(AND(ISNUMBER('CTs corrected'!E68)),('CTs corrected'!E68-'CTs corrected'!E$99),"NA")</f>
        <v>3.4625281999999977</v>
      </c>
      <c r="E68">
        <f>IF(AND(ISNUMBER('CTs corrected'!F68)),('CTs corrected'!F68-'CTs corrected'!F$99),"NA")</f>
        <v>3.2445485999999981</v>
      </c>
      <c r="F68">
        <f>IF(AND(ISNUMBER('CTs corrected'!G68)),('CTs corrected'!G68-'CTs corrected'!G$99),"NA")</f>
        <v>2.7554166000000002</v>
      </c>
      <c r="G68">
        <f>IF(AND(ISNUMBER('CTs corrected'!H68)),('CTs corrected'!H68-'CTs corrected'!H$99),"NA")</f>
        <v>4.2529709999999987</v>
      </c>
      <c r="H68">
        <f>IF(AND(ISNUMBER('CTs corrected'!I68)),('CTs corrected'!I68-'CTs corrected'!I$99),"NA")</f>
        <v>3.9442000000000021</v>
      </c>
      <c r="I68">
        <f>IF(AND(ISNUMBER('CTs corrected'!J68)),('CTs corrected'!J68-'CTs corrected'!J$99),"NA")</f>
        <v>4.174199999999999</v>
      </c>
      <c r="J68">
        <f>IF(AND(ISNUMBER('CTs corrected'!K68)),('CTs corrected'!K68-'CTs corrected'!K$99),"NA")</f>
        <v>3.6835999999999984</v>
      </c>
      <c r="K68">
        <f>IF(AND(ISNUMBER('CTs corrected'!L68)),('CTs corrected'!L68-'CTs corrected'!L$99),"NA")</f>
        <v>3.7986000000000004</v>
      </c>
      <c r="L68">
        <f>IF(AND(ISNUMBER('CTs corrected'!M68)),('CTs corrected'!M68-'CTs corrected'!M$99),"NA")</f>
        <v>3.4342037999999988</v>
      </c>
      <c r="M68">
        <f>IF(AND(ISNUMBER('CTs corrected'!N68)),('CTs corrected'!N68-'CTs corrected'!N$99),"NA")</f>
        <v>4.1862168000000004</v>
      </c>
      <c r="N68">
        <f>IF(AND(ISNUMBER('CTs corrected'!O68)),('CTs corrected'!O68-'CTs corrected'!O$99),"NA")</f>
        <v>3.0213868000000019</v>
      </c>
      <c r="O68">
        <f>IF(AND(ISNUMBER('CTs corrected'!P68)),('CTs corrected'!P68-'CTs corrected'!P$99),"NA")</f>
        <v>3.600265799999999</v>
      </c>
      <c r="P68">
        <f>IF(AND(ISNUMBER('CTs corrected'!Q68)),('CTs corrected'!Q68-'CTs corrected'!Q$99),"NA")</f>
        <v>3.7157291999999984</v>
      </c>
      <c r="Q68">
        <f>IF(AND(ISNUMBER('CTs corrected'!R68)),('CTs corrected'!R68-'CTs corrected'!R$99),"NA")</f>
        <v>3.4310391999999972</v>
      </c>
      <c r="R68">
        <f>IF(AND(ISNUMBER('CTs corrected'!S68)),('CTs corrected'!S68-'CTs corrected'!S$99),"NA")</f>
        <v>2.8776672000000012</v>
      </c>
      <c r="S68">
        <f>IF(AND(ISNUMBER('CTs corrected'!T68)),('CTs corrected'!T68-'CTs corrected'!T$99),"NA")</f>
        <v>3.0559776000000021</v>
      </c>
      <c r="T68">
        <f>IF(AND(ISNUMBER('CTs corrected'!U68)),('CTs corrected'!U68-'CTs corrected'!U$99),"NA")</f>
        <v>3.704479199999998</v>
      </c>
      <c r="U68">
        <f>IF(AND(ISNUMBER('CTs corrected'!V68)),('CTs corrected'!V68-'CTs corrected'!V$99),"NA")</f>
        <v>3.5495220000000032</v>
      </c>
      <c r="V68">
        <f>IF(AND(ISNUMBER('CTs corrected'!W68)),('CTs corrected'!W68-'CTs corrected'!W$99),"NA")</f>
        <v>4.181438</v>
      </c>
      <c r="W68">
        <f>IF(AND(ISNUMBER('CTs corrected'!X68)),('CTs corrected'!X68-'CTs corrected'!X$99),"NA")</f>
        <v>4.1888040000000011</v>
      </c>
      <c r="X68">
        <f>IF(AND(ISNUMBER('CTs corrected'!Y68)),('CTs corrected'!Y68-'CTs corrected'!Y$99),"NA")</f>
        <v>4.2056309999999968</v>
      </c>
      <c r="Y68">
        <f>IF(AND(ISNUMBER('CTs corrected'!Z68)),('CTs corrected'!Z68-'CTs corrected'!Z$99),"NA")</f>
        <v>4.4272444000000029</v>
      </c>
      <c r="Z68">
        <f>IF(AND(ISNUMBER('CTs corrected'!AA68)),('CTs corrected'!AA68-'CTs corrected'!AA$99),"NA")</f>
        <v>4.1909749999999981</v>
      </c>
      <c r="AA68">
        <f>IF(AND(ISNUMBER('CTs corrected'!AB68)),('CTs corrected'!AB68-'CTs corrected'!AB$99),"NA")</f>
        <v>3.8571863999999998</v>
      </c>
    </row>
    <row r="69" spans="1:27" x14ac:dyDescent="0.15">
      <c r="A69" t="str">
        <f>'CTs corrected'!B69</f>
        <v>PPARGC1A</v>
      </c>
      <c r="B69">
        <f>IF(AND(ISNUMBER('CTs corrected'!C69)),('CTs corrected'!C69-'CTs corrected'!C$99),"NA")</f>
        <v>6.944002600000001</v>
      </c>
      <c r="C69">
        <f>IF(AND(ISNUMBER('CTs corrected'!D69)),('CTs corrected'!D69-'CTs corrected'!D$99),"NA")</f>
        <v>6.0104916000000017</v>
      </c>
      <c r="D69">
        <f>IF(AND(ISNUMBER('CTs corrected'!E69)),('CTs corrected'!E69-'CTs corrected'!E$99),"NA")</f>
        <v>6.2440531999999962</v>
      </c>
      <c r="E69">
        <f>IF(AND(ISNUMBER('CTs corrected'!F69)),('CTs corrected'!F69-'CTs corrected'!F$99),"NA")</f>
        <v>5.6900735999999981</v>
      </c>
      <c r="F69">
        <f>IF(AND(ISNUMBER('CTs corrected'!G69)),('CTs corrected'!G69-'CTs corrected'!G$99),"NA")</f>
        <v>6.0722155999999998</v>
      </c>
      <c r="G69">
        <f>IF(AND(ISNUMBER('CTs corrected'!H69)),('CTs corrected'!H69-'CTs corrected'!H$99),"NA")</f>
        <v>10.54907</v>
      </c>
      <c r="H69">
        <f>IF(AND(ISNUMBER('CTs corrected'!I69)),('CTs corrected'!I69-'CTs corrected'!I$99),"NA")</f>
        <v>5.8882000000000012</v>
      </c>
      <c r="I69">
        <f>IF(AND(ISNUMBER('CTs corrected'!J69)),('CTs corrected'!J69-'CTs corrected'!J$99),"NA")</f>
        <v>5.4161999999999999</v>
      </c>
      <c r="J69">
        <f>IF(AND(ISNUMBER('CTs corrected'!K69)),('CTs corrected'!K69-'CTs corrected'!K$99),"NA")</f>
        <v>5.4335999999999984</v>
      </c>
      <c r="K69">
        <f>IF(AND(ISNUMBER('CTs corrected'!L69)),('CTs corrected'!L69-'CTs corrected'!L$99),"NA")</f>
        <v>5.6066000000000003</v>
      </c>
      <c r="L69">
        <f>IF(AND(ISNUMBER('CTs corrected'!M69)),('CTs corrected'!M69-'CTs corrected'!M$99),"NA")</f>
        <v>6.5142138000000003</v>
      </c>
      <c r="M69">
        <f>IF(AND(ISNUMBER('CTs corrected'!N69)),('CTs corrected'!N69-'CTs corrected'!N$99),"NA")</f>
        <v>7.6696308000000002</v>
      </c>
      <c r="N69">
        <f>IF(AND(ISNUMBER('CTs corrected'!O69)),('CTs corrected'!O69-'CTs corrected'!O$99),"NA")</f>
        <v>5.8228137999999987</v>
      </c>
      <c r="O69">
        <f>IF(AND(ISNUMBER('CTs corrected'!P69)),('CTs corrected'!P69-'CTs corrected'!P$99),"NA")</f>
        <v>5.883678800000002</v>
      </c>
      <c r="P69">
        <f>IF(AND(ISNUMBER('CTs corrected'!Q69)),('CTs corrected'!Q69-'CTs corrected'!Q$99),"NA")</f>
        <v>6.0684341999999987</v>
      </c>
      <c r="Q69">
        <f>IF(AND(ISNUMBER('CTs corrected'!R69)),('CTs corrected'!R69-'CTs corrected'!R$99),"NA")</f>
        <v>5.826097199999996</v>
      </c>
      <c r="R69">
        <f>IF(AND(ISNUMBER('CTs corrected'!S69)),('CTs corrected'!S69-'CTs corrected'!S$99),"NA")</f>
        <v>5.7946801999999984</v>
      </c>
      <c r="S69">
        <f>IF(AND(ISNUMBER('CTs corrected'!T69)),('CTs corrected'!T69-'CTs corrected'!T$99),"NA")</f>
        <v>6.1953476000000016</v>
      </c>
      <c r="T69">
        <f>IF(AND(ISNUMBER('CTs corrected'!U69)),('CTs corrected'!U69-'CTs corrected'!U$99),"NA")</f>
        <v>4.4773201999999976</v>
      </c>
      <c r="U69">
        <f>IF(AND(ISNUMBER('CTs corrected'!V69)),('CTs corrected'!V69-'CTs corrected'!V$99),"NA")</f>
        <v>6.0092160000000021</v>
      </c>
      <c r="V69">
        <f>IF(AND(ISNUMBER('CTs corrected'!W69)),('CTs corrected'!W69-'CTs corrected'!W$99),"NA")</f>
        <v>6.1667210000000026</v>
      </c>
      <c r="W69">
        <f>IF(AND(ISNUMBER('CTs corrected'!X69)),('CTs corrected'!X69-'CTs corrected'!X$99),"NA")</f>
        <v>5.6338410000000003</v>
      </c>
      <c r="X69">
        <f>IF(AND(ISNUMBER('CTs corrected'!Y69)),('CTs corrected'!Y69-'CTs corrected'!Y$99),"NA")</f>
        <v>5.8466069999999952</v>
      </c>
      <c r="Y69">
        <f>IF(AND(ISNUMBER('CTs corrected'!Z69)),('CTs corrected'!Z69-'CTs corrected'!Z$99),"NA")</f>
        <v>7.1153224000000002</v>
      </c>
      <c r="Z69">
        <f>IF(AND(ISNUMBER('CTs corrected'!AA69)),('CTs corrected'!AA69-'CTs corrected'!AA$99),"NA")</f>
        <v>6.6597529999999985</v>
      </c>
      <c r="AA69">
        <f>IF(AND(ISNUMBER('CTs corrected'!AB69)),('CTs corrected'!AB69-'CTs corrected'!AB$99),"NA")</f>
        <v>5.8730134000000014</v>
      </c>
    </row>
    <row r="70" spans="1:27" x14ac:dyDescent="0.15">
      <c r="A70" t="str">
        <f>'CTs corrected'!B70</f>
        <v>PPARGC1B</v>
      </c>
      <c r="B70">
        <f>IF(AND(ISNUMBER('CTs corrected'!C70)),('CTs corrected'!C70-'CTs corrected'!C$99),"NA")</f>
        <v>8.4843996000000033</v>
      </c>
      <c r="C70">
        <f>IF(AND(ISNUMBER('CTs corrected'!D70)),('CTs corrected'!D70-'CTs corrected'!D$99),"NA")</f>
        <v>8.5035886000000005</v>
      </c>
      <c r="D70">
        <f>IF(AND(ISNUMBER('CTs corrected'!E70)),('CTs corrected'!E70-'CTs corrected'!E$99),"NA")</f>
        <v>9.0404731999999974</v>
      </c>
      <c r="E70">
        <f>IF(AND(ISNUMBER('CTs corrected'!F70)),('CTs corrected'!F70-'CTs corrected'!F$99),"NA")</f>
        <v>5.6812235999999956</v>
      </c>
      <c r="F70">
        <f>IF(AND(ISNUMBER('CTs corrected'!G70)),('CTs corrected'!G70-'CTs corrected'!G$99),"NA")</f>
        <v>5.4410596000000027</v>
      </c>
      <c r="G70">
        <f>IF(AND(ISNUMBER('CTs corrected'!H70)),('CTs corrected'!H70-'CTs corrected'!H$99),"NA")</f>
        <v>8.3718199999999996</v>
      </c>
      <c r="H70">
        <f>IF(AND(ISNUMBER('CTs corrected'!I70)),('CTs corrected'!I70-'CTs corrected'!I$99),"NA")</f>
        <v>8.8092000000000006</v>
      </c>
      <c r="I70">
        <f>IF(AND(ISNUMBER('CTs corrected'!J70)),('CTs corrected'!J70-'CTs corrected'!J$99),"NA")</f>
        <v>10.155200000000001</v>
      </c>
      <c r="J70">
        <f>IF(AND(ISNUMBER('CTs corrected'!K70)),('CTs corrected'!K70-'CTs corrected'!K$99),"NA")</f>
        <v>9.1845999999999997</v>
      </c>
      <c r="K70">
        <f>IF(AND(ISNUMBER('CTs corrected'!L70)),('CTs corrected'!L70-'CTs corrected'!L$99),"NA")</f>
        <v>9.0615999999999985</v>
      </c>
      <c r="L70">
        <f>IF(AND(ISNUMBER('CTs corrected'!M70)),('CTs corrected'!M70-'CTs corrected'!M$99),"NA")</f>
        <v>7.7929697999999981</v>
      </c>
      <c r="M70">
        <f>IF(AND(ISNUMBER('CTs corrected'!N70)),('CTs corrected'!N70-'CTs corrected'!N$99),"NA")</f>
        <v>9.466295800000001</v>
      </c>
      <c r="N70">
        <f>IF(AND(ISNUMBER('CTs corrected'!O70)),('CTs corrected'!O70-'CTs corrected'!O$99),"NA")</f>
        <v>6.8256318</v>
      </c>
      <c r="O70">
        <f>IF(AND(ISNUMBER('CTs corrected'!P70)),('CTs corrected'!P70-'CTs corrected'!P$99),"NA")</f>
        <v>8.0098018000000017</v>
      </c>
      <c r="P70">
        <f>IF(AND(ISNUMBER('CTs corrected'!Q70)),('CTs corrected'!Q70-'CTs corrected'!Q$99),"NA")</f>
        <v>9.0264761999999976</v>
      </c>
      <c r="Q70">
        <f>IF(AND(ISNUMBER('CTs corrected'!R70)),('CTs corrected'!R70-'CTs corrected'!R$99),"NA")</f>
        <v>8.5863331999999986</v>
      </c>
      <c r="R70">
        <f>IF(AND(ISNUMBER('CTs corrected'!S70)),('CTs corrected'!S70-'CTs corrected'!S$99),"NA")</f>
        <v>7.3024482000000006</v>
      </c>
      <c r="S70">
        <f>IF(AND(ISNUMBER('CTs corrected'!T70)),('CTs corrected'!T70-'CTs corrected'!T$99),"NA")</f>
        <v>7.9659416000000007</v>
      </c>
      <c r="T70">
        <f>IF(AND(ISNUMBER('CTs corrected'!U70)),('CTs corrected'!U70-'CTs corrected'!U$99),"NA")</f>
        <v>7.4524962000000023</v>
      </c>
      <c r="U70">
        <f>IF(AND(ISNUMBER('CTs corrected'!V70)),('CTs corrected'!V70-'CTs corrected'!V$99),"NA")</f>
        <v>8.8084990000000012</v>
      </c>
      <c r="V70">
        <f>IF(AND(ISNUMBER('CTs corrected'!W70)),('CTs corrected'!W70-'CTs corrected'!W$99),"NA")</f>
        <v>10.307197000000002</v>
      </c>
      <c r="W70">
        <f>IF(AND(ISNUMBER('CTs corrected'!X70)),('CTs corrected'!X70-'CTs corrected'!X$99),"NA")</f>
        <v>10.643961999999998</v>
      </c>
      <c r="X70">
        <f>IF(AND(ISNUMBER('CTs corrected'!Y70)),('CTs corrected'!Y70-'CTs corrected'!Y$99),"NA")</f>
        <v>10.619061999999996</v>
      </c>
      <c r="Y70">
        <f>IF(AND(ISNUMBER('CTs corrected'!Z70)),('CTs corrected'!Z70-'CTs corrected'!Z$99),"NA")</f>
        <v>9.1444494000000027</v>
      </c>
      <c r="Z70">
        <f>IF(AND(ISNUMBER('CTs corrected'!AA70)),('CTs corrected'!AA70-'CTs corrected'!AA$99),"NA")</f>
        <v>8.7216939999999994</v>
      </c>
      <c r="AA70">
        <f>IF(AND(ISNUMBER('CTs corrected'!AB70)),('CTs corrected'!AB70-'CTs corrected'!AB$99),"NA")</f>
        <v>7.9667403999999991</v>
      </c>
    </row>
    <row r="71" spans="1:27" x14ac:dyDescent="0.15">
      <c r="A71" t="str">
        <f>'CTs corrected'!B71</f>
        <v>PSMC3</v>
      </c>
      <c r="B71">
        <f>IF(AND(ISNUMBER('CTs corrected'!C71)),('CTs corrected'!C71-'CTs corrected'!C$99),"NA")</f>
        <v>1.3025366000000034</v>
      </c>
      <c r="C71">
        <f>IF(AND(ISNUMBER('CTs corrected'!D71)),('CTs corrected'!D71-'CTs corrected'!D$99),"NA")</f>
        <v>-3.3263399999999166E-2</v>
      </c>
      <c r="D71">
        <f>IF(AND(ISNUMBER('CTs corrected'!E71)),('CTs corrected'!E71-'CTs corrected'!E$99),"NA")</f>
        <v>0.60902619999999885</v>
      </c>
      <c r="E71">
        <f>IF(AND(ISNUMBER('CTs corrected'!F71)),('CTs corrected'!F71-'CTs corrected'!F$99),"NA")</f>
        <v>-7.3092400000000168E-2</v>
      </c>
      <c r="F71">
        <f>IF(AND(ISNUMBER('CTs corrected'!G71)),('CTs corrected'!G71-'CTs corrected'!G$99),"NA")</f>
        <v>-1.3105894000000013</v>
      </c>
      <c r="G71">
        <f>IF(AND(ISNUMBER('CTs corrected'!H71)),('CTs corrected'!H71-'CTs corrected'!H$99),"NA")</f>
        <v>1.242597</v>
      </c>
      <c r="H71">
        <f>IF(AND(ISNUMBER('CTs corrected'!I71)),('CTs corrected'!I71-'CTs corrected'!I$99),"NA")</f>
        <v>0.55420000000000158</v>
      </c>
      <c r="I71">
        <f>IF(AND(ISNUMBER('CTs corrected'!J71)),('CTs corrected'!J71-'CTs corrected'!J$99),"NA")</f>
        <v>5.8199999999999363E-2</v>
      </c>
      <c r="J71">
        <f>IF(AND(ISNUMBER('CTs corrected'!K71)),('CTs corrected'!K71-'CTs corrected'!K$99),"NA")</f>
        <v>0.85960000000000036</v>
      </c>
      <c r="K71">
        <f>IF(AND(ISNUMBER('CTs corrected'!L71)),('CTs corrected'!L71-'CTs corrected'!L$99),"NA")</f>
        <v>0.83960000000000079</v>
      </c>
      <c r="L71">
        <f>IF(AND(ISNUMBER('CTs corrected'!M71)),('CTs corrected'!M71-'CTs corrected'!M$99),"NA")</f>
        <v>0.15638779999999741</v>
      </c>
      <c r="M71">
        <f>IF(AND(ISNUMBER('CTs corrected'!N71)),('CTs corrected'!N71-'CTs corrected'!N$99),"NA")</f>
        <v>-3.7763200000000552E-2</v>
      </c>
      <c r="N71">
        <f>IF(AND(ISNUMBER('CTs corrected'!O71)),('CTs corrected'!O71-'CTs corrected'!O$99),"NA")</f>
        <v>-1.0303271999999986</v>
      </c>
      <c r="O71">
        <f>IF(AND(ISNUMBER('CTs corrected'!P71)),('CTs corrected'!P71-'CTs corrected'!P$99),"NA")</f>
        <v>1.329171800000001</v>
      </c>
      <c r="P71">
        <f>IF(AND(ISNUMBER('CTs corrected'!Q71)),('CTs corrected'!Q71-'CTs corrected'!Q$99),"NA")</f>
        <v>0.80112519999999776</v>
      </c>
      <c r="Q71">
        <f>IF(AND(ISNUMBER('CTs corrected'!R71)),('CTs corrected'!R71-'CTs corrected'!R$99),"NA")</f>
        <v>0.34077419999999847</v>
      </c>
      <c r="R71">
        <f>IF(AND(ISNUMBER('CTs corrected'!S71)),('CTs corrected'!S71-'CTs corrected'!S$99),"NA")</f>
        <v>0.31284420000000068</v>
      </c>
      <c r="S71">
        <f>IF(AND(ISNUMBER('CTs corrected'!T71)),('CTs corrected'!T71-'CTs corrected'!T$99),"NA")</f>
        <v>0.44153160000000113</v>
      </c>
      <c r="T71">
        <f>IF(AND(ISNUMBER('CTs corrected'!U71)),('CTs corrected'!U71-'CTs corrected'!U$99),"NA")</f>
        <v>-0.29194180000000003</v>
      </c>
      <c r="U71">
        <f>IF(AND(ISNUMBER('CTs corrected'!V71)),('CTs corrected'!V71-'CTs corrected'!V$99),"NA")</f>
        <v>0.42387200000000291</v>
      </c>
      <c r="V71">
        <f>IF(AND(ISNUMBER('CTs corrected'!W71)),('CTs corrected'!W71-'CTs corrected'!W$99),"NA")</f>
        <v>0.11865400000000292</v>
      </c>
      <c r="W71">
        <f>IF(AND(ISNUMBER('CTs corrected'!X71)),('CTs corrected'!X71-'CTs corrected'!X$99),"NA")</f>
        <v>0.55215700000000112</v>
      </c>
      <c r="X71">
        <f>IF(AND(ISNUMBER('CTs corrected'!Y71)),('CTs corrected'!Y71-'CTs corrected'!Y$99),"NA")</f>
        <v>0.78868399999999639</v>
      </c>
      <c r="Y71">
        <f>IF(AND(ISNUMBER('CTs corrected'!Z71)),('CTs corrected'!Z71-'CTs corrected'!Z$99),"NA")</f>
        <v>1.0365814000000029</v>
      </c>
      <c r="Z71">
        <f>IF(AND(ISNUMBER('CTs corrected'!AA71)),('CTs corrected'!AA71-'CTs corrected'!AA$99),"NA")</f>
        <v>0.13212299999999644</v>
      </c>
      <c r="AA71">
        <f>IF(AND(ISNUMBER('CTs corrected'!AB71)),('CTs corrected'!AB71-'CTs corrected'!AB$99),"NA")</f>
        <v>0.81847240000000099</v>
      </c>
    </row>
    <row r="72" spans="1:27" x14ac:dyDescent="0.15">
      <c r="A72" t="str">
        <f>'CTs corrected'!B72</f>
        <v>PSMC5</v>
      </c>
      <c r="B72">
        <f>IF(AND(ISNUMBER('CTs corrected'!C72)),('CTs corrected'!C72-'CTs corrected'!C$99),"NA")</f>
        <v>14.854013600000002</v>
      </c>
      <c r="C72">
        <f>IF(AND(ISNUMBER('CTs corrected'!D72)),('CTs corrected'!D72-'CTs corrected'!D$99),"NA")</f>
        <v>4.416094600000001</v>
      </c>
      <c r="D72">
        <f>IF(AND(ISNUMBER('CTs corrected'!E72)),('CTs corrected'!E72-'CTs corrected'!E$99),"NA")</f>
        <v>4.2721601999999983</v>
      </c>
      <c r="E72">
        <f>IF(AND(ISNUMBER('CTs corrected'!F72)),('CTs corrected'!F72-'CTs corrected'!F$99),"NA")</f>
        <v>6.235918599999998</v>
      </c>
      <c r="F72">
        <f>IF(AND(ISNUMBER('CTs corrected'!G72)),('CTs corrected'!G72-'CTs corrected'!G$99),"NA")</f>
        <v>5.0604476000000034</v>
      </c>
      <c r="G72">
        <f>IF(AND(ISNUMBER('CTs corrected'!H72)),('CTs corrected'!H72-'CTs corrected'!H$99),"NA")</f>
        <v>9.9173680000000033</v>
      </c>
      <c r="H72">
        <f>IF(AND(ISNUMBER('CTs corrected'!I72)),('CTs corrected'!I72-'CTs corrected'!I$99),"NA")</f>
        <v>4.3452000000000019</v>
      </c>
      <c r="I72">
        <f>IF(AND(ISNUMBER('CTs corrected'!J72)),('CTs corrected'!J72-'CTs corrected'!J$99),"NA")</f>
        <v>4.0381999999999998</v>
      </c>
      <c r="J72">
        <f>IF(AND(ISNUMBER('CTs corrected'!K72)),('CTs corrected'!K72-'CTs corrected'!K$99),"NA")</f>
        <v>4.3755999999999986</v>
      </c>
      <c r="K72">
        <f>IF(AND(ISNUMBER('CTs corrected'!L72)),('CTs corrected'!L72-'CTs corrected'!L$99),"NA")</f>
        <v>4.6096000000000004</v>
      </c>
      <c r="L72">
        <f>IF(AND(ISNUMBER('CTs corrected'!M72)),('CTs corrected'!M72-'CTs corrected'!M$99),"NA")</f>
        <v>5.6150217999999974</v>
      </c>
      <c r="M72">
        <f>IF(AND(ISNUMBER('CTs corrected'!N72)),('CTs corrected'!N72-'CTs corrected'!N$99),"NA")</f>
        <v>4.0654177999999987</v>
      </c>
      <c r="N72">
        <f>IF(AND(ISNUMBER('CTs corrected'!O72)),('CTs corrected'!O72-'CTs corrected'!O$99),"NA")</f>
        <v>5.0750518000000007</v>
      </c>
      <c r="O72">
        <f>IF(AND(ISNUMBER('CTs corrected'!P72)),('CTs corrected'!P72-'CTs corrected'!P$99),"NA")</f>
        <v>5.4011248000000016</v>
      </c>
      <c r="P72">
        <f>IF(AND(ISNUMBER('CTs corrected'!Q72)),('CTs corrected'!Q72-'CTs corrected'!Q$99),"NA")</f>
        <v>5.1069782000000004</v>
      </c>
      <c r="Q72">
        <f>IF(AND(ISNUMBER('CTs corrected'!R72)),('CTs corrected'!R72-'CTs corrected'!R$99),"NA")</f>
        <v>4.4770841999999966</v>
      </c>
      <c r="R72">
        <f>IF(AND(ISNUMBER('CTs corrected'!S72)),('CTs corrected'!S72-'CTs corrected'!S$99),"NA")</f>
        <v>5.1923952</v>
      </c>
      <c r="S72">
        <f>IF(AND(ISNUMBER('CTs corrected'!T72)),('CTs corrected'!T72-'CTs corrected'!T$99),"NA")</f>
        <v>5.2621696</v>
      </c>
      <c r="T72">
        <f>IF(AND(ISNUMBER('CTs corrected'!U72)),('CTs corrected'!U72-'CTs corrected'!U$99),"NA")</f>
        <v>4.6133652000000005</v>
      </c>
      <c r="U72">
        <f>IF(AND(ISNUMBER('CTs corrected'!V72)),('CTs corrected'!V72-'CTs corrected'!V$99),"NA")</f>
        <v>4.3813860000000027</v>
      </c>
      <c r="V72">
        <f>IF(AND(ISNUMBER('CTs corrected'!W72)),('CTs corrected'!W72-'CTs corrected'!W$99),"NA")</f>
        <v>4.0755960000000009</v>
      </c>
      <c r="W72">
        <f>IF(AND(ISNUMBER('CTs corrected'!X72)),('CTs corrected'!X72-'CTs corrected'!X$99),"NA")</f>
        <v>4.5737300000000012</v>
      </c>
      <c r="X72">
        <f>IF(AND(ISNUMBER('CTs corrected'!Y72)),('CTs corrected'!Y72-'CTs corrected'!Y$99),"NA")</f>
        <v>4.3992399999999954</v>
      </c>
      <c r="Y72">
        <f>IF(AND(ISNUMBER('CTs corrected'!Z72)),('CTs corrected'!Z72-'CTs corrected'!Z$99),"NA")</f>
        <v>5.0072214000000024</v>
      </c>
      <c r="Z72">
        <f>IF(AND(ISNUMBER('CTs corrected'!AA72)),('CTs corrected'!AA72-'CTs corrected'!AA$99),"NA")</f>
        <v>4.2216579999999979</v>
      </c>
      <c r="AA72">
        <f>IF(AND(ISNUMBER('CTs corrected'!AB72)),('CTs corrected'!AB72-'CTs corrected'!AB$99),"NA")</f>
        <v>4.7910733999999984</v>
      </c>
    </row>
    <row r="73" spans="1:27" x14ac:dyDescent="0.15">
      <c r="A73" t="str">
        <f>'CTs corrected'!B73</f>
        <v>RARA</v>
      </c>
      <c r="B73">
        <f>IF(AND(ISNUMBER('CTs corrected'!C73)),('CTs corrected'!C73-'CTs corrected'!C$99),"NA")</f>
        <v>4.1049906000000007</v>
      </c>
      <c r="C73">
        <f>IF(AND(ISNUMBER('CTs corrected'!D73)),('CTs corrected'!D73-'CTs corrected'!D$99),"NA")</f>
        <v>4.0695426000000019</v>
      </c>
      <c r="D73">
        <f>IF(AND(ISNUMBER('CTs corrected'!E73)),('CTs corrected'!E73-'CTs corrected'!E$99),"NA")</f>
        <v>4.1319491999999975</v>
      </c>
      <c r="E73">
        <f>IF(AND(ISNUMBER('CTs corrected'!F73)),('CTs corrected'!F73-'CTs corrected'!F$99),"NA")</f>
        <v>6.167871599999998</v>
      </c>
      <c r="F73">
        <f>IF(AND(ISNUMBER('CTs corrected'!G73)),('CTs corrected'!G73-'CTs corrected'!G$99),"NA")</f>
        <v>5.8148595999999984</v>
      </c>
      <c r="G73">
        <f>IF(AND(ISNUMBER('CTs corrected'!H73)),('CTs corrected'!H73-'CTs corrected'!H$99),"NA")</f>
        <v>6.8147640000000038</v>
      </c>
      <c r="H73">
        <f>IF(AND(ISNUMBER('CTs corrected'!I73)),('CTs corrected'!I73-'CTs corrected'!I$99),"NA")</f>
        <v>4.1251999999999995</v>
      </c>
      <c r="I73">
        <f>IF(AND(ISNUMBER('CTs corrected'!J73)),('CTs corrected'!J73-'CTs corrected'!J$99),"NA")</f>
        <v>4.1932000000000009</v>
      </c>
      <c r="J73">
        <f>IF(AND(ISNUMBER('CTs corrected'!K73)),('CTs corrected'!K73-'CTs corrected'!K$99),"NA")</f>
        <v>4.5056000000000012</v>
      </c>
      <c r="K73">
        <f>IF(AND(ISNUMBER('CTs corrected'!L73)),('CTs corrected'!L73-'CTs corrected'!L$99),"NA")</f>
        <v>4.5355999999999987</v>
      </c>
      <c r="L73">
        <f>IF(AND(ISNUMBER('CTs corrected'!M73)),('CTs corrected'!M73-'CTs corrected'!M$99),"NA")</f>
        <v>4.3326338</v>
      </c>
      <c r="M73">
        <f>IF(AND(ISNUMBER('CTs corrected'!N73)),('CTs corrected'!N73-'CTs corrected'!N$99),"NA")</f>
        <v>4.459367799999999</v>
      </c>
      <c r="N73">
        <f>IF(AND(ISNUMBER('CTs corrected'!O73)),('CTs corrected'!O73-'CTs corrected'!O$99),"NA")</f>
        <v>3.7771508000000011</v>
      </c>
      <c r="O73">
        <f>IF(AND(ISNUMBER('CTs corrected'!P73)),('CTs corrected'!P73-'CTs corrected'!P$99),"NA")</f>
        <v>4.4701838000000009</v>
      </c>
      <c r="P73">
        <f>IF(AND(ISNUMBER('CTs corrected'!Q73)),('CTs corrected'!Q73-'CTs corrected'!Q$99),"NA")</f>
        <v>4.7571452000000001</v>
      </c>
      <c r="Q73">
        <f>IF(AND(ISNUMBER('CTs corrected'!R73)),('CTs corrected'!R73-'CTs corrected'!R$99),"NA")</f>
        <v>4.5101841999999976</v>
      </c>
      <c r="R73">
        <f>IF(AND(ISNUMBER('CTs corrected'!S73)),('CTs corrected'!S73-'CTs corrected'!S$99),"NA")</f>
        <v>4.8013812000000016</v>
      </c>
      <c r="S73">
        <f>IF(AND(ISNUMBER('CTs corrected'!T73)),('CTs corrected'!T73-'CTs corrected'!T$99),"NA")</f>
        <v>4.1689226000000019</v>
      </c>
      <c r="T73">
        <f>IF(AND(ISNUMBER('CTs corrected'!U73)),('CTs corrected'!U73-'CTs corrected'!U$99),"NA")</f>
        <v>4.1736471999999978</v>
      </c>
      <c r="U73">
        <f>IF(AND(ISNUMBER('CTs corrected'!V73)),('CTs corrected'!V73-'CTs corrected'!V$99),"NA")</f>
        <v>4.8712810000000033</v>
      </c>
      <c r="V73">
        <f>IF(AND(ISNUMBER('CTs corrected'!W73)),('CTs corrected'!W73-'CTs corrected'!W$99),"NA")</f>
        <v>4.6747340000000008</v>
      </c>
      <c r="W73">
        <f>IF(AND(ISNUMBER('CTs corrected'!X73)),('CTs corrected'!X73-'CTs corrected'!X$99),"NA")</f>
        <v>5.1262499999999989</v>
      </c>
      <c r="X73">
        <f>IF(AND(ISNUMBER('CTs corrected'!Y73)),('CTs corrected'!Y73-'CTs corrected'!Y$99),"NA")</f>
        <v>5.028418999999996</v>
      </c>
      <c r="Y73">
        <f>IF(AND(ISNUMBER('CTs corrected'!Z73)),('CTs corrected'!Z73-'CTs corrected'!Z$99),"NA")</f>
        <v>4.6820704000000006</v>
      </c>
      <c r="Z73">
        <f>IF(AND(ISNUMBER('CTs corrected'!AA73)),('CTs corrected'!AA73-'CTs corrected'!AA$99),"NA")</f>
        <v>4.7615079999999992</v>
      </c>
      <c r="AA73">
        <f>IF(AND(ISNUMBER('CTs corrected'!AB73)),('CTs corrected'!AB73-'CTs corrected'!AB$99),"NA")</f>
        <v>4.6947493999999992</v>
      </c>
    </row>
    <row r="74" spans="1:27" x14ac:dyDescent="0.15">
      <c r="A74" t="str">
        <f>'CTs corrected'!B74</f>
        <v>RARB</v>
      </c>
      <c r="B74">
        <f>IF(AND(ISNUMBER('CTs corrected'!C74)),('CTs corrected'!C74-'CTs corrected'!C$99),"NA")</f>
        <v>2.9662706000000014</v>
      </c>
      <c r="C74">
        <f>IF(AND(ISNUMBER('CTs corrected'!D74)),('CTs corrected'!D74-'CTs corrected'!D$99),"NA")</f>
        <v>3.7986596000000006</v>
      </c>
      <c r="D74">
        <f>IF(AND(ISNUMBER('CTs corrected'!E74)),('CTs corrected'!E74-'CTs corrected'!E$99),"NA")</f>
        <v>3.3434261999999961</v>
      </c>
      <c r="E74">
        <f>IF(AND(ISNUMBER('CTs corrected'!F74)),('CTs corrected'!F74-'CTs corrected'!F$99),"NA")</f>
        <v>2.2850286000000004</v>
      </c>
      <c r="F74">
        <f>IF(AND(ISNUMBER('CTs corrected'!G74)),('CTs corrected'!G74-'CTs corrected'!G$99),"NA")</f>
        <v>2.8878436000000001</v>
      </c>
      <c r="G74">
        <f>IF(AND(ISNUMBER('CTs corrected'!H74)),('CTs corrected'!H74-'CTs corrected'!H$99),"NA")</f>
        <v>8.0072000000001253E-2</v>
      </c>
      <c r="H74">
        <f>IF(AND(ISNUMBER('CTs corrected'!I74)),('CTs corrected'!I74-'CTs corrected'!I$99),"NA")</f>
        <v>3.6702000000000012</v>
      </c>
      <c r="I74">
        <f>IF(AND(ISNUMBER('CTs corrected'!J74)),('CTs corrected'!J74-'CTs corrected'!J$99),"NA")</f>
        <v>3.9761999999999986</v>
      </c>
      <c r="J74">
        <f>IF(AND(ISNUMBER('CTs corrected'!K74)),('CTs corrected'!K74-'CTs corrected'!K$99),"NA")</f>
        <v>3.8035999999999994</v>
      </c>
      <c r="K74">
        <f>IF(AND(ISNUMBER('CTs corrected'!L74)),('CTs corrected'!L74-'CTs corrected'!L$99),"NA")</f>
        <v>3.7066000000000017</v>
      </c>
      <c r="L74">
        <f>IF(AND(ISNUMBER('CTs corrected'!M74)),('CTs corrected'!M74-'CTs corrected'!M$99),"NA")</f>
        <v>2.7079798000000004</v>
      </c>
      <c r="M74">
        <f>IF(AND(ISNUMBER('CTs corrected'!N74)),('CTs corrected'!N74-'CTs corrected'!N$99),"NA")</f>
        <v>3.6446748000000007</v>
      </c>
      <c r="N74">
        <f>IF(AND(ISNUMBER('CTs corrected'!O74)),('CTs corrected'!O74-'CTs corrected'!O$99),"NA")</f>
        <v>3.3275238000000016</v>
      </c>
      <c r="O74">
        <f>IF(AND(ISNUMBER('CTs corrected'!P74)),('CTs corrected'!P74-'CTs corrected'!P$99),"NA")</f>
        <v>3.3070048000000014</v>
      </c>
      <c r="P74">
        <f>IF(AND(ISNUMBER('CTs corrected'!Q74)),('CTs corrected'!Q74-'CTs corrected'!Q$99),"NA")</f>
        <v>4.0356811999999991</v>
      </c>
      <c r="Q74">
        <f>IF(AND(ISNUMBER('CTs corrected'!R74)),('CTs corrected'!R74-'CTs corrected'!R$99),"NA")</f>
        <v>3.753170199999996</v>
      </c>
      <c r="R74">
        <f>IF(AND(ISNUMBER('CTs corrected'!S74)),('CTs corrected'!S74-'CTs corrected'!S$99),"NA")</f>
        <v>3.1850512000000002</v>
      </c>
      <c r="S74">
        <f>IF(AND(ISNUMBER('CTs corrected'!T74)),('CTs corrected'!T74-'CTs corrected'!T$99),"NA")</f>
        <v>2.3810615999999989</v>
      </c>
      <c r="T74">
        <f>IF(AND(ISNUMBER('CTs corrected'!U74)),('CTs corrected'!U74-'CTs corrected'!U$99),"NA")</f>
        <v>3.3664711999999994</v>
      </c>
      <c r="U74">
        <f>IF(AND(ISNUMBER('CTs corrected'!V74)),('CTs corrected'!V74-'CTs corrected'!V$99),"NA")</f>
        <v>4.0462300000000013</v>
      </c>
      <c r="V74">
        <f>IF(AND(ISNUMBER('CTs corrected'!W74)),('CTs corrected'!W74-'CTs corrected'!W$99),"NA")</f>
        <v>3.9757650000000027</v>
      </c>
      <c r="W74">
        <f>IF(AND(ISNUMBER('CTs corrected'!X74)),('CTs corrected'!X74-'CTs corrected'!X$99),"NA")</f>
        <v>3.9107330000000005</v>
      </c>
      <c r="X74">
        <f>IF(AND(ISNUMBER('CTs corrected'!Y74)),('CTs corrected'!Y74-'CTs corrected'!Y$99),"NA")</f>
        <v>4.330096999999995</v>
      </c>
      <c r="Y74">
        <f>IF(AND(ISNUMBER('CTs corrected'!Z74)),('CTs corrected'!Z74-'CTs corrected'!Z$99),"NA")</f>
        <v>3.4009384000000011</v>
      </c>
      <c r="Z74">
        <f>IF(AND(ISNUMBER('CTs corrected'!AA74)),('CTs corrected'!AA74-'CTs corrected'!AA$99),"NA")</f>
        <v>3.9116719999999994</v>
      </c>
      <c r="AA74">
        <f>IF(AND(ISNUMBER('CTs corrected'!AB74)),('CTs corrected'!AB74-'CTs corrected'!AB$99),"NA")</f>
        <v>4.0996813999999979</v>
      </c>
    </row>
    <row r="75" spans="1:27" x14ac:dyDescent="0.15">
      <c r="A75" t="str">
        <f>'CTs corrected'!B75</f>
        <v>RARG</v>
      </c>
      <c r="B75">
        <f>IF(AND(ISNUMBER('CTs corrected'!C75)),('CTs corrected'!C75-'CTs corrected'!C$99),"NA")</f>
        <v>3.5628936000000024</v>
      </c>
      <c r="C75">
        <f>IF(AND(ISNUMBER('CTs corrected'!D75)),('CTs corrected'!D75-'CTs corrected'!D$99),"NA")</f>
        <v>4.0792816000000016</v>
      </c>
      <c r="D75">
        <f>IF(AND(ISNUMBER('CTs corrected'!E75)),('CTs corrected'!E75-'CTs corrected'!E$99),"NA")</f>
        <v>3.9052701999999968</v>
      </c>
      <c r="E75">
        <f>IF(AND(ISNUMBER('CTs corrected'!F75)),('CTs corrected'!F75-'CTs corrected'!F$99),"NA")</f>
        <v>3.8871806000000007</v>
      </c>
      <c r="F75">
        <f>IF(AND(ISNUMBER('CTs corrected'!G75)),('CTs corrected'!G75-'CTs corrected'!G$99),"NA")</f>
        <v>6.6000095999999999</v>
      </c>
      <c r="G75">
        <f>IF(AND(ISNUMBER('CTs corrected'!H75)),('CTs corrected'!H75-'CTs corrected'!H$99),"NA")</f>
        <v>0.80182600000000193</v>
      </c>
      <c r="H75">
        <f>IF(AND(ISNUMBER('CTs corrected'!I75)),('CTs corrected'!I75-'CTs corrected'!I$99),"NA")</f>
        <v>3.5182000000000002</v>
      </c>
      <c r="I75">
        <f>IF(AND(ISNUMBER('CTs corrected'!J75)),('CTs corrected'!J75-'CTs corrected'!J$99),"NA")</f>
        <v>3.9352000000000018</v>
      </c>
      <c r="J75">
        <f>IF(AND(ISNUMBER('CTs corrected'!K75)),('CTs corrected'!K75-'CTs corrected'!K$99),"NA")</f>
        <v>3.5145999999999979</v>
      </c>
      <c r="K75">
        <f>IF(AND(ISNUMBER('CTs corrected'!L75)),('CTs corrected'!L75-'CTs corrected'!L$99),"NA")</f>
        <v>3.7086000000000006</v>
      </c>
      <c r="L75">
        <f>IF(AND(ISNUMBER('CTs corrected'!M75)),('CTs corrected'!M75-'CTs corrected'!M$99),"NA")</f>
        <v>3.7511127999999978</v>
      </c>
      <c r="M75">
        <f>IF(AND(ISNUMBER('CTs corrected'!N75)),('CTs corrected'!N75-'CTs corrected'!N$99),"NA")</f>
        <v>6.0263978000000016</v>
      </c>
      <c r="N75">
        <f>IF(AND(ISNUMBER('CTs corrected'!O75)),('CTs corrected'!O75-'CTs corrected'!O$99),"NA")</f>
        <v>5.0727668000000001</v>
      </c>
      <c r="O75">
        <f>IF(AND(ISNUMBER('CTs corrected'!P75)),('CTs corrected'!P75-'CTs corrected'!P$99),"NA")</f>
        <v>3.300874799999999</v>
      </c>
      <c r="P75">
        <f>IF(AND(ISNUMBER('CTs corrected'!Q75)),('CTs corrected'!Q75-'CTs corrected'!Q$99),"NA")</f>
        <v>4.0409152000000006</v>
      </c>
      <c r="Q75">
        <f>IF(AND(ISNUMBER('CTs corrected'!R75)),('CTs corrected'!R75-'CTs corrected'!R$99),"NA")</f>
        <v>4.1920921999999976</v>
      </c>
      <c r="R75">
        <f>IF(AND(ISNUMBER('CTs corrected'!S75)),('CTs corrected'!S75-'CTs corrected'!S$99),"NA")</f>
        <v>3.0762432000000004</v>
      </c>
      <c r="S75">
        <f>IF(AND(ISNUMBER('CTs corrected'!T75)),('CTs corrected'!T75-'CTs corrected'!T$99),"NA")</f>
        <v>3.7170395999999997</v>
      </c>
      <c r="T75">
        <f>IF(AND(ISNUMBER('CTs corrected'!U75)),('CTs corrected'!U75-'CTs corrected'!U$99),"NA")</f>
        <v>3.4651992000000007</v>
      </c>
      <c r="U75">
        <f>IF(AND(ISNUMBER('CTs corrected'!V75)),('CTs corrected'!V75-'CTs corrected'!V$99),"NA")</f>
        <v>4.1805340000000015</v>
      </c>
      <c r="V75">
        <f>IF(AND(ISNUMBER('CTs corrected'!W75)),('CTs corrected'!W75-'CTs corrected'!W$99),"NA")</f>
        <v>3.7211990000000021</v>
      </c>
      <c r="W75">
        <f>IF(AND(ISNUMBER('CTs corrected'!X75)),('CTs corrected'!X75-'CTs corrected'!X$99),"NA")</f>
        <v>3.869057999999999</v>
      </c>
      <c r="X75">
        <f>IF(AND(ISNUMBER('CTs corrected'!Y75)),('CTs corrected'!Y75-'CTs corrected'!Y$99),"NA")</f>
        <v>4.2746579999999952</v>
      </c>
      <c r="Y75">
        <f>IF(AND(ISNUMBER('CTs corrected'!Z75)),('CTs corrected'!Z75-'CTs corrected'!Z$99),"NA")</f>
        <v>4.3997214000000007</v>
      </c>
      <c r="Z75">
        <f>IF(AND(ISNUMBER('CTs corrected'!AA75)),('CTs corrected'!AA75-'CTs corrected'!AA$99),"NA")</f>
        <v>4.4306139999999985</v>
      </c>
      <c r="AA75">
        <f>IF(AND(ISNUMBER('CTs corrected'!AB75)),('CTs corrected'!AB75-'CTs corrected'!AB$99),"NA")</f>
        <v>4.431117399999998</v>
      </c>
    </row>
    <row r="76" spans="1:27" x14ac:dyDescent="0.15">
      <c r="A76" t="str">
        <f>'CTs corrected'!B76</f>
        <v>RBPJ</v>
      </c>
      <c r="B76">
        <f>IF(AND(ISNUMBER('CTs corrected'!C76)),('CTs corrected'!C76-'CTs corrected'!C$99),"NA")</f>
        <v>5.0946776000000007</v>
      </c>
      <c r="C76">
        <f>IF(AND(ISNUMBER('CTs corrected'!D76)),('CTs corrected'!D76-'CTs corrected'!D$99),"NA")</f>
        <v>4.8973766000000012</v>
      </c>
      <c r="D76">
        <f>IF(AND(ISNUMBER('CTs corrected'!E76)),('CTs corrected'!E76-'CTs corrected'!E$99),"NA")</f>
        <v>4.6328791999999979</v>
      </c>
      <c r="E76">
        <f>IF(AND(ISNUMBER('CTs corrected'!F76)),('CTs corrected'!F76-'CTs corrected'!F$99),"NA")</f>
        <v>4.4179515999999985</v>
      </c>
      <c r="F76">
        <f>IF(AND(ISNUMBER('CTs corrected'!G76)),('CTs corrected'!G76-'CTs corrected'!G$99),"NA")</f>
        <v>4.9277226000000027</v>
      </c>
      <c r="G76">
        <f>IF(AND(ISNUMBER('CTs corrected'!H76)),('CTs corrected'!H76-'CTs corrected'!H$99),"NA")</f>
        <v>10.54907</v>
      </c>
      <c r="H76">
        <f>IF(AND(ISNUMBER('CTs corrected'!I76)),('CTs corrected'!I76-'CTs corrected'!I$99),"NA")</f>
        <v>4.8972000000000016</v>
      </c>
      <c r="I76">
        <f>IF(AND(ISNUMBER('CTs corrected'!J76)),('CTs corrected'!J76-'CTs corrected'!J$99),"NA")</f>
        <v>4.2202000000000019</v>
      </c>
      <c r="J76">
        <f>IF(AND(ISNUMBER('CTs corrected'!K76)),('CTs corrected'!K76-'CTs corrected'!K$99),"NA")</f>
        <v>4.1126000000000005</v>
      </c>
      <c r="K76">
        <f>IF(AND(ISNUMBER('CTs corrected'!L76)),('CTs corrected'!L76-'CTs corrected'!L$99),"NA")</f>
        <v>4.4375999999999998</v>
      </c>
      <c r="L76">
        <f>IF(AND(ISNUMBER('CTs corrected'!M76)),('CTs corrected'!M76-'CTs corrected'!M$99),"NA")</f>
        <v>4.724991799999998</v>
      </c>
      <c r="M76">
        <f>IF(AND(ISNUMBER('CTs corrected'!N76)),('CTs corrected'!N76-'CTs corrected'!N$99),"NA")</f>
        <v>6.4099107999999987</v>
      </c>
      <c r="N76">
        <f>IF(AND(ISNUMBER('CTs corrected'!O76)),('CTs corrected'!O76-'CTs corrected'!O$99),"NA")</f>
        <v>6.6247317999999993</v>
      </c>
      <c r="O76">
        <f>IF(AND(ISNUMBER('CTs corrected'!P76)),('CTs corrected'!P76-'CTs corrected'!P$99),"NA")</f>
        <v>4.1769677999999999</v>
      </c>
      <c r="P76">
        <f>IF(AND(ISNUMBER('CTs corrected'!Q76)),('CTs corrected'!Q76-'CTs corrected'!Q$99),"NA")</f>
        <v>3.9688032</v>
      </c>
      <c r="Q76">
        <f>IF(AND(ISNUMBER('CTs corrected'!R76)),('CTs corrected'!R76-'CTs corrected'!R$99),"NA")</f>
        <v>3.9408431999999962</v>
      </c>
      <c r="R76">
        <f>IF(AND(ISNUMBER('CTs corrected'!S76)),('CTs corrected'!S76-'CTs corrected'!S$99),"NA")</f>
        <v>3.7459652000000006</v>
      </c>
      <c r="S76">
        <f>IF(AND(ISNUMBER('CTs corrected'!T76)),('CTs corrected'!T76-'CTs corrected'!T$99),"NA")</f>
        <v>4.4361496000000002</v>
      </c>
      <c r="T76">
        <f>IF(AND(ISNUMBER('CTs corrected'!U76)),('CTs corrected'!U76-'CTs corrected'!U$99),"NA")</f>
        <v>4.7099671999999977</v>
      </c>
      <c r="U76">
        <f>IF(AND(ISNUMBER('CTs corrected'!V76)),('CTs corrected'!V76-'CTs corrected'!V$99),"NA")</f>
        <v>4.7599830000000019</v>
      </c>
      <c r="V76">
        <f>IF(AND(ISNUMBER('CTs corrected'!W76)),('CTs corrected'!W76-'CTs corrected'!W$99),"NA")</f>
        <v>4.1840560000000018</v>
      </c>
      <c r="W76">
        <f>IF(AND(ISNUMBER('CTs corrected'!X76)),('CTs corrected'!X76-'CTs corrected'!X$99),"NA")</f>
        <v>3.8581760000000003</v>
      </c>
      <c r="X76">
        <f>IF(AND(ISNUMBER('CTs corrected'!Y76)),('CTs corrected'!Y76-'CTs corrected'!Y$99),"NA")</f>
        <v>3.869334999999996</v>
      </c>
      <c r="Y76">
        <f>IF(AND(ISNUMBER('CTs corrected'!Z76)),('CTs corrected'!Z76-'CTs corrected'!Z$99),"NA")</f>
        <v>4.758178400000002</v>
      </c>
      <c r="Z76">
        <f>IF(AND(ISNUMBER('CTs corrected'!AA76)),('CTs corrected'!AA76-'CTs corrected'!AA$99),"NA")</f>
        <v>5.171523999999998</v>
      </c>
      <c r="AA76">
        <f>IF(AND(ISNUMBER('CTs corrected'!AB76)),('CTs corrected'!AB76-'CTs corrected'!AB$99),"NA")</f>
        <v>5.6096584000000007</v>
      </c>
    </row>
    <row r="77" spans="1:27" x14ac:dyDescent="0.15">
      <c r="A77" t="str">
        <f>'CTs corrected'!B77</f>
        <v>RORA</v>
      </c>
      <c r="B77">
        <f>IF(AND(ISNUMBER('CTs corrected'!C77)),('CTs corrected'!C77-'CTs corrected'!C$99),"NA")</f>
        <v>3.281881600000002</v>
      </c>
      <c r="C77">
        <f>IF(AND(ISNUMBER('CTs corrected'!D77)),('CTs corrected'!D77-'CTs corrected'!D$99),"NA")</f>
        <v>2.4029966000000016</v>
      </c>
      <c r="D77">
        <f>IF(AND(ISNUMBER('CTs corrected'!E77)),('CTs corrected'!E77-'CTs corrected'!E$99),"NA")</f>
        <v>2.8761131999999954</v>
      </c>
      <c r="E77">
        <f>IF(AND(ISNUMBER('CTs corrected'!F77)),('CTs corrected'!F77-'CTs corrected'!F$99),"NA")</f>
        <v>2.2379326000000006</v>
      </c>
      <c r="F77">
        <f>IF(AND(ISNUMBER('CTs corrected'!G77)),('CTs corrected'!G77-'CTs corrected'!G$99),"NA")</f>
        <v>1.890669599999999</v>
      </c>
      <c r="G77">
        <f>IF(AND(ISNUMBER('CTs corrected'!H77)),('CTs corrected'!H77-'CTs corrected'!H$99),"NA")</f>
        <v>4.9255600000000008</v>
      </c>
      <c r="H77">
        <f>IF(AND(ISNUMBER('CTs corrected'!I77)),('CTs corrected'!I77-'CTs corrected'!I$99),"NA")</f>
        <v>2.7222000000000008</v>
      </c>
      <c r="I77">
        <f>IF(AND(ISNUMBER('CTs corrected'!J77)),('CTs corrected'!J77-'CTs corrected'!J$99),"NA")</f>
        <v>3.1191999999999993</v>
      </c>
      <c r="J77">
        <f>IF(AND(ISNUMBER('CTs corrected'!K77)),('CTs corrected'!K77-'CTs corrected'!K$99),"NA")</f>
        <v>3.110599999999998</v>
      </c>
      <c r="K77">
        <f>IF(AND(ISNUMBER('CTs corrected'!L77)),('CTs corrected'!L77-'CTs corrected'!L$99),"NA")</f>
        <v>3.0436000000000014</v>
      </c>
      <c r="L77">
        <f>IF(AND(ISNUMBER('CTs corrected'!M77)),('CTs corrected'!M77-'CTs corrected'!M$99),"NA")</f>
        <v>3.252899799999998</v>
      </c>
      <c r="M77">
        <f>IF(AND(ISNUMBER('CTs corrected'!N77)),('CTs corrected'!N77-'CTs corrected'!N$99),"NA")</f>
        <v>5.3637698</v>
      </c>
      <c r="N77">
        <f>IF(AND(ISNUMBER('CTs corrected'!O77)),('CTs corrected'!O77-'CTs corrected'!O$99),"NA")</f>
        <v>2.7365178000000014</v>
      </c>
      <c r="O77">
        <f>IF(AND(ISNUMBER('CTs corrected'!P77)),('CTs corrected'!P77-'CTs corrected'!P$99),"NA")</f>
        <v>3.4101728000000016</v>
      </c>
      <c r="P77">
        <f>IF(AND(ISNUMBER('CTs corrected'!Q77)),('CTs corrected'!Q77-'CTs corrected'!Q$99),"NA")</f>
        <v>3.2694381999999997</v>
      </c>
      <c r="Q77">
        <f>IF(AND(ISNUMBER('CTs corrected'!R77)),('CTs corrected'!R77-'CTs corrected'!R$99),"NA")</f>
        <v>3.2634571999999977</v>
      </c>
      <c r="R77">
        <f>IF(AND(ISNUMBER('CTs corrected'!S77)),('CTs corrected'!S77-'CTs corrected'!S$99),"NA")</f>
        <v>3.1825411999999993</v>
      </c>
      <c r="S77">
        <f>IF(AND(ISNUMBER('CTs corrected'!T77)),('CTs corrected'!T77-'CTs corrected'!T$99),"NA")</f>
        <v>3.1488316000000012</v>
      </c>
      <c r="T77">
        <f>IF(AND(ISNUMBER('CTs corrected'!U77)),('CTs corrected'!U77-'CTs corrected'!U$99),"NA")</f>
        <v>2.8492071999999986</v>
      </c>
      <c r="U77">
        <f>IF(AND(ISNUMBER('CTs corrected'!V77)),('CTs corrected'!V77-'CTs corrected'!V$99),"NA")</f>
        <v>3.0596790000000027</v>
      </c>
      <c r="V77">
        <f>IF(AND(ISNUMBER('CTs corrected'!W77)),('CTs corrected'!W77-'CTs corrected'!W$99),"NA")</f>
        <v>2.7888660000000023</v>
      </c>
      <c r="W77">
        <f>IF(AND(ISNUMBER('CTs corrected'!X77)),('CTs corrected'!X77-'CTs corrected'!X$99),"NA")</f>
        <v>2.7988789999999995</v>
      </c>
      <c r="X77">
        <f>IF(AND(ISNUMBER('CTs corrected'!Y77)),('CTs corrected'!Y77-'CTs corrected'!Y$99),"NA")</f>
        <v>2.9441289999999967</v>
      </c>
      <c r="Y77">
        <f>IF(AND(ISNUMBER('CTs corrected'!Z77)),('CTs corrected'!Z77-'CTs corrected'!Z$99),"NA")</f>
        <v>4.3065114000000015</v>
      </c>
      <c r="Z77">
        <f>IF(AND(ISNUMBER('CTs corrected'!AA77)),('CTs corrected'!AA77-'CTs corrected'!AA$99),"NA")</f>
        <v>3.7583169999999981</v>
      </c>
      <c r="AA77">
        <f>IF(AND(ISNUMBER('CTs corrected'!AB77)),('CTs corrected'!AB77-'CTs corrected'!AB$99),"NA")</f>
        <v>3.6270834000000001</v>
      </c>
    </row>
    <row r="78" spans="1:27" x14ac:dyDescent="0.15">
      <c r="A78" t="str">
        <f>'CTs corrected'!B78</f>
        <v>RXRA</v>
      </c>
      <c r="B78">
        <f>IF(AND(ISNUMBER('CTs corrected'!C78)),('CTs corrected'!C78-'CTs corrected'!C$99),"NA")</f>
        <v>3.9602696000000002</v>
      </c>
      <c r="C78">
        <f>IF(AND(ISNUMBER('CTs corrected'!D78)),('CTs corrected'!D78-'CTs corrected'!D$99),"NA")</f>
        <v>3.9159846000000016</v>
      </c>
      <c r="D78">
        <f>IF(AND(ISNUMBER('CTs corrected'!E78)),('CTs corrected'!E78-'CTs corrected'!E$99),"NA")</f>
        <v>4.2300761999999956</v>
      </c>
      <c r="E78">
        <f>IF(AND(ISNUMBER('CTs corrected'!F78)),('CTs corrected'!F78-'CTs corrected'!F$99),"NA")</f>
        <v>3.1677825999999989</v>
      </c>
      <c r="F78">
        <f>IF(AND(ISNUMBER('CTs corrected'!G78)),('CTs corrected'!G78-'CTs corrected'!G$99),"NA")</f>
        <v>3.9816775999999976</v>
      </c>
      <c r="G78">
        <f>IF(AND(ISNUMBER('CTs corrected'!H78)),('CTs corrected'!H78-'CTs corrected'!H$99),"NA")</f>
        <v>5.8792110000000015</v>
      </c>
      <c r="H78">
        <f>IF(AND(ISNUMBER('CTs corrected'!I78)),('CTs corrected'!I78-'CTs corrected'!I$99),"NA")</f>
        <v>4.571200000000001</v>
      </c>
      <c r="I78">
        <f>IF(AND(ISNUMBER('CTs corrected'!J78)),('CTs corrected'!J78-'CTs corrected'!J$99),"NA")</f>
        <v>4.8311999999999991</v>
      </c>
      <c r="J78">
        <f>IF(AND(ISNUMBER('CTs corrected'!K78)),('CTs corrected'!K78-'CTs corrected'!K$99),"NA")</f>
        <v>4.8836000000000013</v>
      </c>
      <c r="K78">
        <f>IF(AND(ISNUMBER('CTs corrected'!L78)),('CTs corrected'!L78-'CTs corrected'!L$99),"NA")</f>
        <v>4.9655999999999985</v>
      </c>
      <c r="L78">
        <f>IF(AND(ISNUMBER('CTs corrected'!M78)),('CTs corrected'!M78-'CTs corrected'!M$99),"NA")</f>
        <v>3.4658097999999988</v>
      </c>
      <c r="M78">
        <f>IF(AND(ISNUMBER('CTs corrected'!N78)),('CTs corrected'!N78-'CTs corrected'!N$99),"NA")</f>
        <v>4.1376367999999992</v>
      </c>
      <c r="N78">
        <f>IF(AND(ISNUMBER('CTs corrected'!O78)),('CTs corrected'!O78-'CTs corrected'!O$99),"NA")</f>
        <v>4.001002800000002</v>
      </c>
      <c r="O78">
        <f>IF(AND(ISNUMBER('CTs corrected'!P78)),('CTs corrected'!P78-'CTs corrected'!P$99),"NA")</f>
        <v>3.9744607999999992</v>
      </c>
      <c r="P78">
        <f>IF(AND(ISNUMBER('CTs corrected'!Q78)),('CTs corrected'!Q78-'CTs corrected'!Q$99),"NA")</f>
        <v>4.6438771999999986</v>
      </c>
      <c r="Q78">
        <f>IF(AND(ISNUMBER('CTs corrected'!R78)),('CTs corrected'!R78-'CTs corrected'!R$99),"NA")</f>
        <v>4.8385611999999973</v>
      </c>
      <c r="R78">
        <f>IF(AND(ISNUMBER('CTs corrected'!S78)),('CTs corrected'!S78-'CTs corrected'!S$99),"NA")</f>
        <v>4.1617262000000004</v>
      </c>
      <c r="S78">
        <f>IF(AND(ISNUMBER('CTs corrected'!T78)),('CTs corrected'!T78-'CTs corrected'!T$99),"NA")</f>
        <v>3.6069126000000011</v>
      </c>
      <c r="T78">
        <f>IF(AND(ISNUMBER('CTs corrected'!U78)),('CTs corrected'!U78-'CTs corrected'!U$99),"NA")</f>
        <v>4.0523471999999998</v>
      </c>
      <c r="U78">
        <f>IF(AND(ISNUMBER('CTs corrected'!V78)),('CTs corrected'!V78-'CTs corrected'!V$99),"NA")</f>
        <v>5.094139000000002</v>
      </c>
      <c r="V78">
        <f>IF(AND(ISNUMBER('CTs corrected'!W78)),('CTs corrected'!W78-'CTs corrected'!W$99),"NA")</f>
        <v>5.1661980000000014</v>
      </c>
      <c r="W78">
        <f>IF(AND(ISNUMBER('CTs corrected'!X78)),('CTs corrected'!X78-'CTs corrected'!X$99),"NA")</f>
        <v>5.5185379999999995</v>
      </c>
      <c r="X78">
        <f>IF(AND(ISNUMBER('CTs corrected'!Y78)),('CTs corrected'!Y78-'CTs corrected'!Y$99),"NA")</f>
        <v>5.5447669999999967</v>
      </c>
      <c r="Y78">
        <f>IF(AND(ISNUMBER('CTs corrected'!Z78)),('CTs corrected'!Z78-'CTs corrected'!Z$99),"NA")</f>
        <v>4.6211794000000026</v>
      </c>
      <c r="Z78">
        <f>IF(AND(ISNUMBER('CTs corrected'!AA78)),('CTs corrected'!AA78-'CTs corrected'!AA$99),"NA")</f>
        <v>4.8367379999999969</v>
      </c>
      <c r="AA78">
        <f>IF(AND(ISNUMBER('CTs corrected'!AB78)),('CTs corrected'!AB78-'CTs corrected'!AB$99),"NA")</f>
        <v>4.7730454000000009</v>
      </c>
    </row>
    <row r="79" spans="1:27" x14ac:dyDescent="0.15">
      <c r="A79" t="str">
        <f>'CTs corrected'!B79</f>
        <v>RXRB</v>
      </c>
      <c r="B79">
        <f>IF(AND(ISNUMBER('CTs corrected'!C79)),('CTs corrected'!C79-'CTs corrected'!C$99),"NA")</f>
        <v>5.217971600000002</v>
      </c>
      <c r="C79">
        <f>IF(AND(ISNUMBER('CTs corrected'!D79)),('CTs corrected'!D79-'CTs corrected'!D$99),"NA")</f>
        <v>6.0646486000000017</v>
      </c>
      <c r="D79">
        <f>IF(AND(ISNUMBER('CTs corrected'!E79)),('CTs corrected'!E79-'CTs corrected'!E$99),"NA")</f>
        <v>5.0692601999999987</v>
      </c>
      <c r="E79">
        <f>IF(AND(ISNUMBER('CTs corrected'!F79)),('CTs corrected'!F79-'CTs corrected'!F$99),"NA")</f>
        <v>6.3877546000000009</v>
      </c>
      <c r="F79">
        <f>IF(AND(ISNUMBER('CTs corrected'!G79)),('CTs corrected'!G79-'CTs corrected'!G$99),"NA")</f>
        <v>7.9606396000000004</v>
      </c>
      <c r="G79">
        <f>IF(AND(ISNUMBER('CTs corrected'!H79)),('CTs corrected'!H79-'CTs corrected'!H$99),"NA")</f>
        <v>10.54907</v>
      </c>
      <c r="H79">
        <f>IF(AND(ISNUMBER('CTs corrected'!I79)),('CTs corrected'!I79-'CTs corrected'!I$99),"NA")</f>
        <v>4.6412000000000013</v>
      </c>
      <c r="I79">
        <f>IF(AND(ISNUMBER('CTs corrected'!J79)),('CTs corrected'!J79-'CTs corrected'!J$99),"NA")</f>
        <v>5.0261999999999993</v>
      </c>
      <c r="J79">
        <f>IF(AND(ISNUMBER('CTs corrected'!K79)),('CTs corrected'!K79-'CTs corrected'!K$99),"NA")</f>
        <v>4.6165999999999983</v>
      </c>
      <c r="K79">
        <f>IF(AND(ISNUMBER('CTs corrected'!L79)),('CTs corrected'!L79-'CTs corrected'!L$99),"NA")</f>
        <v>5.0885999999999996</v>
      </c>
      <c r="L79">
        <f>IF(AND(ISNUMBER('CTs corrected'!M79)),('CTs corrected'!M79-'CTs corrected'!M$99),"NA")</f>
        <v>5.3106527999999997</v>
      </c>
      <c r="M79">
        <f>IF(AND(ISNUMBER('CTs corrected'!N79)),('CTs corrected'!N79-'CTs corrected'!N$99),"NA")</f>
        <v>8.2890458000000002</v>
      </c>
      <c r="N79">
        <f>IF(AND(ISNUMBER('CTs corrected'!O79)),('CTs corrected'!O79-'CTs corrected'!O$99),"NA")</f>
        <v>10.8369438</v>
      </c>
      <c r="O79">
        <f>IF(AND(ISNUMBER('CTs corrected'!P79)),('CTs corrected'!P79-'CTs corrected'!P$99),"NA")</f>
        <v>5.0700508000000006</v>
      </c>
      <c r="P79">
        <f>IF(AND(ISNUMBER('CTs corrected'!Q79)),('CTs corrected'!Q79-'CTs corrected'!Q$99),"NA")</f>
        <v>6.3946371999999982</v>
      </c>
      <c r="Q79">
        <f>IF(AND(ISNUMBER('CTs corrected'!R79)),('CTs corrected'!R79-'CTs corrected'!R$99),"NA")</f>
        <v>6.4762371999999964</v>
      </c>
      <c r="R79">
        <f>IF(AND(ISNUMBER('CTs corrected'!S79)),('CTs corrected'!S79-'CTs corrected'!S$99),"NA")</f>
        <v>7.4092881999999989</v>
      </c>
      <c r="S79">
        <f>IF(AND(ISNUMBER('CTs corrected'!T79)),('CTs corrected'!T79-'CTs corrected'!T$99),"NA")</f>
        <v>5.3043236</v>
      </c>
      <c r="T79">
        <f>IF(AND(ISNUMBER('CTs corrected'!U79)),('CTs corrected'!U79-'CTs corrected'!U$99),"NA")</f>
        <v>5.515679200000001</v>
      </c>
      <c r="U79">
        <f>IF(AND(ISNUMBER('CTs corrected'!V79)),('CTs corrected'!V79-'CTs corrected'!V$99),"NA")</f>
        <v>5.0999380000000016</v>
      </c>
      <c r="V79">
        <f>IF(AND(ISNUMBER('CTs corrected'!W79)),('CTs corrected'!W79-'CTs corrected'!W$99),"NA")</f>
        <v>5.4690130000000003</v>
      </c>
      <c r="W79">
        <f>IF(AND(ISNUMBER('CTs corrected'!X79)),('CTs corrected'!X79-'CTs corrected'!X$99),"NA")</f>
        <v>5.2473519999999994</v>
      </c>
      <c r="X79">
        <f>IF(AND(ISNUMBER('CTs corrected'!Y79)),('CTs corrected'!Y79-'CTs corrected'!Y$99),"NA")</f>
        <v>5.4929309999999951</v>
      </c>
      <c r="Y79">
        <f>IF(AND(ISNUMBER('CTs corrected'!Z79)),('CTs corrected'!Z79-'CTs corrected'!Z$99),"NA")</f>
        <v>5.7773764000000014</v>
      </c>
      <c r="Z79">
        <f>IF(AND(ISNUMBER('CTs corrected'!AA79)),('CTs corrected'!AA79-'CTs corrected'!AA$99),"NA")</f>
        <v>6.323681999999998</v>
      </c>
      <c r="AA79">
        <f>IF(AND(ISNUMBER('CTs corrected'!AB79)),('CTs corrected'!AB79-'CTs corrected'!AB$99),"NA")</f>
        <v>6.493929399999999</v>
      </c>
    </row>
    <row r="80" spans="1:27" x14ac:dyDescent="0.15">
      <c r="A80" t="str">
        <f>'CTs corrected'!B80</f>
        <v>RXRG</v>
      </c>
      <c r="B80">
        <f>IF(AND(ISNUMBER('CTs corrected'!C80)),('CTs corrected'!C80-'CTs corrected'!C$99),"NA")</f>
        <v>8.6315676000000003</v>
      </c>
      <c r="C80">
        <f>IF(AND(ISNUMBER('CTs corrected'!D80)),('CTs corrected'!D80-'CTs corrected'!D$99),"NA")</f>
        <v>9.0329696000000013</v>
      </c>
      <c r="D80">
        <f>IF(AND(ISNUMBER('CTs corrected'!E80)),('CTs corrected'!E80-'CTs corrected'!E$99),"NA")</f>
        <v>8.8576911999999979</v>
      </c>
      <c r="E80">
        <f>IF(AND(ISNUMBER('CTs corrected'!F80)),('CTs corrected'!F80-'CTs corrected'!F$99),"NA")</f>
        <v>9.551958599999999</v>
      </c>
      <c r="F80">
        <f>IF(AND(ISNUMBER('CTs corrected'!G80)),('CTs corrected'!G80-'CTs corrected'!G$99),"NA")</f>
        <v>5.7365995999999981</v>
      </c>
      <c r="G80">
        <f>IF(AND(ISNUMBER('CTs corrected'!H80)),('CTs corrected'!H80-'CTs corrected'!H$99),"NA")</f>
        <v>10.54907</v>
      </c>
      <c r="H80">
        <f>IF(AND(ISNUMBER('CTs corrected'!I80)),('CTs corrected'!I80-'CTs corrected'!I$99),"NA")</f>
        <v>8.0252000000000017</v>
      </c>
      <c r="I80">
        <f>IF(AND(ISNUMBER('CTs corrected'!J80)),('CTs corrected'!J80-'CTs corrected'!J$99),"NA")</f>
        <v>7.7332000000000001</v>
      </c>
      <c r="J80">
        <f>IF(AND(ISNUMBER('CTs corrected'!K80)),('CTs corrected'!K80-'CTs corrected'!K$99),"NA")</f>
        <v>7.3965999999999994</v>
      </c>
      <c r="K80">
        <f>IF(AND(ISNUMBER('CTs corrected'!L80)),('CTs corrected'!L80-'CTs corrected'!L$99),"NA")</f>
        <v>8.5726000000000013</v>
      </c>
      <c r="L80">
        <f>IF(AND(ISNUMBER('CTs corrected'!M80)),('CTs corrected'!M80-'CTs corrected'!M$99),"NA")</f>
        <v>7.8021797999999976</v>
      </c>
      <c r="M80">
        <f>IF(AND(ISNUMBER('CTs corrected'!N80)),('CTs corrected'!N80-'CTs corrected'!N$99),"NA")</f>
        <v>12.5472778</v>
      </c>
      <c r="N80">
        <f>IF(AND(ISNUMBER('CTs corrected'!O80)),('CTs corrected'!O80-'CTs corrected'!O$99),"NA")</f>
        <v>8.2503618000000003</v>
      </c>
      <c r="O80">
        <f>IF(AND(ISNUMBER('CTs corrected'!P80)),('CTs corrected'!P80-'CTs corrected'!P$99),"NA")</f>
        <v>8.1942018000000019</v>
      </c>
      <c r="P80">
        <f>IF(AND(ISNUMBER('CTs corrected'!Q80)),('CTs corrected'!Q80-'CTs corrected'!Q$99),"NA")</f>
        <v>7.9954341999999983</v>
      </c>
      <c r="Q80">
        <f>IF(AND(ISNUMBER('CTs corrected'!R80)),('CTs corrected'!R80-'CTs corrected'!R$99),"NA")</f>
        <v>7.9553121999999981</v>
      </c>
      <c r="R80">
        <f>IF(AND(ISNUMBER('CTs corrected'!S80)),('CTs corrected'!S80-'CTs corrected'!S$99),"NA")</f>
        <v>10.9714782</v>
      </c>
      <c r="S80">
        <f>IF(AND(ISNUMBER('CTs corrected'!T80)),('CTs corrected'!T80-'CTs corrected'!T$99),"NA")</f>
        <v>11.499071600000001</v>
      </c>
      <c r="T80">
        <f>IF(AND(ISNUMBER('CTs corrected'!U80)),('CTs corrected'!U80-'CTs corrected'!U$99),"NA")</f>
        <v>8.6044522000000008</v>
      </c>
      <c r="U80">
        <f>IF(AND(ISNUMBER('CTs corrected'!V80)),('CTs corrected'!V80-'CTs corrected'!V$99),"NA")</f>
        <v>9.1817490000000035</v>
      </c>
      <c r="V80">
        <f>IF(AND(ISNUMBER('CTs corrected'!W80)),('CTs corrected'!W80-'CTs corrected'!W$99),"NA")</f>
        <v>7.9800510000000031</v>
      </c>
      <c r="W80">
        <f>IF(AND(ISNUMBER('CTs corrected'!X80)),('CTs corrected'!X80-'CTs corrected'!X$99),"NA")</f>
        <v>8.9559280000000001</v>
      </c>
      <c r="X80">
        <f>IF(AND(ISNUMBER('CTs corrected'!Y80)),('CTs corrected'!Y80-'CTs corrected'!Y$99),"NA")</f>
        <v>9.2752849999999967</v>
      </c>
      <c r="Y80">
        <f>IF(AND(ISNUMBER('CTs corrected'!Z80)),('CTs corrected'!Z80-'CTs corrected'!Z$99),"NA")</f>
        <v>9.1367244000000021</v>
      </c>
      <c r="Z80">
        <f>IF(AND(ISNUMBER('CTs corrected'!AA80)),('CTs corrected'!AA80-'CTs corrected'!AA$99),"NA")</f>
        <v>8.2618649999999967</v>
      </c>
      <c r="AA80">
        <f>IF(AND(ISNUMBER('CTs corrected'!AB80)),('CTs corrected'!AB80-'CTs corrected'!AB$99),"NA")</f>
        <v>8.5402443999999988</v>
      </c>
    </row>
    <row r="81" spans="1:27" x14ac:dyDescent="0.15">
      <c r="A81" t="str">
        <f>'CTs corrected'!B81</f>
        <v>TGS1</v>
      </c>
      <c r="B81">
        <f>IF(AND(ISNUMBER('CTs corrected'!C81)),('CTs corrected'!C81-'CTs corrected'!C$99),"NA")</f>
        <v>4.2513586000000032</v>
      </c>
      <c r="C81">
        <f>IF(AND(ISNUMBER('CTs corrected'!D81)),('CTs corrected'!D81-'CTs corrected'!D$99),"NA")</f>
        <v>3.7609266000000012</v>
      </c>
      <c r="D81">
        <f>IF(AND(ISNUMBER('CTs corrected'!E81)),('CTs corrected'!E81-'CTs corrected'!E$99),"NA")</f>
        <v>3.632574199999997</v>
      </c>
      <c r="E81">
        <f>IF(AND(ISNUMBER('CTs corrected'!F81)),('CTs corrected'!F81-'CTs corrected'!F$99),"NA")</f>
        <v>3.5484665999999976</v>
      </c>
      <c r="F81">
        <f>IF(AND(ISNUMBER('CTs corrected'!G81)),('CTs corrected'!G81-'CTs corrected'!G$99),"NA")</f>
        <v>3.7786176000000005</v>
      </c>
      <c r="G81">
        <f>IF(AND(ISNUMBER('CTs corrected'!H81)),('CTs corrected'!H81-'CTs corrected'!H$99),"NA")</f>
        <v>4.7166300000000021</v>
      </c>
      <c r="H81">
        <f>IF(AND(ISNUMBER('CTs corrected'!I81)),('CTs corrected'!I81-'CTs corrected'!I$99),"NA")</f>
        <v>4.3332000000000015</v>
      </c>
      <c r="I81">
        <f>IF(AND(ISNUMBER('CTs corrected'!J81)),('CTs corrected'!J81-'CTs corrected'!J$99),"NA")</f>
        <v>4.5212000000000003</v>
      </c>
      <c r="J81">
        <f>IF(AND(ISNUMBER('CTs corrected'!K81)),('CTs corrected'!K81-'CTs corrected'!K$99),"NA")</f>
        <v>4.0866000000000007</v>
      </c>
      <c r="K81">
        <f>IF(AND(ISNUMBER('CTs corrected'!L81)),('CTs corrected'!L81-'CTs corrected'!L$99),"NA")</f>
        <v>3.9586000000000006</v>
      </c>
      <c r="L81">
        <f>IF(AND(ISNUMBER('CTs corrected'!M81)),('CTs corrected'!M81-'CTs corrected'!M$99),"NA")</f>
        <v>3.6541277999999977</v>
      </c>
      <c r="M81">
        <f>IF(AND(ISNUMBER('CTs corrected'!N81)),('CTs corrected'!N81-'CTs corrected'!N$99),"NA")</f>
        <v>4.4900227999999984</v>
      </c>
      <c r="N81">
        <f>IF(AND(ISNUMBER('CTs corrected'!O81)),('CTs corrected'!O81-'CTs corrected'!O$99),"NA")</f>
        <v>3.1570767999999987</v>
      </c>
      <c r="O81">
        <f>IF(AND(ISNUMBER('CTs corrected'!P81)),('CTs corrected'!P81-'CTs corrected'!P$99),"NA")</f>
        <v>4.3769168000000001</v>
      </c>
      <c r="P81">
        <f>IF(AND(ISNUMBER('CTs corrected'!Q81)),('CTs corrected'!Q81-'CTs corrected'!Q$99),"NA")</f>
        <v>4.3553731999999989</v>
      </c>
      <c r="Q81">
        <f>IF(AND(ISNUMBER('CTs corrected'!R81)),('CTs corrected'!R81-'CTs corrected'!R$99),"NA")</f>
        <v>4.516273199999997</v>
      </c>
      <c r="R81">
        <f>IF(AND(ISNUMBER('CTs corrected'!S81)),('CTs corrected'!S81-'CTs corrected'!S$99),"NA")</f>
        <v>3.7985381999999994</v>
      </c>
      <c r="S81">
        <f>IF(AND(ISNUMBER('CTs corrected'!T81)),('CTs corrected'!T81-'CTs corrected'!T$99),"NA")</f>
        <v>3.7073116000000006</v>
      </c>
      <c r="T81">
        <f>IF(AND(ISNUMBER('CTs corrected'!U81)),('CTs corrected'!U81-'CTs corrected'!U$99),"NA")</f>
        <v>3.7718951999999994</v>
      </c>
      <c r="U81">
        <f>IF(AND(ISNUMBER('CTs corrected'!V81)),('CTs corrected'!V81-'CTs corrected'!V$99),"NA")</f>
        <v>3.7539980000000028</v>
      </c>
      <c r="V81">
        <f>IF(AND(ISNUMBER('CTs corrected'!W81)),('CTs corrected'!W81-'CTs corrected'!W$99),"NA")</f>
        <v>4.7526989999999998</v>
      </c>
      <c r="W81">
        <f>IF(AND(ISNUMBER('CTs corrected'!X81)),('CTs corrected'!X81-'CTs corrected'!X$99),"NA")</f>
        <v>4.5304520000000004</v>
      </c>
      <c r="X81">
        <f>IF(AND(ISNUMBER('CTs corrected'!Y81)),('CTs corrected'!Y81-'CTs corrected'!Y$99),"NA")</f>
        <v>4.8891829999999956</v>
      </c>
      <c r="Y81">
        <f>IF(AND(ISNUMBER('CTs corrected'!Z81)),('CTs corrected'!Z81-'CTs corrected'!Z$99),"NA")</f>
        <v>5.1261904000000023</v>
      </c>
      <c r="Z81">
        <f>IF(AND(ISNUMBER('CTs corrected'!AA81)),('CTs corrected'!AA81-'CTs corrected'!AA$99),"NA")</f>
        <v>4.8099779999999974</v>
      </c>
      <c r="AA81">
        <f>IF(AND(ISNUMBER('CTs corrected'!AB81)),('CTs corrected'!AB81-'CTs corrected'!AB$99),"NA")</f>
        <v>4.4887914000000002</v>
      </c>
    </row>
    <row r="82" spans="1:27" x14ac:dyDescent="0.15">
      <c r="A82" t="str">
        <f>'CTs corrected'!B82</f>
        <v>THRA</v>
      </c>
      <c r="B82">
        <f>IF(AND(ISNUMBER('CTs corrected'!C82)),('CTs corrected'!C82-'CTs corrected'!C$99),"NA")</f>
        <v>1.4524306000000031</v>
      </c>
      <c r="C82">
        <f>IF(AND(ISNUMBER('CTs corrected'!D82)),('CTs corrected'!D82-'CTs corrected'!D$99),"NA")</f>
        <v>1.8162276000000013</v>
      </c>
      <c r="D82">
        <f>IF(AND(ISNUMBER('CTs corrected'!E82)),('CTs corrected'!E82-'CTs corrected'!E$99),"NA")</f>
        <v>1.3104901999999967</v>
      </c>
      <c r="E82">
        <f>IF(AND(ISNUMBER('CTs corrected'!F82)),('CTs corrected'!F82-'CTs corrected'!F$99),"NA")</f>
        <v>0.87459660000000028</v>
      </c>
      <c r="F82">
        <f>IF(AND(ISNUMBER('CTs corrected'!G82)),('CTs corrected'!G82-'CTs corrected'!G$99),"NA")</f>
        <v>0.82559960000000032</v>
      </c>
      <c r="G82">
        <f>IF(AND(ISNUMBER('CTs corrected'!H82)),('CTs corrected'!H82-'CTs corrected'!H$99),"NA")</f>
        <v>2.9637980000000006</v>
      </c>
      <c r="H82">
        <f>IF(AND(ISNUMBER('CTs corrected'!I82)),('CTs corrected'!I82-'CTs corrected'!I$99),"NA")</f>
        <v>1.8622000000000014</v>
      </c>
      <c r="I82">
        <f>IF(AND(ISNUMBER('CTs corrected'!J82)),('CTs corrected'!J82-'CTs corrected'!J$99),"NA")</f>
        <v>2.2162000000000006</v>
      </c>
      <c r="J82">
        <f>IF(AND(ISNUMBER('CTs corrected'!K82)),('CTs corrected'!K82-'CTs corrected'!K$99),"NA")</f>
        <v>2.1455999999999982</v>
      </c>
      <c r="K82">
        <f>IF(AND(ISNUMBER('CTs corrected'!L82)),('CTs corrected'!L82-'CTs corrected'!L$99),"NA")</f>
        <v>2.0776000000000003</v>
      </c>
      <c r="L82">
        <f>IF(AND(ISNUMBER('CTs corrected'!M82)),('CTs corrected'!M82-'CTs corrected'!M$99),"NA")</f>
        <v>1.2797997999999993</v>
      </c>
      <c r="M82">
        <f>IF(AND(ISNUMBER('CTs corrected'!N82)),('CTs corrected'!N82-'CTs corrected'!N$99),"NA")</f>
        <v>2.8598287999999989</v>
      </c>
      <c r="N82">
        <f>IF(AND(ISNUMBER('CTs corrected'!O82)),('CTs corrected'!O82-'CTs corrected'!O$99),"NA")</f>
        <v>1.0356628000000008</v>
      </c>
      <c r="O82">
        <f>IF(AND(ISNUMBER('CTs corrected'!P82)),('CTs corrected'!P82-'CTs corrected'!P$99),"NA")</f>
        <v>1.6851428000000013</v>
      </c>
      <c r="P82">
        <f>IF(AND(ISNUMBER('CTs corrected'!Q82)),('CTs corrected'!Q82-'CTs corrected'!Q$99),"NA")</f>
        <v>2.2029612000000007</v>
      </c>
      <c r="Q82">
        <f>IF(AND(ISNUMBER('CTs corrected'!R82)),('CTs corrected'!R82-'CTs corrected'!R$99),"NA")</f>
        <v>1.9434961999999985</v>
      </c>
      <c r="R82">
        <f>IF(AND(ISNUMBER('CTs corrected'!S82)),('CTs corrected'!S82-'CTs corrected'!S$99),"NA")</f>
        <v>1.1938281999999987</v>
      </c>
      <c r="S82">
        <f>IF(AND(ISNUMBER('CTs corrected'!T82)),('CTs corrected'!T82-'CTs corrected'!T$99),"NA")</f>
        <v>1.1759036000000016</v>
      </c>
      <c r="T82">
        <f>IF(AND(ISNUMBER('CTs corrected'!U82)),('CTs corrected'!U82-'CTs corrected'!U$99),"NA")</f>
        <v>1.2924351999999999</v>
      </c>
      <c r="U82">
        <f>IF(AND(ISNUMBER('CTs corrected'!V82)),('CTs corrected'!V82-'CTs corrected'!V$99),"NA")</f>
        <v>2.566200000000002</v>
      </c>
      <c r="V82">
        <f>IF(AND(ISNUMBER('CTs corrected'!W82)),('CTs corrected'!W82-'CTs corrected'!W$99),"NA")</f>
        <v>2.7238600000000019</v>
      </c>
      <c r="W82">
        <f>IF(AND(ISNUMBER('CTs corrected'!X82)),('CTs corrected'!X82-'CTs corrected'!X$99),"NA")</f>
        <v>4.3388199999999983</v>
      </c>
      <c r="X82">
        <f>IF(AND(ISNUMBER('CTs corrected'!Y82)),('CTs corrected'!Y82-'CTs corrected'!Y$99),"NA")</f>
        <v>3.2391539999999956</v>
      </c>
      <c r="Y82">
        <f>IF(AND(ISNUMBER('CTs corrected'!Z82)),('CTs corrected'!Z82-'CTs corrected'!Z$99),"NA")</f>
        <v>2.6474954000000004</v>
      </c>
      <c r="Z82">
        <f>IF(AND(ISNUMBER('CTs corrected'!AA82)),('CTs corrected'!AA82-'CTs corrected'!AA$99),"NA")</f>
        <v>2.6303129999999975</v>
      </c>
      <c r="AA82">
        <f>IF(AND(ISNUMBER('CTs corrected'!AB82)),('CTs corrected'!AB82-'CTs corrected'!AB$99),"NA")</f>
        <v>2.7304524000000008</v>
      </c>
    </row>
    <row r="83" spans="1:27" x14ac:dyDescent="0.15">
      <c r="A83" t="str">
        <f>'CTs corrected'!B83</f>
        <v>THRB</v>
      </c>
      <c r="B83">
        <f>IF(AND(ISNUMBER('CTs corrected'!C83)),('CTs corrected'!C83-'CTs corrected'!C$99),"NA")</f>
        <v>5.5024686000000003</v>
      </c>
      <c r="C83">
        <f>IF(AND(ISNUMBER('CTs corrected'!D83)),('CTs corrected'!D83-'CTs corrected'!D$99),"NA")</f>
        <v>5.0838006</v>
      </c>
      <c r="D83">
        <f>IF(AND(ISNUMBER('CTs corrected'!E83)),('CTs corrected'!E83-'CTs corrected'!E$99),"NA")</f>
        <v>6.0352171999999982</v>
      </c>
      <c r="E83">
        <f>IF(AND(ISNUMBER('CTs corrected'!F83)),('CTs corrected'!F83-'CTs corrected'!F$99),"NA")</f>
        <v>5.339270599999999</v>
      </c>
      <c r="F83">
        <f>IF(AND(ISNUMBER('CTs corrected'!G83)),('CTs corrected'!G83-'CTs corrected'!G$99),"NA")</f>
        <v>5.4304845999999998</v>
      </c>
      <c r="G83">
        <f>IF(AND(ISNUMBER('CTs corrected'!H83)),('CTs corrected'!H83-'CTs corrected'!H$99),"NA")</f>
        <v>10.54907</v>
      </c>
      <c r="H83">
        <f>IF(AND(ISNUMBER('CTs corrected'!I83)),('CTs corrected'!I83-'CTs corrected'!I$99),"NA")</f>
        <v>4.9852000000000025</v>
      </c>
      <c r="I83">
        <f>IF(AND(ISNUMBER('CTs corrected'!J83)),('CTs corrected'!J83-'CTs corrected'!J$99),"NA")</f>
        <v>5.5111999999999988</v>
      </c>
      <c r="J83">
        <f>IF(AND(ISNUMBER('CTs corrected'!K83)),('CTs corrected'!K83-'CTs corrected'!K$99),"NA")</f>
        <v>5.3166000000000011</v>
      </c>
      <c r="K83">
        <f>IF(AND(ISNUMBER('CTs corrected'!L83)),('CTs corrected'!L83-'CTs corrected'!L$99),"NA")</f>
        <v>5.5565999999999995</v>
      </c>
      <c r="L83">
        <f>IF(AND(ISNUMBER('CTs corrected'!M83)),('CTs corrected'!M83-'CTs corrected'!M$99),"NA")</f>
        <v>5.6379768000000006</v>
      </c>
      <c r="M83">
        <f>IF(AND(ISNUMBER('CTs corrected'!N83)),('CTs corrected'!N83-'CTs corrected'!N$99),"NA")</f>
        <v>7.4938928000000011</v>
      </c>
      <c r="N83">
        <f>IF(AND(ISNUMBER('CTs corrected'!O83)),('CTs corrected'!O83-'CTs corrected'!O$99),"NA")</f>
        <v>4.9743838000000018</v>
      </c>
      <c r="O83">
        <f>IF(AND(ISNUMBER('CTs corrected'!P83)),('CTs corrected'!P83-'CTs corrected'!P$99),"NA")</f>
        <v>5.5270587999999989</v>
      </c>
      <c r="P83">
        <f>IF(AND(ISNUMBER('CTs corrected'!Q83)),('CTs corrected'!Q83-'CTs corrected'!Q$99),"NA")</f>
        <v>5.747263199999999</v>
      </c>
      <c r="Q83">
        <f>IF(AND(ISNUMBER('CTs corrected'!R83)),('CTs corrected'!R83-'CTs corrected'!R$99),"NA")</f>
        <v>5.7530741999999968</v>
      </c>
      <c r="R83">
        <f>IF(AND(ISNUMBER('CTs corrected'!S83)),('CTs corrected'!S83-'CTs corrected'!S$99),"NA")</f>
        <v>5.2756352</v>
      </c>
      <c r="S83">
        <f>IF(AND(ISNUMBER('CTs corrected'!T83)),('CTs corrected'!T83-'CTs corrected'!T$99),"NA")</f>
        <v>4.7471816000000011</v>
      </c>
      <c r="T83">
        <f>IF(AND(ISNUMBER('CTs corrected'!U83)),('CTs corrected'!U83-'CTs corrected'!U$99),"NA")</f>
        <v>5.368481199999998</v>
      </c>
      <c r="U83">
        <f>IF(AND(ISNUMBER('CTs corrected'!V83)),('CTs corrected'!V83-'CTs corrected'!V$99),"NA")</f>
        <v>5.7878170000000004</v>
      </c>
      <c r="V83">
        <f>IF(AND(ISNUMBER('CTs corrected'!W83)),('CTs corrected'!W83-'CTs corrected'!W$99),"NA")</f>
        <v>5.4842980000000026</v>
      </c>
      <c r="W83">
        <f>IF(AND(ISNUMBER('CTs corrected'!X83)),('CTs corrected'!X83-'CTs corrected'!X$99),"NA")</f>
        <v>5.7289840000000005</v>
      </c>
      <c r="X83">
        <f>IF(AND(ISNUMBER('CTs corrected'!Y83)),('CTs corrected'!Y83-'CTs corrected'!Y$99),"NA")</f>
        <v>6.2521169999999948</v>
      </c>
      <c r="Y83">
        <f>IF(AND(ISNUMBER('CTs corrected'!Z83)),('CTs corrected'!Z83-'CTs corrected'!Z$99),"NA")</f>
        <v>6.4299144000000013</v>
      </c>
      <c r="Z83">
        <f>IF(AND(ISNUMBER('CTs corrected'!AA83)),('CTs corrected'!AA83-'CTs corrected'!AA$99),"NA")</f>
        <v>6.3146069999999987</v>
      </c>
      <c r="AA83">
        <f>IF(AND(ISNUMBER('CTs corrected'!AB83)),('CTs corrected'!AB83-'CTs corrected'!AB$99),"NA")</f>
        <v>6.4929723999999993</v>
      </c>
    </row>
    <row r="84" spans="1:27" x14ac:dyDescent="0.15">
      <c r="A84" t="str">
        <f>'CTs corrected'!B84</f>
        <v>TRIP4</v>
      </c>
      <c r="B84">
        <f>IF(AND(ISNUMBER('CTs corrected'!C84)),('CTs corrected'!C84-'CTs corrected'!C$99),"NA")</f>
        <v>5.6092936000000009</v>
      </c>
      <c r="C84">
        <f>IF(AND(ISNUMBER('CTs corrected'!D84)),('CTs corrected'!D84-'CTs corrected'!D$99),"NA")</f>
        <v>4.128903600000001</v>
      </c>
      <c r="D84">
        <f>IF(AND(ISNUMBER('CTs corrected'!E84)),('CTs corrected'!E84-'CTs corrected'!E$99),"NA")</f>
        <v>4.3366151999999971</v>
      </c>
      <c r="E84">
        <f>IF(AND(ISNUMBER('CTs corrected'!F84)),('CTs corrected'!F84-'CTs corrected'!F$99),"NA")</f>
        <v>4.5115605999999993</v>
      </c>
      <c r="F84">
        <f>IF(AND(ISNUMBER('CTs corrected'!G84)),('CTs corrected'!G84-'CTs corrected'!G$99),"NA")</f>
        <v>3.4212355999999993</v>
      </c>
      <c r="G84">
        <f>IF(AND(ISNUMBER('CTs corrected'!H84)),('CTs corrected'!H84-'CTs corrected'!H$99),"NA")</f>
        <v>6.9678100000000001</v>
      </c>
      <c r="H84">
        <f>IF(AND(ISNUMBER('CTs corrected'!I84)),('CTs corrected'!I84-'CTs corrected'!I$99),"NA")</f>
        <v>3.7012</v>
      </c>
      <c r="I84">
        <f>IF(AND(ISNUMBER('CTs corrected'!J84)),('CTs corrected'!J84-'CTs corrected'!J$99),"NA")</f>
        <v>4.321200000000001</v>
      </c>
      <c r="J84">
        <f>IF(AND(ISNUMBER('CTs corrected'!K84)),('CTs corrected'!K84-'CTs corrected'!K$99),"NA")</f>
        <v>4.4595999999999982</v>
      </c>
      <c r="K84">
        <f>IF(AND(ISNUMBER('CTs corrected'!L84)),('CTs corrected'!L84-'CTs corrected'!L$99),"NA")</f>
        <v>4.4996000000000009</v>
      </c>
      <c r="L84">
        <f>IF(AND(ISNUMBER('CTs corrected'!M84)),('CTs corrected'!M84-'CTs corrected'!M$99),"NA")</f>
        <v>4.5112977999999977</v>
      </c>
      <c r="M84">
        <f>IF(AND(ISNUMBER('CTs corrected'!N84)),('CTs corrected'!N84-'CTs corrected'!N$99),"NA")</f>
        <v>4.8775697999999998</v>
      </c>
      <c r="N84">
        <f>IF(AND(ISNUMBER('CTs corrected'!O84)),('CTs corrected'!O84-'CTs corrected'!O$99),"NA")</f>
        <v>3.6699377999999996</v>
      </c>
      <c r="O84">
        <f>IF(AND(ISNUMBER('CTs corrected'!P84)),('CTs corrected'!P84-'CTs corrected'!P$99),"NA")</f>
        <v>5.4363227999999992</v>
      </c>
      <c r="P84">
        <f>IF(AND(ISNUMBER('CTs corrected'!Q84)),('CTs corrected'!Q84-'CTs corrected'!Q$99),"NA")</f>
        <v>4.9151011999999987</v>
      </c>
      <c r="Q84">
        <f>IF(AND(ISNUMBER('CTs corrected'!R84)),('CTs corrected'!R84-'CTs corrected'!R$99),"NA")</f>
        <v>4.7420511999999988</v>
      </c>
      <c r="R84">
        <f>IF(AND(ISNUMBER('CTs corrected'!S84)),('CTs corrected'!S84-'CTs corrected'!S$99),"NA")</f>
        <v>4.6087442000000003</v>
      </c>
      <c r="S84">
        <f>IF(AND(ISNUMBER('CTs corrected'!T84)),('CTs corrected'!T84-'CTs corrected'!T$99),"NA")</f>
        <v>5.1518715999999998</v>
      </c>
      <c r="T84">
        <f>IF(AND(ISNUMBER('CTs corrected'!U84)),('CTs corrected'!U84-'CTs corrected'!U$99),"NA")</f>
        <v>3.8846121999999994</v>
      </c>
      <c r="U84">
        <f>IF(AND(ISNUMBER('CTs corrected'!V84)),('CTs corrected'!V84-'CTs corrected'!V$99),"NA")</f>
        <v>4.6439880000000038</v>
      </c>
      <c r="V84">
        <f>IF(AND(ISNUMBER('CTs corrected'!W84)),('CTs corrected'!W84-'CTs corrected'!W$99),"NA")</f>
        <v>4.4979960000000005</v>
      </c>
      <c r="W84">
        <f>IF(AND(ISNUMBER('CTs corrected'!X84)),('CTs corrected'!X84-'CTs corrected'!X$99),"NA")</f>
        <v>4.4783000000000008</v>
      </c>
      <c r="X84">
        <f>IF(AND(ISNUMBER('CTs corrected'!Y84)),('CTs corrected'!Y84-'CTs corrected'!Y$99),"NA")</f>
        <v>4.8074339999999971</v>
      </c>
      <c r="Y84">
        <f>IF(AND(ISNUMBER('CTs corrected'!Z84)),('CTs corrected'!Z84-'CTs corrected'!Z$99),"NA")</f>
        <v>5.5603244000000025</v>
      </c>
      <c r="Z84">
        <f>IF(AND(ISNUMBER('CTs corrected'!AA84)),('CTs corrected'!AA84-'CTs corrected'!AA$99),"NA")</f>
        <v>4.4697619999999993</v>
      </c>
      <c r="AA84">
        <f>IF(AND(ISNUMBER('CTs corrected'!AB84)),('CTs corrected'!AB84-'CTs corrected'!AB$99),"NA")</f>
        <v>4.8387443999999995</v>
      </c>
    </row>
    <row r="85" spans="1:27" x14ac:dyDescent="0.15">
      <c r="A85" t="str">
        <f>'CTs corrected'!B85</f>
        <v>VDR</v>
      </c>
      <c r="B85">
        <f>IF(AND(ISNUMBER('CTs corrected'!C85)),('CTs corrected'!C85-'CTs corrected'!C$99),"NA")</f>
        <v>8.7805956000000016</v>
      </c>
      <c r="C85">
        <f>IF(AND(ISNUMBER('CTs corrected'!D85)),('CTs corrected'!D85-'CTs corrected'!D$99),"NA")</f>
        <v>9.9540016000000016</v>
      </c>
      <c r="D85">
        <f>IF(AND(ISNUMBER('CTs corrected'!E85)),('CTs corrected'!E85-'CTs corrected'!E$99),"NA")</f>
        <v>9.1360731999999985</v>
      </c>
      <c r="E85">
        <f>IF(AND(ISNUMBER('CTs corrected'!F85)),('CTs corrected'!F85-'CTs corrected'!F$99),"NA")</f>
        <v>9.551958599999999</v>
      </c>
      <c r="F85">
        <f>IF(AND(ISNUMBER('CTs corrected'!G85)),('CTs corrected'!G85-'CTs corrected'!G$99),"NA")</f>
        <v>7.9606396000000004</v>
      </c>
      <c r="G85">
        <f>IF(AND(ISNUMBER('CTs corrected'!H85)),('CTs corrected'!H85-'CTs corrected'!H$99),"NA")</f>
        <v>10.54907</v>
      </c>
      <c r="H85">
        <f>IF(AND(ISNUMBER('CTs corrected'!I85)),('CTs corrected'!I85-'CTs corrected'!I$99),"NA")</f>
        <v>8.0532000000000004</v>
      </c>
      <c r="I85">
        <f>IF(AND(ISNUMBER('CTs corrected'!J85)),('CTs corrected'!J85-'CTs corrected'!J$99),"NA")</f>
        <v>8.1692</v>
      </c>
      <c r="J85">
        <f>IF(AND(ISNUMBER('CTs corrected'!K85)),('CTs corrected'!K85-'CTs corrected'!K$99),"NA")</f>
        <v>9.4985999999999997</v>
      </c>
      <c r="K85">
        <f>IF(AND(ISNUMBER('CTs corrected'!L85)),('CTs corrected'!L85-'CTs corrected'!L$99),"NA")</f>
        <v>8.6776000000000018</v>
      </c>
      <c r="L85">
        <f>IF(AND(ISNUMBER('CTs corrected'!M85)),('CTs corrected'!M85-'CTs corrected'!M$99),"NA")</f>
        <v>8.6215037999999957</v>
      </c>
      <c r="M85">
        <f>IF(AND(ISNUMBER('CTs corrected'!N85)),('CTs corrected'!N85-'CTs corrected'!N$99),"NA")</f>
        <v>8.8624138000000023</v>
      </c>
      <c r="N85">
        <f>IF(AND(ISNUMBER('CTs corrected'!O85)),('CTs corrected'!O85-'CTs corrected'!O$99),"NA")</f>
        <v>10.8369438</v>
      </c>
      <c r="O85">
        <f>IF(AND(ISNUMBER('CTs corrected'!P85)),('CTs corrected'!P85-'CTs corrected'!P$99),"NA")</f>
        <v>8.2860487999999997</v>
      </c>
      <c r="P85">
        <f>IF(AND(ISNUMBER('CTs corrected'!Q85)),('CTs corrected'!Q85-'CTs corrected'!Q$99),"NA")</f>
        <v>8.8330851999999993</v>
      </c>
      <c r="Q85">
        <f>IF(AND(ISNUMBER('CTs corrected'!R85)),('CTs corrected'!R85-'CTs corrected'!R$99),"NA")</f>
        <v>9.1806171999999968</v>
      </c>
      <c r="R85">
        <f>IF(AND(ISNUMBER('CTs corrected'!S85)),('CTs corrected'!S85-'CTs corrected'!S$99),"NA")</f>
        <v>9.4351431999999988</v>
      </c>
      <c r="S85">
        <f>IF(AND(ISNUMBER('CTs corrected'!T85)),('CTs corrected'!T85-'CTs corrected'!T$99),"NA")</f>
        <v>7.6730316000000016</v>
      </c>
      <c r="T85">
        <f>IF(AND(ISNUMBER('CTs corrected'!U85)),('CTs corrected'!U85-'CTs corrected'!U$99),"NA")</f>
        <v>10.879452199999999</v>
      </c>
      <c r="U85">
        <f>IF(AND(ISNUMBER('CTs corrected'!V85)),('CTs corrected'!V85-'CTs corrected'!V$99),"NA")</f>
        <v>9.6429860000000005</v>
      </c>
      <c r="V85">
        <f>IF(AND(ISNUMBER('CTs corrected'!W85)),('CTs corrected'!W85-'CTs corrected'!W$99),"NA")</f>
        <v>8.8082390000000004</v>
      </c>
      <c r="W85">
        <f>IF(AND(ISNUMBER('CTs corrected'!X85)),('CTs corrected'!X85-'CTs corrected'!X$99),"NA")</f>
        <v>9.5680280000000018</v>
      </c>
      <c r="X85">
        <f>IF(AND(ISNUMBER('CTs corrected'!Y85)),('CTs corrected'!Y85-'CTs corrected'!Y$99),"NA")</f>
        <v>9.8140459999999976</v>
      </c>
      <c r="Y85">
        <f>IF(AND(ISNUMBER('CTs corrected'!Z85)),('CTs corrected'!Z85-'CTs corrected'!Z$99),"NA")</f>
        <v>9.0462114000000007</v>
      </c>
      <c r="Z85">
        <f>IF(AND(ISNUMBER('CTs corrected'!AA85)),('CTs corrected'!AA85-'CTs corrected'!AA$99),"NA")</f>
        <v>10.346927000000001</v>
      </c>
      <c r="AA85">
        <f>IF(AND(ISNUMBER('CTs corrected'!AB85)),('CTs corrected'!AB85-'CTs corrected'!AB$99),"NA")</f>
        <v>11.145793400000002</v>
      </c>
    </row>
    <row r="86" spans="1:27" x14ac:dyDescent="0.15">
      <c r="A86" t="str">
        <f>'CTs corrected'!B86</f>
        <v>ACTB</v>
      </c>
      <c r="B86">
        <f>IF(AND(ISNUMBER('CTs corrected'!C86)),('CTs corrected'!C86-'CTs corrected'!C$99),"NA")</f>
        <v>-2.8421953999999978</v>
      </c>
      <c r="C86">
        <f>IF(AND(ISNUMBER('CTs corrected'!D86)),('CTs corrected'!D86-'CTs corrected'!D$99),"NA")</f>
        <v>-2.7652274000000006</v>
      </c>
      <c r="D86">
        <f>IF(AND(ISNUMBER('CTs corrected'!E86)),('CTs corrected'!E86-'CTs corrected'!E$99),"NA")</f>
        <v>-2.7375508000000046</v>
      </c>
      <c r="E86">
        <f>IF(AND(ISNUMBER('CTs corrected'!F86)),('CTs corrected'!F86-'CTs corrected'!F$99),"NA")</f>
        <v>-2.4435974000000016</v>
      </c>
      <c r="F86">
        <f>IF(AND(ISNUMBER('CTs corrected'!G86)),('CTs corrected'!G86-'CTs corrected'!G$99),"NA")</f>
        <v>-2.0084903999999995</v>
      </c>
      <c r="G86">
        <f>IF(AND(ISNUMBER('CTs corrected'!H86)),('CTs corrected'!H86-'CTs corrected'!H$99),"NA")</f>
        <v>-5.8740640000000006</v>
      </c>
      <c r="H86">
        <f>IF(AND(ISNUMBER('CTs corrected'!I86)),('CTs corrected'!I86-'CTs corrected'!I$99),"NA")</f>
        <v>-2.9708000000000006</v>
      </c>
      <c r="I86">
        <f>IF(AND(ISNUMBER('CTs corrected'!J86)),('CTs corrected'!J86-'CTs corrected'!J$99),"NA")</f>
        <v>-2.2298000000000009</v>
      </c>
      <c r="J86">
        <f>IF(AND(ISNUMBER('CTs corrected'!K86)),('CTs corrected'!K86-'CTs corrected'!K$99),"NA")</f>
        <v>-2.3454000000000015</v>
      </c>
      <c r="K86">
        <f>IF(AND(ISNUMBER('CTs corrected'!L86)),('CTs corrected'!L86-'CTs corrected'!L$99),"NA")</f>
        <v>-2.3523999999999994</v>
      </c>
      <c r="L86">
        <f>IF(AND(ISNUMBER('CTs corrected'!M86)),('CTs corrected'!M86-'CTs corrected'!M$99),"NA")</f>
        <v>-2.4365492000000017</v>
      </c>
      <c r="M86">
        <f>IF(AND(ISNUMBER('CTs corrected'!N86)),('CTs corrected'!N86-'CTs corrected'!N$99),"NA")</f>
        <v>-3.4883442000000002</v>
      </c>
      <c r="N86">
        <f>IF(AND(ISNUMBER('CTs corrected'!O86)),('CTs corrected'!O86-'CTs corrected'!O$99),"NA")</f>
        <v>-2.8297862000000009</v>
      </c>
      <c r="O86">
        <f>IF(AND(ISNUMBER('CTs corrected'!P86)),('CTs corrected'!P86-'CTs corrected'!P$99),"NA")</f>
        <v>-2.3011321999999979</v>
      </c>
      <c r="P86">
        <f>IF(AND(ISNUMBER('CTs corrected'!Q86)),('CTs corrected'!Q86-'CTs corrected'!Q$99),"NA")</f>
        <v>-2.2387498000000008</v>
      </c>
      <c r="Q86">
        <f>IF(AND(ISNUMBER('CTs corrected'!R86)),('CTs corrected'!R86-'CTs corrected'!R$99),"NA")</f>
        <v>-2.4658558000000035</v>
      </c>
      <c r="R86">
        <f>IF(AND(ISNUMBER('CTs corrected'!S86)),('CTs corrected'!S86-'CTs corrected'!S$99),"NA")</f>
        <v>-2.0403617999999994</v>
      </c>
      <c r="S86">
        <f>IF(AND(ISNUMBER('CTs corrected'!T86)),('CTs corrected'!T86-'CTs corrected'!T$99),"NA")</f>
        <v>-2.2668473999999996</v>
      </c>
      <c r="T86">
        <f>IF(AND(ISNUMBER('CTs corrected'!U86)),('CTs corrected'!U86-'CTs corrected'!U$99),"NA")</f>
        <v>-2.5520227999999996</v>
      </c>
      <c r="U86">
        <f>IF(AND(ISNUMBER('CTs corrected'!V86)),('CTs corrected'!V86-'CTs corrected'!V$99),"NA")</f>
        <v>-2.4841419999999985</v>
      </c>
      <c r="V86">
        <f>IF(AND(ISNUMBER('CTs corrected'!W86)),('CTs corrected'!W86-'CTs corrected'!W$99),"NA")</f>
        <v>-2.3470079999999989</v>
      </c>
      <c r="W86">
        <f>IF(AND(ISNUMBER('CTs corrected'!X86)),('CTs corrected'!X86-'CTs corrected'!X$99),"NA")</f>
        <v>-2.122482999999999</v>
      </c>
      <c r="X86">
        <f>IF(AND(ISNUMBER('CTs corrected'!Y86)),('CTs corrected'!Y86-'CTs corrected'!Y$99),"NA")</f>
        <v>-2.165848000000004</v>
      </c>
      <c r="Y86">
        <f>IF(AND(ISNUMBER('CTs corrected'!Z86)),('CTs corrected'!Z86-'CTs corrected'!Z$99),"NA")</f>
        <v>-2.9932035999999975</v>
      </c>
      <c r="Z86">
        <f>IF(AND(ISNUMBER('CTs corrected'!AA86)),('CTs corrected'!AA86-'CTs corrected'!AA$99),"NA")</f>
        <v>-3.0005680000000012</v>
      </c>
      <c r="AA86">
        <f>IF(AND(ISNUMBER('CTs corrected'!AB86)),('CTs corrected'!AB86-'CTs corrected'!AB$99),"NA")</f>
        <v>-2.5159306000000008</v>
      </c>
    </row>
    <row r="87" spans="1:27" x14ac:dyDescent="0.15">
      <c r="A87" t="str">
        <f>'CTs corrected'!B87</f>
        <v>B2M</v>
      </c>
      <c r="B87">
        <f>IF(AND(ISNUMBER('CTs corrected'!C87)),('CTs corrected'!C87-'CTs corrected'!C$99),"NA")</f>
        <v>-0.88575539999999719</v>
      </c>
      <c r="C87">
        <f>IF(AND(ISNUMBER('CTs corrected'!D87)),('CTs corrected'!D87-'CTs corrected'!D$99),"NA")</f>
        <v>-1.2234063999999982</v>
      </c>
      <c r="D87">
        <f>IF(AND(ISNUMBER('CTs corrected'!E87)),('CTs corrected'!E87-'CTs corrected'!E$99),"NA")</f>
        <v>-1.0270818000000013</v>
      </c>
      <c r="E87">
        <f>IF(AND(ISNUMBER('CTs corrected'!F87)),('CTs corrected'!F87-'CTs corrected'!F$99),"NA")</f>
        <v>0.94760159999999871</v>
      </c>
      <c r="F87">
        <f>IF(AND(ISNUMBER('CTs corrected'!G87)),('CTs corrected'!G87-'CTs corrected'!G$99),"NA")</f>
        <v>0.55235460000000103</v>
      </c>
      <c r="G87">
        <f>IF(AND(ISNUMBER('CTs corrected'!H87)),('CTs corrected'!H87-'CTs corrected'!H$99),"NA")</f>
        <v>-5.1719609999999996</v>
      </c>
      <c r="H87">
        <f>IF(AND(ISNUMBER('CTs corrected'!I87)),('CTs corrected'!I87-'CTs corrected'!I$99),"NA")</f>
        <v>-1.3548000000000009</v>
      </c>
      <c r="I87">
        <f>IF(AND(ISNUMBER('CTs corrected'!J87)),('CTs corrected'!J87-'CTs corrected'!J$99),"NA")</f>
        <v>-1.9897999999999989</v>
      </c>
      <c r="J87">
        <f>IF(AND(ISNUMBER('CTs corrected'!K87)),('CTs corrected'!K87-'CTs corrected'!K$99),"NA")</f>
        <v>-1.3594000000000008</v>
      </c>
      <c r="K87">
        <f>IF(AND(ISNUMBER('CTs corrected'!L87)),('CTs corrected'!L87-'CTs corrected'!L$99),"NA")</f>
        <v>-1.5643999999999991</v>
      </c>
      <c r="L87">
        <f>IF(AND(ISNUMBER('CTs corrected'!M87)),('CTs corrected'!M87-'CTs corrected'!M$99),"NA")</f>
        <v>-0.48074220000000167</v>
      </c>
      <c r="M87">
        <f>IF(AND(ISNUMBER('CTs corrected'!N87)),('CTs corrected'!N87-'CTs corrected'!N$99),"NA")</f>
        <v>0.46604779999999835</v>
      </c>
      <c r="N87">
        <f>IF(AND(ISNUMBER('CTs corrected'!O87)),('CTs corrected'!O87-'CTs corrected'!O$99),"NA")</f>
        <v>-0.3266442000000005</v>
      </c>
      <c r="O87">
        <f>IF(AND(ISNUMBER('CTs corrected'!P87)),('CTs corrected'!P87-'CTs corrected'!P$99),"NA")</f>
        <v>-1.6222412000000013</v>
      </c>
      <c r="P87">
        <f>IF(AND(ISNUMBER('CTs corrected'!Q87)),('CTs corrected'!Q87-'CTs corrected'!Q$99),"NA")</f>
        <v>-2.0075068000000016</v>
      </c>
      <c r="Q87">
        <f>IF(AND(ISNUMBER('CTs corrected'!R87)),('CTs corrected'!R87-'CTs corrected'!R$99),"NA")</f>
        <v>-2.1674718000000013</v>
      </c>
      <c r="R87">
        <f>IF(AND(ISNUMBER('CTs corrected'!S87)),('CTs corrected'!S87-'CTs corrected'!S$99),"NA")</f>
        <v>-1.0456457999999991</v>
      </c>
      <c r="S87">
        <f>IF(AND(ISNUMBER('CTs corrected'!T87)),('CTs corrected'!T87-'CTs corrected'!T$99),"NA")</f>
        <v>-0.6180033999999992</v>
      </c>
      <c r="T87">
        <f>IF(AND(ISNUMBER('CTs corrected'!U87)),('CTs corrected'!U87-'CTs corrected'!U$99),"NA")</f>
        <v>-1.0296738000000012</v>
      </c>
      <c r="U87">
        <f>IF(AND(ISNUMBER('CTs corrected'!V87)),('CTs corrected'!V87-'CTs corrected'!V$99),"NA")</f>
        <v>-1.9643359999999994</v>
      </c>
      <c r="V87">
        <f>IF(AND(ISNUMBER('CTs corrected'!W87)),('CTs corrected'!W87-'CTs corrected'!W$99),"NA")</f>
        <v>-1.7161200000000001</v>
      </c>
      <c r="W87">
        <f>IF(AND(ISNUMBER('CTs corrected'!X87)),('CTs corrected'!X87-'CTs corrected'!X$99),"NA")</f>
        <v>-2.6335939999999987</v>
      </c>
      <c r="X87">
        <f>IF(AND(ISNUMBER('CTs corrected'!Y87)),('CTs corrected'!Y87-'CTs corrected'!Y$99),"NA")</f>
        <v>-2.9915280000000024</v>
      </c>
      <c r="Y87">
        <f>IF(AND(ISNUMBER('CTs corrected'!Z87)),('CTs corrected'!Z87-'CTs corrected'!Z$99),"NA")</f>
        <v>4.9334400000002887E-2</v>
      </c>
      <c r="Z87">
        <f>IF(AND(ISNUMBER('CTs corrected'!AA87)),('CTs corrected'!AA87-'CTs corrected'!AA$99),"NA")</f>
        <v>-2.0854000000003481E-2</v>
      </c>
      <c r="AA87">
        <f>IF(AND(ISNUMBER('CTs corrected'!AB87)),('CTs corrected'!AB87-'CTs corrected'!AB$99),"NA")</f>
        <v>-1.260004600000002</v>
      </c>
    </row>
    <row r="88" spans="1:27" x14ac:dyDescent="0.15">
      <c r="A88" t="str">
        <f>'CTs corrected'!B88</f>
        <v>GAPDH</v>
      </c>
      <c r="B88">
        <f>IF(AND(ISNUMBER('CTs corrected'!C88)),('CTs corrected'!C88-'CTs corrected'!C$99),"NA")</f>
        <v>2.3068846000000001</v>
      </c>
      <c r="C88">
        <f>IF(AND(ISNUMBER('CTs corrected'!D88)),('CTs corrected'!D88-'CTs corrected'!D$99),"NA")</f>
        <v>2.4579915999999997</v>
      </c>
      <c r="D88">
        <f>IF(AND(ISNUMBER('CTs corrected'!E88)),('CTs corrected'!E88-'CTs corrected'!E$99),"NA")</f>
        <v>2.1710381999999981</v>
      </c>
      <c r="E88">
        <f>IF(AND(ISNUMBER('CTs corrected'!F88)),('CTs corrected'!F88-'CTs corrected'!F$99),"NA")</f>
        <v>1.5436115999999984</v>
      </c>
      <c r="F88">
        <f>IF(AND(ISNUMBER('CTs corrected'!G88)),('CTs corrected'!G88-'CTs corrected'!G$99),"NA")</f>
        <v>2.1395166000000003</v>
      </c>
      <c r="G88">
        <f>IF(AND(ISNUMBER('CTs corrected'!H88)),('CTs corrected'!H88-'CTs corrected'!H$99),"NA")</f>
        <v>4.3853299999999997</v>
      </c>
      <c r="H88">
        <f>IF(AND(ISNUMBER('CTs corrected'!I88)),('CTs corrected'!I88-'CTs corrected'!I$99),"NA")</f>
        <v>1.6432000000000002</v>
      </c>
      <c r="I88">
        <f>IF(AND(ISNUMBER('CTs corrected'!J88)),('CTs corrected'!J88-'CTs corrected'!J$99),"NA")</f>
        <v>1.3292000000000002</v>
      </c>
      <c r="J88">
        <f>IF(AND(ISNUMBER('CTs corrected'!K88)),('CTs corrected'!K88-'CTs corrected'!K$99),"NA")</f>
        <v>1.6145999999999994</v>
      </c>
      <c r="K88">
        <f>IF(AND(ISNUMBER('CTs corrected'!L88)),('CTs corrected'!L88-'CTs corrected'!L$99),"NA")</f>
        <v>1.4375999999999998</v>
      </c>
      <c r="L88">
        <f>IF(AND(ISNUMBER('CTs corrected'!M88)),('CTs corrected'!M88-'CTs corrected'!M$99),"NA")</f>
        <v>1.9342137999999984</v>
      </c>
      <c r="M88">
        <f>IF(AND(ISNUMBER('CTs corrected'!N88)),('CTs corrected'!N88-'CTs corrected'!N$99),"NA")</f>
        <v>2.283203799999999</v>
      </c>
      <c r="N88">
        <f>IF(AND(ISNUMBER('CTs corrected'!O88)),('CTs corrected'!O88-'CTs corrected'!O$99),"NA")</f>
        <v>2.6092097999999986</v>
      </c>
      <c r="O88">
        <f>IF(AND(ISNUMBER('CTs corrected'!P88)),('CTs corrected'!P88-'CTs corrected'!P$99),"NA")</f>
        <v>1.7968538000000009</v>
      </c>
      <c r="P88">
        <f>IF(AND(ISNUMBER('CTs corrected'!Q88)),('CTs corrected'!Q88-'CTs corrected'!Q$99),"NA")</f>
        <v>1.8968781999999997</v>
      </c>
      <c r="Q88">
        <f>IF(AND(ISNUMBER('CTs corrected'!R88)),('CTs corrected'!R88-'CTs corrected'!R$99),"NA")</f>
        <v>1.9996941999999969</v>
      </c>
      <c r="R88">
        <f>IF(AND(ISNUMBER('CTs corrected'!S88)),('CTs corrected'!S88-'CTs corrected'!S$99),"NA")</f>
        <v>1.8795502000000006</v>
      </c>
      <c r="S88">
        <f>IF(AND(ISNUMBER('CTs corrected'!T88)),('CTs corrected'!T88-'CTs corrected'!T$99),"NA")</f>
        <v>1.8546776000000023</v>
      </c>
      <c r="T88">
        <f>IF(AND(ISNUMBER('CTs corrected'!U88)),('CTs corrected'!U88-'CTs corrected'!U$99),"NA")</f>
        <v>2.3024121999999991</v>
      </c>
      <c r="U88">
        <f>IF(AND(ISNUMBER('CTs corrected'!V88)),('CTs corrected'!V88-'CTs corrected'!V$99),"NA")</f>
        <v>1.6905840000000012</v>
      </c>
      <c r="V88">
        <f>IF(AND(ISNUMBER('CTs corrected'!W88)),('CTs corrected'!W88-'CTs corrected'!W$99),"NA")</f>
        <v>1.4868389999999998</v>
      </c>
      <c r="W88">
        <f>IF(AND(ISNUMBER('CTs corrected'!X88)),('CTs corrected'!X88-'CTs corrected'!X$99),"NA")</f>
        <v>1.5445889999999984</v>
      </c>
      <c r="X88">
        <f>IF(AND(ISNUMBER('CTs corrected'!Y88)),('CTs corrected'!Y88-'CTs corrected'!Y$99),"NA")</f>
        <v>1.6221899999999962</v>
      </c>
      <c r="Y88">
        <f>IF(AND(ISNUMBER('CTs corrected'!Z88)),('CTs corrected'!Z88-'CTs corrected'!Z$99),"NA")</f>
        <v>0.53209140000000232</v>
      </c>
      <c r="Z88">
        <f>IF(AND(ISNUMBER('CTs corrected'!AA88)),('CTs corrected'!AA88-'CTs corrected'!AA$99),"NA")</f>
        <v>1.0364819999999995</v>
      </c>
      <c r="AA88">
        <f>IF(AND(ISNUMBER('CTs corrected'!AB88)),('CTs corrected'!AB88-'CTs corrected'!AB$99),"NA")</f>
        <v>1.0786733999999996</v>
      </c>
    </row>
    <row r="89" spans="1:27" x14ac:dyDescent="0.15">
      <c r="A89" t="str">
        <f>'CTs corrected'!B89</f>
        <v>HPRT1</v>
      </c>
      <c r="B89">
        <f>IF(AND(ISNUMBER('CTs corrected'!C89)),('CTs corrected'!C89-'CTs corrected'!C$99),"NA")</f>
        <v>3.0084476000000002</v>
      </c>
      <c r="C89">
        <f>IF(AND(ISNUMBER('CTs corrected'!D89)),('CTs corrected'!D89-'CTs corrected'!D$99),"NA")</f>
        <v>2.9397006000000019</v>
      </c>
      <c r="D89">
        <f>IF(AND(ISNUMBER('CTs corrected'!E89)),('CTs corrected'!E89-'CTs corrected'!E$99),"NA")</f>
        <v>3.0557881999999985</v>
      </c>
      <c r="E89">
        <f>IF(AND(ISNUMBER('CTs corrected'!F89)),('CTs corrected'!F89-'CTs corrected'!F$99),"NA")</f>
        <v>2.1483215999999992</v>
      </c>
      <c r="F89">
        <f>IF(AND(ISNUMBER('CTs corrected'!G89)),('CTs corrected'!G89-'CTs corrected'!G$99),"NA")</f>
        <v>1.2464745999999991</v>
      </c>
      <c r="G89">
        <f>IF(AND(ISNUMBER('CTs corrected'!H89)),('CTs corrected'!H89-'CTs corrected'!H$99),"NA")</f>
        <v>5.2585750000000004</v>
      </c>
      <c r="H89">
        <f>IF(AND(ISNUMBER('CTs corrected'!I89)),('CTs corrected'!I89-'CTs corrected'!I$99),"NA")</f>
        <v>3.5931999999999995</v>
      </c>
      <c r="I89">
        <f>IF(AND(ISNUMBER('CTs corrected'!J89)),('CTs corrected'!J89-'CTs corrected'!J$99),"NA")</f>
        <v>3.4802</v>
      </c>
      <c r="J89">
        <f>IF(AND(ISNUMBER('CTs corrected'!K89)),('CTs corrected'!K89-'CTs corrected'!K$99),"NA")</f>
        <v>3.4975999999999985</v>
      </c>
      <c r="K89">
        <f>IF(AND(ISNUMBER('CTs corrected'!L89)),('CTs corrected'!L89-'CTs corrected'!L$99),"NA")</f>
        <v>3.6186000000000007</v>
      </c>
      <c r="L89">
        <f>IF(AND(ISNUMBER('CTs corrected'!M89)),('CTs corrected'!M89-'CTs corrected'!M$99),"NA")</f>
        <v>1.8739238</v>
      </c>
      <c r="M89">
        <f>IF(AND(ISNUMBER('CTs corrected'!N89)),('CTs corrected'!N89-'CTs corrected'!N$99),"NA")</f>
        <v>1.8811397999999997</v>
      </c>
      <c r="N89">
        <f>IF(AND(ISNUMBER('CTs corrected'!O89)),('CTs corrected'!O89-'CTs corrected'!O$99),"NA")</f>
        <v>1.7047208000000005</v>
      </c>
      <c r="O89">
        <f>IF(AND(ISNUMBER('CTs corrected'!P89)),('CTs corrected'!P89-'CTs corrected'!P$99),"NA")</f>
        <v>3.2331308000000014</v>
      </c>
      <c r="P89">
        <f>IF(AND(ISNUMBER('CTs corrected'!Q89)),('CTs corrected'!Q89-'CTs corrected'!Q$99),"NA")</f>
        <v>3.2780482000000006</v>
      </c>
      <c r="Q89">
        <f>IF(AND(ISNUMBER('CTs corrected'!R89)),('CTs corrected'!R89-'CTs corrected'!R$99),"NA")</f>
        <v>3.4695481999999984</v>
      </c>
      <c r="R89">
        <f>IF(AND(ISNUMBER('CTs corrected'!S89)),('CTs corrected'!S89-'CTs corrected'!S$99),"NA")</f>
        <v>2.8091211999999999</v>
      </c>
      <c r="S89">
        <f>IF(AND(ISNUMBER('CTs corrected'!T89)),('CTs corrected'!T89-'CTs corrected'!T$99),"NA")</f>
        <v>2.7085116000000014</v>
      </c>
      <c r="T89">
        <f>IF(AND(ISNUMBER('CTs corrected'!U89)),('CTs corrected'!U89-'CTs corrected'!U$99),"NA")</f>
        <v>2.6983472000000006</v>
      </c>
      <c r="U89">
        <f>IF(AND(ISNUMBER('CTs corrected'!V89)),('CTs corrected'!V89-'CTs corrected'!V$99),"NA")</f>
        <v>3.4487340000000017</v>
      </c>
      <c r="V89">
        <f>IF(AND(ISNUMBER('CTs corrected'!W89)),('CTs corrected'!W89-'CTs corrected'!W$99),"NA")</f>
        <v>3.3445200000000028</v>
      </c>
      <c r="W89">
        <f>IF(AND(ISNUMBER('CTs corrected'!X89)),('CTs corrected'!X89-'CTs corrected'!X$99),"NA")</f>
        <v>3.6687949999999994</v>
      </c>
      <c r="X89">
        <f>IF(AND(ISNUMBER('CTs corrected'!Y89)),('CTs corrected'!Y89-'CTs corrected'!Y$99),"NA")</f>
        <v>3.8264349999999965</v>
      </c>
      <c r="Y89">
        <f>IF(AND(ISNUMBER('CTs corrected'!Z89)),('CTs corrected'!Z89-'CTs corrected'!Z$99),"NA")</f>
        <v>2.8361304000000018</v>
      </c>
      <c r="Z89">
        <f>IF(AND(ISNUMBER('CTs corrected'!AA89)),('CTs corrected'!AA89-'CTs corrected'!AA$99),"NA")</f>
        <v>2.3916119999999985</v>
      </c>
      <c r="AA89">
        <f>IF(AND(ISNUMBER('CTs corrected'!AB89)),('CTs corrected'!AB89-'CTs corrected'!AB$99),"NA")</f>
        <v>3.3021864000000001</v>
      </c>
    </row>
    <row r="90" spans="1:27" x14ac:dyDescent="0.15">
      <c r="A90" t="str">
        <f>'CTs corrected'!B90</f>
        <v>RPLP0</v>
      </c>
      <c r="B90">
        <f>IF(AND(ISNUMBER('CTs corrected'!C90)),('CTs corrected'!C90-'CTs corrected'!C$99),"NA")</f>
        <v>-1.5873813999999982</v>
      </c>
      <c r="C90">
        <f>IF(AND(ISNUMBER('CTs corrected'!D90)),('CTs corrected'!D90-'CTs corrected'!D$99),"NA")</f>
        <v>-1.4090583999999993</v>
      </c>
      <c r="D90">
        <f>IF(AND(ISNUMBER('CTs corrected'!E90)),('CTs corrected'!E90-'CTs corrected'!E$99),"NA")</f>
        <v>-1.4621938000000014</v>
      </c>
      <c r="E90">
        <f>IF(AND(ISNUMBER('CTs corrected'!F90)),('CTs corrected'!F90-'CTs corrected'!F$99),"NA")</f>
        <v>-2.1959374000000018</v>
      </c>
      <c r="F90">
        <f>IF(AND(ISNUMBER('CTs corrected'!G90)),('CTs corrected'!G90-'CTs corrected'!G$99),"NA")</f>
        <v>-1.929855400000001</v>
      </c>
      <c r="G90">
        <f>IF(AND(ISNUMBER('CTs corrected'!H90)),('CTs corrected'!H90-'CTs corrected'!H$99),"NA")</f>
        <v>1.40212</v>
      </c>
      <c r="H90">
        <f>IF(AND(ISNUMBER('CTs corrected'!I90)),('CTs corrected'!I90-'CTs corrected'!I$99),"NA")</f>
        <v>-0.91079999999999828</v>
      </c>
      <c r="I90">
        <f>IF(AND(ISNUMBER('CTs corrected'!J90)),('CTs corrected'!J90-'CTs corrected'!J$99),"NA")</f>
        <v>-0.58980000000000032</v>
      </c>
      <c r="J90">
        <f>IF(AND(ISNUMBER('CTs corrected'!K90)),('CTs corrected'!K90-'CTs corrected'!K$99),"NA")</f>
        <v>-1.4073999999999991</v>
      </c>
      <c r="K90">
        <f>IF(AND(ISNUMBER('CTs corrected'!L90)),('CTs corrected'!L90-'CTs corrected'!L$99),"NA")</f>
        <v>-1.1393999999999984</v>
      </c>
      <c r="L90">
        <f>IF(AND(ISNUMBER('CTs corrected'!M90)),('CTs corrected'!M90-'CTs corrected'!M$99),"NA")</f>
        <v>-0.89084620000000214</v>
      </c>
      <c r="M90">
        <f>IF(AND(ISNUMBER('CTs corrected'!N90)),('CTs corrected'!N90-'CTs corrected'!N$99),"NA")</f>
        <v>-1.1420472000000004</v>
      </c>
      <c r="N90">
        <f>IF(AND(ISNUMBER('CTs corrected'!O90)),('CTs corrected'!O90-'CTs corrected'!O$99),"NA")</f>
        <v>-1.1575002000000012</v>
      </c>
      <c r="O90">
        <f>IF(AND(ISNUMBER('CTs corrected'!P90)),('CTs corrected'!P90-'CTs corrected'!P$99),"NA")</f>
        <v>-1.1066111999999997</v>
      </c>
      <c r="P90">
        <f>IF(AND(ISNUMBER('CTs corrected'!Q90)),('CTs corrected'!Q90-'CTs corrected'!Q$99),"NA")</f>
        <v>-0.92866980000000154</v>
      </c>
      <c r="Q90">
        <f>IF(AND(ISNUMBER('CTs corrected'!R90)),('CTs corrected'!R90-'CTs corrected'!R$99),"NA")</f>
        <v>-0.83591480000000118</v>
      </c>
      <c r="R90">
        <f>IF(AND(ISNUMBER('CTs corrected'!S90)),('CTs corrected'!S90-'CTs corrected'!S$99),"NA")</f>
        <v>-1.6026637999999984</v>
      </c>
      <c r="S90">
        <f>IF(AND(ISNUMBER('CTs corrected'!T90)),('CTs corrected'!T90-'CTs corrected'!T$99),"NA")</f>
        <v>-1.6783383999999977</v>
      </c>
      <c r="T90">
        <f>IF(AND(ISNUMBER('CTs corrected'!U90)),('CTs corrected'!U90-'CTs corrected'!U$99),"NA")</f>
        <v>-1.419062799999999</v>
      </c>
      <c r="U90">
        <f>IF(AND(ISNUMBER('CTs corrected'!V90)),('CTs corrected'!V90-'CTs corrected'!V$99),"NA")</f>
        <v>-0.6908399999999979</v>
      </c>
      <c r="V90">
        <f>IF(AND(ISNUMBER('CTs corrected'!W90)),('CTs corrected'!W90-'CTs corrected'!W$99),"NA")</f>
        <v>-0.76823100000000011</v>
      </c>
      <c r="W90">
        <f>IF(AND(ISNUMBER('CTs corrected'!X90)),('CTs corrected'!X90-'CTs corrected'!X$99),"NA")</f>
        <v>-0.45730700000000013</v>
      </c>
      <c r="X90">
        <f>IF(AND(ISNUMBER('CTs corrected'!Y90)),('CTs corrected'!Y90-'CTs corrected'!Y$99),"NA")</f>
        <v>-0.29124900000000409</v>
      </c>
      <c r="Y90">
        <f>IF(AND(ISNUMBER('CTs corrected'!Z90)),('CTs corrected'!Z90-'CTs corrected'!Z$99),"NA")</f>
        <v>-0.42435259999999886</v>
      </c>
      <c r="Z90">
        <f>IF(AND(ISNUMBER('CTs corrected'!AA90)),('CTs corrected'!AA90-'CTs corrected'!AA$99),"NA")</f>
        <v>-0.40667200000000037</v>
      </c>
      <c r="AA90">
        <f>IF(AND(ISNUMBER('CTs corrected'!AB90)),('CTs corrected'!AB90-'CTs corrected'!AB$99),"NA")</f>
        <v>-0.60492460000000037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8863-30BD-0D43-9FBD-9CEE5D3AD3DE}">
  <dimension ref="A1:AB90"/>
  <sheetViews>
    <sheetView workbookViewId="0">
      <selection activeCell="A2" sqref="A2"/>
    </sheetView>
  </sheetViews>
  <sheetFormatPr baseColWidth="10" defaultColWidth="11" defaultRowHeight="14" x14ac:dyDescent="0.15"/>
  <cols>
    <col min="1" max="1" width="18.83203125" customWidth="1"/>
    <col min="2" max="2" width="16.5" bestFit="1" customWidth="1"/>
  </cols>
  <sheetData>
    <row r="1" spans="1:28" x14ac:dyDescent="0.15">
      <c r="A1" s="1" t="s">
        <v>118</v>
      </c>
      <c r="C1" t="str">
        <f>'DeltaCT endctrl'!B1</f>
        <v>No treatment M</v>
      </c>
      <c r="D1" t="str">
        <f>'DeltaCT endctrl'!C1</f>
        <v>No treatment M</v>
      </c>
      <c r="E1" t="str">
        <f>'DeltaCT endctrl'!D1</f>
        <v>No treatment M</v>
      </c>
      <c r="F1" t="str">
        <f>'DeltaCT endctrl'!E1</f>
        <v>E-cig M 0%</v>
      </c>
      <c r="G1" t="str">
        <f>'DeltaCT endctrl'!F1</f>
        <v>E-cig M 0%</v>
      </c>
      <c r="H1" t="str">
        <f>'DeltaCT endctrl'!G1</f>
        <v>E-cig M 0%</v>
      </c>
      <c r="I1" t="str">
        <f>'DeltaCT endctrl'!H1</f>
        <v>E-cig M 3%</v>
      </c>
      <c r="J1" t="str">
        <f>'DeltaCT endctrl'!I1</f>
        <v>E-cig M 3%</v>
      </c>
      <c r="K1" t="str">
        <f>'DeltaCT endctrl'!J1</f>
        <v>E-cig M 3%</v>
      </c>
      <c r="L1" t="str">
        <f>'DeltaCT endctrl'!K1</f>
        <v>E-cig M 3%</v>
      </c>
      <c r="M1" t="str">
        <f>'DeltaCT endctrl'!L1</f>
        <v>E-cig M 6%</v>
      </c>
      <c r="N1" t="str">
        <f>'DeltaCT endctrl'!M1</f>
        <v>E-cig M 6%</v>
      </c>
      <c r="O1" t="str">
        <f>'DeltaCT endctrl'!N1</f>
        <v>E-cig M 6%</v>
      </c>
      <c r="P1" t="str">
        <f>'DeltaCT endctrl'!O1</f>
        <v>No treatment F</v>
      </c>
      <c r="Q1" t="str">
        <f>'DeltaCT endctrl'!P1</f>
        <v>No treatment F</v>
      </c>
      <c r="R1" t="str">
        <f>'DeltaCT endctrl'!Q1</f>
        <v>No treatment F</v>
      </c>
      <c r="S1" t="str">
        <f>'DeltaCT endctrl'!R1</f>
        <v>E-cig F 0%</v>
      </c>
      <c r="T1" t="str">
        <f>'DeltaCT endctrl'!S1</f>
        <v>E-cig F 0%</v>
      </c>
      <c r="U1" t="str">
        <f>'DeltaCT endctrl'!T1</f>
        <v>E-cig F 0%</v>
      </c>
      <c r="V1" t="str">
        <f>'DeltaCT endctrl'!U1</f>
        <v>E-cig F 3%</v>
      </c>
      <c r="W1" t="str">
        <f>'DeltaCT endctrl'!V1</f>
        <v>E-cig F 3%</v>
      </c>
      <c r="X1" t="str">
        <f>'DeltaCT endctrl'!W1</f>
        <v>E-cig F 3%</v>
      </c>
      <c r="Y1" t="str">
        <f>'DeltaCT endctrl'!X1</f>
        <v>E-cig F 3%</v>
      </c>
      <c r="Z1" t="str">
        <f>'DeltaCT endctrl'!Y1</f>
        <v>E-cig F 6%</v>
      </c>
      <c r="AA1" t="str">
        <f>'DeltaCT endctrl'!Z1</f>
        <v>E-cig F 6%</v>
      </c>
      <c r="AB1" t="str">
        <f>'DeltaCT endctrl'!AA1</f>
        <v>E-cig F 6%</v>
      </c>
    </row>
    <row r="2" spans="1:28" x14ac:dyDescent="0.15">
      <c r="A2">
        <f>'DeltaCT endctrl'!O2</f>
        <v>1.8994217999999989</v>
      </c>
      <c r="B2" t="str">
        <f>'DeltaCT endctrl'!A2</f>
        <v>AHR</v>
      </c>
      <c r="C2">
        <f>IF(AND(ISNUMBER('DeltaCT endctrl'!B2),ISNUMBER($A2)),'DeltaCT endctrl'!B2-$A2,"")</f>
        <v>0.42149780000000447</v>
      </c>
      <c r="D2">
        <f>IF(AND(ISNUMBER('DeltaCT endctrl'!C2),ISNUMBER($A2)),'DeltaCT endctrl'!C2-$A2,"")</f>
        <v>0.24284980000000189</v>
      </c>
      <c r="E2">
        <f>IF(AND(ISNUMBER('DeltaCT endctrl'!D2),ISNUMBER($A2)),'DeltaCT endctrl'!D2-$A2,"")</f>
        <v>0.26518839999999955</v>
      </c>
      <c r="F2">
        <f>IF(AND(ISNUMBER('DeltaCT endctrl'!E2),ISNUMBER($A2)),'DeltaCT endctrl'!E2-$A2,"")</f>
        <v>0.23465180000000174</v>
      </c>
      <c r="G2">
        <f>IF(AND(ISNUMBER('DeltaCT endctrl'!F2),ISNUMBER($A2)),'DeltaCT endctrl'!F2-$A2,"")</f>
        <v>0.52281180000000305</v>
      </c>
      <c r="H2">
        <f>IF(AND(ISNUMBER('DeltaCT endctrl'!G2),ISNUMBER($A2)),'DeltaCT endctrl'!G2-$A2,"")</f>
        <v>-3.7495177999999996</v>
      </c>
      <c r="I2">
        <f>IF(AND(ISNUMBER('DeltaCT endctrl'!H2),ISNUMBER($A2)),'DeltaCT endctrl'!H2-$A2,"")</f>
        <v>0.58777820000000247</v>
      </c>
      <c r="J2">
        <f>IF(AND(ISNUMBER('DeltaCT endctrl'!I2),ISNUMBER($A2)),'DeltaCT endctrl'!I2-$A2,"")</f>
        <v>0.78177820000000153</v>
      </c>
      <c r="K2">
        <f>IF(AND(ISNUMBER('DeltaCT endctrl'!J2),ISNUMBER($A2)),'DeltaCT endctrl'!J2-$A2,"")</f>
        <v>0.80717819999999918</v>
      </c>
      <c r="L2">
        <f>IF(AND(ISNUMBER('DeltaCT endctrl'!K2),ISNUMBER($A2)),'DeltaCT endctrl'!K2-$A2,"")</f>
        <v>0.77317820000000026</v>
      </c>
      <c r="M2">
        <f>IF(AND(ISNUMBER('DeltaCT endctrl'!L2),ISNUMBER($A2)),'DeltaCT endctrl'!L2-$A2,"")</f>
        <v>-0.31428299999999965</v>
      </c>
      <c r="N2">
        <f>IF(AND(ISNUMBER('DeltaCT endctrl'!M2),ISNUMBER($A2)),'DeltaCT endctrl'!M2-$A2,"")</f>
        <v>1.1285249999999998</v>
      </c>
      <c r="O2">
        <f>IF(AND(ISNUMBER('DeltaCT endctrl'!N2),ISNUMBER($A2)),'DeltaCT endctrl'!N2-$A2,"")</f>
        <v>-0.7351809999999972</v>
      </c>
      <c r="P2">
        <f>IF(AND(ISNUMBER('DeltaCT endctrl'!O2),ISNUMBER($A2)),'DeltaCT endctrl'!O2-$A2,"")</f>
        <v>0</v>
      </c>
      <c r="Q2">
        <f>IF(AND(ISNUMBER('DeltaCT endctrl'!P2),ISNUMBER($A2)),'DeltaCT endctrl'!P2-$A2,"")</f>
        <v>0.12159739999999886</v>
      </c>
      <c r="R2">
        <f>IF(AND(ISNUMBER('DeltaCT endctrl'!Q2),ISNUMBER($A2)),'DeltaCT endctrl'!Q2-$A2,"")</f>
        <v>7.445239999999842E-2</v>
      </c>
      <c r="S2">
        <f>IF(AND(ISNUMBER('DeltaCT endctrl'!R2),ISNUMBER($A2)),'DeltaCT endctrl'!R2-$A2,"")</f>
        <v>-0.56127659999999935</v>
      </c>
      <c r="T2">
        <f>IF(AND(ISNUMBER('DeltaCT endctrl'!S2),ISNUMBER($A2)),'DeltaCT endctrl'!S2-$A2,"")</f>
        <v>-0.71337819999999752</v>
      </c>
      <c r="U2">
        <f>IF(AND(ISNUMBER('DeltaCT endctrl'!T2),ISNUMBER($A2)),'DeltaCT endctrl'!T2-$A2,"")</f>
        <v>-0.12923160000000067</v>
      </c>
      <c r="V2">
        <f>IF(AND(ISNUMBER('DeltaCT endctrl'!U2),ISNUMBER($A2)),'DeltaCT endctrl'!U2-$A2,"")</f>
        <v>0.96404120000000404</v>
      </c>
      <c r="W2">
        <f>IF(AND(ISNUMBER('DeltaCT endctrl'!V2),ISNUMBER($A2)),'DeltaCT endctrl'!V2-$A2,"")</f>
        <v>0.63410520000000403</v>
      </c>
      <c r="X2">
        <f>IF(AND(ISNUMBER('DeltaCT endctrl'!W2),ISNUMBER($A2)),'DeltaCT endctrl'!W2-$A2,"")</f>
        <v>0.4184732000000011</v>
      </c>
      <c r="Y2">
        <f>IF(AND(ISNUMBER('DeltaCT endctrl'!X2),ISNUMBER($A2)),'DeltaCT endctrl'!X2-$A2,"")</f>
        <v>0.98342719999999773</v>
      </c>
      <c r="Z2">
        <f>IF(AND(ISNUMBER('DeltaCT endctrl'!Y2),ISNUMBER($A2)),'DeltaCT endctrl'!Y2-$A2,"")</f>
        <v>1.3026966000000044</v>
      </c>
      <c r="AA2">
        <f>IF(AND(ISNUMBER('DeltaCT endctrl'!Z2),ISNUMBER($A2)),'DeltaCT endctrl'!Z2-$A2,"")</f>
        <v>1.3426851999999982</v>
      </c>
      <c r="AB2">
        <f>IF(AND(ISNUMBER('DeltaCT endctrl'!AA2),ISNUMBER($A2)),'DeltaCT endctrl'!AA2-$A2,"")</f>
        <v>1.0763826000000023</v>
      </c>
    </row>
    <row r="3" spans="1:28" x14ac:dyDescent="0.15">
      <c r="A3">
        <f>'DeltaCT endctrl'!O3</f>
        <v>5.2091987999999994</v>
      </c>
      <c r="B3" t="str">
        <f>'DeltaCT endctrl'!A3</f>
        <v>AR</v>
      </c>
      <c r="C3">
        <f>IF(AND(ISNUMBER('DeltaCT endctrl'!B3),ISNUMBER($A3)),'DeltaCT endctrl'!B3-$A3,"")</f>
        <v>0.28233080000000399</v>
      </c>
      <c r="D3">
        <f>IF(AND(ISNUMBER('DeltaCT endctrl'!C3),ISNUMBER($A3)),'DeltaCT endctrl'!C3-$A3,"")</f>
        <v>0.95310080000000141</v>
      </c>
      <c r="E3">
        <f>IF(AND(ISNUMBER('DeltaCT endctrl'!D3),ISNUMBER($A3)),'DeltaCT endctrl'!D3-$A3,"")</f>
        <v>8.7494399999997086E-2</v>
      </c>
      <c r="F3">
        <f>IF(AND(ISNUMBER('DeltaCT endctrl'!E3),ISNUMBER($A3)),'DeltaCT endctrl'!E3-$A3,"")</f>
        <v>-0.32591319999999868</v>
      </c>
      <c r="G3">
        <f>IF(AND(ISNUMBER('DeltaCT endctrl'!F3),ISNUMBER($A3)),'DeltaCT endctrl'!F3-$A3,"")</f>
        <v>-0.81383620000000079</v>
      </c>
      <c r="H3">
        <f>IF(AND(ISNUMBER('DeltaCT endctrl'!G3),ISNUMBER($A3)),'DeltaCT endctrl'!G3-$A3,"")</f>
        <v>-2.5299847999999976</v>
      </c>
      <c r="I3">
        <f>IF(AND(ISNUMBER('DeltaCT endctrl'!H3),ISNUMBER($A3)),'DeltaCT endctrl'!H3-$A3,"")</f>
        <v>0.28400120000000229</v>
      </c>
      <c r="J3">
        <f>IF(AND(ISNUMBER('DeltaCT endctrl'!I3),ISNUMBER($A3)),'DeltaCT endctrl'!I3-$A3,"")</f>
        <v>0.2210011999999999</v>
      </c>
      <c r="K3">
        <f>IF(AND(ISNUMBER('DeltaCT endctrl'!J3),ISNUMBER($A3)),'DeltaCT endctrl'!J3-$A3,"")</f>
        <v>0.13240120000000033</v>
      </c>
      <c r="L3">
        <f>IF(AND(ISNUMBER('DeltaCT endctrl'!K3),ISNUMBER($A3)),'DeltaCT endctrl'!K3-$A3,"")</f>
        <v>8.6401200000000955E-2</v>
      </c>
      <c r="M3">
        <f>IF(AND(ISNUMBER('DeltaCT endctrl'!L3),ISNUMBER($A3)),'DeltaCT endctrl'!L3-$A3,"")</f>
        <v>-0.15908500000000103</v>
      </c>
      <c r="N3">
        <f>IF(AND(ISNUMBER('DeltaCT endctrl'!M3),ISNUMBER($A3)),'DeltaCT endctrl'!M3-$A3,"")</f>
        <v>2.4697640000000014</v>
      </c>
      <c r="O3">
        <f>IF(AND(ISNUMBER('DeltaCT endctrl'!N3),ISNUMBER($A3)),'DeltaCT endctrl'!N3-$A3,"")</f>
        <v>0.50388500000000036</v>
      </c>
      <c r="P3">
        <f>IF(AND(ISNUMBER('DeltaCT endctrl'!O3),ISNUMBER($A3)),'DeltaCT endctrl'!O3-$A3,"")</f>
        <v>0</v>
      </c>
      <c r="Q3">
        <f>IF(AND(ISNUMBER('DeltaCT endctrl'!P3),ISNUMBER($A3)),'DeltaCT endctrl'!P3-$A3,"")</f>
        <v>0.28590039999999917</v>
      </c>
      <c r="R3">
        <f>IF(AND(ISNUMBER('DeltaCT endctrl'!Q3),ISNUMBER($A3)),'DeltaCT endctrl'!Q3-$A3,"")</f>
        <v>0.48646039999999857</v>
      </c>
      <c r="S3">
        <f>IF(AND(ISNUMBER('DeltaCT endctrl'!R3),ISNUMBER($A3)),'DeltaCT endctrl'!R3-$A3,"")</f>
        <v>0.38001440000000031</v>
      </c>
      <c r="T3">
        <f>IF(AND(ISNUMBER('DeltaCT endctrl'!S3),ISNUMBER($A3)),'DeltaCT endctrl'!S3-$A3,"")</f>
        <v>5.4188000000010561E-3</v>
      </c>
      <c r="U3">
        <f>IF(AND(ISNUMBER('DeltaCT endctrl'!T3),ISNUMBER($A3)),'DeltaCT endctrl'!T3-$A3,"")</f>
        <v>0.53064140000000037</v>
      </c>
      <c r="V3">
        <f>IF(AND(ISNUMBER('DeltaCT endctrl'!U3),ISNUMBER($A3)),'DeltaCT endctrl'!U3-$A3,"")</f>
        <v>0.56517920000000288</v>
      </c>
      <c r="W3">
        <f>IF(AND(ISNUMBER('DeltaCT endctrl'!V3),ISNUMBER($A3)),'DeltaCT endctrl'!V3-$A3,"")</f>
        <v>0.61194120000000041</v>
      </c>
      <c r="X3">
        <f>IF(AND(ISNUMBER('DeltaCT endctrl'!W3),ISNUMBER($A3)),'DeltaCT endctrl'!W3-$A3,"")</f>
        <v>0.52992419999999996</v>
      </c>
      <c r="Y3">
        <f>IF(AND(ISNUMBER('DeltaCT endctrl'!X3),ISNUMBER($A3)),'DeltaCT endctrl'!X3-$A3,"")</f>
        <v>0.96895519999999635</v>
      </c>
      <c r="Z3">
        <f>IF(AND(ISNUMBER('DeltaCT endctrl'!Y3),ISNUMBER($A3)),'DeltaCT endctrl'!Y3-$A3,"")</f>
        <v>2.0663756000000006</v>
      </c>
      <c r="AA3">
        <f>IF(AND(ISNUMBER('DeltaCT endctrl'!Z3),ISNUMBER($A3)),'DeltaCT endctrl'!Z3-$A3,"")</f>
        <v>2.393319199999997</v>
      </c>
      <c r="AB3">
        <f>IF(AND(ISNUMBER('DeltaCT endctrl'!AA3),ISNUMBER($A3)),'DeltaCT endctrl'!AA3-$A3,"")</f>
        <v>1.4050025999999995</v>
      </c>
    </row>
    <row r="4" spans="1:28" x14ac:dyDescent="0.15">
      <c r="A4">
        <f>'DeltaCT endctrl'!O4</f>
        <v>3.4700448000000002</v>
      </c>
      <c r="B4" t="str">
        <f>'DeltaCT endctrl'!A4</f>
        <v>ARNT</v>
      </c>
      <c r="C4">
        <f>IF(AND(ISNUMBER('DeltaCT endctrl'!B4),ISNUMBER($A4)),'DeltaCT endctrl'!B4-$A4,"")</f>
        <v>-0.4748621999999969</v>
      </c>
      <c r="D4">
        <f>IF(AND(ISNUMBER('DeltaCT endctrl'!C4),ISNUMBER($A4)),'DeltaCT endctrl'!C4-$A4,"")</f>
        <v>-0.26409419999999884</v>
      </c>
      <c r="E4">
        <f>IF(AND(ISNUMBER('DeltaCT endctrl'!D4),ISNUMBER($A4)),'DeltaCT endctrl'!D4-$A4,"")</f>
        <v>-0.47194760000000358</v>
      </c>
      <c r="F4">
        <f>IF(AND(ISNUMBER('DeltaCT endctrl'!E4),ISNUMBER($A4)),'DeltaCT endctrl'!E4-$A4,"")</f>
        <v>-0.16985419999999962</v>
      </c>
      <c r="G4">
        <f>IF(AND(ISNUMBER('DeltaCT endctrl'!F4),ISNUMBER($A4)),'DeltaCT endctrl'!F4-$A4,"")</f>
        <v>0.95203179999999676</v>
      </c>
      <c r="H4">
        <f>IF(AND(ISNUMBER('DeltaCT endctrl'!G4),ISNUMBER($A4)),'DeltaCT endctrl'!G4-$A4,"")</f>
        <v>3.386112200000003</v>
      </c>
      <c r="I4">
        <f>IF(AND(ISNUMBER('DeltaCT endctrl'!H4),ISNUMBER($A4)),'DeltaCT endctrl'!H4-$A4,"")</f>
        <v>0.24315520000000035</v>
      </c>
      <c r="J4">
        <f>IF(AND(ISNUMBER('DeltaCT endctrl'!I4),ISNUMBER($A4)),'DeltaCT endctrl'!I4-$A4,"")</f>
        <v>0.479155200000001</v>
      </c>
      <c r="K4">
        <f>IF(AND(ISNUMBER('DeltaCT endctrl'!J4),ISNUMBER($A4)),'DeltaCT endctrl'!J4-$A4,"")</f>
        <v>3.055519999999845E-2</v>
      </c>
      <c r="L4">
        <f>IF(AND(ISNUMBER('DeltaCT endctrl'!K4),ISNUMBER($A4)),'DeltaCT endctrl'!K4-$A4,"")</f>
        <v>0.33355519999999927</v>
      </c>
      <c r="M4">
        <f>IF(AND(ISNUMBER('DeltaCT endctrl'!L4),ISNUMBER($A4)),'DeltaCT endctrl'!L4-$A4,"")</f>
        <v>-0.42046099999999953</v>
      </c>
      <c r="N4">
        <f>IF(AND(ISNUMBER('DeltaCT endctrl'!M4),ISNUMBER($A4)),'DeltaCT endctrl'!M4-$A4,"")</f>
        <v>0.43149999999999977</v>
      </c>
      <c r="O4">
        <f>IF(AND(ISNUMBER('DeltaCT endctrl'!N4),ISNUMBER($A4)),'DeltaCT endctrl'!N4-$A4,"")</f>
        <v>-0.3522609999999986</v>
      </c>
      <c r="P4">
        <f>IF(AND(ISNUMBER('DeltaCT endctrl'!O4),ISNUMBER($A4)),'DeltaCT endctrl'!O4-$A4,"")</f>
        <v>0</v>
      </c>
      <c r="Q4">
        <f>IF(AND(ISNUMBER('DeltaCT endctrl'!P4),ISNUMBER($A4)),'DeltaCT endctrl'!P4-$A4,"")</f>
        <v>0.23988839999999811</v>
      </c>
      <c r="R4">
        <f>IF(AND(ISNUMBER('DeltaCT endctrl'!Q4),ISNUMBER($A4)),'DeltaCT endctrl'!Q4-$A4,"")</f>
        <v>0.10499339999999791</v>
      </c>
      <c r="S4">
        <f>IF(AND(ISNUMBER('DeltaCT endctrl'!R4),ISNUMBER($A4)),'DeltaCT endctrl'!R4-$A4,"")</f>
        <v>0.11936340000000101</v>
      </c>
      <c r="T4">
        <f>IF(AND(ISNUMBER('DeltaCT endctrl'!S4),ISNUMBER($A4)),'DeltaCT endctrl'!S4-$A4,"")</f>
        <v>-0.33876919999999799</v>
      </c>
      <c r="U4">
        <f>IF(AND(ISNUMBER('DeltaCT endctrl'!T4),ISNUMBER($A4)),'DeltaCT endctrl'!T4-$A4,"")</f>
        <v>0.11859540000000024</v>
      </c>
      <c r="V4">
        <f>IF(AND(ISNUMBER('DeltaCT endctrl'!U4),ISNUMBER($A4)),'DeltaCT endctrl'!U4-$A4,"")</f>
        <v>0.59237520000000288</v>
      </c>
      <c r="W4">
        <f>IF(AND(ISNUMBER('DeltaCT endctrl'!V4),ISNUMBER($A4)),'DeltaCT endctrl'!V4-$A4,"")</f>
        <v>0.30639419999999973</v>
      </c>
      <c r="X4">
        <f>IF(AND(ISNUMBER('DeltaCT endctrl'!W4),ISNUMBER($A4)),'DeltaCT endctrl'!W4-$A4,"")</f>
        <v>0.55849720000000147</v>
      </c>
      <c r="Y4">
        <f>IF(AND(ISNUMBER('DeltaCT endctrl'!X4),ISNUMBER($A4)),'DeltaCT endctrl'!X4-$A4,"")</f>
        <v>0.59824419999999634</v>
      </c>
      <c r="Z4">
        <f>IF(AND(ISNUMBER('DeltaCT endctrl'!Y4),ISNUMBER($A4)),'DeltaCT endctrl'!Y4-$A4,"")</f>
        <v>-5.4370399999999819E-2</v>
      </c>
      <c r="AA4">
        <f>IF(AND(ISNUMBER('DeltaCT endctrl'!Z4),ISNUMBER($A4)),'DeltaCT endctrl'!Z4-$A4,"")</f>
        <v>0.1054801999999988</v>
      </c>
      <c r="AB4">
        <f>IF(AND(ISNUMBER('DeltaCT endctrl'!AA4),ISNUMBER($A4)),'DeltaCT endctrl'!AA4-$A4,"")</f>
        <v>0.47613459999999819</v>
      </c>
    </row>
    <row r="5" spans="1:28" x14ac:dyDescent="0.15">
      <c r="A5">
        <f>'DeltaCT endctrl'!O5</f>
        <v>4.3406687999999995</v>
      </c>
      <c r="B5" t="str">
        <f>'DeltaCT endctrl'!A5</f>
        <v>BRD8</v>
      </c>
      <c r="C5">
        <f>IF(AND(ISNUMBER('DeltaCT endctrl'!B5),ISNUMBER($A5)),'DeltaCT endctrl'!B5-$A5,"")</f>
        <v>-5.1591199999997173E-2</v>
      </c>
      <c r="D5">
        <f>IF(AND(ISNUMBER('DeltaCT endctrl'!C5),ISNUMBER($A5)),'DeltaCT endctrl'!C5-$A5,"")</f>
        <v>-0.7472001999999982</v>
      </c>
      <c r="E5">
        <f>IF(AND(ISNUMBER('DeltaCT endctrl'!D5),ISNUMBER($A5)),'DeltaCT endctrl'!D5-$A5,"")</f>
        <v>-0.65459360000000189</v>
      </c>
      <c r="F5">
        <f>IF(AND(ISNUMBER('DeltaCT endctrl'!E5),ISNUMBER($A5)),'DeltaCT endctrl'!E5-$A5,"")</f>
        <v>-0.21849519999999956</v>
      </c>
      <c r="G5">
        <f>IF(AND(ISNUMBER('DeltaCT endctrl'!F5),ISNUMBER($A5)),'DeltaCT endctrl'!F5-$A5,"")</f>
        <v>-0.50438219999999845</v>
      </c>
      <c r="H5">
        <f>IF(AND(ISNUMBER('DeltaCT endctrl'!G5),ISNUMBER($A5)),'DeltaCT endctrl'!G5-$A5,"")</f>
        <v>6.2084012000000008</v>
      </c>
      <c r="I5">
        <f>IF(AND(ISNUMBER('DeltaCT endctrl'!H5),ISNUMBER($A5)),'DeltaCT endctrl'!H5-$A5,"")</f>
        <v>-0.7854688000000003</v>
      </c>
      <c r="J5">
        <f>IF(AND(ISNUMBER('DeltaCT endctrl'!I5),ISNUMBER($A5)),'DeltaCT endctrl'!I5-$A5,"")</f>
        <v>-1.0494687999999996</v>
      </c>
      <c r="K5">
        <f>IF(AND(ISNUMBER('DeltaCT endctrl'!J5),ISNUMBER($A5)),'DeltaCT endctrl'!J5-$A5,"")</f>
        <v>-1.2310687999999992</v>
      </c>
      <c r="L5">
        <f>IF(AND(ISNUMBER('DeltaCT endctrl'!K5),ISNUMBER($A5)),'DeltaCT endctrl'!K5-$A5,"")</f>
        <v>-1.044068799999998</v>
      </c>
      <c r="M5">
        <f>IF(AND(ISNUMBER('DeltaCT endctrl'!L5),ISNUMBER($A5)),'DeltaCT endctrl'!L5-$A5,"")</f>
        <v>-0.29465300000000028</v>
      </c>
      <c r="N5">
        <f>IF(AND(ISNUMBER('DeltaCT endctrl'!M5),ISNUMBER($A5)),'DeltaCT endctrl'!M5-$A5,"")</f>
        <v>1.1565909999999988</v>
      </c>
      <c r="O5">
        <f>IF(AND(ISNUMBER('DeltaCT endctrl'!N5),ISNUMBER($A5)),'DeltaCT endctrl'!N5-$A5,"")</f>
        <v>-1.3058009999999989</v>
      </c>
      <c r="P5">
        <f>IF(AND(ISNUMBER('DeltaCT endctrl'!O5),ISNUMBER($A5)),'DeltaCT endctrl'!O5-$A5,"")</f>
        <v>0</v>
      </c>
      <c r="Q5">
        <f>IF(AND(ISNUMBER('DeltaCT endctrl'!P5),ISNUMBER($A5)),'DeltaCT endctrl'!P5-$A5,"")</f>
        <v>-0.53047060000000101</v>
      </c>
      <c r="R5">
        <f>IF(AND(ISNUMBER('DeltaCT endctrl'!Q5),ISNUMBER($A5)),'DeltaCT endctrl'!Q5-$A5,"")</f>
        <v>-0.82957260000000232</v>
      </c>
      <c r="S5">
        <f>IF(AND(ISNUMBER('DeltaCT endctrl'!R5),ISNUMBER($A5)),'DeltaCT endctrl'!R5-$A5,"")</f>
        <v>-1.6573305999999981</v>
      </c>
      <c r="T5">
        <f>IF(AND(ISNUMBER('DeltaCT endctrl'!S5),ISNUMBER($A5)),'DeltaCT endctrl'!S5-$A5,"")</f>
        <v>-0.96548319999999777</v>
      </c>
      <c r="U5">
        <f>IF(AND(ISNUMBER('DeltaCT endctrl'!T5),ISNUMBER($A5)),'DeltaCT endctrl'!T5-$A5,"")</f>
        <v>-1.8835955999999996</v>
      </c>
      <c r="V5">
        <f>IF(AND(ISNUMBER('DeltaCT endctrl'!U5),ISNUMBER($A5)),'DeltaCT endctrl'!U5-$A5,"")</f>
        <v>-1.0472387999999988</v>
      </c>
      <c r="W5">
        <f>IF(AND(ISNUMBER('DeltaCT endctrl'!V5),ISNUMBER($A5)),'DeltaCT endctrl'!V5-$A5,"")</f>
        <v>-0.92324779999999862</v>
      </c>
      <c r="X5">
        <f>IF(AND(ISNUMBER('DeltaCT endctrl'!W5),ISNUMBER($A5)),'DeltaCT endctrl'!W5-$A5,"")</f>
        <v>-0.83561879999999888</v>
      </c>
      <c r="Y5">
        <f>IF(AND(ISNUMBER('DeltaCT endctrl'!X5),ISNUMBER($A5)),'DeltaCT endctrl'!X5-$A5,"")</f>
        <v>-0.70848580000000183</v>
      </c>
      <c r="Z5">
        <f>IF(AND(ISNUMBER('DeltaCT endctrl'!Y5),ISNUMBER($A5)),'DeltaCT endctrl'!Y5-$A5,"")</f>
        <v>0.68199060000000244</v>
      </c>
      <c r="AA5">
        <f>IF(AND(ISNUMBER('DeltaCT endctrl'!Z5),ISNUMBER($A5)),'DeltaCT endctrl'!Z5-$A5,"")</f>
        <v>0.12286319999999762</v>
      </c>
      <c r="AB5">
        <f>IF(AND(ISNUMBER('DeltaCT endctrl'!AA5),ISNUMBER($A5)),'DeltaCT endctrl'!AA5-$A5,"")</f>
        <v>-0.35398340000000061</v>
      </c>
    </row>
    <row r="6" spans="1:28" x14ac:dyDescent="0.15">
      <c r="A6">
        <f>'DeltaCT endctrl'!O6</f>
        <v>3.5125898000000007</v>
      </c>
      <c r="B6" t="str">
        <f>'DeltaCT endctrl'!A6</f>
        <v>COPS2</v>
      </c>
      <c r="C6">
        <f>IF(AND(ISNUMBER('DeltaCT endctrl'!B6),ISNUMBER($A6)),'DeltaCT endctrl'!B6-$A6,"")</f>
        <v>-0.75071419999999733</v>
      </c>
      <c r="D6">
        <f>IF(AND(ISNUMBER('DeltaCT endctrl'!C6),ISNUMBER($A6)),'DeltaCT endctrl'!C6-$A6,"")</f>
        <v>-1.0822561999999998</v>
      </c>
      <c r="E6">
        <f>IF(AND(ISNUMBER('DeltaCT endctrl'!D6),ISNUMBER($A6)),'DeltaCT endctrl'!D6-$A6,"")</f>
        <v>-1.213988600000004</v>
      </c>
      <c r="F6">
        <f>IF(AND(ISNUMBER('DeltaCT endctrl'!E6),ISNUMBER($A6)),'DeltaCT endctrl'!E6-$A6,"")</f>
        <v>0.31670879999999713</v>
      </c>
      <c r="G6">
        <f>IF(AND(ISNUMBER('DeltaCT endctrl'!F6),ISNUMBER($A6)),'DeltaCT endctrl'!F6-$A6,"")</f>
        <v>0.20601279999999988</v>
      </c>
      <c r="H6">
        <f>IF(AND(ISNUMBER('DeltaCT endctrl'!G6),ISNUMBER($A6)),'DeltaCT endctrl'!G6-$A6,"")</f>
        <v>3.1957471999999996</v>
      </c>
      <c r="I6">
        <f>IF(AND(ISNUMBER('DeltaCT endctrl'!H6),ISNUMBER($A6)),'DeltaCT endctrl'!H6-$A6,"")</f>
        <v>-1.7423898000000015</v>
      </c>
      <c r="J6">
        <f>IF(AND(ISNUMBER('DeltaCT endctrl'!I6),ISNUMBER($A6)),'DeltaCT endctrl'!I6-$A6,"")</f>
        <v>-1.1393898</v>
      </c>
      <c r="K6">
        <f>IF(AND(ISNUMBER('DeltaCT endctrl'!J6),ISNUMBER($A6)),'DeltaCT endctrl'!J6-$A6,"")</f>
        <v>-1.2319898000000009</v>
      </c>
      <c r="L6">
        <f>IF(AND(ISNUMBER('DeltaCT endctrl'!K6),ISNUMBER($A6)),'DeltaCT endctrl'!K6-$A6,"")</f>
        <v>-1.0699898000000019</v>
      </c>
      <c r="M6">
        <f>IF(AND(ISNUMBER('DeltaCT endctrl'!L6),ISNUMBER($A6)),'DeltaCT endctrl'!L6-$A6,"")</f>
        <v>-0.49610200000000049</v>
      </c>
      <c r="N6">
        <f>IF(AND(ISNUMBER('DeltaCT endctrl'!M6),ISNUMBER($A6)),'DeltaCT endctrl'!M6-$A6,"")</f>
        <v>0.63836200000000076</v>
      </c>
      <c r="O6">
        <f>IF(AND(ISNUMBER('DeltaCT endctrl'!N6),ISNUMBER($A6)),'DeltaCT endctrl'!N6-$A6,"")</f>
        <v>-0.42389299999999963</v>
      </c>
      <c r="P6">
        <f>IF(AND(ISNUMBER('DeltaCT endctrl'!O6),ISNUMBER($A6)),'DeltaCT endctrl'!O6-$A6,"")</f>
        <v>0</v>
      </c>
      <c r="Q6">
        <f>IF(AND(ISNUMBER('DeltaCT endctrl'!P6),ISNUMBER($A6)),'DeltaCT endctrl'!P6-$A6,"")</f>
        <v>-0.66166660000000022</v>
      </c>
      <c r="R6">
        <f>IF(AND(ISNUMBER('DeltaCT endctrl'!Q6),ISNUMBER($A6)),'DeltaCT endctrl'!Q6-$A6,"")</f>
        <v>-0.51910960000000372</v>
      </c>
      <c r="S6">
        <f>IF(AND(ISNUMBER('DeltaCT endctrl'!R6),ISNUMBER($A6)),'DeltaCT endctrl'!R6-$A6,"")</f>
        <v>-0.96252360000000081</v>
      </c>
      <c r="T6">
        <f>IF(AND(ISNUMBER('DeltaCT endctrl'!S6),ISNUMBER($A6)),'DeltaCT endctrl'!S6-$A6,"")</f>
        <v>-0.22564020000000085</v>
      </c>
      <c r="U6">
        <f>IF(AND(ISNUMBER('DeltaCT endctrl'!T6),ISNUMBER($A6)),'DeltaCT endctrl'!T6-$A6,"")</f>
        <v>-0.88538760000000138</v>
      </c>
      <c r="V6">
        <f>IF(AND(ISNUMBER('DeltaCT endctrl'!U6),ISNUMBER($A6)),'DeltaCT endctrl'!U6-$A6,"")</f>
        <v>-1.2600107999999999</v>
      </c>
      <c r="W6">
        <f>IF(AND(ISNUMBER('DeltaCT endctrl'!V6),ISNUMBER($A6)),'DeltaCT endctrl'!V6-$A6,"")</f>
        <v>-1.077123799999999</v>
      </c>
      <c r="X6">
        <f>IF(AND(ISNUMBER('DeltaCT endctrl'!W6),ISNUMBER($A6)),'DeltaCT endctrl'!W6-$A6,"")</f>
        <v>-1.3085178000000006</v>
      </c>
      <c r="Y6">
        <f>IF(AND(ISNUMBER('DeltaCT endctrl'!X6),ISNUMBER($A6)),'DeltaCT endctrl'!X6-$A6,"")</f>
        <v>-1.2351588000000042</v>
      </c>
      <c r="Z6">
        <f>IF(AND(ISNUMBER('DeltaCT endctrl'!Y6),ISNUMBER($A6)),'DeltaCT endctrl'!Y6-$A6,"")</f>
        <v>-0.61848039999999926</v>
      </c>
      <c r="AA6">
        <f>IF(AND(ISNUMBER('DeltaCT endctrl'!Z6),ISNUMBER($A6)),'DeltaCT endctrl'!Z6-$A6,"")</f>
        <v>-0.61996780000000129</v>
      </c>
      <c r="AB6">
        <f>IF(AND(ISNUMBER('DeltaCT endctrl'!AA6),ISNUMBER($A6)),'DeltaCT endctrl'!AA6-$A6,"")</f>
        <v>-0.72698240000000069</v>
      </c>
    </row>
    <row r="7" spans="1:28" x14ac:dyDescent="0.15">
      <c r="A7">
        <f>'DeltaCT endctrl'!O7</f>
        <v>3.9511508000000006</v>
      </c>
      <c r="B7" t="str">
        <f>'DeltaCT endctrl'!A7</f>
        <v>CREBBP</v>
      </c>
      <c r="C7">
        <f>IF(AND(ISNUMBER('DeltaCT endctrl'!B7),ISNUMBER($A7)),'DeltaCT endctrl'!B7-$A7,"")</f>
        <v>-0.1081501999999972</v>
      </c>
      <c r="D7">
        <f>IF(AND(ISNUMBER('DeltaCT endctrl'!C7),ISNUMBER($A7)),'DeltaCT endctrl'!C7-$A7,"")</f>
        <v>0.19131579999999815</v>
      </c>
      <c r="E7">
        <f>IF(AND(ISNUMBER('DeltaCT endctrl'!D7),ISNUMBER($A7)),'DeltaCT endctrl'!D7-$A7,"")</f>
        <v>8.3893999999951063E-3</v>
      </c>
      <c r="F7">
        <f>IF(AND(ISNUMBER('DeltaCT endctrl'!E7),ISNUMBER($A7)),'DeltaCT endctrl'!E7-$A7,"")</f>
        <v>1.7760478000000006</v>
      </c>
      <c r="G7">
        <f>IF(AND(ISNUMBER('DeltaCT endctrl'!F7),ISNUMBER($A7)),'DeltaCT endctrl'!F7-$A7,"")</f>
        <v>-0.18464919999999907</v>
      </c>
      <c r="H7">
        <f>IF(AND(ISNUMBER('DeltaCT endctrl'!G7),ISNUMBER($A7)),'DeltaCT endctrl'!G7-$A7,"")</f>
        <v>4.5777191999999971</v>
      </c>
      <c r="I7">
        <f>IF(AND(ISNUMBER('DeltaCT endctrl'!H7),ISNUMBER($A7)),'DeltaCT endctrl'!H7-$A7,"")</f>
        <v>0.38704919999999987</v>
      </c>
      <c r="J7">
        <f>IF(AND(ISNUMBER('DeltaCT endctrl'!I7),ISNUMBER($A7)),'DeltaCT endctrl'!I7-$A7,"")</f>
        <v>0.58404919999999905</v>
      </c>
      <c r="K7">
        <f>IF(AND(ISNUMBER('DeltaCT endctrl'!J7),ISNUMBER($A7)),'DeltaCT endctrl'!J7-$A7,"")</f>
        <v>0.32044919999999877</v>
      </c>
      <c r="L7">
        <f>IF(AND(ISNUMBER('DeltaCT endctrl'!K7),ISNUMBER($A7)),'DeltaCT endctrl'!K7-$A7,"")</f>
        <v>0.78044919999999962</v>
      </c>
      <c r="M7">
        <f>IF(AND(ISNUMBER('DeltaCT endctrl'!L7),ISNUMBER($A7)),'DeltaCT endctrl'!L7-$A7,"")</f>
        <v>0.10577499999999773</v>
      </c>
      <c r="N7">
        <f>IF(AND(ISNUMBER('DeltaCT endctrl'!M7),ISNUMBER($A7)),'DeltaCT endctrl'!M7-$A7,"")</f>
        <v>1.4135939999999998</v>
      </c>
      <c r="O7">
        <f>IF(AND(ISNUMBER('DeltaCT endctrl'!N7),ISNUMBER($A7)),'DeltaCT endctrl'!N7-$A7,"")</f>
        <v>0.61824499999999816</v>
      </c>
      <c r="P7">
        <f>IF(AND(ISNUMBER('DeltaCT endctrl'!O7),ISNUMBER($A7)),'DeltaCT endctrl'!O7-$A7,"")</f>
        <v>0</v>
      </c>
      <c r="Q7">
        <f>IF(AND(ISNUMBER('DeltaCT endctrl'!P7),ISNUMBER($A7)),'DeltaCT endctrl'!P7-$A7,"")</f>
        <v>0.41096239999999895</v>
      </c>
      <c r="R7">
        <f>IF(AND(ISNUMBER('DeltaCT endctrl'!Q7),ISNUMBER($A7)),'DeltaCT endctrl'!Q7-$A7,"")</f>
        <v>0.58253939999999815</v>
      </c>
      <c r="S7">
        <f>IF(AND(ISNUMBER('DeltaCT endctrl'!R7),ISNUMBER($A7)),'DeltaCT endctrl'!R7-$A7,"")</f>
        <v>1.3431274000000002</v>
      </c>
      <c r="T7">
        <f>IF(AND(ISNUMBER('DeltaCT endctrl'!S7),ISNUMBER($A7)),'DeltaCT endctrl'!S7-$A7,"")</f>
        <v>0.44228580000000051</v>
      </c>
      <c r="U7">
        <f>IF(AND(ISNUMBER('DeltaCT endctrl'!T7),ISNUMBER($A7)),'DeltaCT endctrl'!T7-$A7,"")</f>
        <v>4.9746400000000079E-2</v>
      </c>
      <c r="V7">
        <f>IF(AND(ISNUMBER('DeltaCT endctrl'!U7),ISNUMBER($A7)),'DeltaCT endctrl'!U7-$A7,"")</f>
        <v>1.0015932000000021</v>
      </c>
      <c r="W7">
        <f>IF(AND(ISNUMBER('DeltaCT endctrl'!V7),ISNUMBER($A7)),'DeltaCT endctrl'!V7-$A7,"")</f>
        <v>0.57805520000000143</v>
      </c>
      <c r="X7">
        <f>IF(AND(ISNUMBER('DeltaCT endctrl'!W7),ISNUMBER($A7)),'DeltaCT endctrl'!W7-$A7,"")</f>
        <v>0.58920420000000107</v>
      </c>
      <c r="Y7">
        <f>IF(AND(ISNUMBER('DeltaCT endctrl'!X7),ISNUMBER($A7)),'DeltaCT endctrl'!X7-$A7,"")</f>
        <v>0.39757319999999652</v>
      </c>
      <c r="Z7">
        <f>IF(AND(ISNUMBER('DeltaCT endctrl'!Y7),ISNUMBER($A7)),'DeltaCT endctrl'!Y7-$A7,"")</f>
        <v>0.58946660000000151</v>
      </c>
      <c r="AA7">
        <f>IF(AND(ISNUMBER('DeltaCT endctrl'!Z7),ISNUMBER($A7)),'DeltaCT endctrl'!Z7-$A7,"")</f>
        <v>1.0865211999999964</v>
      </c>
      <c r="AB7">
        <f>IF(AND(ISNUMBER('DeltaCT endctrl'!AA7),ISNUMBER($A7)),'DeltaCT endctrl'!AA7-$A7,"")</f>
        <v>1.1801745999999973</v>
      </c>
    </row>
    <row r="8" spans="1:28" x14ac:dyDescent="0.15">
      <c r="A8">
        <f>'DeltaCT endctrl'!O8</f>
        <v>-0.26318020000000075</v>
      </c>
      <c r="B8" t="str">
        <f>'DeltaCT endctrl'!A8</f>
        <v>DDX5</v>
      </c>
      <c r="C8">
        <f>IF(AND(ISNUMBER('DeltaCT endctrl'!B8),ISNUMBER($A8)),'DeltaCT endctrl'!B8-$A8,"")</f>
        <v>0.23929380000000222</v>
      </c>
      <c r="D8">
        <f>IF(AND(ISNUMBER('DeltaCT endctrl'!C8),ISNUMBER($A8)),'DeltaCT endctrl'!C8-$A8,"")</f>
        <v>-0.77290819999999982</v>
      </c>
      <c r="E8">
        <f>IF(AND(ISNUMBER('DeltaCT endctrl'!D8),ISNUMBER($A8)),'DeltaCT endctrl'!D8-$A8,"")</f>
        <v>-0.41887660000000082</v>
      </c>
      <c r="F8">
        <f>IF(AND(ISNUMBER('DeltaCT endctrl'!E8),ISNUMBER($A8)),'DeltaCT endctrl'!E8-$A8,"")</f>
        <v>0.13456079999999915</v>
      </c>
      <c r="G8">
        <f>IF(AND(ISNUMBER('DeltaCT endctrl'!F8),ISNUMBER($A8)),'DeltaCT endctrl'!F8-$A8,"")</f>
        <v>-0.33787919999999971</v>
      </c>
      <c r="H8">
        <f>IF(AND(ISNUMBER('DeltaCT endctrl'!G8),ISNUMBER($A8)),'DeltaCT endctrl'!G8-$A8,"")</f>
        <v>3.2495042000000005</v>
      </c>
      <c r="I8">
        <f>IF(AND(ISNUMBER('DeltaCT endctrl'!H8),ISNUMBER($A8)),'DeltaCT endctrl'!H8-$A8,"")</f>
        <v>-1.4646197999999977</v>
      </c>
      <c r="J8">
        <f>IF(AND(ISNUMBER('DeltaCT endctrl'!I8),ISNUMBER($A8)),'DeltaCT endctrl'!I8-$A8,"")</f>
        <v>-0.92261979999999966</v>
      </c>
      <c r="K8">
        <f>IF(AND(ISNUMBER('DeltaCT endctrl'!J8),ISNUMBER($A8)),'DeltaCT endctrl'!J8-$A8,"")</f>
        <v>-1.4242197999999995</v>
      </c>
      <c r="L8">
        <f>IF(AND(ISNUMBER('DeltaCT endctrl'!K8),ISNUMBER($A8)),'DeltaCT endctrl'!K8-$A8,"")</f>
        <v>-1.2492197999999988</v>
      </c>
      <c r="M8">
        <f>IF(AND(ISNUMBER('DeltaCT endctrl'!L8),ISNUMBER($A8)),'DeltaCT endctrl'!L8-$A8,"")</f>
        <v>1.5278999999999598E-2</v>
      </c>
      <c r="N8">
        <f>IF(AND(ISNUMBER('DeltaCT endctrl'!M8),ISNUMBER($A8)),'DeltaCT endctrl'!M8-$A8,"")</f>
        <v>1.363194</v>
      </c>
      <c r="O8">
        <f>IF(AND(ISNUMBER('DeltaCT endctrl'!N8),ISNUMBER($A8)),'DeltaCT endctrl'!N8-$A8,"")</f>
        <v>-0.55951199999999801</v>
      </c>
      <c r="P8">
        <f>IF(AND(ISNUMBER('DeltaCT endctrl'!O8),ISNUMBER($A8)),'DeltaCT endctrl'!O8-$A8,"")</f>
        <v>0</v>
      </c>
      <c r="Q8">
        <f>IF(AND(ISNUMBER('DeltaCT endctrl'!P8),ISNUMBER($A8)),'DeltaCT endctrl'!P8-$A8,"")</f>
        <v>-0.52996560000000059</v>
      </c>
      <c r="R8">
        <f>IF(AND(ISNUMBER('DeltaCT endctrl'!Q8),ISNUMBER($A8)),'DeltaCT endctrl'!Q8-$A8,"")</f>
        <v>-0.10530260000000169</v>
      </c>
      <c r="S8">
        <f>IF(AND(ISNUMBER('DeltaCT endctrl'!R8),ISNUMBER($A8)),'DeltaCT endctrl'!R8-$A8,"")</f>
        <v>-0.93959860000000006</v>
      </c>
      <c r="T8">
        <f>IF(AND(ISNUMBER('DeltaCT endctrl'!S8),ISNUMBER($A8)),'DeltaCT endctrl'!S8-$A8,"")</f>
        <v>-0.6629581999999985</v>
      </c>
      <c r="U8">
        <f>IF(AND(ISNUMBER('DeltaCT endctrl'!T8),ISNUMBER($A8)),'DeltaCT endctrl'!T8-$A8,"")</f>
        <v>-1.1013686000000007</v>
      </c>
      <c r="V8">
        <f>IF(AND(ISNUMBER('DeltaCT endctrl'!U8),ISNUMBER($A8)),'DeltaCT endctrl'!U8-$A8,"")</f>
        <v>-1.1636957999999957</v>
      </c>
      <c r="W8">
        <f>IF(AND(ISNUMBER('DeltaCT endctrl'!V8),ISNUMBER($A8)),'DeltaCT endctrl'!V8-$A8,"")</f>
        <v>-0.75888379999999955</v>
      </c>
      <c r="X8">
        <f>IF(AND(ISNUMBER('DeltaCT endctrl'!W8),ISNUMBER($A8)),'DeltaCT endctrl'!W8-$A8,"")</f>
        <v>-1.1550717999999982</v>
      </c>
      <c r="Y8">
        <f>IF(AND(ISNUMBER('DeltaCT endctrl'!X8),ISNUMBER($A8)),'DeltaCT endctrl'!X8-$A8,"")</f>
        <v>-0.9859218000000034</v>
      </c>
      <c r="Z8">
        <f>IF(AND(ISNUMBER('DeltaCT endctrl'!Y8),ISNUMBER($A8)),'DeltaCT endctrl'!Y8-$A8,"")</f>
        <v>1.3695626000000019</v>
      </c>
      <c r="AA8">
        <f>IF(AND(ISNUMBER('DeltaCT endctrl'!Z8),ISNUMBER($A8)),'DeltaCT endctrl'!Z8-$A8,"")</f>
        <v>0.7527811999999976</v>
      </c>
      <c r="AB8">
        <f>IF(AND(ISNUMBER('DeltaCT endctrl'!AA8),ISNUMBER($A8)),'DeltaCT endctrl'!AA8-$A8,"")</f>
        <v>0.18399159999999881</v>
      </c>
    </row>
    <row r="9" spans="1:28" x14ac:dyDescent="0.15">
      <c r="A9">
        <f>'DeltaCT endctrl'!O9</f>
        <v>7.0060788000000009</v>
      </c>
      <c r="B9" t="str">
        <f>'DeltaCT endctrl'!A9</f>
        <v>ESR1</v>
      </c>
      <c r="C9">
        <f>IF(AND(ISNUMBER('DeltaCT endctrl'!B9),ISNUMBER($A9)),'DeltaCT endctrl'!B9-$A9,"")</f>
        <v>1.1250877999999993</v>
      </c>
      <c r="D9">
        <f>IF(AND(ISNUMBER('DeltaCT endctrl'!C9),ISNUMBER($A9)),'DeltaCT endctrl'!C9-$A9,"")</f>
        <v>0.13173180000000073</v>
      </c>
      <c r="E9">
        <f>IF(AND(ISNUMBER('DeltaCT endctrl'!D9),ISNUMBER($A9)),'DeltaCT endctrl'!D9-$A9,"")</f>
        <v>0.96959739999999783</v>
      </c>
      <c r="F9">
        <f>IF(AND(ISNUMBER('DeltaCT endctrl'!E9),ISNUMBER($A9)),'DeltaCT endctrl'!E9-$A9,"")</f>
        <v>2.545879799999998</v>
      </c>
      <c r="G9">
        <f>IF(AND(ISNUMBER('DeltaCT endctrl'!F9),ISNUMBER($A9)),'DeltaCT endctrl'!F9-$A9,"")</f>
        <v>-1.4380491999999983</v>
      </c>
      <c r="H9">
        <f>IF(AND(ISNUMBER('DeltaCT endctrl'!G9),ISNUMBER($A9)),'DeltaCT endctrl'!G9-$A9,"")</f>
        <v>0.69821519999999637</v>
      </c>
      <c r="I9">
        <f>IF(AND(ISNUMBER('DeltaCT endctrl'!H9),ISNUMBER($A9)),'DeltaCT endctrl'!H9-$A9,"")</f>
        <v>0.53812119999999908</v>
      </c>
      <c r="J9">
        <f>IF(AND(ISNUMBER('DeltaCT endctrl'!I9),ISNUMBER($A9)),'DeltaCT endctrl'!I9-$A9,"")</f>
        <v>0.48512119999999825</v>
      </c>
      <c r="K9">
        <f>IF(AND(ISNUMBER('DeltaCT endctrl'!J9),ISNUMBER($A9)),'DeltaCT endctrl'!J9-$A9,"")</f>
        <v>0.63652119999999712</v>
      </c>
      <c r="L9">
        <f>IF(AND(ISNUMBER('DeltaCT endctrl'!K9),ISNUMBER($A9)),'DeltaCT endctrl'!K9-$A9,"")</f>
        <v>0.77752119999999891</v>
      </c>
      <c r="M9">
        <f>IF(AND(ISNUMBER('DeltaCT endctrl'!L9),ISNUMBER($A9)),'DeltaCT endctrl'!L9-$A9,"")</f>
        <v>0.43342899999999673</v>
      </c>
      <c r="N9">
        <f>IF(AND(ISNUMBER('DeltaCT endctrl'!M9),ISNUMBER($A9)),'DeltaCT endctrl'!M9-$A9,"")</f>
        <v>1.0894069999999978</v>
      </c>
      <c r="O9">
        <f>IF(AND(ISNUMBER('DeltaCT endctrl'!N9),ISNUMBER($A9)),'DeltaCT endctrl'!N9-$A9,"")</f>
        <v>-1.386725000000002</v>
      </c>
      <c r="P9">
        <f>IF(AND(ISNUMBER('DeltaCT endctrl'!O9),ISNUMBER($A9)),'DeltaCT endctrl'!O9-$A9,"")</f>
        <v>0</v>
      </c>
      <c r="Q9">
        <f>IF(AND(ISNUMBER('DeltaCT endctrl'!P9),ISNUMBER($A9)),'DeltaCT endctrl'!P9-$A9,"")</f>
        <v>-0.41748360000000062</v>
      </c>
      <c r="R9">
        <f>IF(AND(ISNUMBER('DeltaCT endctrl'!Q9),ISNUMBER($A9)),'DeltaCT endctrl'!Q9-$A9,"")</f>
        <v>-0.50394160000000454</v>
      </c>
      <c r="S9">
        <f>IF(AND(ISNUMBER('DeltaCT endctrl'!R9),ISNUMBER($A9)),'DeltaCT endctrl'!R9-$A9,"")</f>
        <v>1.2810194000000017</v>
      </c>
      <c r="T9">
        <f>IF(AND(ISNUMBER('DeltaCT endctrl'!S9),ISNUMBER($A9)),'DeltaCT endctrl'!S9-$A9,"")</f>
        <v>4.4929927999999997</v>
      </c>
      <c r="U9">
        <f>IF(AND(ISNUMBER('DeltaCT endctrl'!T9),ISNUMBER($A9)),'DeltaCT endctrl'!T9-$A9,"")</f>
        <v>0.58201340000000101</v>
      </c>
      <c r="V9">
        <f>IF(AND(ISNUMBER('DeltaCT endctrl'!U9),ISNUMBER($A9)),'DeltaCT endctrl'!U9-$A9,"")</f>
        <v>0.35203220000000002</v>
      </c>
      <c r="W9">
        <f>IF(AND(ISNUMBER('DeltaCT endctrl'!V9),ISNUMBER($A9)),'DeltaCT endctrl'!V9-$A9,"")</f>
        <v>0.4318401999999999</v>
      </c>
      <c r="X9">
        <f>IF(AND(ISNUMBER('DeltaCT endctrl'!W9),ISNUMBER($A9)),'DeltaCT endctrl'!W9-$A9,"")</f>
        <v>0.85872119999999796</v>
      </c>
      <c r="Y9">
        <f>IF(AND(ISNUMBER('DeltaCT endctrl'!X9),ISNUMBER($A9)),'DeltaCT endctrl'!X9-$A9,"")</f>
        <v>0.41359019999999447</v>
      </c>
      <c r="Z9">
        <f>IF(AND(ISNUMBER('DeltaCT endctrl'!Y9),ISNUMBER($A9)),'DeltaCT endctrl'!Y9-$A9,"")</f>
        <v>1.0431285999999993</v>
      </c>
      <c r="AA9">
        <f>IF(AND(ISNUMBER('DeltaCT endctrl'!Z9),ISNUMBER($A9)),'DeltaCT endctrl'!Z9-$A9,"")</f>
        <v>0.72042819999999708</v>
      </c>
      <c r="AB9">
        <f>IF(AND(ISNUMBER('DeltaCT endctrl'!AA9),ISNUMBER($A9)),'DeltaCT endctrl'!AA9-$A9,"")</f>
        <v>-0.25716940000000221</v>
      </c>
    </row>
    <row r="10" spans="1:28" x14ac:dyDescent="0.15">
      <c r="A10">
        <f>'DeltaCT endctrl'!O10</f>
        <v>7.0407368000000012</v>
      </c>
      <c r="B10" t="str">
        <f>'DeltaCT endctrl'!A10</f>
        <v>ESR2</v>
      </c>
      <c r="C10">
        <f>IF(AND(ISNUMBER('DeltaCT endctrl'!B10),ISNUMBER($A10)),'DeltaCT endctrl'!B10-$A10,"")</f>
        <v>-0.38914319999999947</v>
      </c>
      <c r="D10">
        <f>IF(AND(ISNUMBER('DeltaCT endctrl'!C10),ISNUMBER($A10)),'DeltaCT endctrl'!C10-$A10,"")</f>
        <v>-0.2645382000000005</v>
      </c>
      <c r="E10">
        <f>IF(AND(ISNUMBER('DeltaCT endctrl'!D10),ISNUMBER($A10)),'DeltaCT endctrl'!D10-$A10,"")</f>
        <v>-0.79947360000000245</v>
      </c>
      <c r="F10">
        <f>IF(AND(ISNUMBER('DeltaCT endctrl'!E10),ISNUMBER($A10)),'DeltaCT endctrl'!E10-$A10,"")</f>
        <v>0.17671879999999973</v>
      </c>
      <c r="G10">
        <f>IF(AND(ISNUMBER('DeltaCT endctrl'!F10),ISNUMBER($A10)),'DeltaCT endctrl'!F10-$A10,"")</f>
        <v>-1.5161741999999983</v>
      </c>
      <c r="H10">
        <f>IF(AND(ISNUMBER('DeltaCT endctrl'!G10),ISNUMBER($A10)),'DeltaCT endctrl'!G10-$A10,"")</f>
        <v>-0.35359380000000229</v>
      </c>
      <c r="I10">
        <f>IF(AND(ISNUMBER('DeltaCT endctrl'!H10),ISNUMBER($A10)),'DeltaCT endctrl'!H10-$A10,"")</f>
        <v>-0.50153680000000023</v>
      </c>
      <c r="J10">
        <f>IF(AND(ISNUMBER('DeltaCT endctrl'!I10),ISNUMBER($A10)),'DeltaCT endctrl'!I10-$A10,"")</f>
        <v>-5.253680000000216E-2</v>
      </c>
      <c r="K10">
        <f>IF(AND(ISNUMBER('DeltaCT endctrl'!J10),ISNUMBER($A10)),'DeltaCT endctrl'!J10-$A10,"")</f>
        <v>-0.60513680000000036</v>
      </c>
      <c r="L10">
        <f>IF(AND(ISNUMBER('DeltaCT endctrl'!K10),ISNUMBER($A10)),'DeltaCT endctrl'!K10-$A10,"")</f>
        <v>-0.51113680000000272</v>
      </c>
      <c r="M10">
        <f>IF(AND(ISNUMBER('DeltaCT endctrl'!L10),ISNUMBER($A10)),'DeltaCT endctrl'!L10-$A10,"")</f>
        <v>-0.29423400000000299</v>
      </c>
      <c r="N10">
        <f>IF(AND(ISNUMBER('DeltaCT endctrl'!M10),ISNUMBER($A10)),'DeltaCT endctrl'!M10-$A10,"")</f>
        <v>5.5065409999999986</v>
      </c>
      <c r="O10">
        <f>IF(AND(ISNUMBER('DeltaCT endctrl'!N10),ISNUMBER($A10)),'DeltaCT endctrl'!N10-$A10,"")</f>
        <v>-5.6413000000002711E-2</v>
      </c>
      <c r="P10">
        <f>IF(AND(ISNUMBER('DeltaCT endctrl'!O10),ISNUMBER($A10)),'DeltaCT endctrl'!O10-$A10,"")</f>
        <v>0</v>
      </c>
      <c r="Q10">
        <f>IF(AND(ISNUMBER('DeltaCT endctrl'!P10),ISNUMBER($A10)),'DeltaCT endctrl'!P10-$A10,"")</f>
        <v>-0.36446060000000102</v>
      </c>
      <c r="R10">
        <f>IF(AND(ISNUMBER('DeltaCT endctrl'!Q10),ISNUMBER($A10)),'DeltaCT endctrl'!Q10-$A10,"")</f>
        <v>-0.3074746000000026</v>
      </c>
      <c r="S10">
        <f>IF(AND(ISNUMBER('DeltaCT endctrl'!R10),ISNUMBER($A10)),'DeltaCT endctrl'!R10-$A10,"")</f>
        <v>-0.89680859999999996</v>
      </c>
      <c r="T10">
        <f>IF(AND(ISNUMBER('DeltaCT endctrl'!S10),ISNUMBER($A10)),'DeltaCT endctrl'!S10-$A10,"")</f>
        <v>-1.0040581999999993</v>
      </c>
      <c r="U10">
        <f>IF(AND(ISNUMBER('DeltaCT endctrl'!T10),ISNUMBER($A10)),'DeltaCT endctrl'!T10-$A10,"")</f>
        <v>-0.63644360000000333</v>
      </c>
      <c r="V10">
        <f>IF(AND(ISNUMBER('DeltaCT endctrl'!U10),ISNUMBER($A10)),'DeltaCT endctrl'!U10-$A10,"")</f>
        <v>-0.4415717999999984</v>
      </c>
      <c r="W10">
        <f>IF(AND(ISNUMBER('DeltaCT endctrl'!V10),ISNUMBER($A10)),'DeltaCT endctrl'!V10-$A10,"")</f>
        <v>3.2717200000000446E-2</v>
      </c>
      <c r="X10">
        <f>IF(AND(ISNUMBER('DeltaCT endctrl'!W10),ISNUMBER($A10)),'DeltaCT endctrl'!W10-$A10,"")</f>
        <v>0.92996119999999749</v>
      </c>
      <c r="Y10">
        <f>IF(AND(ISNUMBER('DeltaCT endctrl'!X10),ISNUMBER($A10)),'DeltaCT endctrl'!X10-$A10,"")</f>
        <v>0.70632519999999488</v>
      </c>
      <c r="Z10">
        <f>IF(AND(ISNUMBER('DeltaCT endctrl'!Y10),ISNUMBER($A10)),'DeltaCT endctrl'!Y10-$A10,"")</f>
        <v>1.9841176000000011</v>
      </c>
      <c r="AA10">
        <f>IF(AND(ISNUMBER('DeltaCT endctrl'!Z10),ISNUMBER($A10)),'DeltaCT endctrl'!Z10-$A10,"")</f>
        <v>1.8531281999999969</v>
      </c>
      <c r="AB10">
        <f>IF(AND(ISNUMBER('DeltaCT endctrl'!AA10),ISNUMBER($A10)),'DeltaCT endctrl'!AA10-$A10,"")</f>
        <v>1.4780476</v>
      </c>
    </row>
    <row r="11" spans="1:28" x14ac:dyDescent="0.15">
      <c r="A11">
        <f>'DeltaCT endctrl'!O11</f>
        <v>5.6591108000000006</v>
      </c>
      <c r="B11" t="str">
        <f>'DeltaCT endctrl'!A11</f>
        <v>ESRRA</v>
      </c>
      <c r="C11">
        <f>IF(AND(ISNUMBER('DeltaCT endctrl'!B11),ISNUMBER($A11)),'DeltaCT endctrl'!B11-$A11,"")</f>
        <v>-0.38240419999999986</v>
      </c>
      <c r="D11">
        <f>IF(AND(ISNUMBER('DeltaCT endctrl'!C11),ISNUMBER($A11)),'DeltaCT endctrl'!C11-$A11,"")</f>
        <v>-0.51274520000000123</v>
      </c>
      <c r="E11">
        <f>IF(AND(ISNUMBER('DeltaCT endctrl'!D11),ISNUMBER($A11)),'DeltaCT endctrl'!D11-$A11,"")</f>
        <v>-0.49278960000000183</v>
      </c>
      <c r="F11">
        <f>IF(AND(ISNUMBER('DeltaCT endctrl'!E11),ISNUMBER($A11)),'DeltaCT endctrl'!E11-$A11,"")</f>
        <v>-2.2174372000000027</v>
      </c>
      <c r="G11">
        <f>IF(AND(ISNUMBER('DeltaCT endctrl'!F11),ISNUMBER($A11)),'DeltaCT endctrl'!F11-$A11,"")</f>
        <v>-2.9165461999999991</v>
      </c>
      <c r="H11">
        <f>IF(AND(ISNUMBER('DeltaCT endctrl'!G11),ISNUMBER($A11)),'DeltaCT endctrl'!G11-$A11,"")</f>
        <v>0.33121620000000007</v>
      </c>
      <c r="I11">
        <f>IF(AND(ISNUMBER('DeltaCT endctrl'!H11),ISNUMBER($A11)),'DeltaCT endctrl'!H11-$A11,"")</f>
        <v>-0.37091080000000076</v>
      </c>
      <c r="J11">
        <f>IF(AND(ISNUMBER('DeltaCT endctrl'!I11),ISNUMBER($A11)),'DeltaCT endctrl'!I11-$A11,"")</f>
        <v>0.82708919999999964</v>
      </c>
      <c r="K11">
        <f>IF(AND(ISNUMBER('DeltaCT endctrl'!J11),ISNUMBER($A11)),'DeltaCT endctrl'!J11-$A11,"")</f>
        <v>3.348919999999822E-2</v>
      </c>
      <c r="L11">
        <f>IF(AND(ISNUMBER('DeltaCT endctrl'!K11),ISNUMBER($A11)),'DeltaCT endctrl'!K11-$A11,"")</f>
        <v>0.19048919999999825</v>
      </c>
      <c r="M11">
        <f>IF(AND(ISNUMBER('DeltaCT endctrl'!L11),ISNUMBER($A11)),'DeltaCT endctrl'!L11-$A11,"")</f>
        <v>-1.322616</v>
      </c>
      <c r="N11">
        <f>IF(AND(ISNUMBER('DeltaCT endctrl'!M11),ISNUMBER($A11)),'DeltaCT endctrl'!M11-$A11,"")</f>
        <v>-1.092490999999999</v>
      </c>
      <c r="O11">
        <f>IF(AND(ISNUMBER('DeltaCT endctrl'!N11),ISNUMBER($A11)),'DeltaCT endctrl'!N11-$A11,"")</f>
        <v>-0.75753800000000027</v>
      </c>
      <c r="P11">
        <f>IF(AND(ISNUMBER('DeltaCT endctrl'!O11),ISNUMBER($A11)),'DeltaCT endctrl'!O11-$A11,"")</f>
        <v>0</v>
      </c>
      <c r="Q11">
        <f>IF(AND(ISNUMBER('DeltaCT endctrl'!P11),ISNUMBER($A11)),'DeltaCT endctrl'!P11-$A11,"")</f>
        <v>3.2263399999997944E-2</v>
      </c>
      <c r="R11">
        <f>IF(AND(ISNUMBER('DeltaCT endctrl'!Q11),ISNUMBER($A11)),'DeltaCT endctrl'!Q11-$A11,"")</f>
        <v>0.18472939999999838</v>
      </c>
      <c r="S11">
        <f>IF(AND(ISNUMBER('DeltaCT endctrl'!R11),ISNUMBER($A11)),'DeltaCT endctrl'!R11-$A11,"")</f>
        <v>-1.4345226000000011</v>
      </c>
      <c r="T11">
        <f>IF(AND(ISNUMBER('DeltaCT endctrl'!S11),ISNUMBER($A11)),'DeltaCT endctrl'!S11-$A11,"")</f>
        <v>-1.2081191999999987</v>
      </c>
      <c r="U11">
        <f>IF(AND(ISNUMBER('DeltaCT endctrl'!T11),ISNUMBER($A11)),'DeltaCT endctrl'!T11-$A11,"")</f>
        <v>-0.44951760000000007</v>
      </c>
      <c r="V11">
        <f>IF(AND(ISNUMBER('DeltaCT endctrl'!U11),ISNUMBER($A11)),'DeltaCT endctrl'!U11-$A11,"")</f>
        <v>0.40587820000000008</v>
      </c>
      <c r="W11">
        <f>IF(AND(ISNUMBER('DeltaCT endctrl'!V11),ISNUMBER($A11)),'DeltaCT endctrl'!V11-$A11,"")</f>
        <v>0.84385720000000219</v>
      </c>
      <c r="X11">
        <f>IF(AND(ISNUMBER('DeltaCT endctrl'!W11),ISNUMBER($A11)),'DeltaCT endctrl'!W11-$A11,"")</f>
        <v>1.1461721999999988</v>
      </c>
      <c r="Y11">
        <f>IF(AND(ISNUMBER('DeltaCT endctrl'!X11),ISNUMBER($A11)),'DeltaCT endctrl'!X11-$A11,"")</f>
        <v>1.4084161999999942</v>
      </c>
      <c r="Z11">
        <f>IF(AND(ISNUMBER('DeltaCT endctrl'!Y11),ISNUMBER($A11)),'DeltaCT endctrl'!Y11-$A11,"")</f>
        <v>-0.35247339999999738</v>
      </c>
      <c r="AA11">
        <f>IF(AND(ISNUMBER('DeltaCT endctrl'!Z11),ISNUMBER($A11)),'DeltaCT endctrl'!Z11-$A11,"")</f>
        <v>-0.58973580000000325</v>
      </c>
      <c r="AB11">
        <f>IF(AND(ISNUMBER('DeltaCT endctrl'!AA11),ISNUMBER($A11)),'DeltaCT endctrl'!AA11-$A11,"")</f>
        <v>0.2143835999999979</v>
      </c>
    </row>
    <row r="12" spans="1:28" x14ac:dyDescent="0.15">
      <c r="A12">
        <f>'DeltaCT endctrl'!O12</f>
        <v>11.5030158</v>
      </c>
      <c r="B12" t="str">
        <f>'DeltaCT endctrl'!A12</f>
        <v>ESRRB</v>
      </c>
      <c r="C12">
        <f>IF(AND(ISNUMBER('DeltaCT endctrl'!B12),ISNUMBER($A12)),'DeltaCT endctrl'!B12-$A12,"")</f>
        <v>3.3509978000000018</v>
      </c>
      <c r="D12">
        <f>IF(AND(ISNUMBER('DeltaCT endctrl'!C12),ISNUMBER($A12)),'DeltaCT endctrl'!C12-$A12,"")</f>
        <v>1.8016708000000001</v>
      </c>
      <c r="E12">
        <f>IF(AND(ISNUMBER('DeltaCT endctrl'!D12),ISNUMBER($A12)),'DeltaCT endctrl'!D12-$A12,"")</f>
        <v>3.1908073999999971</v>
      </c>
      <c r="F12">
        <f>IF(AND(ISNUMBER('DeltaCT endctrl'!E12),ISNUMBER($A12)),'DeltaCT endctrl'!E12-$A12,"")</f>
        <v>-1.951057200000001</v>
      </c>
      <c r="G12">
        <f>IF(AND(ISNUMBER('DeltaCT endctrl'!F12),ISNUMBER($A12)),'DeltaCT endctrl'!F12-$A12,"")</f>
        <v>-3.5423761999999996</v>
      </c>
      <c r="H12">
        <f>IF(AND(ISNUMBER('DeltaCT endctrl'!G12),ISNUMBER($A12)),'DeltaCT endctrl'!G12-$A12,"")</f>
        <v>-0.95394579999999962</v>
      </c>
      <c r="I12">
        <f>IF(AND(ISNUMBER('DeltaCT endctrl'!H12),ISNUMBER($A12)),'DeltaCT endctrl'!H12-$A12,"")</f>
        <v>-1.0058158000000006</v>
      </c>
      <c r="J12">
        <f>IF(AND(ISNUMBER('DeltaCT endctrl'!I12),ISNUMBER($A12)),'DeltaCT endctrl'!I12-$A12,"")</f>
        <v>3.4981841999999972</v>
      </c>
      <c r="K12">
        <f>IF(AND(ISNUMBER('DeltaCT endctrl'!J12),ISNUMBER($A12)),'DeltaCT endctrl'!J12-$A12,"")</f>
        <v>4.1785841999999995</v>
      </c>
      <c r="L12">
        <f>IF(AND(ISNUMBER('DeltaCT endctrl'!K12),ISNUMBER($A12)),'DeltaCT endctrl'!K12-$A12,"")</f>
        <v>3.6965842000000002</v>
      </c>
      <c r="M12">
        <f>IF(AND(ISNUMBER('DeltaCT endctrl'!L12),ISNUMBER($A12)),'DeltaCT endctrl'!L12-$A12,"")</f>
        <v>0.73617799999999889</v>
      </c>
      <c r="N12">
        <f>IF(AND(ISNUMBER('DeltaCT endctrl'!M12),ISNUMBER($A12)),'DeltaCT endctrl'!M12-$A12,"")</f>
        <v>1.0442619999999998</v>
      </c>
      <c r="O12">
        <f>IF(AND(ISNUMBER('DeltaCT endctrl'!N12),ISNUMBER($A12)),'DeltaCT endctrl'!N12-$A12,"")</f>
        <v>-0.66607199999999978</v>
      </c>
      <c r="P12">
        <f>IF(AND(ISNUMBER('DeltaCT endctrl'!O12),ISNUMBER($A12)),'DeltaCT endctrl'!O12-$A12,"")</f>
        <v>0</v>
      </c>
      <c r="Q12">
        <f>IF(AND(ISNUMBER('DeltaCT endctrl'!P12),ISNUMBER($A12)),'DeltaCT endctrl'!P12-$A12,"")</f>
        <v>2.9641173999999992</v>
      </c>
      <c r="R12">
        <f>IF(AND(ISNUMBER('DeltaCT endctrl'!Q12),ISNUMBER($A12)),'DeltaCT endctrl'!Q12-$A12,"")</f>
        <v>0.11812639999999419</v>
      </c>
      <c r="S12">
        <f>IF(AND(ISNUMBER('DeltaCT endctrl'!R12),ISNUMBER($A12)),'DeltaCT endctrl'!R12-$A12,"")</f>
        <v>-0.53153760000000005</v>
      </c>
      <c r="T12">
        <f>IF(AND(ISNUMBER('DeltaCT endctrl'!S12),ISNUMBER($A12)),'DeltaCT endctrl'!S12-$A12,"")</f>
        <v>-3.9441999999993982E-3</v>
      </c>
      <c r="U12">
        <f>IF(AND(ISNUMBER('DeltaCT endctrl'!T12),ISNUMBER($A12)),'DeltaCT endctrl'!T12-$A12,"")</f>
        <v>-0.62356360000000066</v>
      </c>
      <c r="V12">
        <f>IF(AND(ISNUMBER('DeltaCT endctrl'!U12),ISNUMBER($A12)),'DeltaCT endctrl'!U12-$A12,"")</f>
        <v>2.7067472000000024</v>
      </c>
      <c r="W12">
        <f>IF(AND(ISNUMBER('DeltaCT endctrl'!V12),ISNUMBER($A12)),'DeltaCT endctrl'!V12-$A12,"")</f>
        <v>3.0665602000000014</v>
      </c>
      <c r="X12">
        <f>IF(AND(ISNUMBER('DeltaCT endctrl'!W12),ISNUMBER($A12)),'DeltaCT endctrl'!W12-$A12,"")</f>
        <v>2.7500192000000006</v>
      </c>
      <c r="Y12">
        <f>IF(AND(ISNUMBER('DeltaCT endctrl'!X12),ISNUMBER($A12)),'DeltaCT endctrl'!X12-$A12,"")</f>
        <v>3.5843231999999965</v>
      </c>
      <c r="Z12">
        <f>IF(AND(ISNUMBER('DeltaCT endctrl'!Y12),ISNUMBER($A12)),'DeltaCT endctrl'!Y12-$A12,"")</f>
        <v>2.8087386000000016</v>
      </c>
      <c r="AA12">
        <f>IF(AND(ISNUMBER('DeltaCT endctrl'!Z12),ISNUMBER($A12)),'DeltaCT endctrl'!Z12-$A12,"")</f>
        <v>1.9890261999999979</v>
      </c>
      <c r="AB12">
        <f>IF(AND(ISNUMBER('DeltaCT endctrl'!AA12),ISNUMBER($A12)),'DeltaCT endctrl'!AA12-$A12,"")</f>
        <v>2.6285635999999997</v>
      </c>
    </row>
    <row r="13" spans="1:28" x14ac:dyDescent="0.15">
      <c r="A13">
        <f>'DeltaCT endctrl'!O13</f>
        <v>8.4702388000000006</v>
      </c>
      <c r="B13" t="str">
        <f>'DeltaCT endctrl'!A13</f>
        <v>ESRRG</v>
      </c>
      <c r="C13">
        <f>IF(AND(ISNUMBER('DeltaCT endctrl'!B13),ISNUMBER($A13)),'DeltaCT endctrl'!B13-$A13,"")</f>
        <v>0.17928480000000135</v>
      </c>
      <c r="D13">
        <f>IF(AND(ISNUMBER('DeltaCT endctrl'!C13),ISNUMBER($A13)),'DeltaCT endctrl'!C13-$A13,"")</f>
        <v>0.98090179999999805</v>
      </c>
      <c r="E13">
        <f>IF(AND(ISNUMBER('DeltaCT endctrl'!D13),ISNUMBER($A13)),'DeltaCT endctrl'!D13-$A13,"")</f>
        <v>0.77902339999999626</v>
      </c>
      <c r="F13">
        <f>IF(AND(ISNUMBER('DeltaCT endctrl'!E13),ISNUMBER($A13)),'DeltaCT endctrl'!E13-$A13,"")</f>
        <v>-2.0049162000000003</v>
      </c>
      <c r="G13">
        <f>IF(AND(ISNUMBER('DeltaCT endctrl'!F13),ISNUMBER($A13)),'DeltaCT endctrl'!F13-$A13,"")</f>
        <v>-0.50959920000000025</v>
      </c>
      <c r="H13">
        <f>IF(AND(ISNUMBER('DeltaCT endctrl'!G13),ISNUMBER($A13)),'DeltaCT endctrl'!G13-$A13,"")</f>
        <v>-1.1074587999999999</v>
      </c>
      <c r="I13">
        <f>IF(AND(ISNUMBER('DeltaCT endctrl'!H13),ISNUMBER($A13)),'DeltaCT endctrl'!H13-$A13,"")</f>
        <v>-1.3450388000000011</v>
      </c>
      <c r="J13">
        <f>IF(AND(ISNUMBER('DeltaCT endctrl'!I13),ISNUMBER($A13)),'DeltaCT endctrl'!I13-$A13,"")</f>
        <v>-0.72703879999999899</v>
      </c>
      <c r="K13">
        <f>IF(AND(ISNUMBER('DeltaCT endctrl'!J13),ISNUMBER($A13)),'DeltaCT endctrl'!J13-$A13,"")</f>
        <v>-0.97163880000000091</v>
      </c>
      <c r="L13">
        <f>IF(AND(ISNUMBER('DeltaCT endctrl'!K13),ISNUMBER($A13)),'DeltaCT endctrl'!K13-$A13,"")</f>
        <v>-0.75463880000000216</v>
      </c>
      <c r="M13">
        <f>IF(AND(ISNUMBER('DeltaCT endctrl'!L13),ISNUMBER($A13)),'DeltaCT endctrl'!L13-$A13,"")</f>
        <v>0.14520199999999761</v>
      </c>
      <c r="N13">
        <f>IF(AND(ISNUMBER('DeltaCT endctrl'!M13),ISNUMBER($A13)),'DeltaCT endctrl'!M13-$A13,"")</f>
        <v>1.8429689999999965</v>
      </c>
      <c r="O13">
        <f>IF(AND(ISNUMBER('DeltaCT endctrl'!N13),ISNUMBER($A13)),'DeltaCT endctrl'!N13-$A13,"")</f>
        <v>2.3667049999999996</v>
      </c>
      <c r="P13">
        <f>IF(AND(ISNUMBER('DeltaCT endctrl'!O13),ISNUMBER($A13)),'DeltaCT endctrl'!O13-$A13,"")</f>
        <v>0</v>
      </c>
      <c r="Q13">
        <f>IF(AND(ISNUMBER('DeltaCT endctrl'!P13),ISNUMBER($A13)),'DeltaCT endctrl'!P13-$A13,"")</f>
        <v>1.2630473999999978</v>
      </c>
      <c r="R13">
        <f>IF(AND(ISNUMBER('DeltaCT endctrl'!Q13),ISNUMBER($A13)),'DeltaCT endctrl'!Q13-$A13,"")</f>
        <v>1.8488733999999951</v>
      </c>
      <c r="S13">
        <f>IF(AND(ISNUMBER('DeltaCT endctrl'!R13),ISNUMBER($A13)),'DeltaCT endctrl'!R13-$A13,"")</f>
        <v>-1.9106146000000024</v>
      </c>
      <c r="T13">
        <f>IF(AND(ISNUMBER('DeltaCT endctrl'!S13),ISNUMBER($A13)),'DeltaCT endctrl'!S13-$A13,"")</f>
        <v>3.0288328</v>
      </c>
      <c r="U13">
        <f>IF(AND(ISNUMBER('DeltaCT endctrl'!T13),ISNUMBER($A13)),'DeltaCT endctrl'!T13-$A13,"")</f>
        <v>-1.8569306000000019</v>
      </c>
      <c r="V13">
        <f>IF(AND(ISNUMBER('DeltaCT endctrl'!U13),ISNUMBER($A13)),'DeltaCT endctrl'!U13-$A13,"")</f>
        <v>-0.4901377999999994</v>
      </c>
      <c r="W13">
        <f>IF(AND(ISNUMBER('DeltaCT endctrl'!V13),ISNUMBER($A13)),'DeltaCT endctrl'!V13-$A13,"")</f>
        <v>-0.58434279999999816</v>
      </c>
      <c r="X13">
        <f>IF(AND(ISNUMBER('DeltaCT endctrl'!W13),ISNUMBER($A13)),'DeltaCT endctrl'!W13-$A13,"")</f>
        <v>-0.91515180000000029</v>
      </c>
      <c r="Y13">
        <f>IF(AND(ISNUMBER('DeltaCT endctrl'!X13),ISNUMBER($A13)),'DeltaCT endctrl'!X13-$A13,"")</f>
        <v>-0.15757480000000257</v>
      </c>
      <c r="Z13">
        <f>IF(AND(ISNUMBER('DeltaCT endctrl'!Y13),ISNUMBER($A13)),'DeltaCT endctrl'!Y13-$A13,"")</f>
        <v>3.3565796000000034</v>
      </c>
      <c r="AA13">
        <f>IF(AND(ISNUMBER('DeltaCT endctrl'!Z13),ISNUMBER($A13)),'DeltaCT endctrl'!Z13-$A13,"")</f>
        <v>1.1603451999999983</v>
      </c>
      <c r="AB13">
        <f>IF(AND(ISNUMBER('DeltaCT endctrl'!AA13),ISNUMBER($A13)),'DeltaCT endctrl'!AA13-$A13,"")</f>
        <v>0.42903060000000082</v>
      </c>
    </row>
    <row r="14" spans="1:28" x14ac:dyDescent="0.15">
      <c r="A14">
        <f>'DeltaCT endctrl'!O14</f>
        <v>1.9798448000000022</v>
      </c>
      <c r="B14" t="str">
        <f>'DeltaCT endctrl'!A14</f>
        <v>HDAC1</v>
      </c>
      <c r="C14">
        <f>IF(AND(ISNUMBER('DeltaCT endctrl'!B14),ISNUMBER($A14)),'DeltaCT endctrl'!B14-$A14,"")</f>
        <v>-0.25303819999999888</v>
      </c>
      <c r="D14">
        <f>IF(AND(ISNUMBER('DeltaCT endctrl'!C14),ISNUMBER($A14)),'DeltaCT endctrl'!C14-$A14,"")</f>
        <v>-0.95733820000000236</v>
      </c>
      <c r="E14">
        <f>IF(AND(ISNUMBER('DeltaCT endctrl'!D14),ISNUMBER($A14)),'DeltaCT endctrl'!D14-$A14,"")</f>
        <v>-0.60102160000000637</v>
      </c>
      <c r="F14">
        <f>IF(AND(ISNUMBER('DeltaCT endctrl'!E14),ISNUMBER($A14)),'DeltaCT endctrl'!E14-$A14,"")</f>
        <v>-0.63789820000000219</v>
      </c>
      <c r="G14">
        <f>IF(AND(ISNUMBER('DeltaCT endctrl'!F14),ISNUMBER($A14)),'DeltaCT endctrl'!F14-$A14,"")</f>
        <v>-0.81060520000000125</v>
      </c>
      <c r="H14">
        <f>IF(AND(ISNUMBER('DeltaCT endctrl'!G14),ISNUMBER($A14)),'DeltaCT endctrl'!G14-$A14,"")</f>
        <v>-3.6095748000000007</v>
      </c>
      <c r="I14">
        <f>IF(AND(ISNUMBER('DeltaCT endctrl'!H14),ISNUMBER($A14)),'DeltaCT endctrl'!H14-$A14,"")</f>
        <v>-0.38164480000000012</v>
      </c>
      <c r="J14">
        <f>IF(AND(ISNUMBER('DeltaCT endctrl'!I14),ISNUMBER($A14)),'DeltaCT endctrl'!I14-$A14,"")</f>
        <v>-0.27764480000000091</v>
      </c>
      <c r="K14">
        <f>IF(AND(ISNUMBER('DeltaCT endctrl'!J14),ISNUMBER($A14)),'DeltaCT endctrl'!J14-$A14,"")</f>
        <v>-0.16324480000000108</v>
      </c>
      <c r="L14">
        <f>IF(AND(ISNUMBER('DeltaCT endctrl'!K14),ISNUMBER($A14)),'DeltaCT endctrl'!K14-$A14,"")</f>
        <v>-0.1902448000000021</v>
      </c>
      <c r="M14">
        <f>IF(AND(ISNUMBER('DeltaCT endctrl'!L14),ISNUMBER($A14)),'DeltaCT endctrl'!L14-$A14,"")</f>
        <v>-0.81186900000000151</v>
      </c>
      <c r="N14">
        <f>IF(AND(ISNUMBER('DeltaCT endctrl'!M14),ISNUMBER($A14)),'DeltaCT endctrl'!M14-$A14,"")</f>
        <v>-0.62104500000000229</v>
      </c>
      <c r="O14">
        <f>IF(AND(ISNUMBER('DeltaCT endctrl'!N14),ISNUMBER($A14)),'DeltaCT endctrl'!N14-$A14,"")</f>
        <v>-1.3337730000000008</v>
      </c>
      <c r="P14">
        <f>IF(AND(ISNUMBER('DeltaCT endctrl'!O14),ISNUMBER($A14)),'DeltaCT endctrl'!O14-$A14,"")</f>
        <v>0</v>
      </c>
      <c r="Q14">
        <f>IF(AND(ISNUMBER('DeltaCT endctrl'!P14),ISNUMBER($A14)),'DeltaCT endctrl'!P14-$A14,"")</f>
        <v>-4.6677600000002428E-2</v>
      </c>
      <c r="R14">
        <f>IF(AND(ISNUMBER('DeltaCT endctrl'!Q14),ISNUMBER($A14)),'DeltaCT endctrl'!Q14-$A14,"")</f>
        <v>-0.11233160000000453</v>
      </c>
      <c r="S14">
        <f>IF(AND(ISNUMBER('DeltaCT endctrl'!R14),ISNUMBER($A14)),'DeltaCT endctrl'!R14-$A14,"")</f>
        <v>-0.6551296000000022</v>
      </c>
      <c r="T14">
        <f>IF(AND(ISNUMBER('DeltaCT endctrl'!S14),ISNUMBER($A14)),'DeltaCT endctrl'!S14-$A14,"")</f>
        <v>-0.36793019999999999</v>
      </c>
      <c r="U14">
        <f>IF(AND(ISNUMBER('DeltaCT endctrl'!T14),ISNUMBER($A14)),'DeltaCT endctrl'!T14-$A14,"")</f>
        <v>-0.48849960000000436</v>
      </c>
      <c r="V14">
        <f>IF(AND(ISNUMBER('DeltaCT endctrl'!U14),ISNUMBER($A14)),'DeltaCT endctrl'!U14-$A14,"")</f>
        <v>-0.10043680000000066</v>
      </c>
      <c r="W14">
        <f>IF(AND(ISNUMBER('DeltaCT endctrl'!V14),ISNUMBER($A14)),'DeltaCT endctrl'!V14-$A14,"")</f>
        <v>-0.28164879999999926</v>
      </c>
      <c r="X14">
        <f>IF(AND(ISNUMBER('DeltaCT endctrl'!W14),ISNUMBER($A14)),'DeltaCT endctrl'!W14-$A14,"")</f>
        <v>0.16248219999999947</v>
      </c>
      <c r="Y14">
        <f>IF(AND(ISNUMBER('DeltaCT endctrl'!X14),ISNUMBER($A14)),'DeltaCT endctrl'!X14-$A14,"")</f>
        <v>0.28449019999999337</v>
      </c>
      <c r="Z14">
        <f>IF(AND(ISNUMBER('DeltaCT endctrl'!Y14),ISNUMBER($A14)),'DeltaCT endctrl'!Y14-$A14,"")</f>
        <v>-0.16794739999999919</v>
      </c>
      <c r="AA14">
        <f>IF(AND(ISNUMBER('DeltaCT endctrl'!Z14),ISNUMBER($A14)),'DeltaCT endctrl'!Z14-$A14,"")</f>
        <v>-0.52585080000000417</v>
      </c>
      <c r="AB14">
        <f>IF(AND(ISNUMBER('DeltaCT endctrl'!AA14),ISNUMBER($A14)),'DeltaCT endctrl'!AA14-$A14,"")</f>
        <v>4.3601599999998797E-2</v>
      </c>
    </row>
    <row r="15" spans="1:28" x14ac:dyDescent="0.15">
      <c r="A15">
        <f>'DeltaCT endctrl'!O15</f>
        <v>1.3881388000000001</v>
      </c>
      <c r="B15" t="str">
        <f>'DeltaCT endctrl'!A15</f>
        <v>HDAC2</v>
      </c>
      <c r="C15">
        <f>IF(AND(ISNUMBER('DeltaCT endctrl'!B15),ISNUMBER($A15)),'DeltaCT endctrl'!B15-$A15,"")</f>
        <v>-0.62483919999999671</v>
      </c>
      <c r="D15">
        <f>IF(AND(ISNUMBER('DeltaCT endctrl'!C15),ISNUMBER($A15)),'DeltaCT endctrl'!C15-$A15,"")</f>
        <v>-1.4898302000000001</v>
      </c>
      <c r="E15">
        <f>IF(AND(ISNUMBER('DeltaCT endctrl'!D15),ISNUMBER($A15)),'DeltaCT endctrl'!D15-$A15,"")</f>
        <v>-1.0356066000000013</v>
      </c>
      <c r="F15">
        <f>IF(AND(ISNUMBER('DeltaCT endctrl'!E15),ISNUMBER($A15)),'DeltaCT endctrl'!E15-$A15,"")</f>
        <v>-1.2134251999999996</v>
      </c>
      <c r="G15">
        <f>IF(AND(ISNUMBER('DeltaCT endctrl'!F15),ISNUMBER($A15)),'DeltaCT endctrl'!F15-$A15,"")</f>
        <v>-2.2169752000000003</v>
      </c>
      <c r="H15">
        <f>IF(AND(ISNUMBER('DeltaCT endctrl'!G15),ISNUMBER($A15)),'DeltaCT endctrl'!G15-$A15,"")</f>
        <v>-3.9429107999999999</v>
      </c>
      <c r="I15">
        <f>IF(AND(ISNUMBER('DeltaCT endctrl'!H15),ISNUMBER($A15)),'DeltaCT endctrl'!H15-$A15,"")</f>
        <v>-0.53093879999999771</v>
      </c>
      <c r="J15">
        <f>IF(AND(ISNUMBER('DeltaCT endctrl'!I15),ISNUMBER($A15)),'DeltaCT endctrl'!I15-$A15,"")</f>
        <v>-0.47793880000000044</v>
      </c>
      <c r="K15">
        <f>IF(AND(ISNUMBER('DeltaCT endctrl'!J15),ISNUMBER($A15)),'DeltaCT endctrl'!J15-$A15,"")</f>
        <v>-7.8538800000000464E-2</v>
      </c>
      <c r="L15">
        <f>IF(AND(ISNUMBER('DeltaCT endctrl'!K15),ISNUMBER($A15)),'DeltaCT endctrl'!K15-$A15,"")</f>
        <v>-0.28353879999999876</v>
      </c>
      <c r="M15">
        <f>IF(AND(ISNUMBER('DeltaCT endctrl'!L15),ISNUMBER($A15)),'DeltaCT endctrl'!L15-$A15,"")</f>
        <v>-1.2939170000000004</v>
      </c>
      <c r="N15">
        <f>IF(AND(ISNUMBER('DeltaCT endctrl'!M15),ISNUMBER($A15)),'DeltaCT endctrl'!M15-$A15,"")</f>
        <v>-1.400698000000002</v>
      </c>
      <c r="O15">
        <f>IF(AND(ISNUMBER('DeltaCT endctrl'!N15),ISNUMBER($A15)),'DeltaCT endctrl'!N15-$A15,"")</f>
        <v>-2.157748999999999</v>
      </c>
      <c r="P15">
        <f>IF(AND(ISNUMBER('DeltaCT endctrl'!O15),ISNUMBER($A15)),'DeltaCT endctrl'!O15-$A15,"")</f>
        <v>0</v>
      </c>
      <c r="Q15">
        <f>IF(AND(ISNUMBER('DeltaCT endctrl'!P15),ISNUMBER($A15)),'DeltaCT endctrl'!P15-$A15,"")</f>
        <v>-0.56660660000000007</v>
      </c>
      <c r="R15">
        <f>IF(AND(ISNUMBER('DeltaCT endctrl'!Q15),ISNUMBER($A15)),'DeltaCT endctrl'!Q15-$A15,"")</f>
        <v>-0.57311260000000175</v>
      </c>
      <c r="S15">
        <f>IF(AND(ISNUMBER('DeltaCT endctrl'!R15),ISNUMBER($A15)),'DeltaCT endctrl'!R15-$A15,"")</f>
        <v>-1.1676356000000006</v>
      </c>
      <c r="T15">
        <f>IF(AND(ISNUMBER('DeltaCT endctrl'!S15),ISNUMBER($A15)),'DeltaCT endctrl'!S15-$A15,"")</f>
        <v>-0.67815419999999804</v>
      </c>
      <c r="U15">
        <f>IF(AND(ISNUMBER('DeltaCT endctrl'!T15),ISNUMBER($A15)),'DeltaCT endctrl'!T15-$A15,"")</f>
        <v>-1.2995766000000017</v>
      </c>
      <c r="V15">
        <f>IF(AND(ISNUMBER('DeltaCT endctrl'!U15),ISNUMBER($A15)),'DeltaCT endctrl'!U15-$A15,"")</f>
        <v>-0.44318479999999738</v>
      </c>
      <c r="W15">
        <f>IF(AND(ISNUMBER('DeltaCT endctrl'!V15),ISNUMBER($A15)),'DeltaCT endctrl'!V15-$A15,"")</f>
        <v>-1.0406167999999987</v>
      </c>
      <c r="X15">
        <f>IF(AND(ISNUMBER('DeltaCT endctrl'!W15),ISNUMBER($A15)),'DeltaCT endctrl'!W15-$A15,"")</f>
        <v>-0.35307680000000019</v>
      </c>
      <c r="Y15">
        <f>IF(AND(ISNUMBER('DeltaCT endctrl'!X15),ISNUMBER($A15)),'DeltaCT endctrl'!X15-$A15,"")</f>
        <v>-0.41154580000000252</v>
      </c>
      <c r="Z15">
        <f>IF(AND(ISNUMBER('DeltaCT endctrl'!Y15),ISNUMBER($A15)),'DeltaCT endctrl'!Y15-$A15,"")</f>
        <v>-0.52979139999999703</v>
      </c>
      <c r="AA15">
        <f>IF(AND(ISNUMBER('DeltaCT endctrl'!Z15),ISNUMBER($A15)),'DeltaCT endctrl'!Z15-$A15,"")</f>
        <v>-1.3549748000000008</v>
      </c>
      <c r="AB15">
        <f>IF(AND(ISNUMBER('DeltaCT endctrl'!AA15),ISNUMBER($A15)),'DeltaCT endctrl'!AA15-$A15,"")</f>
        <v>-0.50652339999999896</v>
      </c>
    </row>
    <row r="16" spans="1:28" x14ac:dyDescent="0.15">
      <c r="A16">
        <f>'DeltaCT endctrl'!O16</f>
        <v>3.5461248000000012</v>
      </c>
      <c r="B16" t="str">
        <f>'DeltaCT endctrl'!A16</f>
        <v>HDAC3</v>
      </c>
      <c r="C16">
        <f>IF(AND(ISNUMBER('DeltaCT endctrl'!B16),ISNUMBER($A16)),'DeltaCT endctrl'!B16-$A16,"")</f>
        <v>-0.21039319999999861</v>
      </c>
      <c r="D16">
        <f>IF(AND(ISNUMBER('DeltaCT endctrl'!C16),ISNUMBER($A16)),'DeltaCT endctrl'!C16-$A16,"")</f>
        <v>-0.50060520000000253</v>
      </c>
      <c r="E16">
        <f>IF(AND(ISNUMBER('DeltaCT endctrl'!D16),ISNUMBER($A16)),'DeltaCT endctrl'!D16-$A16,"")</f>
        <v>-0.49709160000000452</v>
      </c>
      <c r="F16">
        <f>IF(AND(ISNUMBER('DeltaCT endctrl'!E16),ISNUMBER($A16)),'DeltaCT endctrl'!E16-$A16,"")</f>
        <v>-1.4988912000000028</v>
      </c>
      <c r="G16">
        <f>IF(AND(ISNUMBER('DeltaCT endctrl'!F16),ISNUMBER($A16)),'DeltaCT endctrl'!F16-$A16,"")</f>
        <v>-1.7945132000000008</v>
      </c>
      <c r="H16">
        <f>IF(AND(ISNUMBER('DeltaCT endctrl'!G16),ISNUMBER($A16)),'DeltaCT endctrl'!G16-$A16,"")</f>
        <v>0.52538320000000027</v>
      </c>
      <c r="I16">
        <f>IF(AND(ISNUMBER('DeltaCT endctrl'!H16),ISNUMBER($A16)),'DeltaCT endctrl'!H16-$A16,"")</f>
        <v>-0.16492480000000143</v>
      </c>
      <c r="J16">
        <f>IF(AND(ISNUMBER('DeltaCT endctrl'!I16),ISNUMBER($A16)),'DeltaCT endctrl'!I16-$A16,"")</f>
        <v>0.13407519999999806</v>
      </c>
      <c r="K16">
        <f>IF(AND(ISNUMBER('DeltaCT endctrl'!J16),ISNUMBER($A16)),'DeltaCT endctrl'!J16-$A16,"")</f>
        <v>8.8475199999997756E-2</v>
      </c>
      <c r="L16">
        <f>IF(AND(ISNUMBER('DeltaCT endctrl'!K16),ISNUMBER($A16)),'DeltaCT endctrl'!K16-$A16,"")</f>
        <v>9.04752000000002E-2</v>
      </c>
      <c r="M16">
        <f>IF(AND(ISNUMBER('DeltaCT endctrl'!L16),ISNUMBER($A16)),'DeltaCT endctrl'!L16-$A16,"")</f>
        <v>-1.0646440000000013</v>
      </c>
      <c r="N16">
        <f>IF(AND(ISNUMBER('DeltaCT endctrl'!M16),ISNUMBER($A16)),'DeltaCT endctrl'!M16-$A16,"")</f>
        <v>-1.1479309999999998</v>
      </c>
      <c r="O16">
        <f>IF(AND(ISNUMBER('DeltaCT endctrl'!N16),ISNUMBER($A16)),'DeltaCT endctrl'!N16-$A16,"")</f>
        <v>-1.7492260000000002</v>
      </c>
      <c r="P16">
        <f>IF(AND(ISNUMBER('DeltaCT endctrl'!O16),ISNUMBER($A16)),'DeltaCT endctrl'!O16-$A16,"")</f>
        <v>0</v>
      </c>
      <c r="Q16">
        <f>IF(AND(ISNUMBER('DeltaCT endctrl'!P16),ISNUMBER($A16)),'DeltaCT endctrl'!P16-$A16,"")</f>
        <v>0.38445239999999714</v>
      </c>
      <c r="R16">
        <f>IF(AND(ISNUMBER('DeltaCT endctrl'!Q16),ISNUMBER($A16)),'DeltaCT endctrl'!Q16-$A16,"")</f>
        <v>-5.9295600000002224E-2</v>
      </c>
      <c r="S16">
        <f>IF(AND(ISNUMBER('DeltaCT endctrl'!R16),ISNUMBER($A16)),'DeltaCT endctrl'!R16-$A16,"")</f>
        <v>-0.97653460000000081</v>
      </c>
      <c r="T16">
        <f>IF(AND(ISNUMBER('DeltaCT endctrl'!S16),ISNUMBER($A16)),'DeltaCT endctrl'!S16-$A16,"")</f>
        <v>-0.71147320000000036</v>
      </c>
      <c r="U16">
        <f>IF(AND(ISNUMBER('DeltaCT endctrl'!T16),ISNUMBER($A16)),'DeltaCT endctrl'!T16-$A16,"")</f>
        <v>-0.6961326000000021</v>
      </c>
      <c r="V16">
        <f>IF(AND(ISNUMBER('DeltaCT endctrl'!U16),ISNUMBER($A16)),'DeltaCT endctrl'!U16-$A16,"")</f>
        <v>0.20725320000000025</v>
      </c>
      <c r="W16">
        <f>IF(AND(ISNUMBER('DeltaCT endctrl'!V16),ISNUMBER($A16)),'DeltaCT endctrl'!V16-$A16,"")</f>
        <v>0.19422919999999877</v>
      </c>
      <c r="X16">
        <f>IF(AND(ISNUMBER('DeltaCT endctrl'!W16),ISNUMBER($A16)),'DeltaCT endctrl'!W16-$A16,"")</f>
        <v>0.36340519999999898</v>
      </c>
      <c r="Y16">
        <f>IF(AND(ISNUMBER('DeltaCT endctrl'!X16),ISNUMBER($A16)),'DeltaCT endctrl'!X16-$A16,"")</f>
        <v>0.64877419999999475</v>
      </c>
      <c r="Z16">
        <f>IF(AND(ISNUMBER('DeltaCT endctrl'!Y16),ISNUMBER($A16)),'DeltaCT endctrl'!Y16-$A16,"")</f>
        <v>-0.26757139999999779</v>
      </c>
      <c r="AA16">
        <f>IF(AND(ISNUMBER('DeltaCT endctrl'!Z16),ISNUMBER($A16)),'DeltaCT endctrl'!Z16-$A16,"")</f>
        <v>-0.4263128000000016</v>
      </c>
      <c r="AB16">
        <f>IF(AND(ISNUMBER('DeltaCT endctrl'!AA16),ISNUMBER($A16)),'DeltaCT endctrl'!AA16-$A16,"")</f>
        <v>0.25038659999999879</v>
      </c>
    </row>
    <row r="17" spans="1:28" x14ac:dyDescent="0.15">
      <c r="A17">
        <f>'DeltaCT endctrl'!O17</f>
        <v>3.9886018000000014</v>
      </c>
      <c r="B17" t="str">
        <f>'DeltaCT endctrl'!A17</f>
        <v>HDAC4</v>
      </c>
      <c r="C17">
        <f>IF(AND(ISNUMBER('DeltaCT endctrl'!B17),ISNUMBER($A17)),'DeltaCT endctrl'!B17-$A17,"")</f>
        <v>-0.47969420000000085</v>
      </c>
      <c r="D17">
        <f>IF(AND(ISNUMBER('DeltaCT endctrl'!C17),ISNUMBER($A17)),'DeltaCT endctrl'!C17-$A17,"")</f>
        <v>-0.6997232000000011</v>
      </c>
      <c r="E17">
        <f>IF(AND(ISNUMBER('DeltaCT endctrl'!D17),ISNUMBER($A17)),'DeltaCT endctrl'!D17-$A17,"")</f>
        <v>-0.5016416000000028</v>
      </c>
      <c r="F17">
        <f>IF(AND(ISNUMBER('DeltaCT endctrl'!E17),ISNUMBER($A17)),'DeltaCT endctrl'!E17-$A17,"")</f>
        <v>-1.6467872000000021</v>
      </c>
      <c r="G17">
        <f>IF(AND(ISNUMBER('DeltaCT endctrl'!F17),ISNUMBER($A17)),'DeltaCT endctrl'!F17-$A17,"")</f>
        <v>-2.2346022000000012</v>
      </c>
      <c r="H17">
        <f>IF(AND(ISNUMBER('DeltaCT endctrl'!G17),ISNUMBER($A17)),'DeltaCT endctrl'!G17-$A17,"")</f>
        <v>-0.23491680000000059</v>
      </c>
      <c r="I17">
        <f>IF(AND(ISNUMBER('DeltaCT endctrl'!H17),ISNUMBER($A17)),'DeltaCT endctrl'!H17-$A17,"")</f>
        <v>0.61059819999999831</v>
      </c>
      <c r="J17">
        <f>IF(AND(ISNUMBER('DeltaCT endctrl'!I17),ISNUMBER($A17)),'DeltaCT endctrl'!I17-$A17,"")</f>
        <v>0.76059820000000045</v>
      </c>
      <c r="K17">
        <f>IF(AND(ISNUMBER('DeltaCT endctrl'!J17),ISNUMBER($A17)),'DeltaCT endctrl'!J17-$A17,"")</f>
        <v>0.34999819999999815</v>
      </c>
      <c r="L17">
        <f>IF(AND(ISNUMBER('DeltaCT endctrl'!K17),ISNUMBER($A17)),'DeltaCT endctrl'!K17-$A17,"")</f>
        <v>0.20999819999999758</v>
      </c>
      <c r="M17">
        <f>IF(AND(ISNUMBER('DeltaCT endctrl'!L17),ISNUMBER($A17)),'DeltaCT endctrl'!L17-$A17,"")</f>
        <v>-0.92426600000000292</v>
      </c>
      <c r="N17">
        <f>IF(AND(ISNUMBER('DeltaCT endctrl'!M17),ISNUMBER($A17)),'DeltaCT endctrl'!M17-$A17,"")</f>
        <v>-0.77182900000000032</v>
      </c>
      <c r="O17">
        <f>IF(AND(ISNUMBER('DeltaCT endctrl'!N17),ISNUMBER($A17)),'DeltaCT endctrl'!N17-$A17,"")</f>
        <v>-1.4518370000000012</v>
      </c>
      <c r="P17">
        <f>IF(AND(ISNUMBER('DeltaCT endctrl'!O17),ISNUMBER($A17)),'DeltaCT endctrl'!O17-$A17,"")</f>
        <v>0</v>
      </c>
      <c r="Q17">
        <f>IF(AND(ISNUMBER('DeltaCT endctrl'!P17),ISNUMBER($A17)),'DeltaCT endctrl'!P17-$A17,"")</f>
        <v>0.27369939999999815</v>
      </c>
      <c r="R17">
        <f>IF(AND(ISNUMBER('DeltaCT endctrl'!Q17),ISNUMBER($A17)),'DeltaCT endctrl'!Q17-$A17,"")</f>
        <v>-8.8736000000047E-3</v>
      </c>
      <c r="S17">
        <f>IF(AND(ISNUMBER('DeltaCT endctrl'!R17),ISNUMBER($A17)),'DeltaCT endctrl'!R17-$A17,"")</f>
        <v>-1.0486386000000003</v>
      </c>
      <c r="T17">
        <f>IF(AND(ISNUMBER('DeltaCT endctrl'!S17),ISNUMBER($A17)),'DeltaCT endctrl'!S17-$A17,"")</f>
        <v>-1.0900992000000009</v>
      </c>
      <c r="U17">
        <f>IF(AND(ISNUMBER('DeltaCT endctrl'!T17),ISNUMBER($A17)),'DeltaCT endctrl'!T17-$A17,"")</f>
        <v>-0.70600260000000148</v>
      </c>
      <c r="V17">
        <f>IF(AND(ISNUMBER('DeltaCT endctrl'!U17),ISNUMBER($A17)),'DeltaCT endctrl'!U17-$A17,"")</f>
        <v>0.55110020000000048</v>
      </c>
      <c r="W17">
        <f>IF(AND(ISNUMBER('DeltaCT endctrl'!V17),ISNUMBER($A17)),'DeltaCT endctrl'!V17-$A17,"")</f>
        <v>0.21516919999999828</v>
      </c>
      <c r="X17">
        <f>IF(AND(ISNUMBER('DeltaCT endctrl'!W17),ISNUMBER($A17)),'DeltaCT endctrl'!W17-$A17,"")</f>
        <v>0.80103019999999958</v>
      </c>
      <c r="Y17">
        <f>IF(AND(ISNUMBER('DeltaCT endctrl'!X17),ISNUMBER($A17)),'DeltaCT endctrl'!X17-$A17,"")</f>
        <v>0.90212719999999536</v>
      </c>
      <c r="Z17">
        <f>IF(AND(ISNUMBER('DeltaCT endctrl'!Y17),ISNUMBER($A17)),'DeltaCT endctrl'!Y17-$A17,"")</f>
        <v>4.784259999999918E-2</v>
      </c>
      <c r="AA17">
        <f>IF(AND(ISNUMBER('DeltaCT endctrl'!Z17),ISNUMBER($A17)),'DeltaCT endctrl'!Z17-$A17,"")</f>
        <v>-5.7953800000003497E-2</v>
      </c>
      <c r="AB17">
        <f>IF(AND(ISNUMBER('DeltaCT endctrl'!AA17),ISNUMBER($A17)),'DeltaCT endctrl'!AA17-$A17,"")</f>
        <v>0.13442759999999865</v>
      </c>
    </row>
    <row r="18" spans="1:28" x14ac:dyDescent="0.15">
      <c r="A18">
        <f>'DeltaCT endctrl'!O18</f>
        <v>2.3101558000000004</v>
      </c>
      <c r="B18" t="str">
        <f>'DeltaCT endctrl'!A18</f>
        <v>HDAC5</v>
      </c>
      <c r="C18">
        <f>IF(AND(ISNUMBER('DeltaCT endctrl'!B18),ISNUMBER($A18)),'DeltaCT endctrl'!B18-$A18,"")</f>
        <v>-8.9029199999998809E-2</v>
      </c>
      <c r="D18">
        <f>IF(AND(ISNUMBER('DeltaCT endctrl'!C18),ISNUMBER($A18)),'DeltaCT endctrl'!C18-$A18,"")</f>
        <v>0.23343579999999875</v>
      </c>
      <c r="E18">
        <f>IF(AND(ISNUMBER('DeltaCT endctrl'!D18),ISNUMBER($A18)),'DeltaCT endctrl'!D18-$A18,"")</f>
        <v>-0.39404260000000235</v>
      </c>
      <c r="F18">
        <f>IF(AND(ISNUMBER('DeltaCT endctrl'!E18),ISNUMBER($A18)),'DeltaCT endctrl'!E18-$A18,"")</f>
        <v>-1.3685352000000002</v>
      </c>
      <c r="G18">
        <f>IF(AND(ISNUMBER('DeltaCT endctrl'!F18),ISNUMBER($A18)),'DeltaCT endctrl'!F18-$A18,"")</f>
        <v>-1.5330201999999993</v>
      </c>
      <c r="H18">
        <f>IF(AND(ISNUMBER('DeltaCT endctrl'!G18),ISNUMBER($A18)),'DeltaCT endctrl'!G18-$A18,"")</f>
        <v>1.7193012000000003</v>
      </c>
      <c r="I18">
        <f>IF(AND(ISNUMBER('DeltaCT endctrl'!H18),ISNUMBER($A18)),'DeltaCT endctrl'!H18-$A18,"")</f>
        <v>6.0044200000000103E-2</v>
      </c>
      <c r="J18">
        <f>IF(AND(ISNUMBER('DeltaCT endctrl'!I18),ISNUMBER($A18)),'DeltaCT endctrl'!I18-$A18,"")</f>
        <v>0.51704420000000084</v>
      </c>
      <c r="K18">
        <f>IF(AND(ISNUMBER('DeltaCT endctrl'!J18),ISNUMBER($A18)),'DeltaCT endctrl'!J18-$A18,"")</f>
        <v>0.60444419999999965</v>
      </c>
      <c r="L18">
        <f>IF(AND(ISNUMBER('DeltaCT endctrl'!K18),ISNUMBER($A18)),'DeltaCT endctrl'!K18-$A18,"")</f>
        <v>0.5124442000000009</v>
      </c>
      <c r="M18">
        <f>IF(AND(ISNUMBER('DeltaCT endctrl'!L18),ISNUMBER($A18)),'DeltaCT endctrl'!L18-$A18,"")</f>
        <v>-0.85104500000000272</v>
      </c>
      <c r="N18">
        <f>IF(AND(ISNUMBER('DeltaCT endctrl'!M18),ISNUMBER($A18)),'DeltaCT endctrl'!M18-$A18,"")</f>
        <v>0.58611300000000099</v>
      </c>
      <c r="O18">
        <f>IF(AND(ISNUMBER('DeltaCT endctrl'!N18),ISNUMBER($A18)),'DeltaCT endctrl'!N18-$A18,"")</f>
        <v>-1.0378219999999985</v>
      </c>
      <c r="P18">
        <f>IF(AND(ISNUMBER('DeltaCT endctrl'!O18),ISNUMBER($A18)),'DeltaCT endctrl'!O18-$A18,"")</f>
        <v>0</v>
      </c>
      <c r="Q18">
        <f>IF(AND(ISNUMBER('DeltaCT endctrl'!P18),ISNUMBER($A18)),'DeltaCT endctrl'!P18-$A18,"")</f>
        <v>0.39201439999999721</v>
      </c>
      <c r="R18">
        <f>IF(AND(ISNUMBER('DeltaCT endctrl'!Q18),ISNUMBER($A18)),'DeltaCT endctrl'!Q18-$A18,"")</f>
        <v>0.27252139999999514</v>
      </c>
      <c r="S18">
        <f>IF(AND(ISNUMBER('DeltaCT endctrl'!R18),ISNUMBER($A18)),'DeltaCT endctrl'!R18-$A18,"")</f>
        <v>-1.0392216000000012</v>
      </c>
      <c r="T18">
        <f>IF(AND(ISNUMBER('DeltaCT endctrl'!S18),ISNUMBER($A18)),'DeltaCT endctrl'!S18-$A18,"")</f>
        <v>-1.0269121999999982</v>
      </c>
      <c r="U18">
        <f>IF(AND(ISNUMBER('DeltaCT endctrl'!T18),ISNUMBER($A18)),'DeltaCT endctrl'!T18-$A18,"")</f>
        <v>-0.6942206000000013</v>
      </c>
      <c r="V18">
        <f>IF(AND(ISNUMBER('DeltaCT endctrl'!U18),ISNUMBER($A18)),'DeltaCT endctrl'!U18-$A18,"")</f>
        <v>0.6896482000000006</v>
      </c>
      <c r="W18">
        <f>IF(AND(ISNUMBER('DeltaCT endctrl'!V18),ISNUMBER($A18)),'DeltaCT endctrl'!V18-$A18,"")</f>
        <v>0.58638720000000077</v>
      </c>
      <c r="X18">
        <f>IF(AND(ISNUMBER('DeltaCT endctrl'!W18),ISNUMBER($A18)),'DeltaCT endctrl'!W18-$A18,"")</f>
        <v>0.88731419999999872</v>
      </c>
      <c r="Y18">
        <f>IF(AND(ISNUMBER('DeltaCT endctrl'!X18),ISNUMBER($A18)),'DeltaCT endctrl'!X18-$A18,"")</f>
        <v>1.1441931999999966</v>
      </c>
      <c r="Z18">
        <f>IF(AND(ISNUMBER('DeltaCT endctrl'!Y18),ISNUMBER($A18)),'DeltaCT endctrl'!Y18-$A18,"")</f>
        <v>0.74262060000000218</v>
      </c>
      <c r="AA18">
        <f>IF(AND(ISNUMBER('DeltaCT endctrl'!Z18),ISNUMBER($A18)),'DeltaCT endctrl'!Z18-$A18,"")</f>
        <v>5.8524199999997251E-2</v>
      </c>
      <c r="AB18">
        <f>IF(AND(ISNUMBER('DeltaCT endctrl'!AA18),ISNUMBER($A18)),'DeltaCT endctrl'!AA18-$A18,"")</f>
        <v>0.31721959999999783</v>
      </c>
    </row>
    <row r="19" spans="1:28" x14ac:dyDescent="0.15">
      <c r="A19">
        <f>'DeltaCT endctrl'!O19</f>
        <v>5.4886948000000011</v>
      </c>
      <c r="B19" t="str">
        <f>'DeltaCT endctrl'!A19</f>
        <v>HDAC6</v>
      </c>
      <c r="C19">
        <f>IF(AND(ISNUMBER('DeltaCT endctrl'!B19),ISNUMBER($A19)),'DeltaCT endctrl'!B19-$A19,"")</f>
        <v>-3.8963199999997755E-2</v>
      </c>
      <c r="D19">
        <f>IF(AND(ISNUMBER('DeltaCT endctrl'!C19),ISNUMBER($A19)),'DeltaCT endctrl'!C19-$A19,"")</f>
        <v>-0.46487820000000113</v>
      </c>
      <c r="E19">
        <f>IF(AND(ISNUMBER('DeltaCT endctrl'!D19),ISNUMBER($A19)),'DeltaCT endctrl'!D19-$A19,"")</f>
        <v>-0.64873160000000496</v>
      </c>
      <c r="F19">
        <f>IF(AND(ISNUMBER('DeltaCT endctrl'!E19),ISNUMBER($A19)),'DeltaCT endctrl'!E19-$A19,"")</f>
        <v>-1.7732302000000004</v>
      </c>
      <c r="G19">
        <f>IF(AND(ISNUMBER('DeltaCT endctrl'!F19),ISNUMBER($A19)),'DeltaCT endctrl'!F19-$A19,"")</f>
        <v>-0.14302220000000077</v>
      </c>
      <c r="H19">
        <f>IF(AND(ISNUMBER('DeltaCT endctrl'!G19),ISNUMBER($A19)),'DeltaCT endctrl'!G19-$A19,"")</f>
        <v>9.0557199999999227E-2</v>
      </c>
      <c r="I19">
        <f>IF(AND(ISNUMBER('DeltaCT endctrl'!H19),ISNUMBER($A19)),'DeltaCT endctrl'!H19-$A19,"")</f>
        <v>-0.24349480000000057</v>
      </c>
      <c r="J19">
        <f>IF(AND(ISNUMBER('DeltaCT endctrl'!I19),ISNUMBER($A19)),'DeltaCT endctrl'!I19-$A19,"")</f>
        <v>-1.1584947999999997</v>
      </c>
      <c r="K19">
        <f>IF(AND(ISNUMBER('DeltaCT endctrl'!J19),ISNUMBER($A19)),'DeltaCT endctrl'!J19-$A19,"")</f>
        <v>-0.15309480000000164</v>
      </c>
      <c r="L19">
        <f>IF(AND(ISNUMBER('DeltaCT endctrl'!K19),ISNUMBER($A19)),'DeltaCT endctrl'!K19-$A19,"")</f>
        <v>-0.39509480000000252</v>
      </c>
      <c r="M19">
        <f>IF(AND(ISNUMBER('DeltaCT endctrl'!L19),ISNUMBER($A19)),'DeltaCT endctrl'!L19-$A19,"")</f>
        <v>-1.2377140000000004</v>
      </c>
      <c r="N19">
        <f>IF(AND(ISNUMBER('DeltaCT endctrl'!M19),ISNUMBER($A19)),'DeltaCT endctrl'!M19-$A19,"")</f>
        <v>-0.67954399999999993</v>
      </c>
      <c r="O19">
        <f>IF(AND(ISNUMBER('DeltaCT endctrl'!N19),ISNUMBER($A19)),'DeltaCT endctrl'!N19-$A19,"")</f>
        <v>-2.0332950000000025</v>
      </c>
      <c r="P19">
        <f>IF(AND(ISNUMBER('DeltaCT endctrl'!O19),ISNUMBER($A19)),'DeltaCT endctrl'!O19-$A19,"")</f>
        <v>0</v>
      </c>
      <c r="Q19">
        <f>IF(AND(ISNUMBER('DeltaCT endctrl'!P19),ISNUMBER($A19)),'DeltaCT endctrl'!P19-$A19,"")</f>
        <v>-0.2140946000000028</v>
      </c>
      <c r="R19">
        <f>IF(AND(ISNUMBER('DeltaCT endctrl'!Q19),ISNUMBER($A19)),'DeltaCT endctrl'!Q19-$A19,"")</f>
        <v>-0.34225260000000546</v>
      </c>
      <c r="S19">
        <f>IF(AND(ISNUMBER('DeltaCT endctrl'!R19),ISNUMBER($A19)),'DeltaCT endctrl'!R19-$A19,"")</f>
        <v>-1.6725246000000027</v>
      </c>
      <c r="T19">
        <f>IF(AND(ISNUMBER('DeltaCT endctrl'!S19),ISNUMBER($A19)),'DeltaCT endctrl'!S19-$A19,"")</f>
        <v>-1.1137802000000008</v>
      </c>
      <c r="U19">
        <f>IF(AND(ISNUMBER('DeltaCT endctrl'!T19),ISNUMBER($A19)),'DeltaCT endctrl'!T19-$A19,"")</f>
        <v>-1.8324746000000012</v>
      </c>
      <c r="V19">
        <f>IF(AND(ISNUMBER('DeltaCT endctrl'!U19),ISNUMBER($A19)),'DeltaCT endctrl'!U19-$A19,"")</f>
        <v>0.14839420000000203</v>
      </c>
      <c r="W19">
        <f>IF(AND(ISNUMBER('DeltaCT endctrl'!V19),ISNUMBER($A19)),'DeltaCT endctrl'!V19-$A19,"")</f>
        <v>-0.12129179999999806</v>
      </c>
      <c r="X19">
        <f>IF(AND(ISNUMBER('DeltaCT endctrl'!W19),ISNUMBER($A19)),'DeltaCT endctrl'!W19-$A19,"")</f>
        <v>0.10128119999999896</v>
      </c>
      <c r="Y19">
        <f>IF(AND(ISNUMBER('DeltaCT endctrl'!X19),ISNUMBER($A19)),'DeltaCT endctrl'!X19-$A19,"")</f>
        <v>0.16768019999999595</v>
      </c>
      <c r="Z19">
        <f>IF(AND(ISNUMBER('DeltaCT endctrl'!Y19),ISNUMBER($A19)),'DeltaCT endctrl'!Y19-$A19,"")</f>
        <v>-0.38957040000000021</v>
      </c>
      <c r="AA19">
        <f>IF(AND(ISNUMBER('DeltaCT endctrl'!Z19),ISNUMBER($A19)),'DeltaCT endctrl'!Z19-$A19,"")</f>
        <v>-0.66283780000000192</v>
      </c>
      <c r="AB19">
        <f>IF(AND(ISNUMBER('DeltaCT endctrl'!AA19),ISNUMBER($A19)),'DeltaCT endctrl'!AA19-$A19,"")</f>
        <v>4.0972599999999915E-2</v>
      </c>
    </row>
    <row r="20" spans="1:28" x14ac:dyDescent="0.15">
      <c r="A20">
        <f>'DeltaCT endctrl'!O20</f>
        <v>2.7557928000000018</v>
      </c>
      <c r="B20" t="str">
        <f>'DeltaCT endctrl'!A20</f>
        <v>HDAC7</v>
      </c>
      <c r="C20">
        <f>IF(AND(ISNUMBER('DeltaCT endctrl'!B20),ISNUMBER($A20)),'DeltaCT endctrl'!B20-$A20,"")</f>
        <v>-0.13196220000000025</v>
      </c>
      <c r="D20">
        <f>IF(AND(ISNUMBER('DeltaCT endctrl'!C20),ISNUMBER($A20)),'DeltaCT endctrl'!C20-$A20,"")</f>
        <v>-1.809447200000001</v>
      </c>
      <c r="E20">
        <f>IF(AND(ISNUMBER('DeltaCT endctrl'!D20),ISNUMBER($A20)),'DeltaCT endctrl'!D20-$A20,"")</f>
        <v>-0.58786960000000477</v>
      </c>
      <c r="F20">
        <f>IF(AND(ISNUMBER('DeltaCT endctrl'!E20),ISNUMBER($A20)),'DeltaCT endctrl'!E20-$A20,"")</f>
        <v>1.1657277999999955</v>
      </c>
      <c r="G20">
        <f>IF(AND(ISNUMBER('DeltaCT endctrl'!F20),ISNUMBER($A20)),'DeltaCT endctrl'!F20-$A20,"")</f>
        <v>-2.3593542000000021</v>
      </c>
      <c r="H20">
        <f>IF(AND(ISNUMBER('DeltaCT endctrl'!G20),ISNUMBER($A20)),'DeltaCT endctrl'!G20-$A20,"")</f>
        <v>1.1018521999999997</v>
      </c>
      <c r="I20">
        <f>IF(AND(ISNUMBER('DeltaCT endctrl'!H20),ISNUMBER($A20)),'DeltaCT endctrl'!H20-$A20,"")</f>
        <v>-1.3295928000000004</v>
      </c>
      <c r="J20">
        <f>IF(AND(ISNUMBER('DeltaCT endctrl'!I20),ISNUMBER($A20)),'DeltaCT endctrl'!I20-$A20,"")</f>
        <v>-2.1545928000000032</v>
      </c>
      <c r="K20">
        <f>IF(AND(ISNUMBER('DeltaCT endctrl'!J20),ISNUMBER($A20)),'DeltaCT endctrl'!J20-$A20,"")</f>
        <v>-1.1371928000000011</v>
      </c>
      <c r="L20">
        <f>IF(AND(ISNUMBER('DeltaCT endctrl'!K20),ISNUMBER($A20)),'DeltaCT endctrl'!K20-$A20,"")</f>
        <v>-0.91419280000000214</v>
      </c>
      <c r="M20">
        <f>IF(AND(ISNUMBER('DeltaCT endctrl'!L20),ISNUMBER($A20)),'DeltaCT endctrl'!L20-$A20,"")</f>
        <v>-0.24559500000000156</v>
      </c>
      <c r="N20">
        <f>IF(AND(ISNUMBER('DeltaCT endctrl'!M20),ISNUMBER($A20)),'DeltaCT endctrl'!M20-$A20,"")</f>
        <v>1.0515019999999993</v>
      </c>
      <c r="O20">
        <f>IF(AND(ISNUMBER('DeltaCT endctrl'!N20),ISNUMBER($A20)),'DeltaCT endctrl'!N20-$A20,"")</f>
        <v>-1.4284620000000032</v>
      </c>
      <c r="P20">
        <f>IF(AND(ISNUMBER('DeltaCT endctrl'!O20),ISNUMBER($A20)),'DeltaCT endctrl'!O20-$A20,"")</f>
        <v>0</v>
      </c>
      <c r="Q20">
        <f>IF(AND(ISNUMBER('DeltaCT endctrl'!P20),ISNUMBER($A20)),'DeltaCT endctrl'!P20-$A20,"")</f>
        <v>-1.4132836000000033</v>
      </c>
      <c r="R20">
        <f>IF(AND(ISNUMBER('DeltaCT endctrl'!Q20),ISNUMBER($A20)),'DeltaCT endctrl'!Q20-$A20,"")</f>
        <v>-1.8369476000000056</v>
      </c>
      <c r="S20">
        <f>IF(AND(ISNUMBER('DeltaCT endctrl'!R20),ISNUMBER($A20)),'DeltaCT endctrl'!R20-$A20,"")</f>
        <v>-0.94428760000000267</v>
      </c>
      <c r="T20">
        <f>IF(AND(ISNUMBER('DeltaCT endctrl'!S20),ISNUMBER($A20)),'DeltaCT endctrl'!S20-$A20,"")</f>
        <v>-0.15913719999999998</v>
      </c>
      <c r="U20">
        <f>IF(AND(ISNUMBER('DeltaCT endctrl'!T20),ISNUMBER($A20)),'DeltaCT endctrl'!T20-$A20,"")</f>
        <v>-1.2829896000000041</v>
      </c>
      <c r="V20">
        <f>IF(AND(ISNUMBER('DeltaCT endctrl'!U20),ISNUMBER($A20)),'DeltaCT endctrl'!U20-$A20,"")</f>
        <v>-0.71902880000000025</v>
      </c>
      <c r="W20">
        <f>IF(AND(ISNUMBER('DeltaCT endctrl'!V20),ISNUMBER($A20)),'DeltaCT endctrl'!V20-$A20,"")</f>
        <v>-1.8670848000000007</v>
      </c>
      <c r="X20">
        <f>IF(AND(ISNUMBER('DeltaCT endctrl'!W20),ISNUMBER($A20)),'DeltaCT endctrl'!W20-$A20,"")</f>
        <v>-1.8240368000000018</v>
      </c>
      <c r="Y20">
        <f>IF(AND(ISNUMBER('DeltaCT endctrl'!X20),ISNUMBER($A20)),'DeltaCT endctrl'!X20-$A20,"")</f>
        <v>-1.3697238000000063</v>
      </c>
      <c r="Z20">
        <f>IF(AND(ISNUMBER('DeltaCT endctrl'!Y20),ISNUMBER($A20)),'DeltaCT endctrl'!Y20-$A20,"")</f>
        <v>1.0004096000000011</v>
      </c>
      <c r="AA20">
        <f>IF(AND(ISNUMBER('DeltaCT endctrl'!Z20),ISNUMBER($A20)),'DeltaCT endctrl'!Z20-$A20,"")</f>
        <v>0.21801119999999585</v>
      </c>
      <c r="AB20">
        <f>IF(AND(ISNUMBER('DeltaCT endctrl'!AA20),ISNUMBER($A20)),'DeltaCT endctrl'!AA20-$A20,"")</f>
        <v>-5.8566400000003682E-2</v>
      </c>
    </row>
    <row r="21" spans="1:28" x14ac:dyDescent="0.15">
      <c r="A21">
        <f>'DeltaCT endctrl'!O21</f>
        <v>12.616838800000004</v>
      </c>
      <c r="B21" t="str">
        <f>'DeltaCT endctrl'!A21</f>
        <v>HNF4A</v>
      </c>
      <c r="C21">
        <f>IF(AND(ISNUMBER('DeltaCT endctrl'!B21),ISNUMBER($A21)),'DeltaCT endctrl'!B21-$A21,"")</f>
        <v>2.2371747999999982</v>
      </c>
      <c r="D21">
        <f>IF(AND(ISNUMBER('DeltaCT endctrl'!C21),ISNUMBER($A21)),'DeltaCT endctrl'!C21-$A21,"")</f>
        <v>0.68784779999999657</v>
      </c>
      <c r="E21">
        <f>IF(AND(ISNUMBER('DeltaCT endctrl'!D21),ISNUMBER($A21)),'DeltaCT endctrl'!D21-$A21,"")</f>
        <v>2.0769843999999935</v>
      </c>
      <c r="F21">
        <f>IF(AND(ISNUMBER('DeltaCT endctrl'!E21),ISNUMBER($A21)),'DeltaCT endctrl'!E21-$A21,"")</f>
        <v>-3.0648802000000046</v>
      </c>
      <c r="G21">
        <f>IF(AND(ISNUMBER('DeltaCT endctrl'!F21),ISNUMBER($A21)),'DeltaCT endctrl'!F21-$A21,"")</f>
        <v>-4.6561992000000032</v>
      </c>
      <c r="H21">
        <f>IF(AND(ISNUMBER('DeltaCT endctrl'!G21),ISNUMBER($A21)),'DeltaCT endctrl'!G21-$A21,"")</f>
        <v>-2.0677688000000032</v>
      </c>
      <c r="I21">
        <f>IF(AND(ISNUMBER('DeltaCT endctrl'!H21),ISNUMBER($A21)),'DeltaCT endctrl'!H21-$A21,"")</f>
        <v>0.44436119999999946</v>
      </c>
      <c r="J21">
        <f>IF(AND(ISNUMBER('DeltaCT endctrl'!I21),ISNUMBER($A21)),'DeltaCT endctrl'!I21-$A21,"")</f>
        <v>2.9013611999999966</v>
      </c>
      <c r="K21">
        <f>IF(AND(ISNUMBER('DeltaCT endctrl'!J21),ISNUMBER($A21)),'DeltaCT endctrl'!J21-$A21,"")</f>
        <v>0.30576119999999563</v>
      </c>
      <c r="L21">
        <f>IF(AND(ISNUMBER('DeltaCT endctrl'!K21),ISNUMBER($A21)),'DeltaCT endctrl'!K21-$A21,"")</f>
        <v>2.5827611999999966</v>
      </c>
      <c r="M21">
        <f>IF(AND(ISNUMBER('DeltaCT endctrl'!L21),ISNUMBER($A21)),'DeltaCT endctrl'!L21-$A21,"")</f>
        <v>-0.37764500000000467</v>
      </c>
      <c r="N21">
        <f>IF(AND(ISNUMBER('DeltaCT endctrl'!M21),ISNUMBER($A21)),'DeltaCT endctrl'!M21-$A21,"")</f>
        <v>-6.9561000000003759E-2</v>
      </c>
      <c r="O21">
        <f>IF(AND(ISNUMBER('DeltaCT endctrl'!N21),ISNUMBER($A21)),'DeltaCT endctrl'!N21-$A21,"")</f>
        <v>-1.7798950000000033</v>
      </c>
      <c r="P21">
        <f>IF(AND(ISNUMBER('DeltaCT endctrl'!O21),ISNUMBER($A21)),'DeltaCT endctrl'!O21-$A21,"")</f>
        <v>0</v>
      </c>
      <c r="Q21">
        <f>IF(AND(ISNUMBER('DeltaCT endctrl'!P21),ISNUMBER($A21)),'DeltaCT endctrl'!P21-$A21,"")</f>
        <v>1.8502943999999957</v>
      </c>
      <c r="R21">
        <f>IF(AND(ISNUMBER('DeltaCT endctrl'!Q21),ISNUMBER($A21)),'DeltaCT endctrl'!Q21-$A21,"")</f>
        <v>2.4048813999999936</v>
      </c>
      <c r="S21">
        <f>IF(AND(ISNUMBER('DeltaCT endctrl'!R21),ISNUMBER($A21)),'DeltaCT endctrl'!R21-$A21,"")</f>
        <v>-1.6453606000000036</v>
      </c>
      <c r="T21">
        <f>IF(AND(ISNUMBER('DeltaCT endctrl'!S21),ISNUMBER($A21)),'DeltaCT endctrl'!S21-$A21,"")</f>
        <v>-1.117767200000003</v>
      </c>
      <c r="U21">
        <f>IF(AND(ISNUMBER('DeltaCT endctrl'!T21),ISNUMBER($A21)),'DeltaCT endctrl'!T21-$A21,"")</f>
        <v>-1.7373866000000042</v>
      </c>
      <c r="V21">
        <f>IF(AND(ISNUMBER('DeltaCT endctrl'!U21),ISNUMBER($A21)),'DeltaCT endctrl'!U21-$A21,"")</f>
        <v>-0.610069799999998</v>
      </c>
      <c r="W21">
        <f>IF(AND(ISNUMBER('DeltaCT endctrl'!V21),ISNUMBER($A21)),'DeltaCT endctrl'!V21-$A21,"")</f>
        <v>1.9527371999999978</v>
      </c>
      <c r="X21">
        <f>IF(AND(ISNUMBER('DeltaCT endctrl'!W21),ISNUMBER($A21)),'DeltaCT endctrl'!W21-$A21,"")</f>
        <v>2.4239811999999965</v>
      </c>
      <c r="Y21">
        <f>IF(AND(ISNUMBER('DeltaCT endctrl'!X21),ISNUMBER($A21)),'DeltaCT endctrl'!X21-$A21,"")</f>
        <v>7.8410199999989771E-2</v>
      </c>
      <c r="Z21">
        <f>IF(AND(ISNUMBER('DeltaCT endctrl'!Y21),ISNUMBER($A21)),'DeltaCT endctrl'!Y21-$A21,"")</f>
        <v>1.6949155999999981</v>
      </c>
      <c r="AA21">
        <f>IF(AND(ISNUMBER('DeltaCT endctrl'!Z21),ISNUMBER($A21)),'DeltaCT endctrl'!Z21-$A21,"")</f>
        <v>0.8752031999999943</v>
      </c>
      <c r="AB21">
        <f>IF(AND(ISNUMBER('DeltaCT endctrl'!AA21),ISNUMBER($A21)),'DeltaCT endctrl'!AA21-$A21,"")</f>
        <v>-6.8936744000000054</v>
      </c>
    </row>
    <row r="22" spans="1:28" x14ac:dyDescent="0.15">
      <c r="A22">
        <f>'DeltaCT endctrl'!O22</f>
        <v>7.9408528000000018</v>
      </c>
      <c r="B22" t="str">
        <f>'DeltaCT endctrl'!A22</f>
        <v>ITGB3BP</v>
      </c>
      <c r="C22">
        <f>IF(AND(ISNUMBER('DeltaCT endctrl'!B22),ISNUMBER($A22)),'DeltaCT endctrl'!B22-$A22,"")</f>
        <v>0.23493279999999928</v>
      </c>
      <c r="D22">
        <f>IF(AND(ISNUMBER('DeltaCT endctrl'!C22),ISNUMBER($A22)),'DeltaCT endctrl'!C22-$A22,"")</f>
        <v>-0.78870820000000208</v>
      </c>
      <c r="E22">
        <f>IF(AND(ISNUMBER('DeltaCT endctrl'!D22),ISNUMBER($A22)),'DeltaCT endctrl'!D22-$A22,"")</f>
        <v>-0.11550060000000428</v>
      </c>
      <c r="F22">
        <f>IF(AND(ISNUMBER('DeltaCT endctrl'!E22),ISNUMBER($A22)),'DeltaCT endctrl'!E22-$A22,"")</f>
        <v>-0.32718720000000445</v>
      </c>
      <c r="G22">
        <f>IF(AND(ISNUMBER('DeltaCT endctrl'!F22),ISNUMBER($A22)),'DeltaCT endctrl'!F22-$A22,"")</f>
        <v>1.978679999999855E-2</v>
      </c>
      <c r="H22">
        <f>IF(AND(ISNUMBER('DeltaCT endctrl'!G22),ISNUMBER($A22)),'DeltaCT endctrl'!G22-$A22,"")</f>
        <v>2.6082171999999986</v>
      </c>
      <c r="I22">
        <f>IF(AND(ISNUMBER('DeltaCT endctrl'!H22),ISNUMBER($A22)),'DeltaCT endctrl'!H22-$A22,"")</f>
        <v>5.2347199999999816E-2</v>
      </c>
      <c r="J22">
        <f>IF(AND(ISNUMBER('DeltaCT endctrl'!I22),ISNUMBER($A22)),'DeltaCT endctrl'!I22-$A22,"")</f>
        <v>0.15434720000000013</v>
      </c>
      <c r="K22">
        <f>IF(AND(ISNUMBER('DeltaCT endctrl'!J22),ISNUMBER($A22)),'DeltaCT endctrl'!J22-$A22,"")</f>
        <v>0.49674719999999795</v>
      </c>
      <c r="L22">
        <f>IF(AND(ISNUMBER('DeltaCT endctrl'!K22),ISNUMBER($A22)),'DeltaCT endctrl'!K22-$A22,"")</f>
        <v>0.4047471999999992</v>
      </c>
      <c r="M22">
        <f>IF(AND(ISNUMBER('DeltaCT endctrl'!L22),ISNUMBER($A22)),'DeltaCT endctrl'!L22-$A22,"")</f>
        <v>-1.2605500000000021</v>
      </c>
      <c r="N22">
        <f>IF(AND(ISNUMBER('DeltaCT endctrl'!M22),ISNUMBER($A22)),'DeltaCT endctrl'!M22-$A22,"")</f>
        <v>2.1472729999999949</v>
      </c>
      <c r="O22">
        <f>IF(AND(ISNUMBER('DeltaCT endctrl'!N22),ISNUMBER($A22)),'DeltaCT endctrl'!N22-$A22,"")</f>
        <v>-1.4754070000000006</v>
      </c>
      <c r="P22">
        <f>IF(AND(ISNUMBER('DeltaCT endctrl'!O22),ISNUMBER($A22)),'DeltaCT endctrl'!O22-$A22,"")</f>
        <v>0</v>
      </c>
      <c r="Q22">
        <f>IF(AND(ISNUMBER('DeltaCT endctrl'!P22),ISNUMBER($A22)),'DeltaCT endctrl'!P22-$A22,"")</f>
        <v>0.87501239999999569</v>
      </c>
      <c r="R22">
        <f>IF(AND(ISNUMBER('DeltaCT endctrl'!Q22),ISNUMBER($A22)),'DeltaCT endctrl'!Q22-$A22,"")</f>
        <v>0.91175039999999541</v>
      </c>
      <c r="S22">
        <f>IF(AND(ISNUMBER('DeltaCT endctrl'!R22),ISNUMBER($A22)),'DeltaCT endctrl'!R22-$A22,"")</f>
        <v>-0.6043996000000007</v>
      </c>
      <c r="T22">
        <f>IF(AND(ISNUMBER('DeltaCT endctrl'!S22),ISNUMBER($A22)),'DeltaCT endctrl'!S22-$A22,"")</f>
        <v>1.3820717999999985</v>
      </c>
      <c r="U22">
        <f>IF(AND(ISNUMBER('DeltaCT endctrl'!T22),ISNUMBER($A22)),'DeltaCT endctrl'!T22-$A22,"")</f>
        <v>-0.12527760000000043</v>
      </c>
      <c r="V22">
        <f>IF(AND(ISNUMBER('DeltaCT endctrl'!U22),ISNUMBER($A22)),'DeltaCT endctrl'!U22-$A22,"")</f>
        <v>-8.0828799999999035E-2</v>
      </c>
      <c r="W22">
        <f>IF(AND(ISNUMBER('DeltaCT endctrl'!V22),ISNUMBER($A22)),'DeltaCT endctrl'!V22-$A22,"")</f>
        <v>0.25737319999999997</v>
      </c>
      <c r="X22">
        <f>IF(AND(ISNUMBER('DeltaCT endctrl'!W22),ISNUMBER($A22)),'DeltaCT endctrl'!W22-$A22,"")</f>
        <v>2.4373691999999991</v>
      </c>
      <c r="Y22">
        <f>IF(AND(ISNUMBER('DeltaCT endctrl'!X22),ISNUMBER($A22)),'DeltaCT endctrl'!X22-$A22,"")</f>
        <v>0.65551219999999333</v>
      </c>
      <c r="Z22">
        <f>IF(AND(ISNUMBER('DeltaCT endctrl'!Y22),ISNUMBER($A22)),'DeltaCT endctrl'!Y22-$A22,"")</f>
        <v>0.84189860000000039</v>
      </c>
      <c r="AA22">
        <f>IF(AND(ISNUMBER('DeltaCT endctrl'!Z22),ISNUMBER($A22)),'DeltaCT endctrl'!Z22-$A22,"")</f>
        <v>0.65226119999999455</v>
      </c>
      <c r="AB22">
        <f>IF(AND(ISNUMBER('DeltaCT endctrl'!AA22),ISNUMBER($A22)),'DeltaCT endctrl'!AA22-$A22,"")</f>
        <v>0.77645959999999903</v>
      </c>
    </row>
    <row r="23" spans="1:28" x14ac:dyDescent="0.15">
      <c r="A23">
        <f>'DeltaCT endctrl'!O23</f>
        <v>2.2688537999999987</v>
      </c>
      <c r="B23" t="str">
        <f>'DeltaCT endctrl'!A23</f>
        <v>KAT2B</v>
      </c>
      <c r="C23">
        <f>IF(AND(ISNUMBER('DeltaCT endctrl'!B23),ISNUMBER($A23)),'DeltaCT endctrl'!B23-$A23,"")</f>
        <v>0.23798380000000208</v>
      </c>
      <c r="D23">
        <f>IF(AND(ISNUMBER('DeltaCT endctrl'!C23),ISNUMBER($A23)),'DeltaCT endctrl'!C23-$A23,"")</f>
        <v>-0.84141419999999911</v>
      </c>
      <c r="E23">
        <f>IF(AND(ISNUMBER('DeltaCT endctrl'!D23),ISNUMBER($A23)),'DeltaCT endctrl'!D23-$A23,"")</f>
        <v>-0.58439960000000113</v>
      </c>
      <c r="F23">
        <f>IF(AND(ISNUMBER('DeltaCT endctrl'!E23),ISNUMBER($A23)),'DeltaCT endctrl'!E23-$A23,"")</f>
        <v>0.74300480000000135</v>
      </c>
      <c r="G23">
        <f>IF(AND(ISNUMBER('DeltaCT endctrl'!F23),ISNUMBER($A23)),'DeltaCT endctrl'!F23-$A23,"")</f>
        <v>-1.1962351999999967</v>
      </c>
      <c r="H23">
        <f>IF(AND(ISNUMBER('DeltaCT endctrl'!G23),ISNUMBER($A23)),'DeltaCT endctrl'!G23-$A23,"")</f>
        <v>1.5459252000000028</v>
      </c>
      <c r="I23">
        <f>IF(AND(ISNUMBER('DeltaCT endctrl'!H23),ISNUMBER($A23)),'DeltaCT endctrl'!H23-$A23,"")</f>
        <v>-1.7986537999999967</v>
      </c>
      <c r="J23">
        <f>IF(AND(ISNUMBER('DeltaCT endctrl'!I23),ISNUMBER($A23)),'DeltaCT endctrl'!I23-$A23,"")</f>
        <v>-1.4386537999999973</v>
      </c>
      <c r="K23">
        <f>IF(AND(ISNUMBER('DeltaCT endctrl'!J23),ISNUMBER($A23)),'DeltaCT endctrl'!J23-$A23,"")</f>
        <v>-0.93025379999999913</v>
      </c>
      <c r="L23">
        <f>IF(AND(ISNUMBER('DeltaCT endctrl'!K23),ISNUMBER($A23)),'DeltaCT endctrl'!K23-$A23,"")</f>
        <v>-1.280253799999997</v>
      </c>
      <c r="M23">
        <f>IF(AND(ISNUMBER('DeltaCT endctrl'!L23),ISNUMBER($A23)),'DeltaCT endctrl'!L23-$A23,"")</f>
        <v>-0.51568999999999932</v>
      </c>
      <c r="N23">
        <f>IF(AND(ISNUMBER('DeltaCT endctrl'!M23),ISNUMBER($A23)),'DeltaCT endctrl'!M23-$A23,"")</f>
        <v>1.3960220000000021</v>
      </c>
      <c r="O23">
        <f>IF(AND(ISNUMBER('DeltaCT endctrl'!N23),ISNUMBER($A23)),'DeltaCT endctrl'!N23-$A23,"")</f>
        <v>-1.1481180000000002</v>
      </c>
      <c r="P23">
        <f>IF(AND(ISNUMBER('DeltaCT endctrl'!O23),ISNUMBER($A23)),'DeltaCT endctrl'!O23-$A23,"")</f>
        <v>0</v>
      </c>
      <c r="Q23">
        <f>IF(AND(ISNUMBER('DeltaCT endctrl'!P23),ISNUMBER($A23)),'DeltaCT endctrl'!P23-$A23,"")</f>
        <v>-0.52562259999999839</v>
      </c>
      <c r="R23">
        <f>IF(AND(ISNUMBER('DeltaCT endctrl'!Q23),ISNUMBER($A23)),'DeltaCT endctrl'!Q23-$A23,"")</f>
        <v>-0.73875360000000256</v>
      </c>
      <c r="S23">
        <f>IF(AND(ISNUMBER('DeltaCT endctrl'!R23),ISNUMBER($A23)),'DeltaCT endctrl'!R23-$A23,"")</f>
        <v>-1.2876025999999996</v>
      </c>
      <c r="T23">
        <f>IF(AND(ISNUMBER('DeltaCT endctrl'!S23),ISNUMBER($A23)),'DeltaCT endctrl'!S23-$A23,"")</f>
        <v>-0.65667219999999915</v>
      </c>
      <c r="U23">
        <f>IF(AND(ISNUMBER('DeltaCT endctrl'!T23),ISNUMBER($A23)),'DeltaCT endctrl'!T23-$A23,"")</f>
        <v>-1.4101286000000002</v>
      </c>
      <c r="V23">
        <f>IF(AND(ISNUMBER('DeltaCT endctrl'!U23),ISNUMBER($A23)),'DeltaCT endctrl'!U23-$A23,"")</f>
        <v>-1.1104917999999948</v>
      </c>
      <c r="W23">
        <f>IF(AND(ISNUMBER('DeltaCT endctrl'!V23),ISNUMBER($A23)),'DeltaCT endctrl'!V23-$A23,"")</f>
        <v>-0.26589579999999557</v>
      </c>
      <c r="X23">
        <f>IF(AND(ISNUMBER('DeltaCT endctrl'!W23),ISNUMBER($A23)),'DeltaCT endctrl'!W23-$A23,"")</f>
        <v>-1.1492258</v>
      </c>
      <c r="Y23">
        <f>IF(AND(ISNUMBER('DeltaCT endctrl'!X23),ISNUMBER($A23)),'DeltaCT endctrl'!X23-$A23,"")</f>
        <v>-0.74726080000000294</v>
      </c>
      <c r="Z23">
        <f>IF(AND(ISNUMBER('DeltaCT endctrl'!Y23),ISNUMBER($A23)),'DeltaCT endctrl'!Y23-$A23,"")</f>
        <v>1.7389706000000018</v>
      </c>
      <c r="AA23">
        <f>IF(AND(ISNUMBER('DeltaCT endctrl'!Z23),ISNUMBER($A23)),'DeltaCT endctrl'!Z23-$A23,"")</f>
        <v>1.0528011999999976</v>
      </c>
      <c r="AB23">
        <f>IF(AND(ISNUMBER('DeltaCT endctrl'!AA23),ISNUMBER($A23)),'DeltaCT endctrl'!AA23-$A23,"")</f>
        <v>-0.18262939999999972</v>
      </c>
    </row>
    <row r="24" spans="1:28" x14ac:dyDescent="0.15">
      <c r="A24">
        <f>'DeltaCT endctrl'!O24</f>
        <v>2.7178627999999989</v>
      </c>
      <c r="B24" t="str">
        <f>'DeltaCT endctrl'!A24</f>
        <v>KAT5</v>
      </c>
      <c r="C24">
        <f>IF(AND(ISNUMBER('DeltaCT endctrl'!B24),ISNUMBER($A24)),'DeltaCT endctrl'!B24-$A24,"")</f>
        <v>-1.3645199999995583E-2</v>
      </c>
      <c r="D24">
        <f>IF(AND(ISNUMBER('DeltaCT endctrl'!C24),ISNUMBER($A24)),'DeltaCT endctrl'!C24-$A24,"")</f>
        <v>-0.2680971999999997</v>
      </c>
      <c r="E24">
        <f>IF(AND(ISNUMBER('DeltaCT endctrl'!D24),ISNUMBER($A24)),'DeltaCT endctrl'!D24-$A24,"")</f>
        <v>-0.30728460000000268</v>
      </c>
      <c r="F24">
        <f>IF(AND(ISNUMBER('DeltaCT endctrl'!E24),ISNUMBER($A24)),'DeltaCT endctrl'!E24-$A24,"")</f>
        <v>-0.66355420000000009</v>
      </c>
      <c r="G24">
        <f>IF(AND(ISNUMBER('DeltaCT endctrl'!F24),ISNUMBER($A24)),'DeltaCT endctrl'!F24-$A24,"")</f>
        <v>-0.75828519999999955</v>
      </c>
      <c r="H24">
        <f>IF(AND(ISNUMBER('DeltaCT endctrl'!G24),ISNUMBER($A24)),'DeltaCT endctrl'!G24-$A24,"")</f>
        <v>2.5091631999999997</v>
      </c>
      <c r="I24">
        <f>IF(AND(ISNUMBER('DeltaCT endctrl'!H24),ISNUMBER($A24)),'DeltaCT endctrl'!H24-$A24,"")</f>
        <v>0.23133720000000224</v>
      </c>
      <c r="J24">
        <f>IF(AND(ISNUMBER('DeltaCT endctrl'!I24),ISNUMBER($A24)),'DeltaCT endctrl'!I24-$A24,"")</f>
        <v>0.16333720000000085</v>
      </c>
      <c r="K24">
        <f>IF(AND(ISNUMBER('DeltaCT endctrl'!J24),ISNUMBER($A24)),'DeltaCT endctrl'!J24-$A24,"")</f>
        <v>0.52573720000000179</v>
      </c>
      <c r="L24">
        <f>IF(AND(ISNUMBER('DeltaCT endctrl'!K24),ISNUMBER($A24)),'DeltaCT endctrl'!K24-$A24,"")</f>
        <v>0.42173720000000259</v>
      </c>
      <c r="M24">
        <f>IF(AND(ISNUMBER('DeltaCT endctrl'!L24),ISNUMBER($A24)),'DeltaCT endctrl'!L24-$A24,"")</f>
        <v>-0.52929900000000174</v>
      </c>
      <c r="N24">
        <f>IF(AND(ISNUMBER('DeltaCT endctrl'!M24),ISNUMBER($A24)),'DeltaCT endctrl'!M24-$A24,"")</f>
        <v>0.23291700000000048</v>
      </c>
      <c r="O24">
        <f>IF(AND(ISNUMBER('DeltaCT endctrl'!N24),ISNUMBER($A24)),'DeltaCT endctrl'!N24-$A24,"")</f>
        <v>-0.19710899999999754</v>
      </c>
      <c r="P24">
        <f>IF(AND(ISNUMBER('DeltaCT endctrl'!O24),ISNUMBER($A24)),'DeltaCT endctrl'!O24-$A24,"")</f>
        <v>0</v>
      </c>
      <c r="Q24">
        <f>IF(AND(ISNUMBER('DeltaCT endctrl'!P24),ISNUMBER($A24)),'DeltaCT endctrl'!P24-$A24,"")</f>
        <v>0.22228540000000052</v>
      </c>
      <c r="R24">
        <f>IF(AND(ISNUMBER('DeltaCT endctrl'!Q24),ISNUMBER($A24)),'DeltaCT endctrl'!Q24-$A24,"")</f>
        <v>0.19337739999999926</v>
      </c>
      <c r="S24">
        <f>IF(AND(ISNUMBER('DeltaCT endctrl'!R24),ISNUMBER($A24)),'DeltaCT endctrl'!R24-$A24,"")</f>
        <v>-0.16610859999999761</v>
      </c>
      <c r="T24">
        <f>IF(AND(ISNUMBER('DeltaCT endctrl'!S24),ISNUMBER($A24)),'DeltaCT endctrl'!S24-$A24,"")</f>
        <v>-0.11324119999999738</v>
      </c>
      <c r="U24">
        <f>IF(AND(ISNUMBER('DeltaCT endctrl'!T24),ISNUMBER($A24)),'DeltaCT endctrl'!T24-$A24,"")</f>
        <v>-7.4895599999997842E-2</v>
      </c>
      <c r="V24">
        <f>IF(AND(ISNUMBER('DeltaCT endctrl'!U24),ISNUMBER($A24)),'DeltaCT endctrl'!U24-$A24,"")</f>
        <v>0.45799620000000374</v>
      </c>
      <c r="W24">
        <f>IF(AND(ISNUMBER('DeltaCT endctrl'!V24),ISNUMBER($A24)),'DeltaCT endctrl'!V24-$A24,"")</f>
        <v>-2.8006799999996446E-2</v>
      </c>
      <c r="X24">
        <f>IF(AND(ISNUMBER('DeltaCT endctrl'!W24),ISNUMBER($A24)),'DeltaCT endctrl'!W24-$A24,"")</f>
        <v>0.45270820000000001</v>
      </c>
      <c r="Y24">
        <f>IF(AND(ISNUMBER('DeltaCT endctrl'!X24),ISNUMBER($A24)),'DeltaCT endctrl'!X24-$A24,"")</f>
        <v>0.30553219999999826</v>
      </c>
      <c r="Z24">
        <f>IF(AND(ISNUMBER('DeltaCT endctrl'!Y24),ISNUMBER($A24)),'DeltaCT endctrl'!Y24-$A24,"")</f>
        <v>0.13782760000000138</v>
      </c>
      <c r="AA24">
        <f>IF(AND(ISNUMBER('DeltaCT endctrl'!Z24),ISNUMBER($A24)),'DeltaCT endctrl'!Z24-$A24,"")</f>
        <v>-0.28877480000000233</v>
      </c>
      <c r="AB24">
        <f>IF(AND(ISNUMBER('DeltaCT endctrl'!AA24),ISNUMBER($A24)),'DeltaCT endctrl'!AA24-$A24,"")</f>
        <v>0.3771716000000005</v>
      </c>
    </row>
    <row r="25" spans="1:28" x14ac:dyDescent="0.15">
      <c r="A25">
        <f>'DeltaCT endctrl'!O25</f>
        <v>3.7045017999999992</v>
      </c>
      <c r="B25" t="str">
        <f>'DeltaCT endctrl'!A25</f>
        <v>MED1</v>
      </c>
      <c r="C25">
        <f>IF(AND(ISNUMBER('DeltaCT endctrl'!B25),ISNUMBER($A25)),'DeltaCT endctrl'!B25-$A25,"")</f>
        <v>-8.0161199999995603E-2</v>
      </c>
      <c r="D25">
        <f>IF(AND(ISNUMBER('DeltaCT endctrl'!C25),ISNUMBER($A25)),'DeltaCT endctrl'!C25-$A25,"")</f>
        <v>-0.20053319999999886</v>
      </c>
      <c r="E25">
        <f>IF(AND(ISNUMBER('DeltaCT endctrl'!D25),ISNUMBER($A25)),'DeltaCT endctrl'!D25-$A25,"")</f>
        <v>-9.6213600000002231E-2</v>
      </c>
      <c r="F25">
        <f>IF(AND(ISNUMBER('DeltaCT endctrl'!E25),ISNUMBER($A25)),'DeltaCT endctrl'!E25-$A25,"")</f>
        <v>-1.6678111999999992</v>
      </c>
      <c r="G25">
        <f>IF(AND(ISNUMBER('DeltaCT endctrl'!F25),ISNUMBER($A25)),'DeltaCT endctrl'!F25-$A25,"")</f>
        <v>-2.1509861999999984</v>
      </c>
      <c r="H25">
        <f>IF(AND(ISNUMBER('DeltaCT endctrl'!G25),ISNUMBER($A25)),'DeltaCT endctrl'!G25-$A25,"")</f>
        <v>0.73406020000000183</v>
      </c>
      <c r="I25">
        <f>IF(AND(ISNUMBER('DeltaCT endctrl'!H25),ISNUMBER($A25)),'DeltaCT endctrl'!H25-$A25,"")</f>
        <v>0.53669820000000001</v>
      </c>
      <c r="J25">
        <f>IF(AND(ISNUMBER('DeltaCT endctrl'!I25),ISNUMBER($A25)),'DeltaCT endctrl'!I25-$A25,"")</f>
        <v>0.74569819999999964</v>
      </c>
      <c r="K25">
        <f>IF(AND(ISNUMBER('DeltaCT endctrl'!J25),ISNUMBER($A25)),'DeltaCT endctrl'!J25-$A25,"")</f>
        <v>0.50509819999999905</v>
      </c>
      <c r="L25">
        <f>IF(AND(ISNUMBER('DeltaCT endctrl'!K25),ISNUMBER($A25)),'DeltaCT endctrl'!K25-$A25,"")</f>
        <v>0.35109820000000269</v>
      </c>
      <c r="M25">
        <f>IF(AND(ISNUMBER('DeltaCT endctrl'!L25),ISNUMBER($A25)),'DeltaCT endctrl'!L25-$A25,"")</f>
        <v>-0.60864899999999977</v>
      </c>
      <c r="N25">
        <f>IF(AND(ISNUMBER('DeltaCT endctrl'!M25),ISNUMBER($A25)),'DeltaCT endctrl'!M25-$A25,"")</f>
        <v>-0.19096700000000055</v>
      </c>
      <c r="O25">
        <f>IF(AND(ISNUMBER('DeltaCT endctrl'!N25),ISNUMBER($A25)),'DeltaCT endctrl'!N25-$A25,"")</f>
        <v>-1.1789249999999996</v>
      </c>
      <c r="P25">
        <f>IF(AND(ISNUMBER('DeltaCT endctrl'!O25),ISNUMBER($A25)),'DeltaCT endctrl'!O25-$A25,"")</f>
        <v>0</v>
      </c>
      <c r="Q25">
        <f>IF(AND(ISNUMBER('DeltaCT endctrl'!P25),ISNUMBER($A25)),'DeltaCT endctrl'!P25-$A25,"")</f>
        <v>0.44812140000000156</v>
      </c>
      <c r="R25">
        <f>IF(AND(ISNUMBER('DeltaCT endctrl'!Q25),ISNUMBER($A25)),'DeltaCT endctrl'!Q25-$A25,"")</f>
        <v>0.20890839999999855</v>
      </c>
      <c r="S25">
        <f>IF(AND(ISNUMBER('DeltaCT endctrl'!R25),ISNUMBER($A25)),'DeltaCT endctrl'!R25-$A25,"")</f>
        <v>-0.30856259999999835</v>
      </c>
      <c r="T25">
        <f>IF(AND(ISNUMBER('DeltaCT endctrl'!S25),ISNUMBER($A25)),'DeltaCT endctrl'!S25-$A25,"")</f>
        <v>-0.78856219999999766</v>
      </c>
      <c r="U25">
        <f>IF(AND(ISNUMBER('DeltaCT endctrl'!T25),ISNUMBER($A25)),'DeltaCT endctrl'!T25-$A25,"")</f>
        <v>-1.0675916000000001</v>
      </c>
      <c r="V25">
        <f>IF(AND(ISNUMBER('DeltaCT endctrl'!U25),ISNUMBER($A25)),'DeltaCT endctrl'!U25-$A25,"")</f>
        <v>0.87760720000000347</v>
      </c>
      <c r="W25">
        <f>IF(AND(ISNUMBER('DeltaCT endctrl'!V25),ISNUMBER($A25)),'DeltaCT endctrl'!V25-$A25,"")</f>
        <v>0.57075920000000124</v>
      </c>
      <c r="X25">
        <f>IF(AND(ISNUMBER('DeltaCT endctrl'!W25),ISNUMBER($A25)),'DeltaCT endctrl'!W25-$A25,"")</f>
        <v>0.9802482000000019</v>
      </c>
      <c r="Y25">
        <f>IF(AND(ISNUMBER('DeltaCT endctrl'!X25),ISNUMBER($A25)),'DeltaCT endctrl'!X25-$A25,"")</f>
        <v>0.94957919999999874</v>
      </c>
      <c r="Z25">
        <f>IF(AND(ISNUMBER('DeltaCT endctrl'!Y25),ISNUMBER($A25)),'DeltaCT endctrl'!Y25-$A25,"")</f>
        <v>0.4235866000000037</v>
      </c>
      <c r="AA25">
        <f>IF(AND(ISNUMBER('DeltaCT endctrl'!Z25),ISNUMBER($A25)),'DeltaCT endctrl'!Z25-$A25,"")</f>
        <v>0.31203619999999788</v>
      </c>
      <c r="AB25">
        <f>IF(AND(ISNUMBER('DeltaCT endctrl'!AA25),ISNUMBER($A25)),'DeltaCT endctrl'!AA25-$A25,"")</f>
        <v>0.43917160000000166</v>
      </c>
    </row>
    <row r="26" spans="1:28" x14ac:dyDescent="0.15">
      <c r="A26">
        <f>'DeltaCT endctrl'!O26</f>
        <v>5.6815187999999992</v>
      </c>
      <c r="B26" t="str">
        <f>'DeltaCT endctrl'!A26</f>
        <v>MED12</v>
      </c>
      <c r="C26">
        <f>IF(AND(ISNUMBER('DeltaCT endctrl'!B26),ISNUMBER($A26)),'DeltaCT endctrl'!B26-$A26,"")</f>
        <v>-0.14225219999999794</v>
      </c>
      <c r="D26">
        <f>IF(AND(ISNUMBER('DeltaCT endctrl'!C26),ISNUMBER($A26)),'DeltaCT endctrl'!C26-$A26,"")</f>
        <v>-0.15800020000000004</v>
      </c>
      <c r="E26">
        <f>IF(AND(ISNUMBER('DeltaCT endctrl'!D26),ISNUMBER($A26)),'DeltaCT endctrl'!D26-$A26,"")</f>
        <v>-0.4852676000000038</v>
      </c>
      <c r="F26">
        <f>IF(AND(ISNUMBER('DeltaCT endctrl'!E26),ISNUMBER($A26)),'DeltaCT endctrl'!E26-$A26,"")</f>
        <v>-0.42561020000000127</v>
      </c>
      <c r="G26">
        <f>IF(AND(ISNUMBER('DeltaCT endctrl'!F26),ISNUMBER($A26)),'DeltaCT endctrl'!F26-$A26,"")</f>
        <v>2.2791208000000012</v>
      </c>
      <c r="H26">
        <f>IF(AND(ISNUMBER('DeltaCT endctrl'!G26),ISNUMBER($A26)),'DeltaCT endctrl'!G26-$A26,"")</f>
        <v>-4.1976477999999986</v>
      </c>
      <c r="I26">
        <f>IF(AND(ISNUMBER('DeltaCT endctrl'!H26),ISNUMBER($A26)),'DeltaCT endctrl'!H26-$A26,"")</f>
        <v>-0.12331879999999984</v>
      </c>
      <c r="J26">
        <f>IF(AND(ISNUMBER('DeltaCT endctrl'!I26),ISNUMBER($A26)),'DeltaCT endctrl'!I26-$A26,"")</f>
        <v>-0.78731879999999776</v>
      </c>
      <c r="K26">
        <f>IF(AND(ISNUMBER('DeltaCT endctrl'!J26),ISNUMBER($A26)),'DeltaCT endctrl'!J26-$A26,"")</f>
        <v>-0.62491879999999966</v>
      </c>
      <c r="L26">
        <f>IF(AND(ISNUMBER('DeltaCT endctrl'!K26),ISNUMBER($A26)),'DeltaCT endctrl'!K26-$A26,"")</f>
        <v>-0.21591880000000074</v>
      </c>
      <c r="M26">
        <f>IF(AND(ISNUMBER('DeltaCT endctrl'!L26),ISNUMBER($A26)),'DeltaCT endctrl'!L26-$A26,"")</f>
        <v>0.13222800000000134</v>
      </c>
      <c r="N26">
        <f>IF(AND(ISNUMBER('DeltaCT endctrl'!M26),ISNUMBER($A26)),'DeltaCT endctrl'!M26-$A26,"")</f>
        <v>3.1671050000000029</v>
      </c>
      <c r="O26">
        <f>IF(AND(ISNUMBER('DeltaCT endctrl'!N26),ISNUMBER($A26)),'DeltaCT endctrl'!N26-$A26,"")</f>
        <v>1.3314850000000007</v>
      </c>
      <c r="P26">
        <f>IF(AND(ISNUMBER('DeltaCT endctrl'!O26),ISNUMBER($A26)),'DeltaCT endctrl'!O26-$A26,"")</f>
        <v>0</v>
      </c>
      <c r="Q26">
        <f>IF(AND(ISNUMBER('DeltaCT endctrl'!P26),ISNUMBER($A26)),'DeltaCT endctrl'!P26-$A26,"")</f>
        <v>-0.25484760000000151</v>
      </c>
      <c r="R26">
        <f>IF(AND(ISNUMBER('DeltaCT endctrl'!Q26),ISNUMBER($A26)),'DeltaCT endctrl'!Q26-$A26,"")</f>
        <v>-0.15253760000000227</v>
      </c>
      <c r="S26">
        <f>IF(AND(ISNUMBER('DeltaCT endctrl'!R26),ISNUMBER($A26)),'DeltaCT endctrl'!R26-$A26,"")</f>
        <v>1.6084943999999979</v>
      </c>
      <c r="T26">
        <f>IF(AND(ISNUMBER('DeltaCT endctrl'!S26),ISNUMBER($A26)),'DeltaCT endctrl'!S26-$A26,"")</f>
        <v>1.0282938000000001</v>
      </c>
      <c r="U26">
        <f>IF(AND(ISNUMBER('DeltaCT endctrl'!T26),ISNUMBER($A26)),'DeltaCT endctrl'!T26-$A26,"")</f>
        <v>-0.45421160000000071</v>
      </c>
      <c r="V26">
        <f>IF(AND(ISNUMBER('DeltaCT endctrl'!U26),ISNUMBER($A26)),'DeltaCT endctrl'!U26-$A26,"")</f>
        <v>-0.29563979999999646</v>
      </c>
      <c r="W26">
        <f>IF(AND(ISNUMBER('DeltaCT endctrl'!V26),ISNUMBER($A26)),'DeltaCT endctrl'!V26-$A26,"")</f>
        <v>-0.76001279999999838</v>
      </c>
      <c r="X26">
        <f>IF(AND(ISNUMBER('DeltaCT endctrl'!W26),ISNUMBER($A26)),'DeltaCT endctrl'!W26-$A26,"")</f>
        <v>-0.53456479999999829</v>
      </c>
      <c r="Y26">
        <f>IF(AND(ISNUMBER('DeltaCT endctrl'!X26),ISNUMBER($A26)),'DeltaCT endctrl'!X26-$A26,"")</f>
        <v>-0.95606080000000304</v>
      </c>
      <c r="Z26">
        <f>IF(AND(ISNUMBER('DeltaCT endctrl'!Y26),ISNUMBER($A26)),'DeltaCT endctrl'!Y26-$A26,"")</f>
        <v>5.4118600000002459E-2</v>
      </c>
      <c r="AA26">
        <f>IF(AND(ISNUMBER('DeltaCT endctrl'!Z26),ISNUMBER($A26)),'DeltaCT endctrl'!Z26-$A26,"")</f>
        <v>0.1353352000000001</v>
      </c>
      <c r="AB26">
        <f>IF(AND(ISNUMBER('DeltaCT endctrl'!AA26),ISNUMBER($A26)),'DeltaCT endctrl'!AA26-$A26,"")</f>
        <v>0.94965660000000085</v>
      </c>
    </row>
    <row r="27" spans="1:28" x14ac:dyDescent="0.15">
      <c r="A27">
        <f>'DeltaCT endctrl'!O27</f>
        <v>2.915015799999999</v>
      </c>
      <c r="B27" t="str">
        <f>'DeltaCT endctrl'!A27</f>
        <v>MED13</v>
      </c>
      <c r="C27">
        <f>IF(AND(ISNUMBER('DeltaCT endctrl'!B27),ISNUMBER($A27)),'DeltaCT endctrl'!B27-$A27,"")</f>
        <v>-0.26540919999999701</v>
      </c>
      <c r="D27">
        <f>IF(AND(ISNUMBER('DeltaCT endctrl'!C27),ISNUMBER($A27)),'DeltaCT endctrl'!C27-$A27,"")</f>
        <v>-0.38783319999999932</v>
      </c>
      <c r="E27">
        <f>IF(AND(ISNUMBER('DeltaCT endctrl'!D27),ISNUMBER($A27)),'DeltaCT endctrl'!D27-$A27,"")</f>
        <v>-0.47554660000000126</v>
      </c>
      <c r="F27">
        <f>IF(AND(ISNUMBER('DeltaCT endctrl'!E27),ISNUMBER($A27)),'DeltaCT endctrl'!E27-$A27,"")</f>
        <v>-9.7684199999999777E-2</v>
      </c>
      <c r="G27">
        <f>IF(AND(ISNUMBER('DeltaCT endctrl'!F27),ISNUMBER($A27)),'DeltaCT endctrl'!F27-$A27,"")</f>
        <v>-3.7491199999998059E-2</v>
      </c>
      <c r="H27">
        <f>IF(AND(ISNUMBER('DeltaCT endctrl'!G27),ISNUMBER($A27)),'DeltaCT endctrl'!G27-$A27,"")</f>
        <v>-3.0958897999999984</v>
      </c>
      <c r="I27">
        <f>IF(AND(ISNUMBER('DeltaCT endctrl'!H27),ISNUMBER($A27)),'DeltaCT endctrl'!H27-$A27,"")</f>
        <v>0.43218420000000179</v>
      </c>
      <c r="J27">
        <f>IF(AND(ISNUMBER('DeltaCT endctrl'!I27),ISNUMBER($A27)),'DeltaCT endctrl'!I27-$A27,"")</f>
        <v>0.53718420000000222</v>
      </c>
      <c r="K27">
        <f>IF(AND(ISNUMBER('DeltaCT endctrl'!J27),ISNUMBER($A27)),'DeltaCT endctrl'!J27-$A27,"")</f>
        <v>0.39058419999999927</v>
      </c>
      <c r="L27">
        <f>IF(AND(ISNUMBER('DeltaCT endctrl'!K27),ISNUMBER($A27)),'DeltaCT endctrl'!K27-$A27,"")</f>
        <v>0.2195841999999999</v>
      </c>
      <c r="M27">
        <f>IF(AND(ISNUMBER('DeltaCT endctrl'!L27),ISNUMBER($A27)),'DeltaCT endctrl'!L27-$A27,"")</f>
        <v>-0.51750399999999885</v>
      </c>
      <c r="N27">
        <f>IF(AND(ISNUMBER('DeltaCT endctrl'!M27),ISNUMBER($A27)),'DeltaCT endctrl'!M27-$A27,"")</f>
        <v>0.50197200000000208</v>
      </c>
      <c r="O27">
        <f>IF(AND(ISNUMBER('DeltaCT endctrl'!N27),ISNUMBER($A27)),'DeltaCT endctrl'!N27-$A27,"")</f>
        <v>-0.72843199999999797</v>
      </c>
      <c r="P27">
        <f>IF(AND(ISNUMBER('DeltaCT endctrl'!O27),ISNUMBER($A27)),'DeltaCT endctrl'!O27-$A27,"")</f>
        <v>0</v>
      </c>
      <c r="Q27">
        <f>IF(AND(ISNUMBER('DeltaCT endctrl'!P27),ISNUMBER($A27)),'DeltaCT endctrl'!P27-$A27,"")</f>
        <v>0.28329739999999859</v>
      </c>
      <c r="R27">
        <f>IF(AND(ISNUMBER('DeltaCT endctrl'!Q27),ISNUMBER($A27)),'DeltaCT endctrl'!Q27-$A27,"")</f>
        <v>0.25942039999999977</v>
      </c>
      <c r="S27">
        <f>IF(AND(ISNUMBER('DeltaCT endctrl'!R27),ISNUMBER($A27)),'DeltaCT endctrl'!R27-$A27,"")</f>
        <v>-0.10694559999999953</v>
      </c>
      <c r="T27">
        <f>IF(AND(ISNUMBER('DeltaCT endctrl'!S27),ISNUMBER($A27)),'DeltaCT endctrl'!S27-$A27,"")</f>
        <v>-0.14837019999999868</v>
      </c>
      <c r="U27">
        <f>IF(AND(ISNUMBER('DeltaCT endctrl'!T27),ISNUMBER($A27)),'DeltaCT endctrl'!T27-$A27,"")</f>
        <v>0.21798740000000194</v>
      </c>
      <c r="V27">
        <f>IF(AND(ISNUMBER('DeltaCT endctrl'!U27),ISNUMBER($A27)),'DeltaCT endctrl'!U27-$A27,"")</f>
        <v>0.62365020000000371</v>
      </c>
      <c r="W27">
        <f>IF(AND(ISNUMBER('DeltaCT endctrl'!V27),ISNUMBER($A27)),'DeltaCT endctrl'!V27-$A27,"")</f>
        <v>0.404138200000002</v>
      </c>
      <c r="X27">
        <f>IF(AND(ISNUMBER('DeltaCT endctrl'!W27),ISNUMBER($A27)),'DeltaCT endctrl'!W27-$A27,"")</f>
        <v>0.69770019999999988</v>
      </c>
      <c r="Y27">
        <f>IF(AND(ISNUMBER('DeltaCT endctrl'!X27),ISNUMBER($A27)),'DeltaCT endctrl'!X27-$A27,"")</f>
        <v>0.90131519999999909</v>
      </c>
      <c r="Z27">
        <f>IF(AND(ISNUMBER('DeltaCT endctrl'!Y27),ISNUMBER($A27)),'DeltaCT endctrl'!Y27-$A27,"")</f>
        <v>0.44514160000000302</v>
      </c>
      <c r="AA27">
        <f>IF(AND(ISNUMBER('DeltaCT endctrl'!Z27),ISNUMBER($A27)),'DeltaCT endctrl'!Z27-$A27,"")</f>
        <v>0.26339619999999897</v>
      </c>
      <c r="AB27">
        <f>IF(AND(ISNUMBER('DeltaCT endctrl'!AA27),ISNUMBER($A27)),'DeltaCT endctrl'!AA27-$A27,"")</f>
        <v>0.61592059999999904</v>
      </c>
    </row>
    <row r="28" spans="1:28" x14ac:dyDescent="0.15">
      <c r="A28">
        <f>'DeltaCT endctrl'!O28</f>
        <v>3.5181708</v>
      </c>
      <c r="B28" t="str">
        <f>'DeltaCT endctrl'!A28</f>
        <v>MED14</v>
      </c>
      <c r="C28">
        <f>IF(AND(ISNUMBER('DeltaCT endctrl'!B28),ISNUMBER($A28)),'DeltaCT endctrl'!B28-$A28,"")</f>
        <v>0.26559480000000235</v>
      </c>
      <c r="D28">
        <f>IF(AND(ISNUMBER('DeltaCT endctrl'!C28),ISNUMBER($A28)),'DeltaCT endctrl'!C28-$A28,"")</f>
        <v>0.22058279999999897</v>
      </c>
      <c r="E28">
        <f>IF(AND(ISNUMBER('DeltaCT endctrl'!D28),ISNUMBER($A28)),'DeltaCT endctrl'!D28-$A28,"")</f>
        <v>0.15037239999999841</v>
      </c>
      <c r="F28">
        <f>IF(AND(ISNUMBER('DeltaCT endctrl'!E28),ISNUMBER($A28)),'DeltaCT endctrl'!E28-$A28,"")</f>
        <v>-0.82371020000000073</v>
      </c>
      <c r="G28">
        <f>IF(AND(ISNUMBER('DeltaCT endctrl'!F28),ISNUMBER($A28)),'DeltaCT endctrl'!F28-$A28,"")</f>
        <v>1.1699008000000006</v>
      </c>
      <c r="H28">
        <f>IF(AND(ISNUMBER('DeltaCT endctrl'!G28),ISNUMBER($A28)),'DeltaCT endctrl'!G28-$A28,"")</f>
        <v>1.3752062000000009</v>
      </c>
      <c r="I28">
        <f>IF(AND(ISNUMBER('DeltaCT endctrl'!H28),ISNUMBER($A28)),'DeltaCT endctrl'!H28-$A28,"")</f>
        <v>1.0470292000000008</v>
      </c>
      <c r="J28">
        <f>IF(AND(ISNUMBER('DeltaCT endctrl'!I28),ISNUMBER($A28)),'DeltaCT endctrl'!I28-$A28,"")</f>
        <v>0.7090291999999998</v>
      </c>
      <c r="K28">
        <f>IF(AND(ISNUMBER('DeltaCT endctrl'!J28),ISNUMBER($A28)),'DeltaCT endctrl'!J28-$A28,"")</f>
        <v>0.49642919999999791</v>
      </c>
      <c r="L28">
        <f>IF(AND(ISNUMBER('DeltaCT endctrl'!K28),ISNUMBER($A28)),'DeltaCT endctrl'!K28-$A28,"")</f>
        <v>0.38442919999999958</v>
      </c>
      <c r="M28">
        <f>IF(AND(ISNUMBER('DeltaCT endctrl'!L28),ISNUMBER($A28)),'DeltaCT endctrl'!L28-$A28,"")</f>
        <v>-0.37523300000000148</v>
      </c>
      <c r="N28">
        <f>IF(AND(ISNUMBER('DeltaCT endctrl'!M28),ISNUMBER($A28)),'DeltaCT endctrl'!M28-$A28,"")</f>
        <v>0.70729299999999995</v>
      </c>
      <c r="O28">
        <f>IF(AND(ISNUMBER('DeltaCT endctrl'!N28),ISNUMBER($A28)),'DeltaCT endctrl'!N28-$A28,"")</f>
        <v>-0.67039899999999975</v>
      </c>
      <c r="P28">
        <f>IF(AND(ISNUMBER('DeltaCT endctrl'!O28),ISNUMBER($A28)),'DeltaCT endctrl'!O28-$A28,"")</f>
        <v>0</v>
      </c>
      <c r="Q28">
        <f>IF(AND(ISNUMBER('DeltaCT endctrl'!P28),ISNUMBER($A28)),'DeltaCT endctrl'!P28-$A28,"")</f>
        <v>0.80628739999999866</v>
      </c>
      <c r="R28">
        <f>IF(AND(ISNUMBER('DeltaCT endctrl'!Q28),ISNUMBER($A28)),'DeltaCT endctrl'!Q28-$A28,"")</f>
        <v>0.72281839999999775</v>
      </c>
      <c r="S28">
        <f>IF(AND(ISNUMBER('DeltaCT endctrl'!R28),ISNUMBER($A28)),'DeltaCT endctrl'!R28-$A28,"")</f>
        <v>-0.24824260000000109</v>
      </c>
      <c r="T28">
        <f>IF(AND(ISNUMBER('DeltaCT endctrl'!S28),ISNUMBER($A28)),'DeltaCT endctrl'!S28-$A28,"")</f>
        <v>-0.41946319999999915</v>
      </c>
      <c r="U28">
        <f>IF(AND(ISNUMBER('DeltaCT endctrl'!T28),ISNUMBER($A28)),'DeltaCT endctrl'!T28-$A28,"")</f>
        <v>5.1817400000000902E-2</v>
      </c>
      <c r="V28">
        <f>IF(AND(ISNUMBER('DeltaCT endctrl'!U28),ISNUMBER($A28)),'DeltaCT endctrl'!U28-$A28,"")</f>
        <v>0.96852020000000039</v>
      </c>
      <c r="W28">
        <f>IF(AND(ISNUMBER('DeltaCT endctrl'!V28),ISNUMBER($A28)),'DeltaCT endctrl'!V28-$A28,"")</f>
        <v>0.78012720000000257</v>
      </c>
      <c r="X28">
        <f>IF(AND(ISNUMBER('DeltaCT endctrl'!W28),ISNUMBER($A28)),'DeltaCT endctrl'!W28-$A28,"")</f>
        <v>0.84084119999999984</v>
      </c>
      <c r="Y28">
        <f>IF(AND(ISNUMBER('DeltaCT endctrl'!X28),ISNUMBER($A28)),'DeltaCT endctrl'!X28-$A28,"")</f>
        <v>0.97671119999999689</v>
      </c>
      <c r="Z28">
        <f>IF(AND(ISNUMBER('DeltaCT endctrl'!Y28),ISNUMBER($A28)),'DeltaCT endctrl'!Y28-$A28,"")</f>
        <v>0.52092060000000018</v>
      </c>
      <c r="AA28">
        <f>IF(AND(ISNUMBER('DeltaCT endctrl'!Z28),ISNUMBER($A28)),'DeltaCT endctrl'!Z28-$A28,"")</f>
        <v>0.3712541999999992</v>
      </c>
      <c r="AB28">
        <f>IF(AND(ISNUMBER('DeltaCT endctrl'!AA28),ISNUMBER($A28)),'DeltaCT endctrl'!AA28-$A28,"")</f>
        <v>0.97062860000000128</v>
      </c>
    </row>
    <row r="29" spans="1:28" x14ac:dyDescent="0.15">
      <c r="A29">
        <f>'DeltaCT endctrl'!O29</f>
        <v>6.1027197999999991</v>
      </c>
      <c r="B29" t="str">
        <f>'DeltaCT endctrl'!A29</f>
        <v>MED16</v>
      </c>
      <c r="C29">
        <f>IF(AND(ISNUMBER('DeltaCT endctrl'!B29),ISNUMBER($A29)),'DeltaCT endctrl'!B29-$A29,"")</f>
        <v>-7.6576199999998096E-2</v>
      </c>
      <c r="D29">
        <f>IF(AND(ISNUMBER('DeltaCT endctrl'!C29),ISNUMBER($A29)),'DeltaCT endctrl'!C29-$A29,"")</f>
        <v>-1.1790200000000084E-2</v>
      </c>
      <c r="E29">
        <f>IF(AND(ISNUMBER('DeltaCT endctrl'!D29),ISNUMBER($A29)),'DeltaCT endctrl'!D29-$A29,"")</f>
        <v>0.14064339999999831</v>
      </c>
      <c r="F29">
        <f>IF(AND(ISNUMBER('DeltaCT endctrl'!E29),ISNUMBER($A29)),'DeltaCT endctrl'!E29-$A29,"")</f>
        <v>7.0987999999978513E-3</v>
      </c>
      <c r="G29">
        <f>IF(AND(ISNUMBER('DeltaCT endctrl'!F29),ISNUMBER($A29)),'DeltaCT endctrl'!F29-$A29,"")</f>
        <v>-1.1504232000000023</v>
      </c>
      <c r="H29">
        <f>IF(AND(ISNUMBER('DeltaCT endctrl'!G29),ISNUMBER($A29)),'DeltaCT endctrl'!G29-$A29,"")</f>
        <v>0.2936442000000028</v>
      </c>
      <c r="I29">
        <f>IF(AND(ISNUMBER('DeltaCT endctrl'!H29),ISNUMBER($A29)),'DeltaCT endctrl'!H29-$A29,"")</f>
        <v>-0.42051979999999745</v>
      </c>
      <c r="J29">
        <f>IF(AND(ISNUMBER('DeltaCT endctrl'!I29),ISNUMBER($A29)),'DeltaCT endctrl'!I29-$A29,"")</f>
        <v>0.19848020000000233</v>
      </c>
      <c r="K29">
        <f>IF(AND(ISNUMBER('DeltaCT endctrl'!J29),ISNUMBER($A29)),'DeltaCT endctrl'!J29-$A29,"")</f>
        <v>0.29788020000000159</v>
      </c>
      <c r="L29">
        <f>IF(AND(ISNUMBER('DeltaCT endctrl'!K29),ISNUMBER($A29)),'DeltaCT endctrl'!K29-$A29,"")</f>
        <v>0.29288020000000259</v>
      </c>
      <c r="M29">
        <f>IF(AND(ISNUMBER('DeltaCT endctrl'!L29),ISNUMBER($A29)),'DeltaCT endctrl'!L29-$A29,"")</f>
        <v>-0.47704600000000141</v>
      </c>
      <c r="N29">
        <f>IF(AND(ISNUMBER('DeltaCT endctrl'!M29),ISNUMBER($A29)),'DeltaCT endctrl'!M29-$A29,"")</f>
        <v>-0.6316670000000002</v>
      </c>
      <c r="O29">
        <f>IF(AND(ISNUMBER('DeltaCT endctrl'!N29),ISNUMBER($A29)),'DeltaCT endctrl'!N29-$A29,"")</f>
        <v>-0.74012399999999801</v>
      </c>
      <c r="P29">
        <f>IF(AND(ISNUMBER('DeltaCT endctrl'!O29),ISNUMBER($A29)),'DeltaCT endctrl'!O29-$A29,"")</f>
        <v>0</v>
      </c>
      <c r="Q29">
        <f>IF(AND(ISNUMBER('DeltaCT endctrl'!P29),ISNUMBER($A29)),'DeltaCT endctrl'!P29-$A29,"")</f>
        <v>0.29352439999999902</v>
      </c>
      <c r="R29">
        <f>IF(AND(ISNUMBER('DeltaCT endctrl'!Q29),ISNUMBER($A29)),'DeltaCT endctrl'!Q29-$A29,"")</f>
        <v>-0.22344760000000363</v>
      </c>
      <c r="S29">
        <f>IF(AND(ISNUMBER('DeltaCT endctrl'!R29),ISNUMBER($A29)),'DeltaCT endctrl'!R29-$A29,"")</f>
        <v>0.32174440000000004</v>
      </c>
      <c r="T29">
        <f>IF(AND(ISNUMBER('DeltaCT endctrl'!S29),ISNUMBER($A29)),'DeltaCT endctrl'!S29-$A29,"")</f>
        <v>-6.8620199999998022E-2</v>
      </c>
      <c r="U29">
        <f>IF(AND(ISNUMBER('DeltaCT endctrl'!T29),ISNUMBER($A29)),'DeltaCT endctrl'!T29-$A29,"")</f>
        <v>-0.40745460000000122</v>
      </c>
      <c r="V29">
        <f>IF(AND(ISNUMBER('DeltaCT endctrl'!U29),ISNUMBER($A29)),'DeltaCT endctrl'!U29-$A29,"")</f>
        <v>0.78608220000000273</v>
      </c>
      <c r="W29">
        <f>IF(AND(ISNUMBER('DeltaCT endctrl'!V29),ISNUMBER($A29)),'DeltaCT endctrl'!V29-$A29,"")</f>
        <v>0.40242820000000279</v>
      </c>
      <c r="X29">
        <f>IF(AND(ISNUMBER('DeltaCT endctrl'!W29),ISNUMBER($A29)),'DeltaCT endctrl'!W29-$A29,"")</f>
        <v>-6.8004800000000643E-2</v>
      </c>
      <c r="Y29">
        <f>IF(AND(ISNUMBER('DeltaCT endctrl'!X29),ISNUMBER($A29)),'DeltaCT endctrl'!X29-$A29,"")</f>
        <v>1.5310361999999991</v>
      </c>
      <c r="Z29">
        <f>IF(AND(ISNUMBER('DeltaCT endctrl'!Y29),ISNUMBER($A29)),'DeltaCT endctrl'!Y29-$A29,"")</f>
        <v>-0.20885539999999736</v>
      </c>
      <c r="AA29">
        <f>IF(AND(ISNUMBER('DeltaCT endctrl'!Z29),ISNUMBER($A29)),'DeltaCT endctrl'!Z29-$A29,"")</f>
        <v>0.19125719999999902</v>
      </c>
      <c r="AB29">
        <f>IF(AND(ISNUMBER('DeltaCT endctrl'!AA29),ISNUMBER($A29)),'DeltaCT endctrl'!AA29-$A29,"")</f>
        <v>0.59754560000000012</v>
      </c>
    </row>
    <row r="30" spans="1:28" x14ac:dyDescent="0.15">
      <c r="A30">
        <f>'DeltaCT endctrl'!O30</f>
        <v>4.9539168000000018</v>
      </c>
      <c r="B30" t="str">
        <f>'DeltaCT endctrl'!A30</f>
        <v>MED17</v>
      </c>
      <c r="C30">
        <f>IF(AND(ISNUMBER('DeltaCT endctrl'!B30),ISNUMBER($A30)),'DeltaCT endctrl'!B30-$A30,"")</f>
        <v>-0.18990319999999983</v>
      </c>
      <c r="D30">
        <f>IF(AND(ISNUMBER('DeltaCT endctrl'!C30),ISNUMBER($A30)),'DeltaCT endctrl'!C30-$A30,"")</f>
        <v>-0.89908120000000125</v>
      </c>
      <c r="E30">
        <f>IF(AND(ISNUMBER('DeltaCT endctrl'!D30),ISNUMBER($A30)),'DeltaCT endctrl'!D30-$A30,"")</f>
        <v>-0.64834360000000402</v>
      </c>
      <c r="F30">
        <f>IF(AND(ISNUMBER('DeltaCT endctrl'!E30),ISNUMBER($A30)),'DeltaCT endctrl'!E30-$A30,"")</f>
        <v>-1.0456182000000034</v>
      </c>
      <c r="G30">
        <f>IF(AND(ISNUMBER('DeltaCT endctrl'!F30),ISNUMBER($A30)),'DeltaCT endctrl'!F30-$A30,"")</f>
        <v>3.0067227999999986</v>
      </c>
      <c r="H30">
        <f>IF(AND(ISNUMBER('DeltaCT endctrl'!G30),ISNUMBER($A30)),'DeltaCT endctrl'!G30-$A30,"")</f>
        <v>5.5951531999999986</v>
      </c>
      <c r="I30">
        <f>IF(AND(ISNUMBER('DeltaCT endctrl'!H30),ISNUMBER($A30)),'DeltaCT endctrl'!H30-$A30,"")</f>
        <v>-1.3997168000000002</v>
      </c>
      <c r="J30">
        <f>IF(AND(ISNUMBER('DeltaCT endctrl'!I30),ISNUMBER($A30)),'DeltaCT endctrl'!I30-$A30,"")</f>
        <v>-1.4187168000000021</v>
      </c>
      <c r="K30">
        <f>IF(AND(ISNUMBER('DeltaCT endctrl'!J30),ISNUMBER($A30)),'DeltaCT endctrl'!J30-$A30,"")</f>
        <v>-1.0353168000000039</v>
      </c>
      <c r="L30">
        <f>IF(AND(ISNUMBER('DeltaCT endctrl'!K30),ISNUMBER($A30)),'DeltaCT endctrl'!K30-$A30,"")</f>
        <v>-1.0013168000000015</v>
      </c>
      <c r="M30">
        <f>IF(AND(ISNUMBER('DeltaCT endctrl'!L30),ISNUMBER($A30)),'DeltaCT endctrl'!L30-$A30,"")</f>
        <v>-0.32644300000000115</v>
      </c>
      <c r="N30">
        <f>IF(AND(ISNUMBER('DeltaCT endctrl'!M30),ISNUMBER($A30)),'DeltaCT endctrl'!M30-$A30,"")</f>
        <v>-2.016100000000165E-2</v>
      </c>
      <c r="O30">
        <f>IF(AND(ISNUMBER('DeltaCT endctrl'!N30),ISNUMBER($A30)),'DeltaCT endctrl'!N30-$A30,"")</f>
        <v>-0.4890030000000003</v>
      </c>
      <c r="P30">
        <f>IF(AND(ISNUMBER('DeltaCT endctrl'!O30),ISNUMBER($A30)),'DeltaCT endctrl'!O30-$A30,"")</f>
        <v>0</v>
      </c>
      <c r="Q30">
        <f>IF(AND(ISNUMBER('DeltaCT endctrl'!P30),ISNUMBER($A30)),'DeltaCT endctrl'!P30-$A30,"")</f>
        <v>-0.8537736000000038</v>
      </c>
      <c r="R30">
        <f>IF(AND(ISNUMBER('DeltaCT endctrl'!Q30),ISNUMBER($A30)),'DeltaCT endctrl'!Q30-$A30,"")</f>
        <v>-0.44316160000000338</v>
      </c>
      <c r="S30">
        <f>IF(AND(ISNUMBER('DeltaCT endctrl'!R30),ISNUMBER($A30)),'DeltaCT endctrl'!R30-$A30,"")</f>
        <v>-0.5444556000000027</v>
      </c>
      <c r="T30">
        <f>IF(AND(ISNUMBER('DeltaCT endctrl'!S30),ISNUMBER($A30)),'DeltaCT endctrl'!S30-$A30,"")</f>
        <v>-0.71834720000000019</v>
      </c>
      <c r="U30">
        <f>IF(AND(ISNUMBER('DeltaCT endctrl'!T30),ISNUMBER($A30)),'DeltaCT endctrl'!T30-$A30,"")</f>
        <v>-1.5993546000000016</v>
      </c>
      <c r="V30">
        <f>IF(AND(ISNUMBER('DeltaCT endctrl'!U30),ISNUMBER($A30)),'DeltaCT endctrl'!U30-$A30,"")</f>
        <v>-1.1955887999999995</v>
      </c>
      <c r="W30">
        <f>IF(AND(ISNUMBER('DeltaCT endctrl'!V30),ISNUMBER($A30)),'DeltaCT endctrl'!V30-$A30,"")</f>
        <v>-0.92150580000000204</v>
      </c>
      <c r="X30">
        <f>IF(AND(ISNUMBER('DeltaCT endctrl'!W30),ISNUMBER($A30)),'DeltaCT endctrl'!W30-$A30,"")</f>
        <v>-1.4115118000000031</v>
      </c>
      <c r="Y30">
        <f>IF(AND(ISNUMBER('DeltaCT endctrl'!X30),ISNUMBER($A30)),'DeltaCT endctrl'!X30-$A30,"")</f>
        <v>-1.1584518000000052</v>
      </c>
      <c r="Z30">
        <f>IF(AND(ISNUMBER('DeltaCT endctrl'!Y30),ISNUMBER($A30)),'DeltaCT endctrl'!Y30-$A30,"")</f>
        <v>-8.5124000000007527E-3</v>
      </c>
      <c r="AA30">
        <f>IF(AND(ISNUMBER('DeltaCT endctrl'!Z30),ISNUMBER($A30)),'DeltaCT endctrl'!Z30-$A30,"")</f>
        <v>-0.13168980000000374</v>
      </c>
      <c r="AB30">
        <f>IF(AND(ISNUMBER('DeltaCT endctrl'!AA30),ISNUMBER($A30)),'DeltaCT endctrl'!AA30-$A30,"")</f>
        <v>-0.3718784000000035</v>
      </c>
    </row>
    <row r="31" spans="1:28" x14ac:dyDescent="0.15">
      <c r="A31">
        <f>'DeltaCT endctrl'!O31</f>
        <v>12.195054800000001</v>
      </c>
      <c r="B31" t="str">
        <f>'DeltaCT endctrl'!A31</f>
        <v>MED24</v>
      </c>
      <c r="C31">
        <f>IF(AND(ISNUMBER('DeltaCT endctrl'!B31),ISNUMBER($A31)),'DeltaCT endctrl'!B31-$A31,"")</f>
        <v>-1.0809611999999973</v>
      </c>
      <c r="D31">
        <f>IF(AND(ISNUMBER('DeltaCT endctrl'!C31),ISNUMBER($A31)),'DeltaCT endctrl'!C31-$A31,"")</f>
        <v>0.63986679999999652</v>
      </c>
      <c r="E31">
        <f>IF(AND(ISNUMBER('DeltaCT endctrl'!D31),ISNUMBER($A31)),'DeltaCT endctrl'!D31-$A31,"")</f>
        <v>-0.53827160000000163</v>
      </c>
      <c r="F31">
        <f>IF(AND(ISNUMBER('DeltaCT endctrl'!E31),ISNUMBER($A31)),'DeltaCT endctrl'!E31-$A31,"")</f>
        <v>-2.6430962000000022</v>
      </c>
      <c r="G31">
        <f>IF(AND(ISNUMBER('DeltaCT endctrl'!F31),ISNUMBER($A31)),'DeltaCT endctrl'!F31-$A31,"")</f>
        <v>-4.2344152000000008</v>
      </c>
      <c r="H31">
        <f>IF(AND(ISNUMBER('DeltaCT endctrl'!G31),ISNUMBER($A31)),'DeltaCT endctrl'!G31-$A31,"")</f>
        <v>-1.6459848000000008</v>
      </c>
      <c r="I31">
        <f>IF(AND(ISNUMBER('DeltaCT endctrl'!H31),ISNUMBER($A31)),'DeltaCT endctrl'!H31-$A31,"")</f>
        <v>0.34214520000000093</v>
      </c>
      <c r="J31">
        <f>IF(AND(ISNUMBER('DeltaCT endctrl'!I31),ISNUMBER($A31)),'DeltaCT endctrl'!I31-$A31,"")</f>
        <v>0.60614520000000027</v>
      </c>
      <c r="K31">
        <f>IF(AND(ISNUMBER('DeltaCT endctrl'!J31),ISNUMBER($A31)),'DeltaCT endctrl'!J31-$A31,"")</f>
        <v>0.61754519999999857</v>
      </c>
      <c r="L31">
        <f>IF(AND(ISNUMBER('DeltaCT endctrl'!K31),ISNUMBER($A31)),'DeltaCT endctrl'!K31-$A31,"")</f>
        <v>2.1305451999999967</v>
      </c>
      <c r="M31">
        <f>IF(AND(ISNUMBER('DeltaCT endctrl'!L31),ISNUMBER($A31)),'DeltaCT endctrl'!L31-$A31,"")</f>
        <v>4.4138999999997708E-2</v>
      </c>
      <c r="N31">
        <f>IF(AND(ISNUMBER('DeltaCT endctrl'!M31),ISNUMBER($A31)),'DeltaCT endctrl'!M31-$A31,"")</f>
        <v>0.35222299999999862</v>
      </c>
      <c r="O31">
        <f>IF(AND(ISNUMBER('DeltaCT endctrl'!N31),ISNUMBER($A31)),'DeltaCT endctrl'!N31-$A31,"")</f>
        <v>-1.358111000000001</v>
      </c>
      <c r="P31">
        <f>IF(AND(ISNUMBER('DeltaCT endctrl'!O31),ISNUMBER($A31)),'DeltaCT endctrl'!O31-$A31,"")</f>
        <v>0</v>
      </c>
      <c r="Q31">
        <f>IF(AND(ISNUMBER('DeltaCT endctrl'!P31),ISNUMBER($A31)),'DeltaCT endctrl'!P31-$A31,"")</f>
        <v>0.18583539999999488</v>
      </c>
      <c r="R31">
        <f>IF(AND(ISNUMBER('DeltaCT endctrl'!Q31),ISNUMBER($A31)),'DeltaCT endctrl'!Q31-$A31,"")</f>
        <v>0.8399553999999938</v>
      </c>
      <c r="S31">
        <f>IF(AND(ISNUMBER('DeltaCT endctrl'!R31),ISNUMBER($A31)),'DeltaCT endctrl'!R31-$A31,"")</f>
        <v>-1.2235766000000012</v>
      </c>
      <c r="T31">
        <f>IF(AND(ISNUMBER('DeltaCT endctrl'!S31),ISNUMBER($A31)),'DeltaCT endctrl'!S31-$A31,"")</f>
        <v>-0.69598320000000058</v>
      </c>
      <c r="U31">
        <f>IF(AND(ISNUMBER('DeltaCT endctrl'!T31),ISNUMBER($A31)),'DeltaCT endctrl'!T31-$A31,"")</f>
        <v>-1.3156026000000018</v>
      </c>
      <c r="V31">
        <f>IF(AND(ISNUMBER('DeltaCT endctrl'!U31),ISNUMBER($A31)),'DeltaCT endctrl'!U31-$A31,"")</f>
        <v>0.22843420000000236</v>
      </c>
      <c r="W31">
        <f>IF(AND(ISNUMBER('DeltaCT endctrl'!V31),ISNUMBER($A31)),'DeltaCT endctrl'!V31-$A31,"")</f>
        <v>1.3280962000000009</v>
      </c>
      <c r="X31">
        <f>IF(AND(ISNUMBER('DeltaCT endctrl'!W31),ISNUMBER($A31)),'DeltaCT endctrl'!W31-$A31,"")</f>
        <v>0.76487520000000231</v>
      </c>
      <c r="Y31">
        <f>IF(AND(ISNUMBER('DeltaCT endctrl'!X31),ISNUMBER($A31)),'DeltaCT endctrl'!X31-$A31,"")</f>
        <v>1.1228101999999929</v>
      </c>
      <c r="Z31">
        <f>IF(AND(ISNUMBER('DeltaCT endctrl'!Y31),ISNUMBER($A31)),'DeltaCT endctrl'!Y31-$A31,"")</f>
        <v>0.968599600000001</v>
      </c>
      <c r="AA31">
        <f>IF(AND(ISNUMBER('DeltaCT endctrl'!Z31),ISNUMBER($A31)),'DeltaCT endctrl'!Z31-$A31,"")</f>
        <v>0.98193519999999523</v>
      </c>
      <c r="AB31">
        <f>IF(AND(ISNUMBER('DeltaCT endctrl'!AA31),ISNUMBER($A31)),'DeltaCT endctrl'!AA31-$A31,"")</f>
        <v>1.9365245999999985</v>
      </c>
    </row>
    <row r="32" spans="1:28" x14ac:dyDescent="0.15">
      <c r="A32">
        <f>'DeltaCT endctrl'!O32</f>
        <v>3.6800087999999995</v>
      </c>
      <c r="B32" t="str">
        <f>'DeltaCT endctrl'!A32</f>
        <v>MED4</v>
      </c>
      <c r="C32">
        <f>IF(AND(ISNUMBER('DeltaCT endctrl'!B32),ISNUMBER($A32)),'DeltaCT endctrl'!B32-$A32,"")</f>
        <v>-4.7991999999972279E-3</v>
      </c>
      <c r="D32">
        <f>IF(AND(ISNUMBER('DeltaCT endctrl'!C32),ISNUMBER($A32)),'DeltaCT endctrl'!C32-$A32,"")</f>
        <v>0.31079079999999948</v>
      </c>
      <c r="E32">
        <f>IF(AND(ISNUMBER('DeltaCT endctrl'!D32),ISNUMBER($A32)),'DeltaCT endctrl'!D32-$A32,"")</f>
        <v>-8.5836000000014678E-3</v>
      </c>
      <c r="F32">
        <f>IF(AND(ISNUMBER('DeltaCT endctrl'!E32),ISNUMBER($A32)),'DeltaCT endctrl'!E32-$A32,"")</f>
        <v>-0.77115519999999904</v>
      </c>
      <c r="G32">
        <f>IF(AND(ISNUMBER('DeltaCT endctrl'!F32),ISNUMBER($A32)),'DeltaCT endctrl'!F32-$A32,"")</f>
        <v>-0.41305919999999929</v>
      </c>
      <c r="H32">
        <f>IF(AND(ISNUMBER('DeltaCT endctrl'!G32),ISNUMBER($A32)),'DeltaCT endctrl'!G32-$A32,"")</f>
        <v>1.7540212000000004</v>
      </c>
      <c r="I32">
        <f>IF(AND(ISNUMBER('DeltaCT endctrl'!H32),ISNUMBER($A32)),'DeltaCT endctrl'!H32-$A32,"")</f>
        <v>0.17319120000000154</v>
      </c>
      <c r="J32">
        <f>IF(AND(ISNUMBER('DeltaCT endctrl'!I32),ISNUMBER($A32)),'DeltaCT endctrl'!I32-$A32,"")</f>
        <v>0.1641912000000012</v>
      </c>
      <c r="K32">
        <f>IF(AND(ISNUMBER('DeltaCT endctrl'!J32),ISNUMBER($A32)),'DeltaCT endctrl'!J32-$A32,"")</f>
        <v>0.41559120000000149</v>
      </c>
      <c r="L32">
        <f>IF(AND(ISNUMBER('DeltaCT endctrl'!K32),ISNUMBER($A32)),'DeltaCT endctrl'!K32-$A32,"")</f>
        <v>0.23859120000000189</v>
      </c>
      <c r="M32">
        <f>IF(AND(ISNUMBER('DeltaCT endctrl'!L32),ISNUMBER($A32)),'DeltaCT endctrl'!L32-$A32,"")</f>
        <v>-0.82696299999999923</v>
      </c>
      <c r="N32">
        <f>IF(AND(ISNUMBER('DeltaCT endctrl'!M32),ISNUMBER($A32)),'DeltaCT endctrl'!M32-$A32,"")</f>
        <v>-4.1620000000008872E-3</v>
      </c>
      <c r="O32">
        <f>IF(AND(ISNUMBER('DeltaCT endctrl'!N32),ISNUMBER($A32)),'DeltaCT endctrl'!N32-$A32,"")</f>
        <v>-1.448128999999998</v>
      </c>
      <c r="P32">
        <f>IF(AND(ISNUMBER('DeltaCT endctrl'!O32),ISNUMBER($A32)),'DeltaCT endctrl'!O32-$A32,"")</f>
        <v>0</v>
      </c>
      <c r="Q32">
        <f>IF(AND(ISNUMBER('DeltaCT endctrl'!P32),ISNUMBER($A32)),'DeltaCT endctrl'!P32-$A32,"")</f>
        <v>0.10569539999999833</v>
      </c>
      <c r="R32">
        <f>IF(AND(ISNUMBER('DeltaCT endctrl'!Q32),ISNUMBER($A32)),'DeltaCT endctrl'!Q32-$A32,"")</f>
        <v>0.31724439999999632</v>
      </c>
      <c r="S32">
        <f>IF(AND(ISNUMBER('DeltaCT endctrl'!R32),ISNUMBER($A32)),'DeltaCT endctrl'!R32-$A32,"")</f>
        <v>-0.22954160000000101</v>
      </c>
      <c r="T32">
        <f>IF(AND(ISNUMBER('DeltaCT endctrl'!S32),ISNUMBER($A32)),'DeltaCT endctrl'!S32-$A32,"")</f>
        <v>-0.44593419999999995</v>
      </c>
      <c r="U32">
        <f>IF(AND(ISNUMBER('DeltaCT endctrl'!T32),ISNUMBER($A32)),'DeltaCT endctrl'!T32-$A32,"")</f>
        <v>-0.24927160000000015</v>
      </c>
      <c r="V32">
        <f>IF(AND(ISNUMBER('DeltaCT endctrl'!U32),ISNUMBER($A32)),'DeltaCT endctrl'!U32-$A32,"")</f>
        <v>0.40810120000000438</v>
      </c>
      <c r="W32">
        <f>IF(AND(ISNUMBER('DeltaCT endctrl'!V32),ISNUMBER($A32)),'DeltaCT endctrl'!V32-$A32,"")</f>
        <v>0.19245420000000024</v>
      </c>
      <c r="X32">
        <f>IF(AND(ISNUMBER('DeltaCT endctrl'!W32),ISNUMBER($A32)),'DeltaCT endctrl'!W32-$A32,"")</f>
        <v>0.36547320000000028</v>
      </c>
      <c r="Y32">
        <f>IF(AND(ISNUMBER('DeltaCT endctrl'!X32),ISNUMBER($A32)),'DeltaCT endctrl'!X32-$A32,"")</f>
        <v>0.52585619999999622</v>
      </c>
      <c r="Z32">
        <f>IF(AND(ISNUMBER('DeltaCT endctrl'!Y32),ISNUMBER($A32)),'DeltaCT endctrl'!Y32-$A32,"")</f>
        <v>4.7503600000002422E-2</v>
      </c>
      <c r="AA32">
        <f>IF(AND(ISNUMBER('DeltaCT endctrl'!Z32),ISNUMBER($A32)),'DeltaCT endctrl'!Z32-$A32,"")</f>
        <v>0.5221271999999999</v>
      </c>
      <c r="AB32">
        <f>IF(AND(ISNUMBER('DeltaCT endctrl'!AA32),ISNUMBER($A32)),'DeltaCT endctrl'!AA32-$A32,"")</f>
        <v>0.33772460000000137</v>
      </c>
    </row>
    <row r="33" spans="1:28" x14ac:dyDescent="0.15">
      <c r="A33">
        <f>'DeltaCT endctrl'!O33</f>
        <v>5.2940037999999987</v>
      </c>
      <c r="B33" t="str">
        <f>'DeltaCT endctrl'!A33</f>
        <v>MTA1</v>
      </c>
      <c r="C33">
        <f>IF(AND(ISNUMBER('DeltaCT endctrl'!B33),ISNUMBER($A33)),'DeltaCT endctrl'!B33-$A33,"")</f>
        <v>6.6223800000003052E-2</v>
      </c>
      <c r="D33">
        <f>IF(AND(ISNUMBER('DeltaCT endctrl'!C33),ISNUMBER($A33)),'DeltaCT endctrl'!C33-$A33,"")</f>
        <v>-0.46340719999999891</v>
      </c>
      <c r="E33">
        <f>IF(AND(ISNUMBER('DeltaCT endctrl'!D33),ISNUMBER($A33)),'DeltaCT endctrl'!D33-$A33,"")</f>
        <v>-4.7293600000003266E-2</v>
      </c>
      <c r="F33">
        <f>IF(AND(ISNUMBER('DeltaCT endctrl'!E33),ISNUMBER($A33)),'DeltaCT endctrl'!E33-$A33,"")</f>
        <v>0.67596180000000317</v>
      </c>
      <c r="G33">
        <f>IF(AND(ISNUMBER('DeltaCT endctrl'!F33),ISNUMBER($A33)),'DeltaCT endctrl'!F33-$A33,"")</f>
        <v>-0.59284019999999771</v>
      </c>
      <c r="H33">
        <f>IF(AND(ISNUMBER('DeltaCT endctrl'!G33),ISNUMBER($A33)),'DeltaCT endctrl'!G33-$A33,"")</f>
        <v>5.2550662000000017</v>
      </c>
      <c r="I33">
        <f>IF(AND(ISNUMBER('DeltaCT endctrl'!H33),ISNUMBER($A33)),'DeltaCT endctrl'!H33-$A33,"")</f>
        <v>-0.80980379999999741</v>
      </c>
      <c r="J33">
        <f>IF(AND(ISNUMBER('DeltaCT endctrl'!I33),ISNUMBER($A33)),'DeltaCT endctrl'!I33-$A33,"")</f>
        <v>-0.91980379999999684</v>
      </c>
      <c r="K33">
        <f>IF(AND(ISNUMBER('DeltaCT endctrl'!J33),ISNUMBER($A33)),'DeltaCT endctrl'!J33-$A33,"")</f>
        <v>-0.93240379999999945</v>
      </c>
      <c r="L33">
        <f>IF(AND(ISNUMBER('DeltaCT endctrl'!K33),ISNUMBER($A33)),'DeltaCT endctrl'!K33-$A33,"")</f>
        <v>-0.73840379999999683</v>
      </c>
      <c r="M33">
        <f>IF(AND(ISNUMBER('DeltaCT endctrl'!L33),ISNUMBER($A33)),'DeltaCT endctrl'!L33-$A33,"")</f>
        <v>0.17550999999999917</v>
      </c>
      <c r="N33">
        <f>IF(AND(ISNUMBER('DeltaCT endctrl'!M33),ISNUMBER($A33)),'DeltaCT endctrl'!M33-$A33,"")</f>
        <v>2.3740939999999995</v>
      </c>
      <c r="O33">
        <f>IF(AND(ISNUMBER('DeltaCT endctrl'!N33),ISNUMBER($A33)),'DeltaCT endctrl'!N33-$A33,"")</f>
        <v>0.34945500000000251</v>
      </c>
      <c r="P33">
        <f>IF(AND(ISNUMBER('DeltaCT endctrl'!O33),ISNUMBER($A33)),'DeltaCT endctrl'!O33-$A33,"")</f>
        <v>0</v>
      </c>
      <c r="Q33">
        <f>IF(AND(ISNUMBER('DeltaCT endctrl'!P33),ISNUMBER($A33)),'DeltaCT endctrl'!P33-$A33,"")</f>
        <v>-0.34393959999999879</v>
      </c>
      <c r="R33">
        <f>IF(AND(ISNUMBER('DeltaCT endctrl'!Q33),ISNUMBER($A33)),'DeltaCT endctrl'!Q33-$A33,"")</f>
        <v>-6.9835600000001108E-2</v>
      </c>
      <c r="S33">
        <f>IF(AND(ISNUMBER('DeltaCT endctrl'!R33),ISNUMBER($A33)),'DeltaCT endctrl'!R33-$A33,"")</f>
        <v>-0.49986359999999763</v>
      </c>
      <c r="T33">
        <f>IF(AND(ISNUMBER('DeltaCT endctrl'!S33),ISNUMBER($A33)),'DeltaCT endctrl'!S33-$A33,"")</f>
        <v>-0.76922919999999806</v>
      </c>
      <c r="U33">
        <f>IF(AND(ISNUMBER('DeltaCT endctrl'!T33),ISNUMBER($A33)),'DeltaCT endctrl'!T33-$A33,"")</f>
        <v>-5.0133599999998779E-2</v>
      </c>
      <c r="V33">
        <f>IF(AND(ISNUMBER('DeltaCT endctrl'!U33),ISNUMBER($A33)),'DeltaCT endctrl'!U33-$A33,"")</f>
        <v>-0.87147879999999489</v>
      </c>
      <c r="W33">
        <f>IF(AND(ISNUMBER('DeltaCT endctrl'!V33),ISNUMBER($A33)),'DeltaCT endctrl'!V33-$A33,"")</f>
        <v>-0.95017579999999668</v>
      </c>
      <c r="X33">
        <f>IF(AND(ISNUMBER('DeltaCT endctrl'!W33),ISNUMBER($A33)),'DeltaCT endctrl'!W33-$A33,"")</f>
        <v>-1.0118127999999977</v>
      </c>
      <c r="Y33">
        <f>IF(AND(ISNUMBER('DeltaCT endctrl'!X33),ISNUMBER($A33)),'DeltaCT endctrl'!X33-$A33,"")</f>
        <v>-0.73327780000000331</v>
      </c>
      <c r="Z33">
        <f>IF(AND(ISNUMBER('DeltaCT endctrl'!Y33),ISNUMBER($A33)),'DeltaCT endctrl'!Y33-$A33,"")</f>
        <v>-0.14635739999999586</v>
      </c>
      <c r="AA33">
        <f>IF(AND(ISNUMBER('DeltaCT endctrl'!Z33),ISNUMBER($A33)),'DeltaCT endctrl'!Z33-$A33,"")</f>
        <v>-0.35547980000000123</v>
      </c>
      <c r="AB33">
        <f>IF(AND(ISNUMBER('DeltaCT endctrl'!AA33),ISNUMBER($A33)),'DeltaCT endctrl'!AA33-$A33,"")</f>
        <v>-9.1566399999997827E-2</v>
      </c>
    </row>
    <row r="34" spans="1:28" x14ac:dyDescent="0.15">
      <c r="A34">
        <f>'DeltaCT endctrl'!O34</f>
        <v>3.8738367999999994</v>
      </c>
      <c r="B34" t="str">
        <f>'DeltaCT endctrl'!A34</f>
        <v>NCOA1</v>
      </c>
      <c r="C34">
        <f>IF(AND(ISNUMBER('DeltaCT endctrl'!B34),ISNUMBER($A34)),'DeltaCT endctrl'!B34-$A34,"")</f>
        <v>-4.6667199999998132E-2</v>
      </c>
      <c r="D34">
        <f>IF(AND(ISNUMBER('DeltaCT endctrl'!C34),ISNUMBER($A34)),'DeltaCT endctrl'!C34-$A34,"")</f>
        <v>-0.16109819999999786</v>
      </c>
      <c r="E34">
        <f>IF(AND(ISNUMBER('DeltaCT endctrl'!D34),ISNUMBER($A34)),'DeltaCT endctrl'!D34-$A34,"")</f>
        <v>1.2027399999997357E-2</v>
      </c>
      <c r="F34">
        <f>IF(AND(ISNUMBER('DeltaCT endctrl'!E34),ISNUMBER($A34)),'DeltaCT endctrl'!E34-$A34,"")</f>
        <v>0.64611479999999943</v>
      </c>
      <c r="G34">
        <f>IF(AND(ISNUMBER('DeltaCT endctrl'!F34),ISNUMBER($A34)),'DeltaCT endctrl'!F34-$A34,"")</f>
        <v>1.9060467999999986</v>
      </c>
      <c r="H34">
        <f>IF(AND(ISNUMBER('DeltaCT endctrl'!G34),ISNUMBER($A34)),'DeltaCT endctrl'!G34-$A34,"")</f>
        <v>3.010327199999999</v>
      </c>
      <c r="I34">
        <f>IF(AND(ISNUMBER('DeltaCT endctrl'!H34),ISNUMBER($A34)),'DeltaCT endctrl'!H34-$A34,"")</f>
        <v>3.436320000000137E-2</v>
      </c>
      <c r="J34">
        <f>IF(AND(ISNUMBER('DeltaCT endctrl'!I34),ISNUMBER($A34)),'DeltaCT endctrl'!I34-$A34,"")</f>
        <v>0.11236320000000077</v>
      </c>
      <c r="K34">
        <f>IF(AND(ISNUMBER('DeltaCT endctrl'!J34),ISNUMBER($A34)),'DeltaCT endctrl'!J34-$A34,"")</f>
        <v>-4.2368000000010397E-3</v>
      </c>
      <c r="L34">
        <f>IF(AND(ISNUMBER('DeltaCT endctrl'!K34),ISNUMBER($A34)),'DeltaCT endctrl'!K34-$A34,"")</f>
        <v>0.17576320000000223</v>
      </c>
      <c r="M34">
        <f>IF(AND(ISNUMBER('DeltaCT endctrl'!L34),ISNUMBER($A34)),'DeltaCT endctrl'!L34-$A34,"")</f>
        <v>-0.24374500000000054</v>
      </c>
      <c r="N34">
        <f>IF(AND(ISNUMBER('DeltaCT endctrl'!M34),ISNUMBER($A34)),'DeltaCT endctrl'!M34-$A34,"")</f>
        <v>0.22479399999999927</v>
      </c>
      <c r="O34">
        <f>IF(AND(ISNUMBER('DeltaCT endctrl'!N34),ISNUMBER($A34)),'DeltaCT endctrl'!N34-$A34,"")</f>
        <v>0.17314700000000016</v>
      </c>
      <c r="P34">
        <f>IF(AND(ISNUMBER('DeltaCT endctrl'!O34),ISNUMBER($A34)),'DeltaCT endctrl'!O34-$A34,"")</f>
        <v>0</v>
      </c>
      <c r="Q34">
        <f>IF(AND(ISNUMBER('DeltaCT endctrl'!P34),ISNUMBER($A34)),'DeltaCT endctrl'!P34-$A34,"")</f>
        <v>8.8922400000001289E-2</v>
      </c>
      <c r="R34">
        <f>IF(AND(ISNUMBER('DeltaCT endctrl'!Q34),ISNUMBER($A34)),'DeltaCT endctrl'!Q34-$A34,"")</f>
        <v>-0.16310360000000301</v>
      </c>
      <c r="S34">
        <f>IF(AND(ISNUMBER('DeltaCT endctrl'!R34),ISNUMBER($A34)),'DeltaCT endctrl'!R34-$A34,"")</f>
        <v>-2.1185999999993044E-3</v>
      </c>
      <c r="T34">
        <f>IF(AND(ISNUMBER('DeltaCT endctrl'!S34),ISNUMBER($A34)),'DeltaCT endctrl'!S34-$A34,"")</f>
        <v>-0.43217019999999806</v>
      </c>
      <c r="U34">
        <f>IF(AND(ISNUMBER('DeltaCT endctrl'!T34),ISNUMBER($A34)),'DeltaCT endctrl'!T34-$A34,"")</f>
        <v>-4.7242600000000579E-2</v>
      </c>
      <c r="V34">
        <f>IF(AND(ISNUMBER('DeltaCT endctrl'!U34),ISNUMBER($A34)),'DeltaCT endctrl'!U34-$A34,"")</f>
        <v>0.10474520000000354</v>
      </c>
      <c r="W34">
        <f>IF(AND(ISNUMBER('DeltaCT endctrl'!V34),ISNUMBER($A34)),'DeltaCT endctrl'!V34-$A34,"")</f>
        <v>0.15308120000000258</v>
      </c>
      <c r="X34">
        <f>IF(AND(ISNUMBER('DeltaCT endctrl'!W34),ISNUMBER($A34)),'DeltaCT endctrl'!W34-$A34,"")</f>
        <v>0.69348620000000238</v>
      </c>
      <c r="Y34">
        <f>IF(AND(ISNUMBER('DeltaCT endctrl'!X34),ISNUMBER($A34)),'DeltaCT endctrl'!X34-$A34,"")</f>
        <v>0.16652019999999723</v>
      </c>
      <c r="Z34">
        <f>IF(AND(ISNUMBER('DeltaCT endctrl'!Y34),ISNUMBER($A34)),'DeltaCT endctrl'!Y34-$A34,"")</f>
        <v>0.57558260000000061</v>
      </c>
      <c r="AA34">
        <f>IF(AND(ISNUMBER('DeltaCT endctrl'!Z34),ISNUMBER($A34)),'DeltaCT endctrl'!Z34-$A34,"")</f>
        <v>0.52502519999999819</v>
      </c>
      <c r="AB34">
        <f>IF(AND(ISNUMBER('DeltaCT endctrl'!AA34),ISNUMBER($A34)),'DeltaCT endctrl'!AA34-$A34,"")</f>
        <v>0.56847660000000033</v>
      </c>
    </row>
    <row r="35" spans="1:28" x14ac:dyDescent="0.15">
      <c r="A35">
        <f>'DeltaCT endctrl'!O35</f>
        <v>3.6598968000000021</v>
      </c>
      <c r="B35" t="str">
        <f>'DeltaCT endctrl'!A35</f>
        <v>NCOA2</v>
      </c>
      <c r="C35">
        <f>IF(AND(ISNUMBER('DeltaCT endctrl'!B35),ISNUMBER($A35)),'DeltaCT endctrl'!B35-$A35,"")</f>
        <v>11.1941168</v>
      </c>
      <c r="D35">
        <f>IF(AND(ISNUMBER('DeltaCT endctrl'!C35),ISNUMBER($A35)),'DeltaCT endctrl'!C35-$A35,"")</f>
        <v>0.37925979999999981</v>
      </c>
      <c r="E35">
        <f>IF(AND(ISNUMBER('DeltaCT endctrl'!D35),ISNUMBER($A35)),'DeltaCT endctrl'!D35-$A35,"")</f>
        <v>0.54681239999999676</v>
      </c>
      <c r="F35">
        <f>IF(AND(ISNUMBER('DeltaCT endctrl'!E35),ISNUMBER($A35)),'DeltaCT endctrl'!E35-$A35,"")</f>
        <v>-0.51329020000000369</v>
      </c>
      <c r="G35">
        <f>IF(AND(ISNUMBER('DeltaCT endctrl'!F35),ISNUMBER($A35)),'DeltaCT endctrl'!F35-$A35,"")</f>
        <v>1.177569799999997</v>
      </c>
      <c r="H35">
        <f>IF(AND(ISNUMBER('DeltaCT endctrl'!G35),ISNUMBER($A35)),'DeltaCT endctrl'!G35-$A35,"")</f>
        <v>6.8891731999999983</v>
      </c>
      <c r="I35">
        <f>IF(AND(ISNUMBER('DeltaCT endctrl'!H35),ISNUMBER($A35)),'DeltaCT endctrl'!H35-$A35,"")</f>
        <v>0.57930319999999824</v>
      </c>
      <c r="J35">
        <f>IF(AND(ISNUMBER('DeltaCT endctrl'!I35),ISNUMBER($A35)),'DeltaCT endctrl'!I35-$A35,"")</f>
        <v>0.8153031999999989</v>
      </c>
      <c r="K35">
        <f>IF(AND(ISNUMBER('DeltaCT endctrl'!J35),ISNUMBER($A35)),'DeltaCT endctrl'!J35-$A35,"")</f>
        <v>0.42270319999999728</v>
      </c>
      <c r="L35">
        <f>IF(AND(ISNUMBER('DeltaCT endctrl'!K35),ISNUMBER($A35)),'DeltaCT endctrl'!K35-$A35,"")</f>
        <v>0.72170319999999677</v>
      </c>
      <c r="M35">
        <f>IF(AND(ISNUMBER('DeltaCT endctrl'!L35),ISNUMBER($A35)),'DeltaCT endctrl'!L35-$A35,"")</f>
        <v>-8.8502000000001857E-2</v>
      </c>
      <c r="N35">
        <f>IF(AND(ISNUMBER('DeltaCT endctrl'!M35),ISNUMBER($A35)),'DeltaCT endctrl'!M35-$A35,"")</f>
        <v>1.6324489999999976</v>
      </c>
      <c r="O35">
        <f>IF(AND(ISNUMBER('DeltaCT endctrl'!N35),ISNUMBER($A35)),'DeltaCT endctrl'!N35-$A35,"")</f>
        <v>0.77407399999999882</v>
      </c>
      <c r="P35">
        <f>IF(AND(ISNUMBER('DeltaCT endctrl'!O35),ISNUMBER($A35)),'DeltaCT endctrl'!O35-$A35,"")</f>
        <v>0</v>
      </c>
      <c r="Q35">
        <f>IF(AND(ISNUMBER('DeltaCT endctrl'!P35),ISNUMBER($A35)),'DeltaCT endctrl'!P35-$A35,"")</f>
        <v>0.51745339999999729</v>
      </c>
      <c r="R35">
        <f>IF(AND(ISNUMBER('DeltaCT endctrl'!Q35),ISNUMBER($A35)),'DeltaCT endctrl'!Q35-$A35,"")</f>
        <v>0.70137539999999632</v>
      </c>
      <c r="S35">
        <f>IF(AND(ISNUMBER('DeltaCT endctrl'!R35),ISNUMBER($A35)),'DeltaCT endctrl'!R35-$A35,"")</f>
        <v>0.63576539999999682</v>
      </c>
      <c r="T35">
        <f>IF(AND(ISNUMBER('DeltaCT endctrl'!S35),ISNUMBER($A35)),'DeltaCT endctrl'!S35-$A35,"")</f>
        <v>0.26392179999999854</v>
      </c>
      <c r="U35">
        <f>IF(AND(ISNUMBER('DeltaCT endctrl'!T35),ISNUMBER($A35)),'DeltaCT endctrl'!T35-$A35,"")</f>
        <v>0.72109539999999583</v>
      </c>
      <c r="V35">
        <f>IF(AND(ISNUMBER('DeltaCT endctrl'!U35),ISNUMBER($A35)),'DeltaCT endctrl'!U35-$A35,"")</f>
        <v>1.1265432000000004</v>
      </c>
      <c r="W35">
        <f>IF(AND(ISNUMBER('DeltaCT endctrl'!V35),ISNUMBER($A35)),'DeltaCT endctrl'!V35-$A35,"")</f>
        <v>0.90383320000000111</v>
      </c>
      <c r="X35">
        <f>IF(AND(ISNUMBER('DeltaCT endctrl'!W35),ISNUMBER($A35)),'DeltaCT endctrl'!W35-$A35,"")</f>
        <v>1.0600861999999971</v>
      </c>
      <c r="Y35">
        <f>IF(AND(ISNUMBER('DeltaCT endctrl'!X35),ISNUMBER($A35)),'DeltaCT endctrl'!X35-$A35,"")</f>
        <v>1.2134821999999943</v>
      </c>
      <c r="Z35">
        <f>IF(AND(ISNUMBER('DeltaCT endctrl'!Y35),ISNUMBER($A35)),'DeltaCT endctrl'!Y35-$A35,"")</f>
        <v>0.98890559999999894</v>
      </c>
      <c r="AA35">
        <f>IF(AND(ISNUMBER('DeltaCT endctrl'!Z35),ISNUMBER($A35)),'DeltaCT endctrl'!Z35-$A35,"")</f>
        <v>1.2640111999999952</v>
      </c>
      <c r="AB35">
        <f>IF(AND(ISNUMBER('DeltaCT endctrl'!AA35),ISNUMBER($A35)),'DeltaCT endctrl'!AA35-$A35,"")</f>
        <v>1.0938595999999983</v>
      </c>
    </row>
    <row r="36" spans="1:28" x14ac:dyDescent="0.15">
      <c r="A36">
        <f>'DeltaCT endctrl'!O36</f>
        <v>5.9984608000000001</v>
      </c>
      <c r="B36" t="str">
        <f>'DeltaCT endctrl'!A36</f>
        <v>NCOA3</v>
      </c>
      <c r="C36">
        <f>IF(AND(ISNUMBER('DeltaCT endctrl'!B36),ISNUMBER($A36)),'DeltaCT endctrl'!B36-$A36,"")</f>
        <v>0.28762080000000267</v>
      </c>
      <c r="D36">
        <f>IF(AND(ISNUMBER('DeltaCT endctrl'!C36),ISNUMBER($A36)),'DeltaCT endctrl'!C36-$A36,"")</f>
        <v>7.7696799999998234E-2</v>
      </c>
      <c r="E36">
        <f>IF(AND(ISNUMBER('DeltaCT endctrl'!D36),ISNUMBER($A36)),'DeltaCT endctrl'!D36-$A36,"")</f>
        <v>0.1224233999999953</v>
      </c>
      <c r="F36">
        <f>IF(AND(ISNUMBER('DeltaCT endctrl'!E36),ISNUMBER($A36)),'DeltaCT endctrl'!E36-$A36,"")</f>
        <v>0.89918179999999737</v>
      </c>
      <c r="G36">
        <f>IF(AND(ISNUMBER('DeltaCT endctrl'!F36),ISNUMBER($A36)),'DeltaCT endctrl'!F36-$A36,"")</f>
        <v>1.9621788000000002</v>
      </c>
      <c r="H36">
        <f>IF(AND(ISNUMBER('DeltaCT endctrl'!G36),ISNUMBER($A36)),'DeltaCT endctrl'!G36-$A36,"")</f>
        <v>4.5506092000000002</v>
      </c>
      <c r="I36">
        <f>IF(AND(ISNUMBER('DeltaCT endctrl'!H36),ISNUMBER($A36)),'DeltaCT endctrl'!H36-$A36,"")</f>
        <v>0.39073920000000228</v>
      </c>
      <c r="J36">
        <f>IF(AND(ISNUMBER('DeltaCT endctrl'!I36),ISNUMBER($A36)),'DeltaCT endctrl'!I36-$A36,"")</f>
        <v>0.40773920000000174</v>
      </c>
      <c r="K36">
        <f>IF(AND(ISNUMBER('DeltaCT endctrl'!J36),ISNUMBER($A36)),'DeltaCT endctrl'!J36-$A36,"")</f>
        <v>0.26713919999999902</v>
      </c>
      <c r="L36">
        <f>IF(AND(ISNUMBER('DeltaCT endctrl'!K36),ISNUMBER($A36)),'DeltaCT endctrl'!K36-$A36,"")</f>
        <v>0.72513920000000098</v>
      </c>
      <c r="M36">
        <f>IF(AND(ISNUMBER('DeltaCT endctrl'!L36),ISNUMBER($A36)),'DeltaCT endctrl'!L36-$A36,"")</f>
        <v>0.98662299999999803</v>
      </c>
      <c r="N36">
        <f>IF(AND(ISNUMBER('DeltaCT endctrl'!M36),ISNUMBER($A36)),'DeltaCT endctrl'!M36-$A36,"")</f>
        <v>0.92929300000000126</v>
      </c>
      <c r="O36">
        <f>IF(AND(ISNUMBER('DeltaCT endctrl'!N36),ISNUMBER($A36)),'DeltaCT endctrl'!N36-$A36,"")</f>
        <v>-0.48961500000000058</v>
      </c>
      <c r="P36">
        <f>IF(AND(ISNUMBER('DeltaCT endctrl'!O36),ISNUMBER($A36)),'DeltaCT endctrl'!O36-$A36,"")</f>
        <v>0</v>
      </c>
      <c r="Q36">
        <f>IF(AND(ISNUMBER('DeltaCT endctrl'!P36),ISNUMBER($A36)),'DeltaCT endctrl'!P36-$A36,"")</f>
        <v>0.31045239999999907</v>
      </c>
      <c r="R36">
        <f>IF(AND(ISNUMBER('DeltaCT endctrl'!Q36),ISNUMBER($A36)),'DeltaCT endctrl'!Q36-$A36,"")</f>
        <v>0.15436139999999554</v>
      </c>
      <c r="S36">
        <f>IF(AND(ISNUMBER('DeltaCT endctrl'!R36),ISNUMBER($A36)),'DeltaCT endctrl'!R36-$A36,"")</f>
        <v>1.1489173999999984</v>
      </c>
      <c r="T36">
        <f>IF(AND(ISNUMBER('DeltaCT endctrl'!S36),ISNUMBER($A36)),'DeltaCT endctrl'!S36-$A36,"")</f>
        <v>1.1718088000000009</v>
      </c>
      <c r="U36">
        <f>IF(AND(ISNUMBER('DeltaCT endctrl'!T36),ISNUMBER($A36)),'DeltaCT endctrl'!T36-$A36,"")</f>
        <v>1.6154214000000024</v>
      </c>
      <c r="V36">
        <f>IF(AND(ISNUMBER('DeltaCT endctrl'!U36),ISNUMBER($A36)),'DeltaCT endctrl'!U36-$A36,"")</f>
        <v>1.271468200000001</v>
      </c>
      <c r="W36">
        <f>IF(AND(ISNUMBER('DeltaCT endctrl'!V36),ISNUMBER($A36)),'DeltaCT endctrl'!V36-$A36,"")</f>
        <v>0.34531920000000227</v>
      </c>
      <c r="X36">
        <f>IF(AND(ISNUMBER('DeltaCT endctrl'!W36),ISNUMBER($A36)),'DeltaCT endctrl'!W36-$A36,"")</f>
        <v>0.43187920000000091</v>
      </c>
      <c r="Y36">
        <f>IF(AND(ISNUMBER('DeltaCT endctrl'!X36),ISNUMBER($A36)),'DeltaCT endctrl'!X36-$A36,"")</f>
        <v>0.52297019999999605</v>
      </c>
      <c r="Z36">
        <f>IF(AND(ISNUMBER('DeltaCT endctrl'!Y36),ISNUMBER($A36)),'DeltaCT endctrl'!Y36-$A36,"")</f>
        <v>0.99884959999999978</v>
      </c>
      <c r="AA36">
        <f>IF(AND(ISNUMBER('DeltaCT endctrl'!Z36),ISNUMBER($A36)),'DeltaCT endctrl'!Z36-$A36,"")</f>
        <v>0.89115819999999601</v>
      </c>
      <c r="AB36">
        <f>IF(AND(ISNUMBER('DeltaCT endctrl'!AA36),ISNUMBER($A36)),'DeltaCT endctrl'!AA36-$A36,"")</f>
        <v>1.4380616000000011</v>
      </c>
    </row>
    <row r="37" spans="1:28" x14ac:dyDescent="0.15">
      <c r="A37">
        <f>'DeltaCT endctrl'!O37</f>
        <v>2.0421098000000022</v>
      </c>
      <c r="B37" t="str">
        <f>'DeltaCT endctrl'!A37</f>
        <v>NCOA4</v>
      </c>
      <c r="C37">
        <f>IF(AND(ISNUMBER('DeltaCT endctrl'!B37),ISNUMBER($A37)),'DeltaCT endctrl'!B37-$A37,"")</f>
        <v>0.32818379999999792</v>
      </c>
      <c r="D37">
        <f>IF(AND(ISNUMBER('DeltaCT endctrl'!C37),ISNUMBER($A37)),'DeltaCT endctrl'!C37-$A37,"")</f>
        <v>-0.18522320000000292</v>
      </c>
      <c r="E37">
        <f>IF(AND(ISNUMBER('DeltaCT endctrl'!D37),ISNUMBER($A37)),'DeltaCT endctrl'!D37-$A37,"")</f>
        <v>-7.5173600000006502E-2</v>
      </c>
      <c r="F37">
        <f>IF(AND(ISNUMBER('DeltaCT endctrl'!E37),ISNUMBER($A37)),'DeltaCT endctrl'!E37-$A37,"")</f>
        <v>8.5184799999996841E-2</v>
      </c>
      <c r="G37">
        <f>IF(AND(ISNUMBER('DeltaCT endctrl'!F37),ISNUMBER($A37)),'DeltaCT endctrl'!F37-$A37,"")</f>
        <v>5.9587799999999191E-2</v>
      </c>
      <c r="H37">
        <f>IF(AND(ISNUMBER('DeltaCT endctrl'!G37),ISNUMBER($A37)),'DeltaCT endctrl'!G37-$A37,"")</f>
        <v>2.1115671999999996</v>
      </c>
      <c r="I37">
        <f>IF(AND(ISNUMBER('DeltaCT endctrl'!H37),ISNUMBER($A37)),'DeltaCT endctrl'!H37-$A37,"")</f>
        <v>-0.96290980000000204</v>
      </c>
      <c r="J37">
        <f>IF(AND(ISNUMBER('DeltaCT endctrl'!I37),ISNUMBER($A37)),'DeltaCT endctrl'!I37-$A37,"")</f>
        <v>3.8090199999999186E-2</v>
      </c>
      <c r="K37">
        <f>IF(AND(ISNUMBER('DeltaCT endctrl'!J37),ISNUMBER($A37)),'DeltaCT endctrl'!J37-$A37,"")</f>
        <v>-0.15450980000000314</v>
      </c>
      <c r="L37">
        <f>IF(AND(ISNUMBER('DeltaCT endctrl'!K37),ISNUMBER($A37)),'DeltaCT endctrl'!K37-$A37,"")</f>
        <v>-0.2045098000000003</v>
      </c>
      <c r="M37">
        <f>IF(AND(ISNUMBER('DeltaCT endctrl'!L37),ISNUMBER($A37)),'DeltaCT endctrl'!L37-$A37,"")</f>
        <v>-0.42862900000000437</v>
      </c>
      <c r="N37">
        <f>IF(AND(ISNUMBER('DeltaCT endctrl'!M37),ISNUMBER($A37)),'DeltaCT endctrl'!M37-$A37,"")</f>
        <v>0.63231799999999794</v>
      </c>
      <c r="O37">
        <f>IF(AND(ISNUMBER('DeltaCT endctrl'!N37),ISNUMBER($A37)),'DeltaCT endctrl'!N37-$A37,"")</f>
        <v>-0.93299600000000282</v>
      </c>
      <c r="P37">
        <f>IF(AND(ISNUMBER('DeltaCT endctrl'!O37),ISNUMBER($A37)),'DeltaCT endctrl'!O37-$A37,"")</f>
        <v>0</v>
      </c>
      <c r="Q37">
        <f>IF(AND(ISNUMBER('DeltaCT endctrl'!P37),ISNUMBER($A37)),'DeltaCT endctrl'!P37-$A37,"")</f>
        <v>0.5510573999999977</v>
      </c>
      <c r="R37">
        <f>IF(AND(ISNUMBER('DeltaCT endctrl'!Q37),ISNUMBER($A37)),'DeltaCT endctrl'!Q37-$A37,"")</f>
        <v>0.32436539999999425</v>
      </c>
      <c r="S37">
        <f>IF(AND(ISNUMBER('DeltaCT endctrl'!R37),ISNUMBER($A37)),'DeltaCT endctrl'!R37-$A37,"")</f>
        <v>0.75841639999999799</v>
      </c>
      <c r="T37">
        <f>IF(AND(ISNUMBER('DeltaCT endctrl'!S37),ISNUMBER($A37)),'DeltaCT endctrl'!S37-$A37,"")</f>
        <v>-0.27053120000000064</v>
      </c>
      <c r="U37">
        <f>IF(AND(ISNUMBER('DeltaCT endctrl'!T37),ISNUMBER($A37)),'DeltaCT endctrl'!T37-$A37,"")</f>
        <v>-0.38314860000000195</v>
      </c>
      <c r="V37">
        <f>IF(AND(ISNUMBER('DeltaCT endctrl'!U37),ISNUMBER($A37)),'DeltaCT endctrl'!U37-$A37,"")</f>
        <v>-0.52579079999999934</v>
      </c>
      <c r="W37">
        <f>IF(AND(ISNUMBER('DeltaCT endctrl'!V37),ISNUMBER($A37)),'DeltaCT endctrl'!V37-$A37,"")</f>
        <v>0.31741919999999979</v>
      </c>
      <c r="X37">
        <f>IF(AND(ISNUMBER('DeltaCT endctrl'!W37),ISNUMBER($A37)),'DeltaCT endctrl'!W37-$A37,"")</f>
        <v>-0.24109880000000317</v>
      </c>
      <c r="Y37">
        <f>IF(AND(ISNUMBER('DeltaCT endctrl'!X37),ISNUMBER($A37)),'DeltaCT endctrl'!X37-$A37,"")</f>
        <v>0.2397251999999952</v>
      </c>
      <c r="Z37">
        <f>IF(AND(ISNUMBER('DeltaCT endctrl'!Y37),ISNUMBER($A37)),'DeltaCT endctrl'!Y37-$A37,"")</f>
        <v>0.6834686000000012</v>
      </c>
      <c r="AA37">
        <f>IF(AND(ISNUMBER('DeltaCT endctrl'!Z37),ISNUMBER($A37)),'DeltaCT endctrl'!Z37-$A37,"")</f>
        <v>0.3766441999999941</v>
      </c>
      <c r="AB37">
        <f>IF(AND(ISNUMBER('DeltaCT endctrl'!AA37),ISNUMBER($A37)),'DeltaCT endctrl'!AA37-$A37,"")</f>
        <v>7.8895599999999177E-2</v>
      </c>
    </row>
    <row r="38" spans="1:28" x14ac:dyDescent="0.15">
      <c r="A38">
        <f>'DeltaCT endctrl'!O38</f>
        <v>7.0344368000000017</v>
      </c>
      <c r="B38" t="str">
        <f>'DeltaCT endctrl'!A38</f>
        <v>NCOA6</v>
      </c>
      <c r="C38">
        <f>IF(AND(ISNUMBER('DeltaCT endctrl'!B38),ISNUMBER($A38)),'DeltaCT endctrl'!B38-$A38,"")</f>
        <v>-0.5010791999999995</v>
      </c>
      <c r="D38">
        <f>IF(AND(ISNUMBER('DeltaCT endctrl'!C38),ISNUMBER($A38)),'DeltaCT endctrl'!C38-$A38,"")</f>
        <v>-9.8671200000001846E-2</v>
      </c>
      <c r="E38">
        <f>IF(AND(ISNUMBER('DeltaCT endctrl'!D38),ISNUMBER($A38)),'DeltaCT endctrl'!D38-$A38,"")</f>
        <v>-0.35017360000000508</v>
      </c>
      <c r="F38">
        <f>IF(AND(ISNUMBER('DeltaCT endctrl'!E38),ISNUMBER($A38)),'DeltaCT endctrl'!E38-$A38,"")</f>
        <v>2.5175217999999973</v>
      </c>
      <c r="G38">
        <f>IF(AND(ISNUMBER('DeltaCT endctrl'!F38),ISNUMBER($A38)),'DeltaCT endctrl'!F38-$A38,"")</f>
        <v>0.92620279999999866</v>
      </c>
      <c r="H38">
        <f>IF(AND(ISNUMBER('DeltaCT endctrl'!G38),ISNUMBER($A38)),'DeltaCT endctrl'!G38-$A38,"")</f>
        <v>-3.8783338000000001</v>
      </c>
      <c r="I38">
        <f>IF(AND(ISNUMBER('DeltaCT endctrl'!H38),ISNUMBER($A38)),'DeltaCT endctrl'!H38-$A38,"")</f>
        <v>-0.78223679999999973</v>
      </c>
      <c r="J38">
        <f>IF(AND(ISNUMBER('DeltaCT endctrl'!I38),ISNUMBER($A38)),'DeltaCT endctrl'!I38-$A38,"")</f>
        <v>-0.33123680000000277</v>
      </c>
      <c r="K38">
        <f>IF(AND(ISNUMBER('DeltaCT endctrl'!J38),ISNUMBER($A38)),'DeltaCT endctrl'!J38-$A38,"")</f>
        <v>-0.69583680000000214</v>
      </c>
      <c r="L38">
        <f>IF(AND(ISNUMBER('DeltaCT endctrl'!K38),ISNUMBER($A38)),'DeltaCT endctrl'!K38-$A38,"")</f>
        <v>-0.27683680000000166</v>
      </c>
      <c r="M38">
        <f>IF(AND(ISNUMBER('DeltaCT endctrl'!L38),ISNUMBER($A38)),'DeltaCT endctrl'!L38-$A38,"")</f>
        <v>0.4299919999999986</v>
      </c>
      <c r="N38">
        <f>IF(AND(ISNUMBER('DeltaCT endctrl'!M38),ISNUMBER($A38)),'DeltaCT endctrl'!M38-$A38,"")</f>
        <v>1.3396689999999971</v>
      </c>
      <c r="O38">
        <f>IF(AND(ISNUMBER('DeltaCT endctrl'!N38),ISNUMBER($A38)),'DeltaCT endctrl'!N38-$A38,"")</f>
        <v>3.8025069999999985</v>
      </c>
      <c r="P38">
        <f>IF(AND(ISNUMBER('DeltaCT endctrl'!O38),ISNUMBER($A38)),'DeltaCT endctrl'!O38-$A38,"")</f>
        <v>0</v>
      </c>
      <c r="Q38">
        <f>IF(AND(ISNUMBER('DeltaCT endctrl'!P38),ISNUMBER($A38)),'DeltaCT endctrl'!P38-$A38,"")</f>
        <v>-0.52097060000000184</v>
      </c>
      <c r="R38">
        <f>IF(AND(ISNUMBER('DeltaCT endctrl'!Q38),ISNUMBER($A38)),'DeltaCT endctrl'!Q38-$A38,"")</f>
        <v>-5.3438600000003333E-2</v>
      </c>
      <c r="S38">
        <f>IF(AND(ISNUMBER('DeltaCT endctrl'!R38),ISNUMBER($A38)),'DeltaCT endctrl'!R38-$A38,"")</f>
        <v>1.1538043999999985</v>
      </c>
      <c r="T38">
        <f>IF(AND(ISNUMBER('DeltaCT endctrl'!S38),ISNUMBER($A38)),'DeltaCT endctrl'!S38-$A38,"")</f>
        <v>1.0460098000000002</v>
      </c>
      <c r="U38">
        <f>IF(AND(ISNUMBER('DeltaCT endctrl'!T38),ISNUMBER($A38)),'DeltaCT endctrl'!T38-$A38,"")</f>
        <v>0.44714540000000014</v>
      </c>
      <c r="V38">
        <f>IF(AND(ISNUMBER('DeltaCT endctrl'!U38),ISNUMBER($A38)),'DeltaCT endctrl'!U38-$A38,"")</f>
        <v>8.1650200000002116E-2</v>
      </c>
      <c r="W38">
        <f>IF(AND(ISNUMBER('DeltaCT endctrl'!V38),ISNUMBER($A38)),'DeltaCT endctrl'!V38-$A38,"")</f>
        <v>-0.3839037999999988</v>
      </c>
      <c r="X38">
        <f>IF(AND(ISNUMBER('DeltaCT endctrl'!W38),ISNUMBER($A38)),'DeltaCT endctrl'!W38-$A38,"")</f>
        <v>-0.55988180000000298</v>
      </c>
      <c r="Y38">
        <f>IF(AND(ISNUMBER('DeltaCT endctrl'!X38),ISNUMBER($A38)),'DeltaCT endctrl'!X38-$A38,"")</f>
        <v>-0.59842280000000514</v>
      </c>
      <c r="Z38">
        <f>IF(AND(ISNUMBER('DeltaCT endctrl'!Y38),ISNUMBER($A38)),'DeltaCT endctrl'!Y38-$A38,"")</f>
        <v>-0.32729240000000104</v>
      </c>
      <c r="AA38">
        <f>IF(AND(ISNUMBER('DeltaCT endctrl'!Z38),ISNUMBER($A38)),'DeltaCT endctrl'!Z38-$A38,"")</f>
        <v>1.8087711999999954</v>
      </c>
      <c r="AB38">
        <f>IF(AND(ISNUMBER('DeltaCT endctrl'!AA38),ISNUMBER($A38)),'DeltaCT endctrl'!AA38-$A38,"")</f>
        <v>0.81310559999999654</v>
      </c>
    </row>
    <row r="39" spans="1:28" x14ac:dyDescent="0.15">
      <c r="A39">
        <f>'DeltaCT endctrl'!O39</f>
        <v>1.4845328000000002</v>
      </c>
      <c r="B39" t="str">
        <f>'DeltaCT endctrl'!A39</f>
        <v>NCOR1</v>
      </c>
      <c r="C39">
        <f>IF(AND(ISNUMBER('DeltaCT endctrl'!B39),ISNUMBER($A39)),'DeltaCT endctrl'!B39-$A39,"")</f>
        <v>-0.29772519999999858</v>
      </c>
      <c r="D39">
        <f>IF(AND(ISNUMBER('DeltaCT endctrl'!C39),ISNUMBER($A39)),'DeltaCT endctrl'!C39-$A39,"")</f>
        <v>-0.53139919999999918</v>
      </c>
      <c r="E39">
        <f>IF(AND(ISNUMBER('DeltaCT endctrl'!D39),ISNUMBER($A39)),'DeltaCT endctrl'!D39-$A39,"")</f>
        <v>-0.4471556000000021</v>
      </c>
      <c r="F39">
        <f>IF(AND(ISNUMBER('DeltaCT endctrl'!E39),ISNUMBER($A39)),'DeltaCT endctrl'!E39-$A39,"")</f>
        <v>-0.46463720000000208</v>
      </c>
      <c r="G39">
        <f>IF(AND(ISNUMBER('DeltaCT endctrl'!F39),ISNUMBER($A39)),'DeltaCT endctrl'!F39-$A39,"")</f>
        <v>-0.550473199999999</v>
      </c>
      <c r="H39">
        <f>IF(AND(ISNUMBER('DeltaCT endctrl'!G39),ISNUMBER($A39)),'DeltaCT endctrl'!G39-$A39,"")</f>
        <v>-3.350108800000001</v>
      </c>
      <c r="I39">
        <f>IF(AND(ISNUMBER('DeltaCT endctrl'!H39),ISNUMBER($A39)),'DeltaCT endctrl'!H39-$A39,"")</f>
        <v>0.3776672000000012</v>
      </c>
      <c r="J39">
        <f>IF(AND(ISNUMBER('DeltaCT endctrl'!I39),ISNUMBER($A39)),'DeltaCT endctrl'!I39-$A39,"")</f>
        <v>0.19866719999999916</v>
      </c>
      <c r="K39">
        <f>IF(AND(ISNUMBER('DeltaCT endctrl'!J39),ISNUMBER($A39)),'DeltaCT endctrl'!J39-$A39,"")</f>
        <v>9.9067200000000355E-2</v>
      </c>
      <c r="L39">
        <f>IF(AND(ISNUMBER('DeltaCT endctrl'!K39),ISNUMBER($A39)),'DeltaCT endctrl'!K39-$A39,"")</f>
        <v>7.8067199999999559E-2</v>
      </c>
      <c r="M39">
        <f>IF(AND(ISNUMBER('DeltaCT endctrl'!L39),ISNUMBER($A39)),'DeltaCT endctrl'!L39-$A39,"")</f>
        <v>-0.56630600000000086</v>
      </c>
      <c r="N39">
        <f>IF(AND(ISNUMBER('DeltaCT endctrl'!M39),ISNUMBER($A39)),'DeltaCT endctrl'!M39-$A39,"")</f>
        <v>0.52928599999999904</v>
      </c>
      <c r="O39">
        <f>IF(AND(ISNUMBER('DeltaCT endctrl'!N39),ISNUMBER($A39)),'DeltaCT endctrl'!N39-$A39,"")</f>
        <v>-1.127516</v>
      </c>
      <c r="P39">
        <f>IF(AND(ISNUMBER('DeltaCT endctrl'!O39),ISNUMBER($A39)),'DeltaCT endctrl'!O39-$A39,"")</f>
        <v>0</v>
      </c>
      <c r="Q39">
        <f>IF(AND(ISNUMBER('DeltaCT endctrl'!P39),ISNUMBER($A39)),'DeltaCT endctrl'!P39-$A39,"")</f>
        <v>0.14573039999999793</v>
      </c>
      <c r="R39">
        <f>IF(AND(ISNUMBER('DeltaCT endctrl'!Q39),ISNUMBER($A39)),'DeltaCT endctrl'!Q39-$A39,"")</f>
        <v>-3.4296600000004673E-2</v>
      </c>
      <c r="S39">
        <f>IF(AND(ISNUMBER('DeltaCT endctrl'!R39),ISNUMBER($A39)),'DeltaCT endctrl'!R39-$A39,"")</f>
        <v>-0.23029060000000001</v>
      </c>
      <c r="T39">
        <f>IF(AND(ISNUMBER('DeltaCT endctrl'!S39),ISNUMBER($A39)),'DeltaCT endctrl'!S39-$A39,"")</f>
        <v>-0.21674219999999877</v>
      </c>
      <c r="U39">
        <f>IF(AND(ISNUMBER('DeltaCT endctrl'!T39),ISNUMBER($A39)),'DeltaCT endctrl'!T39-$A39,"")</f>
        <v>-0.30566460000000006</v>
      </c>
      <c r="V39">
        <f>IF(AND(ISNUMBER('DeltaCT endctrl'!U39),ISNUMBER($A39)),'DeltaCT endctrl'!U39-$A39,"")</f>
        <v>0.33697720000000331</v>
      </c>
      <c r="W39">
        <f>IF(AND(ISNUMBER('DeltaCT endctrl'!V39),ISNUMBER($A39)),'DeltaCT endctrl'!V39-$A39,"")</f>
        <v>7.7889200000001324E-2</v>
      </c>
      <c r="X39">
        <f>IF(AND(ISNUMBER('DeltaCT endctrl'!W39),ISNUMBER($A39)),'DeltaCT endctrl'!W39-$A39,"")</f>
        <v>0.38167920000000066</v>
      </c>
      <c r="Y39">
        <f>IF(AND(ISNUMBER('DeltaCT endctrl'!X39),ISNUMBER($A39)),'DeltaCT endctrl'!X39-$A39,"")</f>
        <v>0.50587819999999795</v>
      </c>
      <c r="Z39">
        <f>IF(AND(ISNUMBER('DeltaCT endctrl'!Y39),ISNUMBER($A39)),'DeltaCT endctrl'!Y39-$A39,"")</f>
        <v>0.37425660000000249</v>
      </c>
      <c r="AA39">
        <f>IF(AND(ISNUMBER('DeltaCT endctrl'!Z39),ISNUMBER($A39)),'DeltaCT endctrl'!Z39-$A39,"")</f>
        <v>-1.8619800000003295E-2</v>
      </c>
      <c r="AB39">
        <f>IF(AND(ISNUMBER('DeltaCT endctrl'!AA39),ISNUMBER($A39)),'DeltaCT endctrl'!AA39-$A39,"")</f>
        <v>0.30772959999999827</v>
      </c>
    </row>
    <row r="40" spans="1:28" x14ac:dyDescent="0.15">
      <c r="A40">
        <f>'DeltaCT endctrl'!O40</f>
        <v>7.2251258000000007</v>
      </c>
      <c r="B40" t="str">
        <f>'DeltaCT endctrl'!A40</f>
        <v>NCOR2</v>
      </c>
      <c r="C40">
        <f>IF(AND(ISNUMBER('DeltaCT endctrl'!B40),ISNUMBER($A40)),'DeltaCT endctrl'!B40-$A40,"")</f>
        <v>-0.21370619999999718</v>
      </c>
      <c r="D40">
        <f>IF(AND(ISNUMBER('DeltaCT endctrl'!C40),ISNUMBER($A40)),'DeltaCT endctrl'!C40-$A40,"")</f>
        <v>0.14727380000000068</v>
      </c>
      <c r="E40">
        <f>IF(AND(ISNUMBER('DeltaCT endctrl'!D40),ISNUMBER($A40)),'DeltaCT endctrl'!D40-$A40,"")</f>
        <v>-0.52043260000000302</v>
      </c>
      <c r="F40">
        <f>IF(AND(ISNUMBER('DeltaCT endctrl'!E40),ISNUMBER($A40)),'DeltaCT endctrl'!E40-$A40,"")</f>
        <v>-0.30225719999999967</v>
      </c>
      <c r="G40">
        <f>IF(AND(ISNUMBER('DeltaCT endctrl'!F40),ISNUMBER($A40)),'DeltaCT endctrl'!F40-$A40,"")</f>
        <v>0.46776380000000017</v>
      </c>
      <c r="H40">
        <f>IF(AND(ISNUMBER('DeltaCT endctrl'!G40),ISNUMBER($A40)),'DeltaCT endctrl'!G40-$A40,"")</f>
        <v>0.45853819999999956</v>
      </c>
      <c r="I40">
        <f>IF(AND(ISNUMBER('DeltaCT endctrl'!H40),ISNUMBER($A40)),'DeltaCT endctrl'!H40-$A40,"")</f>
        <v>-0.47792580000000129</v>
      </c>
      <c r="J40">
        <f>IF(AND(ISNUMBER('DeltaCT endctrl'!I40),ISNUMBER($A40)),'DeltaCT endctrl'!I40-$A40,"")</f>
        <v>2.3074199999999934E-2</v>
      </c>
      <c r="K40">
        <f>IF(AND(ISNUMBER('DeltaCT endctrl'!J40),ISNUMBER($A40)),'DeltaCT endctrl'!J40-$A40,"")</f>
        <v>-0.1465258000000027</v>
      </c>
      <c r="L40">
        <f>IF(AND(ISNUMBER('DeltaCT endctrl'!K40),ISNUMBER($A40)),'DeltaCT endctrl'!K40-$A40,"")</f>
        <v>0.26047420000000088</v>
      </c>
      <c r="M40">
        <f>IF(AND(ISNUMBER('DeltaCT endctrl'!L40),ISNUMBER($A40)),'DeltaCT endctrl'!L40-$A40,"")</f>
        <v>-0.44329200000000313</v>
      </c>
      <c r="N40">
        <f>IF(AND(ISNUMBER('DeltaCT endctrl'!M40),ISNUMBER($A40)),'DeltaCT endctrl'!M40-$A40,"")</f>
        <v>-1.1492630000000013</v>
      </c>
      <c r="O40">
        <f>IF(AND(ISNUMBER('DeltaCT endctrl'!N40),ISNUMBER($A40)),'DeltaCT endctrl'!N40-$A40,"")</f>
        <v>-0.17605199999999854</v>
      </c>
      <c r="P40">
        <f>IF(AND(ISNUMBER('DeltaCT endctrl'!O40),ISNUMBER($A40)),'DeltaCT endctrl'!O40-$A40,"")</f>
        <v>0</v>
      </c>
      <c r="Q40">
        <f>IF(AND(ISNUMBER('DeltaCT endctrl'!P40),ISNUMBER($A40)),'DeltaCT endctrl'!P40-$A40,"")</f>
        <v>0.17286239999999964</v>
      </c>
      <c r="R40">
        <f>IF(AND(ISNUMBER('DeltaCT endctrl'!Q40),ISNUMBER($A40)),'DeltaCT endctrl'!Q40-$A40,"")</f>
        <v>0.25713339999999718</v>
      </c>
      <c r="S40">
        <f>IF(AND(ISNUMBER('DeltaCT endctrl'!R40),ISNUMBER($A40)),'DeltaCT endctrl'!R40-$A40,"")</f>
        <v>4.5527399999997442E-2</v>
      </c>
      <c r="T40">
        <f>IF(AND(ISNUMBER('DeltaCT endctrl'!S40),ISNUMBER($A40)),'DeltaCT endctrl'!S40-$A40,"")</f>
        <v>5.4320799999999281E-2</v>
      </c>
      <c r="U40">
        <f>IF(AND(ISNUMBER('DeltaCT endctrl'!T40),ISNUMBER($A40)),'DeltaCT endctrl'!T40-$A40,"")</f>
        <v>-6.0133600000003895E-2</v>
      </c>
      <c r="V40">
        <f>IF(AND(ISNUMBER('DeltaCT endctrl'!U40),ISNUMBER($A40)),'DeltaCT endctrl'!U40-$A40,"")</f>
        <v>0.86828820000000206</v>
      </c>
      <c r="W40">
        <f>IF(AND(ISNUMBER('DeltaCT endctrl'!V40),ISNUMBER($A40)),'DeltaCT endctrl'!V40-$A40,"")</f>
        <v>-4.2457999999996332E-3</v>
      </c>
      <c r="X40">
        <f>IF(AND(ISNUMBER('DeltaCT endctrl'!W40),ISNUMBER($A40)),'DeltaCT endctrl'!W40-$A40,"")</f>
        <v>1.2733091999999999</v>
      </c>
      <c r="Y40">
        <f>IF(AND(ISNUMBER('DeltaCT endctrl'!X40),ISNUMBER($A40)),'DeltaCT endctrl'!X40-$A40,"")</f>
        <v>0.92855319999999608</v>
      </c>
      <c r="Z40">
        <f>IF(AND(ISNUMBER('DeltaCT endctrl'!Y40),ISNUMBER($A40)),'DeltaCT endctrl'!Y40-$A40,"")</f>
        <v>-3.82940000000076E-3</v>
      </c>
      <c r="AA40">
        <f>IF(AND(ISNUMBER('DeltaCT endctrl'!Z40),ISNUMBER($A40)),'DeltaCT endctrl'!Z40-$A40,"")</f>
        <v>-0.28007880000000185</v>
      </c>
      <c r="AB40">
        <f>IF(AND(ISNUMBER('DeltaCT endctrl'!AA40),ISNUMBER($A40)),'DeltaCT endctrl'!AA40-$A40,"")</f>
        <v>0.41967159999999737</v>
      </c>
    </row>
    <row r="41" spans="1:28" x14ac:dyDescent="0.15">
      <c r="A41">
        <f>'DeltaCT endctrl'!O41</f>
        <v>5.9700507999999992</v>
      </c>
      <c r="B41" t="str">
        <f>'DeltaCT endctrl'!A41</f>
        <v>NFKB2</v>
      </c>
      <c r="C41">
        <f>IF(AND(ISNUMBER('DeltaCT endctrl'!B41),ISNUMBER($A41)),'DeltaCT endctrl'!B41-$A41,"")</f>
        <v>-0.2645971999999972</v>
      </c>
      <c r="D41">
        <f>IF(AND(ISNUMBER('DeltaCT endctrl'!C41),ISNUMBER($A41)),'DeltaCT endctrl'!C41-$A41,"")</f>
        <v>-0.36742319999999751</v>
      </c>
      <c r="E41">
        <f>IF(AND(ISNUMBER('DeltaCT endctrl'!D41),ISNUMBER($A41)),'DeltaCT endctrl'!D41-$A41,"")</f>
        <v>-0.53514260000000036</v>
      </c>
      <c r="F41">
        <f>IF(AND(ISNUMBER('DeltaCT endctrl'!E41),ISNUMBER($A41)),'DeltaCT endctrl'!E41-$A41,"")</f>
        <v>1.8309978000000022</v>
      </c>
      <c r="G41">
        <f>IF(AND(ISNUMBER('DeltaCT endctrl'!F41),ISNUMBER($A41)),'DeltaCT endctrl'!F41-$A41,"")</f>
        <v>-1.3223341999999967</v>
      </c>
      <c r="H41">
        <f>IF(AND(ISNUMBER('DeltaCT endctrl'!G41),ISNUMBER($A41)),'DeltaCT endctrl'!G41-$A41,"")</f>
        <v>2.3277942000000031</v>
      </c>
      <c r="I41">
        <f>IF(AND(ISNUMBER('DeltaCT endctrl'!H41),ISNUMBER($A41)),'DeltaCT endctrl'!H41-$A41,"")</f>
        <v>-0.58885079999999945</v>
      </c>
      <c r="J41">
        <f>IF(AND(ISNUMBER('DeltaCT endctrl'!I41),ISNUMBER($A41)),'DeltaCT endctrl'!I41-$A41,"")</f>
        <v>-0.16785080000000008</v>
      </c>
      <c r="K41">
        <f>IF(AND(ISNUMBER('DeltaCT endctrl'!J41),ISNUMBER($A41)),'DeltaCT endctrl'!J41-$A41,"")</f>
        <v>-0.51045080000000098</v>
      </c>
      <c r="L41">
        <f>IF(AND(ISNUMBER('DeltaCT endctrl'!K41),ISNUMBER($A41)),'DeltaCT endctrl'!K41-$A41,"")</f>
        <v>-0.26445079999999876</v>
      </c>
      <c r="M41">
        <f>IF(AND(ISNUMBER('DeltaCT endctrl'!L41),ISNUMBER($A41)),'DeltaCT endctrl'!L41-$A41,"")</f>
        <v>-0.99183999999999983</v>
      </c>
      <c r="N41">
        <f>IF(AND(ISNUMBER('DeltaCT endctrl'!M41),ISNUMBER($A41)),'DeltaCT endctrl'!M41-$A41,"")</f>
        <v>9.119100000000202E-2</v>
      </c>
      <c r="O41">
        <f>IF(AND(ISNUMBER('DeltaCT endctrl'!N41),ISNUMBER($A41)),'DeltaCT endctrl'!N41-$A41,"")</f>
        <v>-1.3454899999999981</v>
      </c>
      <c r="P41">
        <f>IF(AND(ISNUMBER('DeltaCT endctrl'!O41),ISNUMBER($A41)),'DeltaCT endctrl'!O41-$A41,"")</f>
        <v>0</v>
      </c>
      <c r="Q41">
        <f>IF(AND(ISNUMBER('DeltaCT endctrl'!P41),ISNUMBER($A41)),'DeltaCT endctrl'!P41-$A41,"")</f>
        <v>1.8139399999999029E-2</v>
      </c>
      <c r="R41">
        <f>IF(AND(ISNUMBER('DeltaCT endctrl'!Q41),ISNUMBER($A41)),'DeltaCT endctrl'!Q41-$A41,"")</f>
        <v>-0.34593860000000376</v>
      </c>
      <c r="S41">
        <f>IF(AND(ISNUMBER('DeltaCT endctrl'!R41),ISNUMBER($A41)),'DeltaCT endctrl'!R41-$A41,"")</f>
        <v>0.17029040000000251</v>
      </c>
      <c r="T41">
        <f>IF(AND(ISNUMBER('DeltaCT endctrl'!S41),ISNUMBER($A41)),'DeltaCT endctrl'!S41-$A41,"")</f>
        <v>0.70685480000000211</v>
      </c>
      <c r="U41">
        <f>IF(AND(ISNUMBER('DeltaCT endctrl'!T41),ISNUMBER($A41)),'DeltaCT endctrl'!T41-$A41,"")</f>
        <v>0.52809339999999949</v>
      </c>
      <c r="V41">
        <f>IF(AND(ISNUMBER('DeltaCT endctrl'!U41),ISNUMBER($A41)),'DeltaCT endctrl'!U41-$A41,"")</f>
        <v>0.22744020000000376</v>
      </c>
      <c r="W41">
        <f>IF(AND(ISNUMBER('DeltaCT endctrl'!V41),ISNUMBER($A41)),'DeltaCT endctrl'!V41-$A41,"")</f>
        <v>6.5240200000001636E-2</v>
      </c>
      <c r="X41">
        <f>IF(AND(ISNUMBER('DeltaCT endctrl'!W41),ISNUMBER($A41)),'DeltaCT endctrl'!W41-$A41,"")</f>
        <v>0.43669620000000009</v>
      </c>
      <c r="Y41">
        <f>IF(AND(ISNUMBER('DeltaCT endctrl'!X41),ISNUMBER($A41)),'DeltaCT endctrl'!X41-$A41,"")</f>
        <v>0.38507619999999676</v>
      </c>
      <c r="Z41">
        <f>IF(AND(ISNUMBER('DeltaCT endctrl'!Y41),ISNUMBER($A41)),'DeltaCT endctrl'!Y41-$A41,"")</f>
        <v>-0.1538923999999966</v>
      </c>
      <c r="AA41">
        <f>IF(AND(ISNUMBER('DeltaCT endctrl'!Z41),ISNUMBER($A41)),'DeltaCT endctrl'!Z41-$A41,"")</f>
        <v>0.23402319999999932</v>
      </c>
      <c r="AB41">
        <f>IF(AND(ISNUMBER('DeltaCT endctrl'!AA41),ISNUMBER($A41)),'DeltaCT endctrl'!AA41-$A41,"")</f>
        <v>0.29069259999999986</v>
      </c>
    </row>
    <row r="42" spans="1:28" x14ac:dyDescent="0.15">
      <c r="A42">
        <f>'DeltaCT endctrl'!O42</f>
        <v>4.6008068000000009</v>
      </c>
      <c r="B42" t="str">
        <f>'DeltaCT endctrl'!A42</f>
        <v>NONO</v>
      </c>
      <c r="C42">
        <f>IF(AND(ISNUMBER('DeltaCT endctrl'!B42),ISNUMBER($A42)),'DeltaCT endctrl'!B42-$A42,"")</f>
        <v>-0.51794519999999977</v>
      </c>
      <c r="D42">
        <f>IF(AND(ISNUMBER('DeltaCT endctrl'!C42),ISNUMBER($A42)),'DeltaCT endctrl'!C42-$A42,"")</f>
        <v>-1.4773092000000005</v>
      </c>
      <c r="E42">
        <f>IF(AND(ISNUMBER('DeltaCT endctrl'!D42),ISNUMBER($A42)),'DeltaCT endctrl'!D42-$A42,"")</f>
        <v>-1.5161126000000031</v>
      </c>
      <c r="F42">
        <f>IF(AND(ISNUMBER('DeltaCT endctrl'!E42),ISNUMBER($A42)),'DeltaCT endctrl'!E42-$A42,"")</f>
        <v>-0.59269020000000339</v>
      </c>
      <c r="G42">
        <f>IF(AND(ISNUMBER('DeltaCT endctrl'!F42),ISNUMBER($A42)),'DeltaCT endctrl'!F42-$A42,"")</f>
        <v>-0.84961519999999879</v>
      </c>
      <c r="H42">
        <f>IF(AND(ISNUMBER('DeltaCT endctrl'!G42),ISNUMBER($A42)),'DeltaCT endctrl'!G42-$A42,"")</f>
        <v>0.85723319999999958</v>
      </c>
      <c r="I42">
        <f>IF(AND(ISNUMBER('DeltaCT endctrl'!H42),ISNUMBER($A42)),'DeltaCT endctrl'!H42-$A42,"")</f>
        <v>-1.5236067999999996</v>
      </c>
      <c r="J42">
        <f>IF(AND(ISNUMBER('DeltaCT endctrl'!I42),ISNUMBER($A42)),'DeltaCT endctrl'!I42-$A42,"")</f>
        <v>-0.43060679999999962</v>
      </c>
      <c r="K42">
        <f>IF(AND(ISNUMBER('DeltaCT endctrl'!J42),ISNUMBER($A42)),'DeltaCT endctrl'!J42-$A42,"")</f>
        <v>-0.7412068000000005</v>
      </c>
      <c r="L42">
        <f>IF(AND(ISNUMBER('DeltaCT endctrl'!K42),ISNUMBER($A42)),'DeltaCT endctrl'!K42-$A42,"")</f>
        <v>-0.82220680000000002</v>
      </c>
      <c r="M42">
        <f>IF(AND(ISNUMBER('DeltaCT endctrl'!L42),ISNUMBER($A42)),'DeltaCT endctrl'!L42-$A42,"")</f>
        <v>0.23588099999999912</v>
      </c>
      <c r="N42">
        <f>IF(AND(ISNUMBER('DeltaCT endctrl'!M42),ISNUMBER($A42)),'DeltaCT endctrl'!M42-$A42,"")</f>
        <v>-1.4208099999999995</v>
      </c>
      <c r="O42">
        <f>IF(AND(ISNUMBER('DeltaCT endctrl'!N42),ISNUMBER($A42)),'DeltaCT endctrl'!N42-$A42,"")</f>
        <v>-2.0642829999999996</v>
      </c>
      <c r="P42">
        <f>IF(AND(ISNUMBER('DeltaCT endctrl'!O42),ISNUMBER($A42)),'DeltaCT endctrl'!O42-$A42,"")</f>
        <v>0</v>
      </c>
      <c r="Q42">
        <f>IF(AND(ISNUMBER('DeltaCT endctrl'!P42),ISNUMBER($A42)),'DeltaCT endctrl'!P42-$A42,"")</f>
        <v>-1.134489600000002</v>
      </c>
      <c r="R42">
        <f>IF(AND(ISNUMBER('DeltaCT endctrl'!Q42),ISNUMBER($A42)),'DeltaCT endctrl'!Q42-$A42,"")</f>
        <v>-0.98143960000000519</v>
      </c>
      <c r="S42">
        <f>IF(AND(ISNUMBER('DeltaCT endctrl'!R42),ISNUMBER($A42)),'DeltaCT endctrl'!R42-$A42,"")</f>
        <v>-1.2342575999999994</v>
      </c>
      <c r="T42">
        <f>IF(AND(ISNUMBER('DeltaCT endctrl'!S42),ISNUMBER($A42)),'DeltaCT endctrl'!S42-$A42,"")</f>
        <v>-0.48389119999999863</v>
      </c>
      <c r="U42">
        <f>IF(AND(ISNUMBER('DeltaCT endctrl'!T42),ISNUMBER($A42)),'DeltaCT endctrl'!T42-$A42,"")</f>
        <v>-1.8169016000000013</v>
      </c>
      <c r="V42">
        <f>IF(AND(ISNUMBER('DeltaCT endctrl'!U42),ISNUMBER($A42)),'DeltaCT endctrl'!U42-$A42,"")</f>
        <v>-0.71885079999999846</v>
      </c>
      <c r="W42">
        <f>IF(AND(ISNUMBER('DeltaCT endctrl'!V42),ISNUMBER($A42)),'DeltaCT endctrl'!V42-$A42,"")</f>
        <v>-0.45829579999999837</v>
      </c>
      <c r="X42">
        <f>IF(AND(ISNUMBER('DeltaCT endctrl'!W42),ISNUMBER($A42)),'DeltaCT endctrl'!W42-$A42,"")</f>
        <v>-0.45935280000000134</v>
      </c>
      <c r="Y42">
        <f>IF(AND(ISNUMBER('DeltaCT endctrl'!X42),ISNUMBER($A42)),'DeltaCT endctrl'!X42-$A42,"")</f>
        <v>-7.6270800000003192E-2</v>
      </c>
      <c r="Z42">
        <f>IF(AND(ISNUMBER('DeltaCT endctrl'!Y42),ISNUMBER($A42)),'DeltaCT endctrl'!Y42-$A42,"")</f>
        <v>0.4161836000000001</v>
      </c>
      <c r="AA42">
        <f>IF(AND(ISNUMBER('DeltaCT endctrl'!Z42),ISNUMBER($A42)),'DeltaCT endctrl'!Z42-$A42,"")</f>
        <v>-1.2346098000000048</v>
      </c>
      <c r="AB42">
        <f>IF(AND(ISNUMBER('DeltaCT endctrl'!AA42),ISNUMBER($A42)),'DeltaCT endctrl'!AA42-$A42,"")</f>
        <v>-0.70178240000000258</v>
      </c>
    </row>
    <row r="43" spans="1:28" x14ac:dyDescent="0.15">
      <c r="A43">
        <f>'DeltaCT endctrl'!O43</f>
        <v>4.7344888000000012</v>
      </c>
      <c r="B43" t="str">
        <f>'DeltaCT endctrl'!A43</f>
        <v>NOTCH2</v>
      </c>
      <c r="C43">
        <f>IF(AND(ISNUMBER('DeltaCT endctrl'!B43),ISNUMBER($A43)),'DeltaCT endctrl'!B43-$A43,"")</f>
        <v>-3.0881199999999609E-2</v>
      </c>
      <c r="D43">
        <f>IF(AND(ISNUMBER('DeltaCT endctrl'!C43),ISNUMBER($A43)),'DeltaCT endctrl'!C43-$A43,"")</f>
        <v>0.41812679999999958</v>
      </c>
      <c r="E43">
        <f>IF(AND(ISNUMBER('DeltaCT endctrl'!D43),ISNUMBER($A43)),'DeltaCT endctrl'!D43-$A43,"")</f>
        <v>0.13784839999999576</v>
      </c>
      <c r="F43">
        <f>IF(AND(ISNUMBER('DeltaCT endctrl'!E43),ISNUMBER($A43)),'DeltaCT endctrl'!E43-$A43,"")</f>
        <v>-1.1769200000003366E-2</v>
      </c>
      <c r="G43">
        <f>IF(AND(ISNUMBER('DeltaCT endctrl'!F43),ISNUMBER($A43)),'DeltaCT endctrl'!F43-$A43,"")</f>
        <v>0.11569579999999746</v>
      </c>
      <c r="H43">
        <f>IF(AND(ISNUMBER('DeltaCT endctrl'!G43),ISNUMBER($A43)),'DeltaCT endctrl'!G43-$A43,"")</f>
        <v>5.8145811999999992</v>
      </c>
      <c r="I43">
        <f>IF(AND(ISNUMBER('DeltaCT endctrl'!H43),ISNUMBER($A43)),'DeltaCT endctrl'!H43-$A43,"")</f>
        <v>-0.38328879999999899</v>
      </c>
      <c r="J43">
        <f>IF(AND(ISNUMBER('DeltaCT endctrl'!I43),ISNUMBER($A43)),'DeltaCT endctrl'!I43-$A43,"")</f>
        <v>-1.2888000000010891E-3</v>
      </c>
      <c r="K43">
        <f>IF(AND(ISNUMBER('DeltaCT endctrl'!J43),ISNUMBER($A43)),'DeltaCT endctrl'!J43-$A43,"")</f>
        <v>-0.31688880000000097</v>
      </c>
      <c r="L43">
        <f>IF(AND(ISNUMBER('DeltaCT endctrl'!K43),ISNUMBER($A43)),'DeltaCT endctrl'!K43-$A43,"")</f>
        <v>1.8111199999999883E-2</v>
      </c>
      <c r="M43">
        <f>IF(AND(ISNUMBER('DeltaCT endctrl'!L43),ISNUMBER($A43)),'DeltaCT endctrl'!L43-$A43,"")</f>
        <v>0.37188499999999891</v>
      </c>
      <c r="N43">
        <f>IF(AND(ISNUMBER('DeltaCT endctrl'!M43),ISNUMBER($A43)),'DeltaCT endctrl'!M43-$A43,"")</f>
        <v>3.3403579999999984</v>
      </c>
      <c r="O43">
        <f>IF(AND(ISNUMBER('DeltaCT endctrl'!N43),ISNUMBER($A43)),'DeltaCT endctrl'!N43-$A43,"")</f>
        <v>2.6459919999999997</v>
      </c>
      <c r="P43">
        <f>IF(AND(ISNUMBER('DeltaCT endctrl'!O43),ISNUMBER($A43)),'DeltaCT endctrl'!O43-$A43,"")</f>
        <v>0</v>
      </c>
      <c r="Q43">
        <f>IF(AND(ISNUMBER('DeltaCT endctrl'!P43),ISNUMBER($A43)),'DeltaCT endctrl'!P43-$A43,"")</f>
        <v>0.5658063999999996</v>
      </c>
      <c r="R43">
        <f>IF(AND(ISNUMBER('DeltaCT endctrl'!Q43),ISNUMBER($A43)),'DeltaCT endctrl'!Q43-$A43,"")</f>
        <v>0.83784839999999505</v>
      </c>
      <c r="S43">
        <f>IF(AND(ISNUMBER('DeltaCT endctrl'!R43),ISNUMBER($A43)),'DeltaCT endctrl'!R43-$A43,"")</f>
        <v>2.0714334000000001</v>
      </c>
      <c r="T43">
        <f>IF(AND(ISNUMBER('DeltaCT endctrl'!S43),ISNUMBER($A43)),'DeltaCT endctrl'!S43-$A43,"")</f>
        <v>0.41669380000000089</v>
      </c>
      <c r="U43">
        <f>IF(AND(ISNUMBER('DeltaCT endctrl'!T43),ISNUMBER($A43)),'DeltaCT endctrl'!T43-$A43,"")</f>
        <v>0.9537743999999968</v>
      </c>
      <c r="V43">
        <f>IF(AND(ISNUMBER('DeltaCT endctrl'!U43),ISNUMBER($A43)),'DeltaCT endctrl'!U43-$A43,"")</f>
        <v>0.33344020000000185</v>
      </c>
      <c r="W43">
        <f>IF(AND(ISNUMBER('DeltaCT endctrl'!V43),ISNUMBER($A43)),'DeltaCT endctrl'!V43-$A43,"")</f>
        <v>0.18002519999999933</v>
      </c>
      <c r="X43">
        <f>IF(AND(ISNUMBER('DeltaCT endctrl'!W43),ISNUMBER($A43)),'DeltaCT endctrl'!W43-$A43,"")</f>
        <v>0.26898719999999798</v>
      </c>
      <c r="Y43">
        <f>IF(AND(ISNUMBER('DeltaCT endctrl'!X43),ISNUMBER($A43)),'DeltaCT endctrl'!X43-$A43,"")</f>
        <v>0.32297119999999424</v>
      </c>
      <c r="Z43">
        <f>IF(AND(ISNUMBER('DeltaCT endctrl'!Y43),ISNUMBER($A43)),'DeltaCT endctrl'!Y43-$A43,"")</f>
        <v>0.55129360000000105</v>
      </c>
      <c r="AA43">
        <f>IF(AND(ISNUMBER('DeltaCT endctrl'!Z43),ISNUMBER($A43)),'DeltaCT endctrl'!Z43-$A43,"")</f>
        <v>1.4418961999999951</v>
      </c>
      <c r="AB43">
        <f>IF(AND(ISNUMBER('DeltaCT endctrl'!AA43),ISNUMBER($A43)),'DeltaCT endctrl'!AA43-$A43,"")</f>
        <v>1.3980475999999982</v>
      </c>
    </row>
    <row r="44" spans="1:28" x14ac:dyDescent="0.15">
      <c r="A44">
        <f>'DeltaCT endctrl'!O44</f>
        <v>15.1232088</v>
      </c>
      <c r="B44" t="str">
        <f>'DeltaCT endctrl'!A44</f>
        <v>NR0B1</v>
      </c>
      <c r="C44">
        <f>IF(AND(ISNUMBER('DeltaCT endctrl'!B44),ISNUMBER($A44)),'DeltaCT endctrl'!B44-$A44,"")</f>
        <v>-0.26919519999999864</v>
      </c>
      <c r="D44">
        <f>IF(AND(ISNUMBER('DeltaCT endctrl'!C44),ISNUMBER($A44)),'DeltaCT endctrl'!C44-$A44,"")</f>
        <v>-1.8185222000000003</v>
      </c>
      <c r="E44">
        <f>IF(AND(ISNUMBER('DeltaCT endctrl'!D44),ISNUMBER($A44)),'DeltaCT endctrl'!D44-$A44,"")</f>
        <v>-1.0076516000000026</v>
      </c>
      <c r="F44">
        <f>IF(AND(ISNUMBER('DeltaCT endctrl'!E44),ISNUMBER($A44)),'DeltaCT endctrl'!E44-$A44,"")</f>
        <v>-5.5712502000000015</v>
      </c>
      <c r="G44">
        <f>IF(AND(ISNUMBER('DeltaCT endctrl'!F44),ISNUMBER($A44)),'DeltaCT endctrl'!F44-$A44,"")</f>
        <v>-7.1625692000000001</v>
      </c>
      <c r="H44">
        <f>IF(AND(ISNUMBER('DeltaCT endctrl'!G44),ISNUMBER($A44)),'DeltaCT endctrl'!G44-$A44,"")</f>
        <v>-4.5741388000000001</v>
      </c>
      <c r="I44">
        <f>IF(AND(ISNUMBER('DeltaCT endctrl'!H44),ISNUMBER($A44)),'DeltaCT endctrl'!H44-$A44,"")</f>
        <v>-0.66600879999999663</v>
      </c>
      <c r="J44">
        <f>IF(AND(ISNUMBER('DeltaCT endctrl'!I44),ISNUMBER($A44)),'DeltaCT endctrl'!I44-$A44,"")</f>
        <v>-2.8150088000000011</v>
      </c>
      <c r="K44">
        <f>IF(AND(ISNUMBER('DeltaCT endctrl'!J44),ISNUMBER($A44)),'DeltaCT endctrl'!J44-$A44,"")</f>
        <v>0.55839119999999909</v>
      </c>
      <c r="L44">
        <f>IF(AND(ISNUMBER('DeltaCT endctrl'!K44),ISNUMBER($A44)),'DeltaCT endctrl'!K44-$A44,"")</f>
        <v>-9.260879999999716E-2</v>
      </c>
      <c r="M44">
        <f>IF(AND(ISNUMBER('DeltaCT endctrl'!L44),ISNUMBER($A44)),'DeltaCT endctrl'!L44-$A44,"")</f>
        <v>-2.8840150000000015</v>
      </c>
      <c r="N44">
        <f>IF(AND(ISNUMBER('DeltaCT endctrl'!M44),ISNUMBER($A44)),'DeltaCT endctrl'!M44-$A44,"")</f>
        <v>-3.2142310000000016</v>
      </c>
      <c r="O44">
        <f>IF(AND(ISNUMBER('DeltaCT endctrl'!N44),ISNUMBER($A44)),'DeltaCT endctrl'!N44-$A44,"")</f>
        <v>-4.2862650000000002</v>
      </c>
      <c r="P44">
        <f>IF(AND(ISNUMBER('DeltaCT endctrl'!O44),ISNUMBER($A44)),'DeltaCT endctrl'!O44-$A44,"")</f>
        <v>0</v>
      </c>
      <c r="Q44">
        <f>IF(AND(ISNUMBER('DeltaCT endctrl'!P44),ISNUMBER($A44)),'DeltaCT endctrl'!P44-$A44,"")</f>
        <v>-0.6560756000000012</v>
      </c>
      <c r="R44">
        <f>IF(AND(ISNUMBER('DeltaCT endctrl'!Q44),ISNUMBER($A44)),'DeltaCT endctrl'!Q44-$A44,"")</f>
        <v>-0.10148860000000326</v>
      </c>
      <c r="S44">
        <f>IF(AND(ISNUMBER('DeltaCT endctrl'!R44),ISNUMBER($A44)),'DeltaCT endctrl'!R44-$A44,"")</f>
        <v>-5.4710006000000035</v>
      </c>
      <c r="T44">
        <f>IF(AND(ISNUMBER('DeltaCT endctrl'!S44),ISNUMBER($A44)),'DeltaCT endctrl'!S44-$A44,"")</f>
        <v>-3.6241371999999998</v>
      </c>
      <c r="U44">
        <f>IF(AND(ISNUMBER('DeltaCT endctrl'!T44),ISNUMBER($A44)),'DeltaCT endctrl'!T44-$A44,"")</f>
        <v>-4.9628996000000036</v>
      </c>
      <c r="V44">
        <f>IF(AND(ISNUMBER('DeltaCT endctrl'!U44),ISNUMBER($A44)),'DeltaCT endctrl'!U44-$A44,"")</f>
        <v>-3.1738147999999953</v>
      </c>
      <c r="W44">
        <f>IF(AND(ISNUMBER('DeltaCT endctrl'!V44),ISNUMBER($A44)),'DeltaCT endctrl'!V44-$A44,"")</f>
        <v>-1.7323357999999978</v>
      </c>
      <c r="X44">
        <f>IF(AND(ISNUMBER('DeltaCT endctrl'!W44),ISNUMBER($A44)),'DeltaCT endctrl'!W44-$A44,"")</f>
        <v>-2.9659908000000037</v>
      </c>
      <c r="Y44">
        <f>IF(AND(ISNUMBER('DeltaCT endctrl'!X44),ISNUMBER($A44)),'DeltaCT endctrl'!X44-$A44,"")</f>
        <v>-3.0398448000000009</v>
      </c>
      <c r="Z44">
        <f>IF(AND(ISNUMBER('DeltaCT endctrl'!Y44),ISNUMBER($A44)),'DeltaCT endctrl'!Y44-$A44,"")</f>
        <v>-0.8114543999999988</v>
      </c>
      <c r="AA44">
        <f>IF(AND(ISNUMBER('DeltaCT endctrl'!Z44),ISNUMBER($A44)),'DeltaCT endctrl'!Z44-$A44,"")</f>
        <v>-1.6311668000000026</v>
      </c>
      <c r="AB44">
        <f>IF(AND(ISNUMBER('DeltaCT endctrl'!AA44),ISNUMBER($A44)),'DeltaCT endctrl'!AA44-$A44,"")</f>
        <v>-1.0657393999999982</v>
      </c>
    </row>
    <row r="45" spans="1:28" x14ac:dyDescent="0.15">
      <c r="A45">
        <f>'DeltaCT endctrl'!O45</f>
        <v>12.956422799999999</v>
      </c>
      <c r="B45" t="str">
        <f>'DeltaCT endctrl'!A45</f>
        <v>NR0B2</v>
      </c>
      <c r="C45">
        <f>IF(AND(ISNUMBER('DeltaCT endctrl'!B45),ISNUMBER($A45)),'DeltaCT endctrl'!B45-$A45,"")</f>
        <v>1.8975908000000032</v>
      </c>
      <c r="D45">
        <f>IF(AND(ISNUMBER('DeltaCT endctrl'!C45),ISNUMBER($A45)),'DeltaCT endctrl'!C45-$A45,"")</f>
        <v>0.34826380000000157</v>
      </c>
      <c r="E45">
        <f>IF(AND(ISNUMBER('DeltaCT endctrl'!D45),ISNUMBER($A45)),'DeltaCT endctrl'!D45-$A45,"")</f>
        <v>1.7374003999999985</v>
      </c>
      <c r="F45">
        <f>IF(AND(ISNUMBER('DeltaCT endctrl'!E45),ISNUMBER($A45)),'DeltaCT endctrl'!E45-$A45,"")</f>
        <v>-3.4044641999999996</v>
      </c>
      <c r="G45">
        <f>IF(AND(ISNUMBER('DeltaCT endctrl'!F45),ISNUMBER($A45)),'DeltaCT endctrl'!F45-$A45,"")</f>
        <v>-4.9957831999999982</v>
      </c>
      <c r="H45">
        <f>IF(AND(ISNUMBER('DeltaCT endctrl'!G45),ISNUMBER($A45)),'DeltaCT endctrl'!G45-$A45,"")</f>
        <v>-2.4073527999999982</v>
      </c>
      <c r="I45">
        <f>IF(AND(ISNUMBER('DeltaCT endctrl'!H45),ISNUMBER($A45)),'DeltaCT endctrl'!H45-$A45,"")</f>
        <v>-0.27822279999999822</v>
      </c>
      <c r="J45">
        <f>IF(AND(ISNUMBER('DeltaCT endctrl'!I45),ISNUMBER($A45)),'DeltaCT endctrl'!I45-$A45,"")</f>
        <v>-3.1172227999999969</v>
      </c>
      <c r="K45">
        <f>IF(AND(ISNUMBER('DeltaCT endctrl'!J45),ISNUMBER($A45)),'DeltaCT endctrl'!J45-$A45,"")</f>
        <v>0.44917719999999761</v>
      </c>
      <c r="L45">
        <f>IF(AND(ISNUMBER('DeltaCT endctrl'!K45),ISNUMBER($A45)),'DeltaCT endctrl'!K45-$A45,"")</f>
        <v>-0.88682280000000091</v>
      </c>
      <c r="M45">
        <f>IF(AND(ISNUMBER('DeltaCT endctrl'!L45),ISNUMBER($A45)),'DeltaCT endctrl'!L45-$A45,"")</f>
        <v>-0.71722899999999967</v>
      </c>
      <c r="N45">
        <f>IF(AND(ISNUMBER('DeltaCT endctrl'!M45),ISNUMBER($A45)),'DeltaCT endctrl'!M45-$A45,"")</f>
        <v>-0.40914499999999876</v>
      </c>
      <c r="O45">
        <f>IF(AND(ISNUMBER('DeltaCT endctrl'!N45),ISNUMBER($A45)),'DeltaCT endctrl'!N45-$A45,"")</f>
        <v>-2.1194789999999983</v>
      </c>
      <c r="P45">
        <f>IF(AND(ISNUMBER('DeltaCT endctrl'!O45),ISNUMBER($A45)),'DeltaCT endctrl'!O45-$A45,"")</f>
        <v>0</v>
      </c>
      <c r="Q45">
        <f>IF(AND(ISNUMBER('DeltaCT endctrl'!P45),ISNUMBER($A45)),'DeltaCT endctrl'!P45-$A45,"")</f>
        <v>1.5107104000000007</v>
      </c>
      <c r="R45">
        <f>IF(AND(ISNUMBER('DeltaCT endctrl'!Q45),ISNUMBER($A45)),'DeltaCT endctrl'!Q45-$A45,"")</f>
        <v>0.59540340000000214</v>
      </c>
      <c r="S45">
        <f>IF(AND(ISNUMBER('DeltaCT endctrl'!R45),ISNUMBER($A45)),'DeltaCT endctrl'!R45-$A45,"")</f>
        <v>-3.1199125999999993</v>
      </c>
      <c r="T45">
        <f>IF(AND(ISNUMBER('DeltaCT endctrl'!S45),ISNUMBER($A45)),'DeltaCT endctrl'!S45-$A45,"")</f>
        <v>-1.457351199999998</v>
      </c>
      <c r="U45">
        <f>IF(AND(ISNUMBER('DeltaCT endctrl'!T45),ISNUMBER($A45)),'DeltaCT endctrl'!T45-$A45,"")</f>
        <v>-2.0769705999999992</v>
      </c>
      <c r="V45">
        <f>IF(AND(ISNUMBER('DeltaCT endctrl'!U45),ISNUMBER($A45)),'DeltaCT endctrl'!U45-$A45,"")</f>
        <v>-0.55799679999999796</v>
      </c>
      <c r="W45">
        <f>IF(AND(ISNUMBER('DeltaCT endctrl'!V45),ISNUMBER($A45)),'DeltaCT endctrl'!V45-$A45,"")</f>
        <v>-1.5938867999999964</v>
      </c>
      <c r="X45">
        <f>IF(AND(ISNUMBER('DeltaCT endctrl'!W45),ISNUMBER($A45)),'DeltaCT endctrl'!W45-$A45,"")</f>
        <v>-2.220270799999998</v>
      </c>
      <c r="Y45">
        <f>IF(AND(ISNUMBER('DeltaCT endctrl'!X45),ISNUMBER($A45)),'DeltaCT endctrl'!X45-$A45,"")</f>
        <v>-1.4597167999999989</v>
      </c>
      <c r="Z45">
        <f>IF(AND(ISNUMBER('DeltaCT endctrl'!Y45),ISNUMBER($A45)),'DeltaCT endctrl'!Y45-$A45,"")</f>
        <v>1.3553316000000031</v>
      </c>
      <c r="AA45">
        <f>IF(AND(ISNUMBER('DeltaCT endctrl'!Z45),ISNUMBER($A45)),'DeltaCT endctrl'!Z45-$A45,"")</f>
        <v>0.5356191999999993</v>
      </c>
      <c r="AB45">
        <f>IF(AND(ISNUMBER('DeltaCT endctrl'!AA45),ISNUMBER($A45)),'DeltaCT endctrl'!AA45-$A45,"")</f>
        <v>-2.8044633999999959</v>
      </c>
    </row>
    <row r="46" spans="1:28" x14ac:dyDescent="0.15">
      <c r="A46">
        <f>'DeltaCT endctrl'!O46</f>
        <v>4.0787137999999992</v>
      </c>
      <c r="B46" t="str">
        <f>'DeltaCT endctrl'!A46</f>
        <v>NR1D1</v>
      </c>
      <c r="C46">
        <f>IF(AND(ISNUMBER('DeltaCT endctrl'!B46),ISNUMBER($A46)),'DeltaCT endctrl'!B46-$A46,"")</f>
        <v>-3.8161199999997564E-2</v>
      </c>
      <c r="D46">
        <f>IF(AND(ISNUMBER('DeltaCT endctrl'!C46),ISNUMBER($A46)),'DeltaCT endctrl'!C46-$A46,"")</f>
        <v>-0.11337520000000012</v>
      </c>
      <c r="E46">
        <f>IF(AND(ISNUMBER('DeltaCT endctrl'!D46),ISNUMBER($A46)),'DeltaCT endctrl'!D46-$A46,"")</f>
        <v>-0.2735896000000011</v>
      </c>
      <c r="F46">
        <f>IF(AND(ISNUMBER('DeltaCT endctrl'!E46),ISNUMBER($A46)),'DeltaCT endctrl'!E46-$A46,"")</f>
        <v>0.85924079999999847</v>
      </c>
      <c r="G46">
        <f>IF(AND(ISNUMBER('DeltaCT endctrl'!F46),ISNUMBER($A46)),'DeltaCT endctrl'!F46-$A46,"")</f>
        <v>0.22713580000000277</v>
      </c>
      <c r="H46">
        <f>IF(AND(ISNUMBER('DeltaCT endctrl'!G46),ISNUMBER($A46)),'DeltaCT endctrl'!G46-$A46,"")</f>
        <v>1.739075200000002</v>
      </c>
      <c r="I46">
        <f>IF(AND(ISNUMBER('DeltaCT endctrl'!H46),ISNUMBER($A46)),'DeltaCT endctrl'!H46-$A46,"")</f>
        <v>0.18848619999999983</v>
      </c>
      <c r="J46">
        <f>IF(AND(ISNUMBER('DeltaCT endctrl'!I46),ISNUMBER($A46)),'DeltaCT endctrl'!I46-$A46,"")</f>
        <v>1.1084862000000015</v>
      </c>
      <c r="K46">
        <f>IF(AND(ISNUMBER('DeltaCT endctrl'!J46),ISNUMBER($A46)),'DeltaCT endctrl'!J46-$A46,"")</f>
        <v>5.1886200000001992E-2</v>
      </c>
      <c r="L46">
        <f>IF(AND(ISNUMBER('DeltaCT endctrl'!K46),ISNUMBER($A46)),'DeltaCT endctrl'!K46-$A46,"")</f>
        <v>0.41388620000000031</v>
      </c>
      <c r="M46">
        <f>IF(AND(ISNUMBER('DeltaCT endctrl'!L46),ISNUMBER($A46)),'DeltaCT endctrl'!L46-$A46,"")</f>
        <v>1.9036669999999987</v>
      </c>
      <c r="N46">
        <f>IF(AND(ISNUMBER('DeltaCT endctrl'!M46),ISNUMBER($A46)),'DeltaCT endctrl'!M46-$A46,"")</f>
        <v>2.6501590000000022</v>
      </c>
      <c r="O46">
        <f>IF(AND(ISNUMBER('DeltaCT endctrl'!N46),ISNUMBER($A46)),'DeltaCT endctrl'!N46-$A46,"")</f>
        <v>0.93989200000000039</v>
      </c>
      <c r="P46">
        <f>IF(AND(ISNUMBER('DeltaCT endctrl'!O46),ISNUMBER($A46)),'DeltaCT endctrl'!O46-$A46,"")</f>
        <v>0</v>
      </c>
      <c r="Q46">
        <f>IF(AND(ISNUMBER('DeltaCT endctrl'!P46),ISNUMBER($A46)),'DeltaCT endctrl'!P46-$A46,"")</f>
        <v>0.59961639999999861</v>
      </c>
      <c r="R46">
        <f>IF(AND(ISNUMBER('DeltaCT endctrl'!Q46),ISNUMBER($A46)),'DeltaCT endctrl'!Q46-$A46,"")</f>
        <v>-8.586360000000326E-2</v>
      </c>
      <c r="S46">
        <f>IF(AND(ISNUMBER('DeltaCT endctrl'!R46),ISNUMBER($A46)),'DeltaCT endctrl'!R46-$A46,"")</f>
        <v>-0.8058095999999999</v>
      </c>
      <c r="T46">
        <f>IF(AND(ISNUMBER('DeltaCT endctrl'!S46),ISNUMBER($A46)),'DeltaCT endctrl'!S46-$A46,"")</f>
        <v>-0.85872219999999899</v>
      </c>
      <c r="U46">
        <f>IF(AND(ISNUMBER('DeltaCT endctrl'!T46),ISNUMBER($A46)),'DeltaCT endctrl'!T46-$A46,"")</f>
        <v>-1.0112826000000013</v>
      </c>
      <c r="V46">
        <f>IF(AND(ISNUMBER('DeltaCT endctrl'!U46),ISNUMBER($A46)),'DeltaCT endctrl'!U46-$A46,"")</f>
        <v>0.31652920000000151</v>
      </c>
      <c r="W46">
        <f>IF(AND(ISNUMBER('DeltaCT endctrl'!V46),ISNUMBER($A46)),'DeltaCT endctrl'!V46-$A46,"")</f>
        <v>0.27627620000000164</v>
      </c>
      <c r="X46">
        <f>IF(AND(ISNUMBER('DeltaCT endctrl'!W46),ISNUMBER($A46)),'DeltaCT endctrl'!W46-$A46,"")</f>
        <v>0.88270620000000122</v>
      </c>
      <c r="Y46">
        <f>IF(AND(ISNUMBER('DeltaCT endctrl'!X46),ISNUMBER($A46)),'DeltaCT endctrl'!X46-$A46,"")</f>
        <v>1.0057741999999976</v>
      </c>
      <c r="Z46">
        <f>IF(AND(ISNUMBER('DeltaCT endctrl'!Y46),ISNUMBER($A46)),'DeltaCT endctrl'!Y46-$A46,"")</f>
        <v>2.4440756000000015</v>
      </c>
      <c r="AA46">
        <f>IF(AND(ISNUMBER('DeltaCT endctrl'!Z46),ISNUMBER($A46)),'DeltaCT endctrl'!Z46-$A46,"")</f>
        <v>1.8632791999999974</v>
      </c>
      <c r="AB46">
        <f>IF(AND(ISNUMBER('DeltaCT endctrl'!AA46),ISNUMBER($A46)),'DeltaCT endctrl'!AA46-$A46,"")</f>
        <v>0.75332960000000071</v>
      </c>
    </row>
    <row r="47" spans="1:28" x14ac:dyDescent="0.15">
      <c r="A47">
        <f>'DeltaCT endctrl'!O47</f>
        <v>1.9331698000000017</v>
      </c>
      <c r="B47" t="str">
        <f>'DeltaCT endctrl'!A47</f>
        <v>NR1D2</v>
      </c>
      <c r="C47">
        <f>IF(AND(ISNUMBER('DeltaCT endctrl'!B47),ISNUMBER($A47)),'DeltaCT endctrl'!B47-$A47,"")</f>
        <v>0.11463780000000057</v>
      </c>
      <c r="D47">
        <f>IF(AND(ISNUMBER('DeltaCT endctrl'!C47),ISNUMBER($A47)),'DeltaCT endctrl'!C47-$A47,"")</f>
        <v>-0.47279320000000169</v>
      </c>
      <c r="E47">
        <f>IF(AND(ISNUMBER('DeltaCT endctrl'!D47),ISNUMBER($A47)),'DeltaCT endctrl'!D47-$A47,"")</f>
        <v>-0.24590060000000591</v>
      </c>
      <c r="F47">
        <f>IF(AND(ISNUMBER('DeltaCT endctrl'!E47),ISNUMBER($A47)),'DeltaCT endctrl'!E47-$A47,"")</f>
        <v>0.55519579999999635</v>
      </c>
      <c r="G47">
        <f>IF(AND(ISNUMBER('DeltaCT endctrl'!F47),ISNUMBER($A47)),'DeltaCT endctrl'!F47-$A47,"")</f>
        <v>0.30088980000000021</v>
      </c>
      <c r="H47">
        <f>IF(AND(ISNUMBER('DeltaCT endctrl'!G47),ISNUMBER($A47)),'DeltaCT endctrl'!G47-$A47,"")</f>
        <v>4.8877471999999997</v>
      </c>
      <c r="I47">
        <f>IF(AND(ISNUMBER('DeltaCT endctrl'!H47),ISNUMBER($A47)),'DeltaCT endctrl'!H47-$A47,"")</f>
        <v>0.34103019999999873</v>
      </c>
      <c r="J47">
        <f>IF(AND(ISNUMBER('DeltaCT endctrl'!I47),ISNUMBER($A47)),'DeltaCT endctrl'!I47-$A47,"")</f>
        <v>0.30203019999999725</v>
      </c>
      <c r="K47">
        <f>IF(AND(ISNUMBER('DeltaCT endctrl'!J47),ISNUMBER($A47)),'DeltaCT endctrl'!J47-$A47,"")</f>
        <v>0.24643019999999893</v>
      </c>
      <c r="L47">
        <f>IF(AND(ISNUMBER('DeltaCT endctrl'!K47),ISNUMBER($A47)),'DeltaCT endctrl'!K47-$A47,"")</f>
        <v>0.26043019999999828</v>
      </c>
      <c r="M47">
        <f>IF(AND(ISNUMBER('DeltaCT endctrl'!L47),ISNUMBER($A47)),'DeltaCT endctrl'!L47-$A47,"")</f>
        <v>-0.23124700000000331</v>
      </c>
      <c r="N47">
        <f>IF(AND(ISNUMBER('DeltaCT endctrl'!M47),ISNUMBER($A47)),'DeltaCT endctrl'!M47-$A47,"")</f>
        <v>1.1410339999999977</v>
      </c>
      <c r="O47">
        <f>IF(AND(ISNUMBER('DeltaCT endctrl'!N47),ISNUMBER($A47)),'DeltaCT endctrl'!N47-$A47,"")</f>
        <v>-0.33681100000000086</v>
      </c>
      <c r="P47">
        <f>IF(AND(ISNUMBER('DeltaCT endctrl'!O47),ISNUMBER($A47)),'DeltaCT endctrl'!O47-$A47,"")</f>
        <v>0</v>
      </c>
      <c r="Q47">
        <f>IF(AND(ISNUMBER('DeltaCT endctrl'!P47),ISNUMBER($A47)),'DeltaCT endctrl'!P47-$A47,"")</f>
        <v>8.924239999999628E-2</v>
      </c>
      <c r="R47">
        <f>IF(AND(ISNUMBER('DeltaCT endctrl'!Q47),ISNUMBER($A47)),'DeltaCT endctrl'!Q47-$A47,"")</f>
        <v>0.21560439999999659</v>
      </c>
      <c r="S47">
        <f>IF(AND(ISNUMBER('DeltaCT endctrl'!R47),ISNUMBER($A47)),'DeltaCT endctrl'!R47-$A47,"")</f>
        <v>-0.41640560000000093</v>
      </c>
      <c r="T47">
        <f>IF(AND(ISNUMBER('DeltaCT endctrl'!S47),ISNUMBER($A47)),'DeltaCT endctrl'!S47-$A47,"")</f>
        <v>-0.33727920000000111</v>
      </c>
      <c r="U47">
        <f>IF(AND(ISNUMBER('DeltaCT endctrl'!T47),ISNUMBER($A47)),'DeltaCT endctrl'!T47-$A47,"")</f>
        <v>-0.63045960000000179</v>
      </c>
      <c r="V47">
        <f>IF(AND(ISNUMBER('DeltaCT endctrl'!U47),ISNUMBER($A47)),'DeltaCT endctrl'!U47-$A47,"")</f>
        <v>0.1838462000000014</v>
      </c>
      <c r="W47">
        <f>IF(AND(ISNUMBER('DeltaCT endctrl'!V47),ISNUMBER($A47)),'DeltaCT endctrl'!V47-$A47,"")</f>
        <v>-0.20105480000000142</v>
      </c>
      <c r="X47">
        <f>IF(AND(ISNUMBER('DeltaCT endctrl'!W47),ISNUMBER($A47)),'DeltaCT endctrl'!W47-$A47,"")</f>
        <v>-0.18734180000000222</v>
      </c>
      <c r="Y47">
        <f>IF(AND(ISNUMBER('DeltaCT endctrl'!X47),ISNUMBER($A47)),'DeltaCT endctrl'!X47-$A47,"")</f>
        <v>0.2622691999999951</v>
      </c>
      <c r="Z47">
        <f>IF(AND(ISNUMBER('DeltaCT endctrl'!Y47),ISNUMBER($A47)),'DeltaCT endctrl'!Y47-$A47,"")</f>
        <v>0.28332560000000129</v>
      </c>
      <c r="AA47">
        <f>IF(AND(ISNUMBER('DeltaCT endctrl'!Z47),ISNUMBER($A47)),'DeltaCT endctrl'!Z47-$A47,"")</f>
        <v>9.4084199999997509E-2</v>
      </c>
      <c r="AB47">
        <f>IF(AND(ISNUMBER('DeltaCT endctrl'!AA47),ISNUMBER($A47)),'DeltaCT endctrl'!AA47-$A47,"")</f>
        <v>0.5063525999999996</v>
      </c>
    </row>
    <row r="48" spans="1:28" x14ac:dyDescent="0.15">
      <c r="A48">
        <f>'DeltaCT endctrl'!O48</f>
        <v>3.2051598000000006</v>
      </c>
      <c r="B48" t="str">
        <f>'DeltaCT endctrl'!A48</f>
        <v>NR1H2</v>
      </c>
      <c r="C48">
        <f>IF(AND(ISNUMBER('DeltaCT endctrl'!B48),ISNUMBER($A48)),'DeltaCT endctrl'!B48-$A48,"")</f>
        <v>-0.19921819999999713</v>
      </c>
      <c r="D48">
        <f>IF(AND(ISNUMBER('DeltaCT endctrl'!C48),ISNUMBER($A48)),'DeltaCT endctrl'!C48-$A48,"")</f>
        <v>-0.35705019999999976</v>
      </c>
      <c r="E48">
        <f>IF(AND(ISNUMBER('DeltaCT endctrl'!D48),ISNUMBER($A48)),'DeltaCT endctrl'!D48-$A48,"")</f>
        <v>-0.60662060000000295</v>
      </c>
      <c r="F48">
        <f>IF(AND(ISNUMBER('DeltaCT endctrl'!E48),ISNUMBER($A48)),'DeltaCT endctrl'!E48-$A48,"")</f>
        <v>-0.35694620000000299</v>
      </c>
      <c r="G48">
        <f>IF(AND(ISNUMBER('DeltaCT endctrl'!F48),ISNUMBER($A48)),'DeltaCT endctrl'!F48-$A48,"")</f>
        <v>-0.42570920000000001</v>
      </c>
      <c r="H48">
        <f>IF(AND(ISNUMBER('DeltaCT endctrl'!G48),ISNUMBER($A48)),'DeltaCT endctrl'!G48-$A48,"")</f>
        <v>2.1083202000000014</v>
      </c>
      <c r="I48">
        <f>IF(AND(ISNUMBER('DeltaCT endctrl'!H48),ISNUMBER($A48)),'DeltaCT endctrl'!H48-$A48,"")</f>
        <v>0.22904020000000003</v>
      </c>
      <c r="J48">
        <f>IF(AND(ISNUMBER('DeltaCT endctrl'!I48),ISNUMBER($A48)),'DeltaCT endctrl'!I48-$A48,"")</f>
        <v>3.4040199999999743E-2</v>
      </c>
      <c r="K48">
        <f>IF(AND(ISNUMBER('DeltaCT endctrl'!J48),ISNUMBER($A48)),'DeltaCT endctrl'!J48-$A48,"")</f>
        <v>0.65244019999999736</v>
      </c>
      <c r="L48">
        <f>IF(AND(ISNUMBER('DeltaCT endctrl'!K48),ISNUMBER($A48)),'DeltaCT endctrl'!K48-$A48,"")</f>
        <v>0.44944019999999796</v>
      </c>
      <c r="M48">
        <f>IF(AND(ISNUMBER('DeltaCT endctrl'!L48),ISNUMBER($A48)),'DeltaCT endctrl'!L48-$A48,"")</f>
        <v>-0.46679400000000015</v>
      </c>
      <c r="N48">
        <f>IF(AND(ISNUMBER('DeltaCT endctrl'!M48),ISNUMBER($A48)),'DeltaCT endctrl'!M48-$A48,"")</f>
        <v>-0.39350400000000008</v>
      </c>
      <c r="O48">
        <f>IF(AND(ISNUMBER('DeltaCT endctrl'!N48),ISNUMBER($A48)),'DeltaCT endctrl'!N48-$A48,"")</f>
        <v>-1.210211000000001</v>
      </c>
      <c r="P48">
        <f>IF(AND(ISNUMBER('DeltaCT endctrl'!O48),ISNUMBER($A48)),'DeltaCT endctrl'!O48-$A48,"")</f>
        <v>0</v>
      </c>
      <c r="Q48">
        <f>IF(AND(ISNUMBER('DeltaCT endctrl'!P48),ISNUMBER($A48)),'DeltaCT endctrl'!P48-$A48,"")</f>
        <v>0.19853339999999875</v>
      </c>
      <c r="R48">
        <f>IF(AND(ISNUMBER('DeltaCT endctrl'!Q48),ISNUMBER($A48)),'DeltaCT endctrl'!Q48-$A48,"")</f>
        <v>-0.26158760000000214</v>
      </c>
      <c r="S48">
        <f>IF(AND(ISNUMBER('DeltaCT endctrl'!R48),ISNUMBER($A48)),'DeltaCT endctrl'!R48-$A48,"")</f>
        <v>-0.34104460000000003</v>
      </c>
      <c r="T48">
        <f>IF(AND(ISNUMBER('DeltaCT endctrl'!S48),ISNUMBER($A48)),'DeltaCT endctrl'!S48-$A48,"")</f>
        <v>-0.54461919999999964</v>
      </c>
      <c r="U48">
        <f>IF(AND(ISNUMBER('DeltaCT endctrl'!T48),ISNUMBER($A48)),'DeltaCT endctrl'!T48-$A48,"")</f>
        <v>8.5738400000000325E-2</v>
      </c>
      <c r="V48">
        <f>IF(AND(ISNUMBER('DeltaCT endctrl'!U48),ISNUMBER($A48)),'DeltaCT endctrl'!U48-$A48,"")</f>
        <v>0.40357220000000282</v>
      </c>
      <c r="W48">
        <f>IF(AND(ISNUMBER('DeltaCT endctrl'!V48),ISNUMBER($A48)),'DeltaCT endctrl'!V48-$A48,"")</f>
        <v>-0.18049279999999968</v>
      </c>
      <c r="X48">
        <f>IF(AND(ISNUMBER('DeltaCT endctrl'!W48),ISNUMBER($A48)),'DeltaCT endctrl'!W48-$A48,"")</f>
        <v>0.53418819999999911</v>
      </c>
      <c r="Y48">
        <f>IF(AND(ISNUMBER('DeltaCT endctrl'!X48),ISNUMBER($A48)),'DeltaCT endctrl'!X48-$A48,"")</f>
        <v>0.75246819999999559</v>
      </c>
      <c r="Z48">
        <f>IF(AND(ISNUMBER('DeltaCT endctrl'!Y48),ISNUMBER($A48)),'DeltaCT endctrl'!Y48-$A48,"")</f>
        <v>0.12274760000000029</v>
      </c>
      <c r="AA48">
        <f>IF(AND(ISNUMBER('DeltaCT endctrl'!Z48),ISNUMBER($A48)),'DeltaCT endctrl'!Z48-$A48,"")</f>
        <v>-0.11947080000000199</v>
      </c>
      <c r="AB48">
        <f>IF(AND(ISNUMBER('DeltaCT endctrl'!AA48),ISNUMBER($A48)),'DeltaCT endctrl'!AA48-$A48,"")</f>
        <v>0.2628225999999998</v>
      </c>
    </row>
    <row r="49" spans="1:28" x14ac:dyDescent="0.15">
      <c r="A49">
        <f>'DeltaCT endctrl'!O49</f>
        <v>3.061652800000001</v>
      </c>
      <c r="B49" t="str">
        <f>'DeltaCT endctrl'!A49</f>
        <v>NR1H3</v>
      </c>
      <c r="C49">
        <f>IF(AND(ISNUMBER('DeltaCT endctrl'!B49),ISNUMBER($A49)),'DeltaCT endctrl'!B49-$A49,"")</f>
        <v>0.12815080000000023</v>
      </c>
      <c r="D49">
        <f>IF(AND(ISNUMBER('DeltaCT endctrl'!C49),ISNUMBER($A49)),'DeltaCT endctrl'!C49-$A49,"")</f>
        <v>-9.8656200000000638E-2</v>
      </c>
      <c r="E49">
        <f>IF(AND(ISNUMBER('DeltaCT endctrl'!D49),ISNUMBER($A49)),'DeltaCT endctrl'!D49-$A49,"")</f>
        <v>-8.1896000000050151E-3</v>
      </c>
      <c r="F49">
        <f>IF(AND(ISNUMBER('DeltaCT endctrl'!E49),ISNUMBER($A49)),'DeltaCT endctrl'!E49-$A49,"")</f>
        <v>-0.78047620000000251</v>
      </c>
      <c r="G49">
        <f>IF(AND(ISNUMBER('DeltaCT endctrl'!F49),ISNUMBER($A49)),'DeltaCT endctrl'!F49-$A49,"")</f>
        <v>-1.1678882000000002</v>
      </c>
      <c r="H49">
        <f>IF(AND(ISNUMBER('DeltaCT endctrl'!G49),ISNUMBER($A49)),'DeltaCT endctrl'!G49-$A49,"")</f>
        <v>1.2269772000000003</v>
      </c>
      <c r="I49">
        <f>IF(AND(ISNUMBER('DeltaCT endctrl'!H49),ISNUMBER($A49)),'DeltaCT endctrl'!H49-$A49,"")</f>
        <v>1.2365472000000004</v>
      </c>
      <c r="J49">
        <f>IF(AND(ISNUMBER('DeltaCT endctrl'!I49),ISNUMBER($A49)),'DeltaCT endctrl'!I49-$A49,"")</f>
        <v>0.58254720000000049</v>
      </c>
      <c r="K49">
        <f>IF(AND(ISNUMBER('DeltaCT endctrl'!J49),ISNUMBER($A49)),'DeltaCT endctrl'!J49-$A49,"")</f>
        <v>0.99694719999999748</v>
      </c>
      <c r="L49">
        <f>IF(AND(ISNUMBER('DeltaCT endctrl'!K49),ISNUMBER($A49)),'DeltaCT endctrl'!K49-$A49,"")</f>
        <v>0.77794719999999984</v>
      </c>
      <c r="M49">
        <f>IF(AND(ISNUMBER('DeltaCT endctrl'!L49),ISNUMBER($A49)),'DeltaCT endctrl'!L49-$A49,"")</f>
        <v>-0.2756410000000038</v>
      </c>
      <c r="N49">
        <f>IF(AND(ISNUMBER('DeltaCT endctrl'!M49),ISNUMBER($A49)),'DeltaCT endctrl'!M49-$A49,"")</f>
        <v>-0.10510900000000234</v>
      </c>
      <c r="O49">
        <f>IF(AND(ISNUMBER('DeltaCT endctrl'!N49),ISNUMBER($A49)),'DeltaCT endctrl'!N49-$A49,"")</f>
        <v>-1.3763889999999996</v>
      </c>
      <c r="P49">
        <f>IF(AND(ISNUMBER('DeltaCT endctrl'!O49),ISNUMBER($A49)),'DeltaCT endctrl'!O49-$A49,"")</f>
        <v>0</v>
      </c>
      <c r="Q49">
        <f>IF(AND(ISNUMBER('DeltaCT endctrl'!P49),ISNUMBER($A49)),'DeltaCT endctrl'!P49-$A49,"")</f>
        <v>-1.8874600000000186E-2</v>
      </c>
      <c r="R49">
        <f>IF(AND(ISNUMBER('DeltaCT endctrl'!Q49),ISNUMBER($A49)),'DeltaCT endctrl'!Q49-$A49,"")</f>
        <v>-0.18578960000000322</v>
      </c>
      <c r="S49">
        <f>IF(AND(ISNUMBER('DeltaCT endctrl'!R49),ISNUMBER($A49)),'DeltaCT endctrl'!R49-$A49,"")</f>
        <v>-0.60586460000000031</v>
      </c>
      <c r="T49">
        <f>IF(AND(ISNUMBER('DeltaCT endctrl'!S49),ISNUMBER($A49)),'DeltaCT endctrl'!S49-$A49,"")</f>
        <v>-0.64564220000000105</v>
      </c>
      <c r="U49">
        <f>IF(AND(ISNUMBER('DeltaCT endctrl'!T49),ISNUMBER($A49)),'DeltaCT endctrl'!T49-$A49,"")</f>
        <v>-0.68713460000000026</v>
      </c>
      <c r="V49">
        <f>IF(AND(ISNUMBER('DeltaCT endctrl'!U49),ISNUMBER($A49)),'DeltaCT endctrl'!U49-$A49,"")</f>
        <v>0.72515620000000069</v>
      </c>
      <c r="W49">
        <f>IF(AND(ISNUMBER('DeltaCT endctrl'!V49),ISNUMBER($A49)),'DeltaCT endctrl'!V49-$A49,"")</f>
        <v>8.5192200000001606E-2</v>
      </c>
      <c r="X49">
        <f>IF(AND(ISNUMBER('DeltaCT endctrl'!W49),ISNUMBER($A49)),'DeltaCT endctrl'!W49-$A49,"")</f>
        <v>0.64261219999999852</v>
      </c>
      <c r="Y49">
        <f>IF(AND(ISNUMBER('DeltaCT endctrl'!X49),ISNUMBER($A49)),'DeltaCT endctrl'!X49-$A49,"")</f>
        <v>0.79785619999999469</v>
      </c>
      <c r="Z49">
        <f>IF(AND(ISNUMBER('DeltaCT endctrl'!Y49),ISNUMBER($A49)),'DeltaCT endctrl'!Y49-$A49,"")</f>
        <v>0.63268360000000001</v>
      </c>
      <c r="AA49">
        <f>IF(AND(ISNUMBER('DeltaCT endctrl'!Z49),ISNUMBER($A49)),'DeltaCT endctrl'!Z49-$A49,"")</f>
        <v>0.60811819999999628</v>
      </c>
      <c r="AB49">
        <f>IF(AND(ISNUMBER('DeltaCT endctrl'!AA49),ISNUMBER($A49)),'DeltaCT endctrl'!AA49-$A49,"")</f>
        <v>0.72311659999999733</v>
      </c>
    </row>
    <row r="50" spans="1:28" x14ac:dyDescent="0.15">
      <c r="A50">
        <f>'DeltaCT endctrl'!O50</f>
        <v>12.515893800000001</v>
      </c>
      <c r="B50" t="str">
        <f>'DeltaCT endctrl'!A50</f>
        <v>NR1H4</v>
      </c>
      <c r="C50">
        <f>IF(AND(ISNUMBER('DeltaCT endctrl'!B50),ISNUMBER($A50)),'DeltaCT endctrl'!B50-$A50,"")</f>
        <v>-0.32891019999999571</v>
      </c>
      <c r="D50">
        <f>IF(AND(ISNUMBER('DeltaCT endctrl'!C50),ISNUMBER($A50)),'DeltaCT endctrl'!C50-$A50,"")</f>
        <v>-2.231635200000003</v>
      </c>
      <c r="E50">
        <f>IF(AND(ISNUMBER('DeltaCT endctrl'!D50),ISNUMBER($A50)),'DeltaCT endctrl'!D50-$A50,"")</f>
        <v>2.1779293999999965</v>
      </c>
      <c r="F50">
        <f>IF(AND(ISNUMBER('DeltaCT endctrl'!E50),ISNUMBER($A50)),'DeltaCT endctrl'!E50-$A50,"")</f>
        <v>-2.9639352000000017</v>
      </c>
      <c r="G50">
        <f>IF(AND(ISNUMBER('DeltaCT endctrl'!F50),ISNUMBER($A50)),'DeltaCT endctrl'!F50-$A50,"")</f>
        <v>-4.5552542000000003</v>
      </c>
      <c r="H50">
        <f>IF(AND(ISNUMBER('DeltaCT endctrl'!G50),ISNUMBER($A50)),'DeltaCT endctrl'!G50-$A50,"")</f>
        <v>-3.4948198000000019</v>
      </c>
      <c r="I50">
        <f>IF(AND(ISNUMBER('DeltaCT endctrl'!H50),ISNUMBER($A50)),'DeltaCT endctrl'!H50-$A50,"")</f>
        <v>-2.0026937999999994</v>
      </c>
      <c r="J50">
        <f>IF(AND(ISNUMBER('DeltaCT endctrl'!I50),ISNUMBER($A50)),'DeltaCT endctrl'!I50-$A50,"")</f>
        <v>-2.1586938000000018</v>
      </c>
      <c r="K50">
        <f>IF(AND(ISNUMBER('DeltaCT endctrl'!J50),ISNUMBER($A50)),'DeltaCT endctrl'!J50-$A50,"")</f>
        <v>-2.5372938000000005</v>
      </c>
      <c r="L50">
        <f>IF(AND(ISNUMBER('DeltaCT endctrl'!K50),ISNUMBER($A50)),'DeltaCT endctrl'!K50-$A50,"")</f>
        <v>0.54170619999999658</v>
      </c>
      <c r="M50">
        <f>IF(AND(ISNUMBER('DeltaCT endctrl'!L50),ISNUMBER($A50)),'DeltaCT endctrl'!L50-$A50,"")</f>
        <v>-0.27670000000000172</v>
      </c>
      <c r="N50">
        <f>IF(AND(ISNUMBER('DeltaCT endctrl'!M50),ISNUMBER($A50)),'DeltaCT endctrl'!M50-$A50,"")</f>
        <v>3.138399999999919E-2</v>
      </c>
      <c r="O50">
        <f>IF(AND(ISNUMBER('DeltaCT endctrl'!N50),ISNUMBER($A50)),'DeltaCT endctrl'!N50-$A50,"")</f>
        <v>-1.6789500000000004</v>
      </c>
      <c r="P50">
        <f>IF(AND(ISNUMBER('DeltaCT endctrl'!O50),ISNUMBER($A50)),'DeltaCT endctrl'!O50-$A50,"")</f>
        <v>0</v>
      </c>
      <c r="Q50">
        <f>IF(AND(ISNUMBER('DeltaCT endctrl'!P50),ISNUMBER($A50)),'DeltaCT endctrl'!P50-$A50,"")</f>
        <v>-2.5219676</v>
      </c>
      <c r="R50">
        <f>IF(AND(ISNUMBER('DeltaCT endctrl'!Q50),ISNUMBER($A50)),'DeltaCT endctrl'!Q50-$A50,"")</f>
        <v>0.6413513999999978</v>
      </c>
      <c r="S50">
        <f>IF(AND(ISNUMBER('DeltaCT endctrl'!R50),ISNUMBER($A50)),'DeltaCT endctrl'!R50-$A50,"")</f>
        <v>-1.5444156000000007</v>
      </c>
      <c r="T50">
        <f>IF(AND(ISNUMBER('DeltaCT endctrl'!S50),ISNUMBER($A50)),'DeltaCT endctrl'!S50-$A50,"")</f>
        <v>-3.4766002</v>
      </c>
      <c r="U50">
        <f>IF(AND(ISNUMBER('DeltaCT endctrl'!T50),ISNUMBER($A50)),'DeltaCT endctrl'!T50-$A50,"")</f>
        <v>-1.6364416000000013</v>
      </c>
      <c r="V50">
        <f>IF(AND(ISNUMBER('DeltaCT endctrl'!U50),ISNUMBER($A50)),'DeltaCT endctrl'!U50-$A50,"")</f>
        <v>0.78942520000000371</v>
      </c>
      <c r="W50">
        <f>IF(AND(ISNUMBER('DeltaCT endctrl'!V50),ISNUMBER($A50)),'DeltaCT endctrl'!V50-$A50,"")</f>
        <v>-2.0011118000000003</v>
      </c>
      <c r="X50">
        <f>IF(AND(ISNUMBER('DeltaCT endctrl'!W50),ISNUMBER($A50)),'DeltaCT endctrl'!W50-$A50,"")</f>
        <v>-1.1382358000000004</v>
      </c>
      <c r="Y50">
        <f>IF(AND(ISNUMBER('DeltaCT endctrl'!X50),ISNUMBER($A50)),'DeltaCT endctrl'!X50-$A50,"")</f>
        <v>-0.62563480000000382</v>
      </c>
      <c r="Z50">
        <f>IF(AND(ISNUMBER('DeltaCT endctrl'!Y50),ISNUMBER($A50)),'DeltaCT endctrl'!Y50-$A50,"")</f>
        <v>1.795860600000001</v>
      </c>
      <c r="AA50">
        <f>IF(AND(ISNUMBER('DeltaCT endctrl'!Z50),ISNUMBER($A50)),'DeltaCT endctrl'!Z50-$A50,"")</f>
        <v>0.13821219999999812</v>
      </c>
      <c r="AB50">
        <f>IF(AND(ISNUMBER('DeltaCT endctrl'!AA50),ISNUMBER($A50)),'DeltaCT endctrl'!AA50-$A50,"")</f>
        <v>-4.1120294000000008</v>
      </c>
    </row>
    <row r="51" spans="1:28" x14ac:dyDescent="0.15">
      <c r="A51">
        <f>'DeltaCT endctrl'!O51</f>
        <v>9.8692437999999996</v>
      </c>
      <c r="B51" t="str">
        <f>'DeltaCT endctrl'!A51</f>
        <v>NR1I2</v>
      </c>
      <c r="C51">
        <f>IF(AND(ISNUMBER('DeltaCT endctrl'!B51),ISNUMBER($A51)),'DeltaCT endctrl'!B51-$A51,"")</f>
        <v>1.8680628000000041</v>
      </c>
      <c r="D51">
        <f>IF(AND(ISNUMBER('DeltaCT endctrl'!C51),ISNUMBER($A51)),'DeltaCT endctrl'!C51-$A51,"")</f>
        <v>0.25225680000000139</v>
      </c>
      <c r="E51">
        <f>IF(AND(ISNUMBER('DeltaCT endctrl'!D51),ISNUMBER($A51)),'DeltaCT endctrl'!D51-$A51,"")</f>
        <v>0.24521639999999678</v>
      </c>
      <c r="F51">
        <f>IF(AND(ISNUMBER('DeltaCT endctrl'!E51),ISNUMBER($A51)),'DeltaCT endctrl'!E51-$A51,"")</f>
        <v>-2.7466792000000027</v>
      </c>
      <c r="G51">
        <f>IF(AND(ISNUMBER('DeltaCT endctrl'!F51),ISNUMBER($A51)),'DeltaCT endctrl'!F51-$A51,"")</f>
        <v>-1.9086041999999992</v>
      </c>
      <c r="H51">
        <f>IF(AND(ISNUMBER('DeltaCT endctrl'!G51),ISNUMBER($A51)),'DeltaCT endctrl'!G51-$A51,"")</f>
        <v>-2.0569738000000015</v>
      </c>
      <c r="I51">
        <f>IF(AND(ISNUMBER('DeltaCT endctrl'!H51),ISNUMBER($A51)),'DeltaCT endctrl'!H51-$A51,"")</f>
        <v>-0.9900437999999987</v>
      </c>
      <c r="J51">
        <f>IF(AND(ISNUMBER('DeltaCT endctrl'!I51),ISNUMBER($A51)),'DeltaCT endctrl'!I51-$A51,"")</f>
        <v>-0.50004380000000026</v>
      </c>
      <c r="K51">
        <f>IF(AND(ISNUMBER('DeltaCT endctrl'!J51),ISNUMBER($A51)),'DeltaCT endctrl'!J51-$A51,"")</f>
        <v>-0.7076437999999996</v>
      </c>
      <c r="L51">
        <f>IF(AND(ISNUMBER('DeltaCT endctrl'!K51),ISNUMBER($A51)),'DeltaCT endctrl'!K51-$A51,"")</f>
        <v>-0.51764379999999832</v>
      </c>
      <c r="M51">
        <f>IF(AND(ISNUMBER('DeltaCT endctrl'!L51),ISNUMBER($A51)),'DeltaCT endctrl'!L51-$A51,"")</f>
        <v>-0.93348599999999848</v>
      </c>
      <c r="N51">
        <f>IF(AND(ISNUMBER('DeltaCT endctrl'!M51),ISNUMBER($A51)),'DeltaCT endctrl'!M51-$A51,"")</f>
        <v>0.98842800000000253</v>
      </c>
      <c r="O51">
        <f>IF(AND(ISNUMBER('DeltaCT endctrl'!N51),ISNUMBER($A51)),'DeltaCT endctrl'!N51-$A51,"")</f>
        <v>0.18231500000000267</v>
      </c>
      <c r="P51">
        <f>IF(AND(ISNUMBER('DeltaCT endctrl'!O51),ISNUMBER($A51)),'DeltaCT endctrl'!O51-$A51,"")</f>
        <v>0</v>
      </c>
      <c r="Q51">
        <f>IF(AND(ISNUMBER('DeltaCT endctrl'!P51),ISNUMBER($A51)),'DeltaCT endctrl'!P51-$A51,"")</f>
        <v>0.38283239999999807</v>
      </c>
      <c r="R51">
        <f>IF(AND(ISNUMBER('DeltaCT endctrl'!Q51),ISNUMBER($A51)),'DeltaCT endctrl'!Q51-$A51,"")</f>
        <v>0.39570639999999813</v>
      </c>
      <c r="S51">
        <f>IF(AND(ISNUMBER('DeltaCT endctrl'!R51),ISNUMBER($A51)),'DeltaCT endctrl'!R51-$A51,"")</f>
        <v>-1.0581925999999982</v>
      </c>
      <c r="T51">
        <f>IF(AND(ISNUMBER('DeltaCT endctrl'!S51),ISNUMBER($A51)),'DeltaCT endctrl'!S51-$A51,"")</f>
        <v>-1.5894791999999995</v>
      </c>
      <c r="U51">
        <f>IF(AND(ISNUMBER('DeltaCT endctrl'!T51),ISNUMBER($A51)),'DeltaCT endctrl'!T51-$A51,"")</f>
        <v>-0.82903659999999846</v>
      </c>
      <c r="V51">
        <f>IF(AND(ISNUMBER('DeltaCT endctrl'!U51),ISNUMBER($A51)),'DeltaCT endctrl'!U51-$A51,"")</f>
        <v>-0.60844779999999687</v>
      </c>
      <c r="W51">
        <f>IF(AND(ISNUMBER('DeltaCT endctrl'!V51),ISNUMBER($A51)),'DeltaCT endctrl'!V51-$A51,"")</f>
        <v>-9.1507799999998696E-2</v>
      </c>
      <c r="X51">
        <f>IF(AND(ISNUMBER('DeltaCT endctrl'!W51),ISNUMBER($A51)),'DeltaCT endctrl'!W51-$A51,"")</f>
        <v>-0.46026179999999783</v>
      </c>
      <c r="Y51">
        <f>IF(AND(ISNUMBER('DeltaCT endctrl'!X51),ISNUMBER($A51)),'DeltaCT endctrl'!X51-$A51,"")</f>
        <v>0.7178251999999965</v>
      </c>
      <c r="Z51">
        <f>IF(AND(ISNUMBER('DeltaCT endctrl'!Y51),ISNUMBER($A51)),'DeltaCT endctrl'!Y51-$A51,"")</f>
        <v>1.1493356000000041</v>
      </c>
      <c r="AA51">
        <f>IF(AND(ISNUMBER('DeltaCT endctrl'!Z51),ISNUMBER($A51)),'DeltaCT endctrl'!Z51-$A51,"")</f>
        <v>-5.7556800000000408E-2</v>
      </c>
      <c r="AB51">
        <f>IF(AND(ISNUMBER('DeltaCT endctrl'!AA51),ISNUMBER($A51)),'DeltaCT endctrl'!AA51-$A51,"")</f>
        <v>-0.80827239999999989</v>
      </c>
    </row>
    <row r="52" spans="1:28" x14ac:dyDescent="0.15">
      <c r="A52">
        <f>'DeltaCT endctrl'!O52</f>
        <v>9.0590398000000008</v>
      </c>
      <c r="B52" t="str">
        <f>'DeltaCT endctrl'!A52</f>
        <v>NR1I3</v>
      </c>
      <c r="C52">
        <f>IF(AND(ISNUMBER('DeltaCT endctrl'!B52),ISNUMBER($A52)),'DeltaCT endctrl'!B52-$A52,"")</f>
        <v>-1.2248201999999999</v>
      </c>
      <c r="D52">
        <f>IF(AND(ISNUMBER('DeltaCT endctrl'!C52),ISNUMBER($A52)),'DeltaCT endctrl'!C52-$A52,"")</f>
        <v>-0.92321820000000088</v>
      </c>
      <c r="E52">
        <f>IF(AND(ISNUMBER('DeltaCT endctrl'!D52),ISNUMBER($A52)),'DeltaCT endctrl'!D52-$A52,"")</f>
        <v>-0.87173060000000291</v>
      </c>
      <c r="F52">
        <f>IF(AND(ISNUMBER('DeltaCT endctrl'!E52),ISNUMBER($A52)),'DeltaCT endctrl'!E52-$A52,"")</f>
        <v>-1.6906141999999988</v>
      </c>
      <c r="G52">
        <f>IF(AND(ISNUMBER('DeltaCT endctrl'!F52),ISNUMBER($A52)),'DeltaCT endctrl'!F52-$A52,"")</f>
        <v>-3.2950501999999986</v>
      </c>
      <c r="H52">
        <f>IF(AND(ISNUMBER('DeltaCT endctrl'!G52),ISNUMBER($A52)),'DeltaCT endctrl'!G52-$A52,"")</f>
        <v>-1.3863777999999982</v>
      </c>
      <c r="I52">
        <f>IF(AND(ISNUMBER('DeltaCT endctrl'!H52),ISNUMBER($A52)),'DeltaCT endctrl'!H52-$A52,"")</f>
        <v>-0.61183979999999849</v>
      </c>
      <c r="J52">
        <f>IF(AND(ISNUMBER('DeltaCT endctrl'!I52),ISNUMBER($A52)),'DeltaCT endctrl'!I52-$A52,"")</f>
        <v>-0.65983980000000031</v>
      </c>
      <c r="K52">
        <f>IF(AND(ISNUMBER('DeltaCT endctrl'!J52),ISNUMBER($A52)),'DeltaCT endctrl'!J52-$A52,"")</f>
        <v>-0.44343980000000016</v>
      </c>
      <c r="L52">
        <f>IF(AND(ISNUMBER('DeltaCT endctrl'!K52),ISNUMBER($A52)),'DeltaCT endctrl'!K52-$A52,"")</f>
        <v>8.5560199999999753E-2</v>
      </c>
      <c r="M52">
        <f>IF(AND(ISNUMBER('DeltaCT endctrl'!L52),ISNUMBER($A52)),'DeltaCT endctrl'!L52-$A52,"")</f>
        <v>-1.3688100000000034</v>
      </c>
      <c r="N52">
        <f>IF(AND(ISNUMBER('DeltaCT endctrl'!M52),ISNUMBER($A52)),'DeltaCT endctrl'!M52-$A52,"")</f>
        <v>-1.2158119999999997</v>
      </c>
      <c r="O52">
        <f>IF(AND(ISNUMBER('DeltaCT endctrl'!N52),ISNUMBER($A52)),'DeltaCT endctrl'!N52-$A52,"")</f>
        <v>-2.8100290000000001</v>
      </c>
      <c r="P52">
        <f>IF(AND(ISNUMBER('DeltaCT endctrl'!O52),ISNUMBER($A52)),'DeltaCT endctrl'!O52-$A52,"")</f>
        <v>0</v>
      </c>
      <c r="Q52">
        <f>IF(AND(ISNUMBER('DeltaCT endctrl'!P52),ISNUMBER($A52)),'DeltaCT endctrl'!P52-$A52,"")</f>
        <v>-0.91193860000000271</v>
      </c>
      <c r="R52">
        <f>IF(AND(ISNUMBER('DeltaCT endctrl'!Q52),ISNUMBER($A52)),'DeltaCT endctrl'!Q52-$A52,"")</f>
        <v>-0.28057960000000293</v>
      </c>
      <c r="S52">
        <f>IF(AND(ISNUMBER('DeltaCT endctrl'!R52),ISNUMBER($A52)),'DeltaCT endctrl'!R52-$A52,"")</f>
        <v>-2.3304545999999995</v>
      </c>
      <c r="T52">
        <f>IF(AND(ISNUMBER('DeltaCT endctrl'!S52),ISNUMBER($A52)),'DeltaCT endctrl'!S52-$A52,"")</f>
        <v>-2.3187932000000018</v>
      </c>
      <c r="U52">
        <f>IF(AND(ISNUMBER('DeltaCT endctrl'!T52),ISNUMBER($A52)),'DeltaCT endctrl'!T52-$A52,"")</f>
        <v>-2.5130645999999999</v>
      </c>
      <c r="V52">
        <f>IF(AND(ISNUMBER('DeltaCT endctrl'!U52),ISNUMBER($A52)),'DeltaCT endctrl'!U52-$A52,"")</f>
        <v>-0.36063079999999914</v>
      </c>
      <c r="W52">
        <f>IF(AND(ISNUMBER('DeltaCT endctrl'!V52),ISNUMBER($A52)),'DeltaCT endctrl'!V52-$A52,"")</f>
        <v>0.16647920000000127</v>
      </c>
      <c r="X52">
        <f>IF(AND(ISNUMBER('DeltaCT endctrl'!W52),ISNUMBER($A52)),'DeltaCT endctrl'!W52-$A52,"")</f>
        <v>-5.9979999999981715E-4</v>
      </c>
      <c r="Y52">
        <f>IF(AND(ISNUMBER('DeltaCT endctrl'!X52),ISNUMBER($A52)),'DeltaCT endctrl'!X52-$A52,"")</f>
        <v>-3.5747800000002883E-2</v>
      </c>
      <c r="Z52">
        <f>IF(AND(ISNUMBER('DeltaCT endctrl'!Y52),ISNUMBER($A52)),'DeltaCT endctrl'!Y52-$A52,"")</f>
        <v>6.7818600000002505E-2</v>
      </c>
      <c r="AA52">
        <f>IF(AND(ISNUMBER('DeltaCT endctrl'!Z52),ISNUMBER($A52)),'DeltaCT endctrl'!Z52-$A52,"")</f>
        <v>-0.26608780000000465</v>
      </c>
      <c r="AB52">
        <f>IF(AND(ISNUMBER('DeltaCT endctrl'!AA52),ISNUMBER($A52)),'DeltaCT endctrl'!AA52-$A52,"")</f>
        <v>-2.0375043999999995</v>
      </c>
    </row>
    <row r="53" spans="1:28" x14ac:dyDescent="0.15">
      <c r="A53">
        <f>'DeltaCT endctrl'!O53</f>
        <v>5.1257267999999989</v>
      </c>
      <c r="B53" t="str">
        <f>'DeltaCT endctrl'!A53</f>
        <v>NR2C1</v>
      </c>
      <c r="C53">
        <f>IF(AND(ISNUMBER('DeltaCT endctrl'!B53),ISNUMBER($A53)),'DeltaCT endctrl'!B53-$A53,"")</f>
        <v>-4.3673199999997081E-2</v>
      </c>
      <c r="D53">
        <f>IF(AND(ISNUMBER('DeltaCT endctrl'!C53),ISNUMBER($A53)),'DeltaCT endctrl'!C53-$A53,"")</f>
        <v>-0.43753119999999868</v>
      </c>
      <c r="E53">
        <f>IF(AND(ISNUMBER('DeltaCT endctrl'!D53),ISNUMBER($A53)),'DeltaCT endctrl'!D53-$A53,"")</f>
        <v>-6.9186600000001874E-2</v>
      </c>
      <c r="F53">
        <f>IF(AND(ISNUMBER('DeltaCT endctrl'!E53),ISNUMBER($A53)),'DeltaCT endctrl'!E53-$A53,"")</f>
        <v>1.9281117999999999</v>
      </c>
      <c r="G53">
        <f>IF(AND(ISNUMBER('DeltaCT endctrl'!F53),ISNUMBER($A53)),'DeltaCT endctrl'!F53-$A53,"")</f>
        <v>2.8349128000000015</v>
      </c>
      <c r="H53">
        <f>IF(AND(ISNUMBER('DeltaCT endctrl'!G53),ISNUMBER($A53)),'DeltaCT endctrl'!G53-$A53,"")</f>
        <v>5.4233432000000015</v>
      </c>
      <c r="I53">
        <f>IF(AND(ISNUMBER('DeltaCT endctrl'!H53),ISNUMBER($A53)),'DeltaCT endctrl'!H53-$A53,"")</f>
        <v>-0.43352679999999921</v>
      </c>
      <c r="J53">
        <f>IF(AND(ISNUMBER('DeltaCT endctrl'!I53),ISNUMBER($A53)),'DeltaCT endctrl'!I53-$A53,"")</f>
        <v>-0.38552679999999739</v>
      </c>
      <c r="K53">
        <f>IF(AND(ISNUMBER('DeltaCT endctrl'!J53),ISNUMBER($A53)),'DeltaCT endctrl'!J53-$A53,"")</f>
        <v>-0.20812679999999872</v>
      </c>
      <c r="L53">
        <f>IF(AND(ISNUMBER('DeltaCT endctrl'!K53),ISNUMBER($A53)),'DeltaCT endctrl'!K53-$A53,"")</f>
        <v>-0.51112679999999955</v>
      </c>
      <c r="M53">
        <f>IF(AND(ISNUMBER('DeltaCT endctrl'!L53),ISNUMBER($A53)),'DeltaCT endctrl'!L53-$A53,"")</f>
        <v>-3.2047999999999632E-2</v>
      </c>
      <c r="N53">
        <f>IF(AND(ISNUMBER('DeltaCT endctrl'!M53),ISNUMBER($A53)),'DeltaCT endctrl'!M53-$A53,"")</f>
        <v>1.2794760000000025</v>
      </c>
      <c r="O53">
        <f>IF(AND(ISNUMBER('DeltaCT endctrl'!N53),ISNUMBER($A53)),'DeltaCT endctrl'!N53-$A53,"")</f>
        <v>0.36751500000000092</v>
      </c>
      <c r="P53">
        <f>IF(AND(ISNUMBER('DeltaCT endctrl'!O53),ISNUMBER($A53)),'DeltaCT endctrl'!O53-$A53,"")</f>
        <v>0</v>
      </c>
      <c r="Q53">
        <f>IF(AND(ISNUMBER('DeltaCT endctrl'!P53),ISNUMBER($A53)),'DeltaCT endctrl'!P53-$A53,"")</f>
        <v>-0.30894359999999921</v>
      </c>
      <c r="R53">
        <f>IF(AND(ISNUMBER('DeltaCT endctrl'!Q53),ISNUMBER($A53)),'DeltaCT endctrl'!Q53-$A53,"")</f>
        <v>0.11444239999999795</v>
      </c>
      <c r="S53">
        <f>IF(AND(ISNUMBER('DeltaCT endctrl'!R53),ISNUMBER($A53)),'DeltaCT endctrl'!R53-$A53,"")</f>
        <v>-1.2222785999999992</v>
      </c>
      <c r="T53">
        <f>IF(AND(ISNUMBER('DeltaCT endctrl'!S53),ISNUMBER($A53)),'DeltaCT endctrl'!S53-$A53,"")</f>
        <v>0.10617680000000007</v>
      </c>
      <c r="U53">
        <f>IF(AND(ISNUMBER('DeltaCT endctrl'!T53),ISNUMBER($A53)),'DeltaCT endctrl'!T53-$A53,"")</f>
        <v>0.42713540000000094</v>
      </c>
      <c r="V53">
        <f>IF(AND(ISNUMBER('DeltaCT endctrl'!U53),ISNUMBER($A53)),'DeltaCT endctrl'!U53-$A53,"")</f>
        <v>-2.5533799999998052E-2</v>
      </c>
      <c r="W53">
        <f>IF(AND(ISNUMBER('DeltaCT endctrl'!V53),ISNUMBER($A53)),'DeltaCT endctrl'!V53-$A53,"")</f>
        <v>-0.44344379999999717</v>
      </c>
      <c r="X53">
        <f>IF(AND(ISNUMBER('DeltaCT endctrl'!W53),ISNUMBER($A53)),'DeltaCT endctrl'!W53-$A53,"")</f>
        <v>-0.44903679999999824</v>
      </c>
      <c r="Y53">
        <f>IF(AND(ISNUMBER('DeltaCT endctrl'!X53),ISNUMBER($A53)),'DeltaCT endctrl'!X53-$A53,"")</f>
        <v>-0.23958480000000293</v>
      </c>
      <c r="Z53">
        <f>IF(AND(ISNUMBER('DeltaCT endctrl'!Y53),ISNUMBER($A53)),'DeltaCT endctrl'!Y53-$A53,"")</f>
        <v>0.71611960000000252</v>
      </c>
      <c r="AA53">
        <f>IF(AND(ISNUMBER('DeltaCT endctrl'!Z53),ISNUMBER($A53)),'DeltaCT endctrl'!Z53-$A53,"")</f>
        <v>0.10601020000000005</v>
      </c>
      <c r="AB53">
        <f>IF(AND(ISNUMBER('DeltaCT endctrl'!AA53),ISNUMBER($A53)),'DeltaCT endctrl'!AA53-$A53,"")</f>
        <v>0.49805260000000118</v>
      </c>
    </row>
    <row r="54" spans="1:28" x14ac:dyDescent="0.15">
      <c r="A54">
        <f>'DeltaCT endctrl'!O54</f>
        <v>4.4442668000000012</v>
      </c>
      <c r="B54" t="str">
        <f>'DeltaCT endctrl'!A54</f>
        <v>NR2C2</v>
      </c>
      <c r="C54">
        <f>IF(AND(ISNUMBER('DeltaCT endctrl'!B54),ISNUMBER($A54)),'DeltaCT endctrl'!B54-$A54,"")</f>
        <v>-0.1170051999999977</v>
      </c>
      <c r="D54">
        <f>IF(AND(ISNUMBER('DeltaCT endctrl'!C54),ISNUMBER($A54)),'DeltaCT endctrl'!C54-$A54,"")</f>
        <v>-1.2027251999999997</v>
      </c>
      <c r="E54">
        <f>IF(AND(ISNUMBER('DeltaCT endctrl'!D54),ISNUMBER($A54)),'DeltaCT endctrl'!D54-$A54,"")</f>
        <v>-0.85344960000000469</v>
      </c>
      <c r="F54">
        <f>IF(AND(ISNUMBER('DeltaCT endctrl'!E54),ISNUMBER($A54)),'DeltaCT endctrl'!E54-$A54,"")</f>
        <v>0.59453679999999665</v>
      </c>
      <c r="G54">
        <f>IF(AND(ISNUMBER('DeltaCT endctrl'!F54),ISNUMBER($A54)),'DeltaCT endctrl'!F54-$A54,"")</f>
        <v>0.13070679999999868</v>
      </c>
      <c r="H54">
        <f>IF(AND(ISNUMBER('DeltaCT endctrl'!G54),ISNUMBER($A54)),'DeltaCT endctrl'!G54-$A54,"")</f>
        <v>4.0179231999999985</v>
      </c>
      <c r="I54">
        <f>IF(AND(ISNUMBER('DeltaCT endctrl'!H54),ISNUMBER($A54)),'DeltaCT endctrl'!H54-$A54,"")</f>
        <v>-1.3450668000000015</v>
      </c>
      <c r="J54">
        <f>IF(AND(ISNUMBER('DeltaCT endctrl'!I54),ISNUMBER($A54)),'DeltaCT endctrl'!I54-$A54,"")</f>
        <v>-0.53006680000000017</v>
      </c>
      <c r="K54">
        <f>IF(AND(ISNUMBER('DeltaCT endctrl'!J54),ISNUMBER($A54)),'DeltaCT endctrl'!J54-$A54,"")</f>
        <v>-0.54266680000000278</v>
      </c>
      <c r="L54">
        <f>IF(AND(ISNUMBER('DeltaCT endctrl'!K54),ISNUMBER($A54)),'DeltaCT endctrl'!K54-$A54,"")</f>
        <v>-0.65366679999999988</v>
      </c>
      <c r="M54">
        <f>IF(AND(ISNUMBER('DeltaCT endctrl'!L54),ISNUMBER($A54)),'DeltaCT endctrl'!L54-$A54,"")</f>
        <v>-0.20132300000000214</v>
      </c>
      <c r="N54">
        <f>IF(AND(ISNUMBER('DeltaCT endctrl'!M54),ISNUMBER($A54)),'DeltaCT endctrl'!M54-$A54,"")</f>
        <v>0.70332799999999907</v>
      </c>
      <c r="O54">
        <f>IF(AND(ISNUMBER('DeltaCT endctrl'!N54),ISNUMBER($A54)),'DeltaCT endctrl'!N54-$A54,"")</f>
        <v>-1.1857250000000015</v>
      </c>
      <c r="P54">
        <f>IF(AND(ISNUMBER('DeltaCT endctrl'!O54),ISNUMBER($A54)),'DeltaCT endctrl'!O54-$A54,"")</f>
        <v>0</v>
      </c>
      <c r="Q54">
        <f>IF(AND(ISNUMBER('DeltaCT endctrl'!P54),ISNUMBER($A54)),'DeltaCT endctrl'!P54-$A54,"")</f>
        <v>-0.47027060000000276</v>
      </c>
      <c r="R54">
        <f>IF(AND(ISNUMBER('DeltaCT endctrl'!Q54),ISNUMBER($A54)),'DeltaCT endctrl'!Q54-$A54,"")</f>
        <v>-0.43253560000000491</v>
      </c>
      <c r="S54">
        <f>IF(AND(ISNUMBER('DeltaCT endctrl'!R54),ISNUMBER($A54)),'DeltaCT endctrl'!R54-$A54,"")</f>
        <v>-1.1371426000000007</v>
      </c>
      <c r="T54">
        <f>IF(AND(ISNUMBER('DeltaCT endctrl'!S54),ISNUMBER($A54)),'DeltaCT endctrl'!S54-$A54,"")</f>
        <v>-0.14647019999999955</v>
      </c>
      <c r="U54">
        <f>IF(AND(ISNUMBER('DeltaCT endctrl'!T54),ISNUMBER($A54)),'DeltaCT endctrl'!T54-$A54,"")</f>
        <v>-0.84165460000000181</v>
      </c>
      <c r="V54">
        <f>IF(AND(ISNUMBER('DeltaCT endctrl'!U54),ISNUMBER($A54)),'DeltaCT endctrl'!U54-$A54,"")</f>
        <v>-0.66600979999999765</v>
      </c>
      <c r="W54">
        <f>IF(AND(ISNUMBER('DeltaCT endctrl'!V54),ISNUMBER($A54)),'DeltaCT endctrl'!V54-$A54,"")</f>
        <v>-0.45001380000000069</v>
      </c>
      <c r="X54">
        <f>IF(AND(ISNUMBER('DeltaCT endctrl'!W54),ISNUMBER($A54)),'DeltaCT endctrl'!W54-$A54,"")</f>
        <v>-0.86728580000000122</v>
      </c>
      <c r="Y54">
        <f>IF(AND(ISNUMBER('DeltaCT endctrl'!X54),ISNUMBER($A54)),'DeltaCT endctrl'!X54-$A54,"")</f>
        <v>-0.16743280000000382</v>
      </c>
      <c r="Z54">
        <f>IF(AND(ISNUMBER('DeltaCT endctrl'!Y54),ISNUMBER($A54)),'DeltaCT endctrl'!Y54-$A54,"")</f>
        <v>1.4331655999999988</v>
      </c>
      <c r="AA54">
        <f>IF(AND(ISNUMBER('DeltaCT endctrl'!Z54),ISNUMBER($A54)),'DeltaCT endctrl'!Z54-$A54,"")</f>
        <v>-0.20506280000000388</v>
      </c>
      <c r="AB54">
        <f>IF(AND(ISNUMBER('DeltaCT endctrl'!AA54),ISNUMBER($A54)),'DeltaCT endctrl'!AA54-$A54,"")</f>
        <v>-6.67154000000032E-2</v>
      </c>
    </row>
    <row r="55" spans="1:28" x14ac:dyDescent="0.15">
      <c r="A55">
        <f>'DeltaCT endctrl'!O55</f>
        <v>15.1232088</v>
      </c>
      <c r="B55" t="str">
        <f>'DeltaCT endctrl'!A55</f>
        <v>NR2E3</v>
      </c>
      <c r="C55">
        <f>IF(AND(ISNUMBER('DeltaCT endctrl'!B55),ISNUMBER($A55)),'DeltaCT endctrl'!B55-$A55,"")</f>
        <v>-0.26919519999999864</v>
      </c>
      <c r="D55">
        <f>IF(AND(ISNUMBER('DeltaCT endctrl'!C55),ISNUMBER($A55)),'DeltaCT endctrl'!C55-$A55,"")</f>
        <v>-1.8185222000000003</v>
      </c>
      <c r="E55">
        <f>IF(AND(ISNUMBER('DeltaCT endctrl'!D55),ISNUMBER($A55)),'DeltaCT endctrl'!D55-$A55,"")</f>
        <v>-0.42938560000000336</v>
      </c>
      <c r="F55">
        <f>IF(AND(ISNUMBER('DeltaCT endctrl'!E55),ISNUMBER($A55)),'DeltaCT endctrl'!E55-$A55,"")</f>
        <v>-5.5712502000000015</v>
      </c>
      <c r="G55">
        <f>IF(AND(ISNUMBER('DeltaCT endctrl'!F55),ISNUMBER($A55)),'DeltaCT endctrl'!F55-$A55,"")</f>
        <v>-7.1625692000000001</v>
      </c>
      <c r="H55">
        <f>IF(AND(ISNUMBER('DeltaCT endctrl'!G55),ISNUMBER($A55)),'DeltaCT endctrl'!G55-$A55,"")</f>
        <v>-4.5741388000000001</v>
      </c>
      <c r="I55">
        <f>IF(AND(ISNUMBER('DeltaCT endctrl'!H55),ISNUMBER($A55)),'DeltaCT endctrl'!H55-$A55,"")</f>
        <v>-2.7230087999999988</v>
      </c>
      <c r="J55">
        <f>IF(AND(ISNUMBER('DeltaCT endctrl'!I55),ISNUMBER($A55)),'DeltaCT endctrl'!I55-$A55,"")</f>
        <v>-4.3990088000000007</v>
      </c>
      <c r="K55">
        <f>IF(AND(ISNUMBER('DeltaCT endctrl'!J55),ISNUMBER($A55)),'DeltaCT endctrl'!J55-$A55,"")</f>
        <v>-1.2476087999999983</v>
      </c>
      <c r="L55">
        <f>IF(AND(ISNUMBER('DeltaCT endctrl'!K55),ISNUMBER($A55)),'DeltaCT endctrl'!K55-$A55,"")</f>
        <v>-1.9476088000000011</v>
      </c>
      <c r="M55">
        <f>IF(AND(ISNUMBER('DeltaCT endctrl'!L55),ISNUMBER($A55)),'DeltaCT endctrl'!L55-$A55,"")</f>
        <v>-2.8840150000000015</v>
      </c>
      <c r="N55">
        <f>IF(AND(ISNUMBER('DeltaCT endctrl'!M55),ISNUMBER($A55)),'DeltaCT endctrl'!M55-$A55,"")</f>
        <v>-2.5759310000000006</v>
      </c>
      <c r="O55">
        <f>IF(AND(ISNUMBER('DeltaCT endctrl'!N55),ISNUMBER($A55)),'DeltaCT endctrl'!N55-$A55,"")</f>
        <v>-4.2862650000000002</v>
      </c>
      <c r="P55">
        <f>IF(AND(ISNUMBER('DeltaCT endctrl'!O55),ISNUMBER($A55)),'DeltaCT endctrl'!O55-$A55,"")</f>
        <v>0</v>
      </c>
      <c r="Q55">
        <f>IF(AND(ISNUMBER('DeltaCT endctrl'!P55),ISNUMBER($A55)),'DeltaCT endctrl'!P55-$A55,"")</f>
        <v>-0.6560756000000012</v>
      </c>
      <c r="R55">
        <f>IF(AND(ISNUMBER('DeltaCT endctrl'!Q55),ISNUMBER($A55)),'DeltaCT endctrl'!Q55-$A55,"")</f>
        <v>-0.10148860000000326</v>
      </c>
      <c r="S55">
        <f>IF(AND(ISNUMBER('DeltaCT endctrl'!R55),ISNUMBER($A55)),'DeltaCT endctrl'!R55-$A55,"")</f>
        <v>-4.1517306000000005</v>
      </c>
      <c r="T55">
        <f>IF(AND(ISNUMBER('DeltaCT endctrl'!S55),ISNUMBER($A55)),'DeltaCT endctrl'!S55-$A55,"")</f>
        <v>-3.6241371999999998</v>
      </c>
      <c r="U55">
        <f>IF(AND(ISNUMBER('DeltaCT endctrl'!T55),ISNUMBER($A55)),'DeltaCT endctrl'!T55-$A55,"")</f>
        <v>-4.2437566000000011</v>
      </c>
      <c r="V55">
        <f>IF(AND(ISNUMBER('DeltaCT endctrl'!U55),ISNUMBER($A55)),'DeltaCT endctrl'!U55-$A55,"")</f>
        <v>-3.4568537999999975</v>
      </c>
      <c r="W55">
        <f>IF(AND(ISNUMBER('DeltaCT endctrl'!V55),ISNUMBER($A55)),'DeltaCT endctrl'!V55-$A55,"")</f>
        <v>-2.1081448000000016</v>
      </c>
      <c r="X55">
        <f>IF(AND(ISNUMBER('DeltaCT endctrl'!W55),ISNUMBER($A55)),'DeltaCT endctrl'!W55-$A55,"")</f>
        <v>-2.3060638000000004</v>
      </c>
      <c r="Y55">
        <f>IF(AND(ISNUMBER('DeltaCT endctrl'!X55),ISNUMBER($A55)),'DeltaCT endctrl'!X55-$A55,"")</f>
        <v>-3.0874998000000069</v>
      </c>
      <c r="Z55">
        <f>IF(AND(ISNUMBER('DeltaCT endctrl'!Y55),ISNUMBER($A55)),'DeltaCT endctrl'!Y55-$A55,"")</f>
        <v>-0.8114543999999988</v>
      </c>
      <c r="AA55">
        <f>IF(AND(ISNUMBER('DeltaCT endctrl'!Z55),ISNUMBER($A55)),'DeltaCT endctrl'!Z55-$A55,"")</f>
        <v>-1.6311668000000026</v>
      </c>
      <c r="AB55">
        <f>IF(AND(ISNUMBER('DeltaCT endctrl'!AA55),ISNUMBER($A55)),'DeltaCT endctrl'!AA55-$A55,"")</f>
        <v>-0.99162940000000077</v>
      </c>
    </row>
    <row r="56" spans="1:28" x14ac:dyDescent="0.15">
      <c r="A56">
        <f>'DeltaCT endctrl'!O56</f>
        <v>5.631833799999999</v>
      </c>
      <c r="B56" t="str">
        <f>'DeltaCT endctrl'!A56</f>
        <v>NR2F1</v>
      </c>
      <c r="C56">
        <f>IF(AND(ISNUMBER('DeltaCT endctrl'!B56),ISNUMBER($A56)),'DeltaCT endctrl'!B56-$A56,"")</f>
        <v>-0.47983919999999713</v>
      </c>
      <c r="D56">
        <f>IF(AND(ISNUMBER('DeltaCT endctrl'!C56),ISNUMBER($A56)),'DeltaCT endctrl'!C56-$A56,"")</f>
        <v>-0.77250719999999973</v>
      </c>
      <c r="E56">
        <f>IF(AND(ISNUMBER('DeltaCT endctrl'!D56),ISNUMBER($A56)),'DeltaCT endctrl'!D56-$A56,"")</f>
        <v>0.21146839999999756</v>
      </c>
      <c r="F56">
        <f>IF(AND(ISNUMBER('DeltaCT endctrl'!E56),ISNUMBER($A56)),'DeltaCT endctrl'!E56-$A56,"")</f>
        <v>-0.90160720000000083</v>
      </c>
      <c r="G56">
        <f>IF(AND(ISNUMBER('DeltaCT endctrl'!F56),ISNUMBER($A56)),'DeltaCT endctrl'!F56-$A56,"")</f>
        <v>2.3288058000000014</v>
      </c>
      <c r="H56">
        <f>IF(AND(ISNUMBER('DeltaCT endctrl'!G56),ISNUMBER($A56)),'DeltaCT endctrl'!G56-$A56,"")</f>
        <v>1.6379362000000022</v>
      </c>
      <c r="I56">
        <f>IF(AND(ISNUMBER('DeltaCT endctrl'!H56),ISNUMBER($A56)),'DeltaCT endctrl'!H56-$A56,"")</f>
        <v>0.21236620000000173</v>
      </c>
      <c r="J56">
        <f>IF(AND(ISNUMBER('DeltaCT endctrl'!I56),ISNUMBER($A56)),'DeltaCT endctrl'!I56-$A56,"")</f>
        <v>-0.53363380000000049</v>
      </c>
      <c r="K56">
        <f>IF(AND(ISNUMBER('DeltaCT endctrl'!J56),ISNUMBER($A56)),'DeltaCT endctrl'!J56-$A56,"")</f>
        <v>5.5766200000000765E-2</v>
      </c>
      <c r="L56">
        <f>IF(AND(ISNUMBER('DeltaCT endctrl'!K56),ISNUMBER($A56)),'DeltaCT endctrl'!K56-$A56,"")</f>
        <v>0.17676620000000298</v>
      </c>
      <c r="M56">
        <f>IF(AND(ISNUMBER('DeltaCT endctrl'!L56),ISNUMBER($A56)),'DeltaCT endctrl'!L56-$A56,"")</f>
        <v>-0.12797199999999975</v>
      </c>
      <c r="N56">
        <f>IF(AND(ISNUMBER('DeltaCT endctrl'!M56),ISNUMBER($A56)),'DeltaCT endctrl'!M56-$A56,"")</f>
        <v>2.0592040000000011</v>
      </c>
      <c r="O56">
        <f>IF(AND(ISNUMBER('DeltaCT endctrl'!N56),ISNUMBER($A56)),'DeltaCT endctrl'!N56-$A56,"")</f>
        <v>-0.32337399999999761</v>
      </c>
      <c r="P56">
        <f>IF(AND(ISNUMBER('DeltaCT endctrl'!O56),ISNUMBER($A56)),'DeltaCT endctrl'!O56-$A56,"")</f>
        <v>0</v>
      </c>
      <c r="Q56">
        <f>IF(AND(ISNUMBER('DeltaCT endctrl'!P56),ISNUMBER($A56)),'DeltaCT endctrl'!P56-$A56,"")</f>
        <v>-0.46313560000000109</v>
      </c>
      <c r="R56">
        <f>IF(AND(ISNUMBER('DeltaCT endctrl'!Q56),ISNUMBER($A56)),'DeltaCT endctrl'!Q56-$A56,"")</f>
        <v>-0.2984856000000029</v>
      </c>
      <c r="S56">
        <f>IF(AND(ISNUMBER('DeltaCT endctrl'!R56),ISNUMBER($A56)),'DeltaCT endctrl'!R56-$A56,"")</f>
        <v>-1.1800065999999987</v>
      </c>
      <c r="T56">
        <f>IF(AND(ISNUMBER('DeltaCT endctrl'!S56),ISNUMBER($A56)),'DeltaCT endctrl'!S56-$A56,"")</f>
        <v>-0.59634219999999871</v>
      </c>
      <c r="U56">
        <f>IF(AND(ISNUMBER('DeltaCT endctrl'!T56),ISNUMBER($A56)),'DeltaCT endctrl'!T56-$A56,"")</f>
        <v>-0.19354159999999965</v>
      </c>
      <c r="V56">
        <f>IF(AND(ISNUMBER('DeltaCT endctrl'!U56),ISNUMBER($A56)),'DeltaCT endctrl'!U56-$A56,"")</f>
        <v>0.47409520000000427</v>
      </c>
      <c r="W56">
        <f>IF(AND(ISNUMBER('DeltaCT endctrl'!V56),ISNUMBER($A56)),'DeltaCT endctrl'!V56-$A56,"")</f>
        <v>-0.41725779999999801</v>
      </c>
      <c r="X56">
        <f>IF(AND(ISNUMBER('DeltaCT endctrl'!W56),ISNUMBER($A56)),'DeltaCT endctrl'!W56-$A56,"")</f>
        <v>7.6406200000000979E-2</v>
      </c>
      <c r="Y56">
        <f>IF(AND(ISNUMBER('DeltaCT endctrl'!X56),ISNUMBER($A56)),'DeltaCT endctrl'!X56-$A56,"")</f>
        <v>0.13023119999999722</v>
      </c>
      <c r="Z56">
        <f>IF(AND(ISNUMBER('DeltaCT endctrl'!Y56),ISNUMBER($A56)),'DeltaCT endctrl'!Y56-$A56,"")</f>
        <v>1.2654826000000021</v>
      </c>
      <c r="AA56">
        <f>IF(AND(ISNUMBER('DeltaCT endctrl'!Z56),ISNUMBER($A56)),'DeltaCT endctrl'!Z56-$A56,"")</f>
        <v>1.7021881999999984</v>
      </c>
      <c r="AB56">
        <f>IF(AND(ISNUMBER('DeltaCT endctrl'!AA56),ISNUMBER($A56)),'DeltaCT endctrl'!AA56-$A56,"")</f>
        <v>0.86665860000000094</v>
      </c>
    </row>
    <row r="57" spans="1:28" x14ac:dyDescent="0.15">
      <c r="A57">
        <f>'DeltaCT endctrl'!O57</f>
        <v>3.4216477999999988</v>
      </c>
      <c r="B57" t="str">
        <f>'DeltaCT endctrl'!A57</f>
        <v>NR2F2</v>
      </c>
      <c r="C57">
        <f>IF(AND(ISNUMBER('DeltaCT endctrl'!B57),ISNUMBER($A57)),'DeltaCT endctrl'!B57-$A57,"")</f>
        <v>9.7168800000002165E-2</v>
      </c>
      <c r="D57">
        <f>IF(AND(ISNUMBER('DeltaCT endctrl'!C57),ISNUMBER($A57)),'DeltaCT endctrl'!C57-$A57,"")</f>
        <v>0.24657880000000176</v>
      </c>
      <c r="E57">
        <f>IF(AND(ISNUMBER('DeltaCT endctrl'!D57),ISNUMBER($A57)),'DeltaCT endctrl'!D57-$A57,"")</f>
        <v>-4.8127600000000825E-2</v>
      </c>
      <c r="F57">
        <f>IF(AND(ISNUMBER('DeltaCT endctrl'!E57),ISNUMBER($A57)),'DeltaCT endctrl'!E57-$A57,"")</f>
        <v>0.60923479999999941</v>
      </c>
      <c r="G57">
        <f>IF(AND(ISNUMBER('DeltaCT endctrl'!F57),ISNUMBER($A57)),'DeltaCT endctrl'!F57-$A57,"")</f>
        <v>1.4140418000000032</v>
      </c>
      <c r="H57">
        <f>IF(AND(ISNUMBER('DeltaCT endctrl'!G57),ISNUMBER($A57)),'DeltaCT endctrl'!G57-$A57,"")</f>
        <v>6.7642091999999998</v>
      </c>
      <c r="I57">
        <f>IF(AND(ISNUMBER('DeltaCT endctrl'!H57),ISNUMBER($A57)),'DeltaCT endctrl'!H57-$A57,"")</f>
        <v>0.59155220000000241</v>
      </c>
      <c r="J57">
        <f>IF(AND(ISNUMBER('DeltaCT endctrl'!I57),ISNUMBER($A57)),'DeltaCT endctrl'!I57-$A57,"")</f>
        <v>0.75455220000000267</v>
      </c>
      <c r="K57">
        <f>IF(AND(ISNUMBER('DeltaCT endctrl'!J57),ISNUMBER($A57)),'DeltaCT endctrl'!J57-$A57,"")</f>
        <v>0.58095220000000225</v>
      </c>
      <c r="L57">
        <f>IF(AND(ISNUMBER('DeltaCT endctrl'!K57),ISNUMBER($A57)),'DeltaCT endctrl'!K57-$A57,"")</f>
        <v>0.48295219999999972</v>
      </c>
      <c r="M57">
        <f>IF(AND(ISNUMBER('DeltaCT endctrl'!L57),ISNUMBER($A57)),'DeltaCT endctrl'!L57-$A57,"")</f>
        <v>-0.37144199999999827</v>
      </c>
      <c r="N57">
        <f>IF(AND(ISNUMBER('DeltaCT endctrl'!M57),ISNUMBER($A57)),'DeltaCT endctrl'!M57-$A57,"")</f>
        <v>0.46361000000000274</v>
      </c>
      <c r="O57">
        <f>IF(AND(ISNUMBER('DeltaCT endctrl'!N57),ISNUMBER($A57)),'DeltaCT endctrl'!N57-$A57,"")</f>
        <v>-0.2827239999999982</v>
      </c>
      <c r="P57">
        <f>IF(AND(ISNUMBER('DeltaCT endctrl'!O57),ISNUMBER($A57)),'DeltaCT endctrl'!O57-$A57,"")</f>
        <v>0</v>
      </c>
      <c r="Q57">
        <f>IF(AND(ISNUMBER('DeltaCT endctrl'!P57),ISNUMBER($A57)),'DeltaCT endctrl'!P57-$A57,"")</f>
        <v>0.75561240000000041</v>
      </c>
      <c r="R57">
        <f>IF(AND(ISNUMBER('DeltaCT endctrl'!Q57),ISNUMBER($A57)),'DeltaCT endctrl'!Q57-$A57,"")</f>
        <v>0.39645539999999713</v>
      </c>
      <c r="S57">
        <f>IF(AND(ISNUMBER('DeltaCT endctrl'!R57),ISNUMBER($A57)),'DeltaCT endctrl'!R57-$A57,"")</f>
        <v>1.0418604000000009</v>
      </c>
      <c r="T57">
        <f>IF(AND(ISNUMBER('DeltaCT endctrl'!S57),ISNUMBER($A57)),'DeltaCT endctrl'!S57-$A57,"")</f>
        <v>-0.20975619999999751</v>
      </c>
      <c r="U57">
        <f>IF(AND(ISNUMBER('DeltaCT endctrl'!T57),ISNUMBER($A57)),'DeltaCT endctrl'!T57-$A57,"")</f>
        <v>-3.7726599999999166E-2</v>
      </c>
      <c r="V57">
        <f>IF(AND(ISNUMBER('DeltaCT endctrl'!U57),ISNUMBER($A57)),'DeltaCT endctrl'!U57-$A57,"")</f>
        <v>0.49446120000000349</v>
      </c>
      <c r="W57">
        <f>IF(AND(ISNUMBER('DeltaCT endctrl'!V57),ISNUMBER($A57)),'DeltaCT endctrl'!V57-$A57,"")</f>
        <v>0.71817220000000148</v>
      </c>
      <c r="X57">
        <f>IF(AND(ISNUMBER('DeltaCT endctrl'!W57),ISNUMBER($A57)),'DeltaCT endctrl'!W57-$A57,"")</f>
        <v>0.4719362000000018</v>
      </c>
      <c r="Y57">
        <f>IF(AND(ISNUMBER('DeltaCT endctrl'!X57),ISNUMBER($A57)),'DeltaCT endctrl'!X57-$A57,"")</f>
        <v>0.98884419999999906</v>
      </c>
      <c r="Z57">
        <f>IF(AND(ISNUMBER('DeltaCT endctrl'!Y57),ISNUMBER($A57)),'DeltaCT endctrl'!Y57-$A57,"")</f>
        <v>0.78768360000000115</v>
      </c>
      <c r="AA57">
        <f>IF(AND(ISNUMBER('DeltaCT endctrl'!Z57),ISNUMBER($A57)),'DeltaCT endctrl'!Z57-$A57,"")</f>
        <v>1.217944199999998</v>
      </c>
      <c r="AB57">
        <f>IF(AND(ISNUMBER('DeltaCT endctrl'!AA57),ISNUMBER($A57)),'DeltaCT endctrl'!AA57-$A57,"")</f>
        <v>1.0404546000000003</v>
      </c>
    </row>
    <row r="58" spans="1:28" x14ac:dyDescent="0.15">
      <c r="A58">
        <f>'DeltaCT endctrl'!O58</f>
        <v>3.9204238000000018</v>
      </c>
      <c r="B58" t="str">
        <f>'DeltaCT endctrl'!A58</f>
        <v>NR2F6</v>
      </c>
      <c r="C58">
        <f>IF(AND(ISNUMBER('DeltaCT endctrl'!B58),ISNUMBER($A58)),'DeltaCT endctrl'!B58-$A58,"")</f>
        <v>-0.32196220000000153</v>
      </c>
      <c r="D58">
        <f>IF(AND(ISNUMBER('DeltaCT endctrl'!C58),ISNUMBER($A58)),'DeltaCT endctrl'!C58-$A58,"")</f>
        <v>-0.48708720000000127</v>
      </c>
      <c r="E58">
        <f>IF(AND(ISNUMBER('DeltaCT endctrl'!D58),ISNUMBER($A58)),'DeltaCT endctrl'!D58-$A58,"")</f>
        <v>-0.2348406000000054</v>
      </c>
      <c r="F58">
        <f>IF(AND(ISNUMBER('DeltaCT endctrl'!E58),ISNUMBER($A58)),'DeltaCT endctrl'!E58-$A58,"")</f>
        <v>-0.44425520000000418</v>
      </c>
      <c r="G58">
        <f>IF(AND(ISNUMBER('DeltaCT endctrl'!F58),ISNUMBER($A58)),'DeltaCT endctrl'!F58-$A58,"")</f>
        <v>-1.0314042000000008</v>
      </c>
      <c r="H58">
        <f>IF(AND(ISNUMBER('DeltaCT endctrl'!G58),ISNUMBER($A58)),'DeltaCT endctrl'!G58-$A58,"")</f>
        <v>1.2212521999999986</v>
      </c>
      <c r="I58">
        <f>IF(AND(ISNUMBER('DeltaCT endctrl'!H58),ISNUMBER($A58)),'DeltaCT endctrl'!H58-$A58,"")</f>
        <v>-0.29422380000000103</v>
      </c>
      <c r="J58">
        <f>IF(AND(ISNUMBER('DeltaCT endctrl'!I58),ISNUMBER($A58)),'DeltaCT endctrl'!I58-$A58,"")</f>
        <v>-0.16222380000000314</v>
      </c>
      <c r="K58">
        <f>IF(AND(ISNUMBER('DeltaCT endctrl'!J58),ISNUMBER($A58)),'DeltaCT endctrl'!J58-$A58,"")</f>
        <v>1.4176199999997863E-2</v>
      </c>
      <c r="L58">
        <f>IF(AND(ISNUMBER('DeltaCT endctrl'!K58),ISNUMBER($A58)),'DeltaCT endctrl'!K58-$A58,"")</f>
        <v>-6.8823800000000546E-2</v>
      </c>
      <c r="M58">
        <f>IF(AND(ISNUMBER('DeltaCT endctrl'!L58),ISNUMBER($A58)),'DeltaCT endctrl'!L58-$A58,"")</f>
        <v>-0.74329500000000337</v>
      </c>
      <c r="N58">
        <f>IF(AND(ISNUMBER('DeltaCT endctrl'!M58),ISNUMBER($A58)),'DeltaCT endctrl'!M58-$A58,"")</f>
        <v>-0.5703520000000033</v>
      </c>
      <c r="O58">
        <f>IF(AND(ISNUMBER('DeltaCT endctrl'!N58),ISNUMBER($A58)),'DeltaCT endctrl'!N58-$A58,"")</f>
        <v>-0.74208400000000196</v>
      </c>
      <c r="P58">
        <f>IF(AND(ISNUMBER('DeltaCT endctrl'!O58),ISNUMBER($A58)),'DeltaCT endctrl'!O58-$A58,"")</f>
        <v>0</v>
      </c>
      <c r="Q58">
        <f>IF(AND(ISNUMBER('DeltaCT endctrl'!P58),ISNUMBER($A58)),'DeltaCT endctrl'!P58-$A58,"")</f>
        <v>1.0946399999998135E-2</v>
      </c>
      <c r="R58">
        <f>IF(AND(ISNUMBER('DeltaCT endctrl'!Q58),ISNUMBER($A58)),'DeltaCT endctrl'!Q58-$A58,"")</f>
        <v>-0.26850760000000307</v>
      </c>
      <c r="S58">
        <f>IF(AND(ISNUMBER('DeltaCT endctrl'!R58),ISNUMBER($A58)),'DeltaCT endctrl'!R58-$A58,"")</f>
        <v>-0.82812460000000243</v>
      </c>
      <c r="T58">
        <f>IF(AND(ISNUMBER('DeltaCT endctrl'!S58),ISNUMBER($A58)),'DeltaCT endctrl'!S58-$A58,"")</f>
        <v>-0.64934520000000262</v>
      </c>
      <c r="U58">
        <f>IF(AND(ISNUMBER('DeltaCT endctrl'!T58),ISNUMBER($A58)),'DeltaCT endctrl'!T58-$A58,"")</f>
        <v>-0.8251146000000027</v>
      </c>
      <c r="V58">
        <f>IF(AND(ISNUMBER('DeltaCT endctrl'!U58),ISNUMBER($A58)),'DeltaCT endctrl'!U58-$A58,"")</f>
        <v>3.1362200000000229E-2</v>
      </c>
      <c r="W58">
        <f>IF(AND(ISNUMBER('DeltaCT endctrl'!V58),ISNUMBER($A58)),'DeltaCT endctrl'!V58-$A58,"")</f>
        <v>-0.49636179999999896</v>
      </c>
      <c r="X58">
        <f>IF(AND(ISNUMBER('DeltaCT endctrl'!W58),ISNUMBER($A58)),'DeltaCT endctrl'!W58-$A58,"")</f>
        <v>0.4014111999999983</v>
      </c>
      <c r="Y58">
        <f>IF(AND(ISNUMBER('DeltaCT endctrl'!X58),ISNUMBER($A58)),'DeltaCT endctrl'!X58-$A58,"")</f>
        <v>-0.3359448000000036</v>
      </c>
      <c r="Z58">
        <f>IF(AND(ISNUMBER('DeltaCT endctrl'!Y58),ISNUMBER($A58)),'DeltaCT endctrl'!Y58-$A58,"")</f>
        <v>2.515599999998841E-3</v>
      </c>
      <c r="AA58">
        <f>IF(AND(ISNUMBER('DeltaCT endctrl'!Z58),ISNUMBER($A58)),'DeltaCT endctrl'!Z58-$A58,"")</f>
        <v>-0.14250480000000465</v>
      </c>
      <c r="AB58">
        <f>IF(AND(ISNUMBER('DeltaCT endctrl'!AA58),ISNUMBER($A58)),'DeltaCT endctrl'!AA58-$A58,"")</f>
        <v>0.33933359999999624</v>
      </c>
    </row>
    <row r="59" spans="1:28" x14ac:dyDescent="0.15">
      <c r="A59">
        <f>'DeltaCT endctrl'!O59</f>
        <v>2.3465987999999989</v>
      </c>
      <c r="B59" t="str">
        <f>'DeltaCT endctrl'!A59</f>
        <v>NR3C1</v>
      </c>
      <c r="C59">
        <f>IF(AND(ISNUMBER('DeltaCT endctrl'!B59),ISNUMBER($A59)),'DeltaCT endctrl'!B59-$A59,"")</f>
        <v>0.11856180000000194</v>
      </c>
      <c r="D59">
        <f>IF(AND(ISNUMBER('DeltaCT endctrl'!C59),ISNUMBER($A59)),'DeltaCT endctrl'!C59-$A59,"")</f>
        <v>-0.44841219999999993</v>
      </c>
      <c r="E59">
        <f>IF(AND(ISNUMBER('DeltaCT endctrl'!D59),ISNUMBER($A59)),'DeltaCT endctrl'!D59-$A59,"")</f>
        <v>-0.3884576000000024</v>
      </c>
      <c r="F59">
        <f>IF(AND(ISNUMBER('DeltaCT endctrl'!E59),ISNUMBER($A59)),'DeltaCT endctrl'!E59-$A59,"")</f>
        <v>1.1075997999999991</v>
      </c>
      <c r="G59">
        <f>IF(AND(ISNUMBER('DeltaCT endctrl'!F59),ISNUMBER($A59)),'DeltaCT endctrl'!F59-$A59,"")</f>
        <v>0.13084480000000198</v>
      </c>
      <c r="H59">
        <f>IF(AND(ISNUMBER('DeltaCT endctrl'!G59),ISNUMBER($A59)),'DeltaCT endctrl'!G59-$A59,"")</f>
        <v>4.4221672000000005</v>
      </c>
      <c r="I59">
        <f>IF(AND(ISNUMBER('DeltaCT endctrl'!H59),ISNUMBER($A59)),'DeltaCT endctrl'!H59-$A59,"")</f>
        <v>-0.40839879999999695</v>
      </c>
      <c r="J59">
        <f>IF(AND(ISNUMBER('DeltaCT endctrl'!I59),ISNUMBER($A59)),'DeltaCT endctrl'!I59-$A59,"")</f>
        <v>0.14460120000000032</v>
      </c>
      <c r="K59">
        <f>IF(AND(ISNUMBER('DeltaCT endctrl'!J59),ISNUMBER($A59)),'DeltaCT endctrl'!J59-$A59,"")</f>
        <v>-0.13599879999999942</v>
      </c>
      <c r="L59">
        <f>IF(AND(ISNUMBER('DeltaCT endctrl'!K59),ISNUMBER($A59)),'DeltaCT endctrl'!K59-$A59,"")</f>
        <v>-0.40699880000000022</v>
      </c>
      <c r="M59">
        <f>IF(AND(ISNUMBER('DeltaCT endctrl'!L59),ISNUMBER($A59)),'DeltaCT endctrl'!L59-$A59,"")</f>
        <v>6.1540000000000816E-2</v>
      </c>
      <c r="N59">
        <f>IF(AND(ISNUMBER('DeltaCT endctrl'!M59),ISNUMBER($A59)),'DeltaCT endctrl'!M59-$A59,"")</f>
        <v>1.1726139999999994</v>
      </c>
      <c r="O59">
        <f>IF(AND(ISNUMBER('DeltaCT endctrl'!N59),ISNUMBER($A59)),'DeltaCT endctrl'!N59-$A59,"")</f>
        <v>-0.65552899999999781</v>
      </c>
      <c r="P59">
        <f>IF(AND(ISNUMBER('DeltaCT endctrl'!O59),ISNUMBER($A59)),'DeltaCT endctrl'!O59-$A59,"")</f>
        <v>0</v>
      </c>
      <c r="Q59">
        <f>IF(AND(ISNUMBER('DeltaCT endctrl'!P59),ISNUMBER($A59)),'DeltaCT endctrl'!P59-$A59,"")</f>
        <v>3.7097400000000391E-2</v>
      </c>
      <c r="R59">
        <f>IF(AND(ISNUMBER('DeltaCT endctrl'!Q59),ISNUMBER($A59)),'DeltaCT endctrl'!Q59-$A59,"")</f>
        <v>0.16026539999999656</v>
      </c>
      <c r="S59">
        <f>IF(AND(ISNUMBER('DeltaCT endctrl'!R59),ISNUMBER($A59)),'DeltaCT endctrl'!R59-$A59,"")</f>
        <v>0.11862540000000266</v>
      </c>
      <c r="T59">
        <f>IF(AND(ISNUMBER('DeltaCT endctrl'!S59),ISNUMBER($A59)),'DeltaCT endctrl'!S59-$A59,"")</f>
        <v>0.42607080000000153</v>
      </c>
      <c r="U59">
        <f>IF(AND(ISNUMBER('DeltaCT endctrl'!T59),ISNUMBER($A59)),'DeltaCT endctrl'!T59-$A59,"")</f>
        <v>0.20508140000000097</v>
      </c>
      <c r="V59">
        <f>IF(AND(ISNUMBER('DeltaCT endctrl'!U59),ISNUMBER($A59)),'DeltaCT endctrl'!U59-$A59,"")</f>
        <v>-0.14894579999999635</v>
      </c>
      <c r="W59">
        <f>IF(AND(ISNUMBER('DeltaCT endctrl'!V59),ISNUMBER($A59)),'DeltaCT endctrl'!V59-$A59,"")</f>
        <v>0.34486220000000145</v>
      </c>
      <c r="X59">
        <f>IF(AND(ISNUMBER('DeltaCT endctrl'!W59),ISNUMBER($A59)),'DeltaCT endctrl'!W59-$A59,"")</f>
        <v>-5.7441799999999432E-2</v>
      </c>
      <c r="Y59">
        <f>IF(AND(ISNUMBER('DeltaCT endctrl'!X59),ISNUMBER($A59)),'DeltaCT endctrl'!X59-$A59,"")</f>
        <v>0.3287181999999973</v>
      </c>
      <c r="Z59">
        <f>IF(AND(ISNUMBER('DeltaCT endctrl'!Y59),ISNUMBER($A59)),'DeltaCT endctrl'!Y59-$A59,"")</f>
        <v>1.3438906000000017</v>
      </c>
      <c r="AA59">
        <f>IF(AND(ISNUMBER('DeltaCT endctrl'!Z59),ISNUMBER($A59)),'DeltaCT endctrl'!Z59-$A59,"")</f>
        <v>1.0744061999999985</v>
      </c>
      <c r="AB59">
        <f>IF(AND(ISNUMBER('DeltaCT endctrl'!AA59),ISNUMBER($A59)),'DeltaCT endctrl'!AA59-$A59,"")</f>
        <v>0.68405560000000065</v>
      </c>
    </row>
    <row r="60" spans="1:28" x14ac:dyDescent="0.15">
      <c r="A60">
        <f>'DeltaCT endctrl'!O60</f>
        <v>8.2304017999999992</v>
      </c>
      <c r="B60" t="str">
        <f>'DeltaCT endctrl'!A60</f>
        <v>NR3C2</v>
      </c>
      <c r="C60">
        <f>IF(AND(ISNUMBER('DeltaCT endctrl'!B60),ISNUMBER($A60)),'DeltaCT endctrl'!B60-$A60,"")</f>
        <v>1.5759208000000022</v>
      </c>
      <c r="D60">
        <f>IF(AND(ISNUMBER('DeltaCT endctrl'!C60),ISNUMBER($A60)),'DeltaCT endctrl'!C60-$A60,"")</f>
        <v>0.92182280000000105</v>
      </c>
      <c r="E60">
        <f>IF(AND(ISNUMBER('DeltaCT endctrl'!D60),ISNUMBER($A60)),'DeltaCT endctrl'!D60-$A60,"")</f>
        <v>0.51014139999999841</v>
      </c>
      <c r="F60">
        <f>IF(AND(ISNUMBER('DeltaCT endctrl'!E60),ISNUMBER($A60)),'DeltaCT endctrl'!E60-$A60,"")</f>
        <v>1.3215567999999998</v>
      </c>
      <c r="G60">
        <f>IF(AND(ISNUMBER('DeltaCT endctrl'!F60),ISNUMBER($A60)),'DeltaCT endctrl'!F60-$A60,"")</f>
        <v>-0.73680719999999766</v>
      </c>
      <c r="H60">
        <f>IF(AND(ISNUMBER('DeltaCT endctrl'!G60),ISNUMBER($A60)),'DeltaCT endctrl'!G60-$A60,"")</f>
        <v>2.3186682000000012</v>
      </c>
      <c r="I60">
        <f>IF(AND(ISNUMBER('DeltaCT endctrl'!H60),ISNUMBER($A60)),'DeltaCT endctrl'!H60-$A60,"")</f>
        <v>-1.2862017999999971</v>
      </c>
      <c r="J60">
        <f>IF(AND(ISNUMBER('DeltaCT endctrl'!I60),ISNUMBER($A60)),'DeltaCT endctrl'!I60-$A60,"")</f>
        <v>-1.0252017999999978</v>
      </c>
      <c r="K60">
        <f>IF(AND(ISNUMBER('DeltaCT endctrl'!J60),ISNUMBER($A60)),'DeltaCT endctrl'!J60-$A60,"")</f>
        <v>-1.0338017999999991</v>
      </c>
      <c r="L60">
        <f>IF(AND(ISNUMBER('DeltaCT endctrl'!K60),ISNUMBER($A60)),'DeltaCT endctrl'!K60-$A60,"")</f>
        <v>-0.30180179999999979</v>
      </c>
      <c r="M60">
        <f>IF(AND(ISNUMBER('DeltaCT endctrl'!L60),ISNUMBER($A60)),'DeltaCT endctrl'!L60-$A60,"")</f>
        <v>1.2329889999999963</v>
      </c>
      <c r="N60">
        <f>IF(AND(ISNUMBER('DeltaCT endctrl'!M60),ISNUMBER($A60)),'DeltaCT endctrl'!M60-$A60,"")</f>
        <v>0.71524099999999891</v>
      </c>
      <c r="O60">
        <f>IF(AND(ISNUMBER('DeltaCT endctrl'!N60),ISNUMBER($A60)),'DeltaCT endctrl'!N60-$A60,"")</f>
        <v>0.80158199999999979</v>
      </c>
      <c r="P60">
        <f>IF(AND(ISNUMBER('DeltaCT endctrl'!O60),ISNUMBER($A60)),'DeltaCT endctrl'!O60-$A60,"")</f>
        <v>0</v>
      </c>
      <c r="Q60">
        <f>IF(AND(ISNUMBER('DeltaCT endctrl'!P60),ISNUMBER($A60)),'DeltaCT endctrl'!P60-$A60,"")</f>
        <v>-0.54516359999999864</v>
      </c>
      <c r="R60">
        <f>IF(AND(ISNUMBER('DeltaCT endctrl'!Q60),ISNUMBER($A60)),'DeltaCT endctrl'!Q60-$A60,"")</f>
        <v>-0.63873760000000246</v>
      </c>
      <c r="S60">
        <f>IF(AND(ISNUMBER('DeltaCT endctrl'!R60),ISNUMBER($A60)),'DeltaCT endctrl'!R60-$A60,"")</f>
        <v>0.65700640000000377</v>
      </c>
      <c r="T60">
        <f>IF(AND(ISNUMBER('DeltaCT endctrl'!S60),ISNUMBER($A60)),'DeltaCT endctrl'!S60-$A60,"")</f>
        <v>-0.10367520000000141</v>
      </c>
      <c r="U60">
        <f>IF(AND(ISNUMBER('DeltaCT endctrl'!T60),ISNUMBER($A60)),'DeltaCT endctrl'!T60-$A60,"")</f>
        <v>0.72212040000000144</v>
      </c>
      <c r="V60">
        <f>IF(AND(ISNUMBER('DeltaCT endctrl'!U60),ISNUMBER($A60)),'DeltaCT endctrl'!U60-$A60,"")</f>
        <v>-0.51413279999999872</v>
      </c>
      <c r="W60">
        <f>IF(AND(ISNUMBER('DeltaCT endctrl'!V60),ISNUMBER($A60)),'DeltaCT endctrl'!V60-$A60,"")</f>
        <v>-0.22983379999999798</v>
      </c>
      <c r="X60">
        <f>IF(AND(ISNUMBER('DeltaCT endctrl'!W60),ISNUMBER($A60)),'DeltaCT endctrl'!W60-$A60,"")</f>
        <v>-0.33019579999999848</v>
      </c>
      <c r="Y60">
        <f>IF(AND(ISNUMBER('DeltaCT endctrl'!X60),ISNUMBER($A60)),'DeltaCT endctrl'!X60-$A60,"")</f>
        <v>0.29457419999999601</v>
      </c>
      <c r="Z60">
        <f>IF(AND(ISNUMBER('DeltaCT endctrl'!Y60),ISNUMBER($A60)),'DeltaCT endctrl'!Y60-$A60,"")</f>
        <v>0.68639460000000341</v>
      </c>
      <c r="AA60">
        <f>IF(AND(ISNUMBER('DeltaCT endctrl'!Z60),ISNUMBER($A60)),'DeltaCT endctrl'!Z60-$A60,"")</f>
        <v>0.37267419999999873</v>
      </c>
      <c r="AB60">
        <f>IF(AND(ISNUMBER('DeltaCT endctrl'!AA60),ISNUMBER($A60)),'DeltaCT endctrl'!AA60-$A60,"")</f>
        <v>1.2379126000000014</v>
      </c>
    </row>
    <row r="61" spans="1:28" x14ac:dyDescent="0.15">
      <c r="A61">
        <f>'DeltaCT endctrl'!O61</f>
        <v>0.90700479999999928</v>
      </c>
      <c r="B61" t="str">
        <f>'DeltaCT endctrl'!A61</f>
        <v>NR4A1</v>
      </c>
      <c r="C61">
        <f>IF(AND(ISNUMBER('DeltaCT endctrl'!B61),ISNUMBER($A61)),'DeltaCT endctrl'!B61-$A61,"")</f>
        <v>1.5184238000000008</v>
      </c>
      <c r="D61">
        <f>IF(AND(ISNUMBER('DeltaCT endctrl'!C61),ISNUMBER($A61)),'DeltaCT endctrl'!C61-$A61,"")</f>
        <v>1.9526958000000008</v>
      </c>
      <c r="E61">
        <f>IF(AND(ISNUMBER('DeltaCT endctrl'!D61),ISNUMBER($A61)),'DeltaCT endctrl'!D61-$A61,"")</f>
        <v>2.0453903999999987</v>
      </c>
      <c r="F61">
        <f>IF(AND(ISNUMBER('DeltaCT endctrl'!E61),ISNUMBER($A61)),'DeltaCT endctrl'!E61-$A61,"")</f>
        <v>3.2833438000000008</v>
      </c>
      <c r="G61">
        <f>IF(AND(ISNUMBER('DeltaCT endctrl'!F61),ISNUMBER($A61)),'DeltaCT endctrl'!F61-$A61,"")</f>
        <v>3.7304848000000028</v>
      </c>
      <c r="H61">
        <f>IF(AND(ISNUMBER('DeltaCT endctrl'!G61),ISNUMBER($A61)),'DeltaCT endctrl'!G61-$A61,"")</f>
        <v>9.6420652000000011</v>
      </c>
      <c r="I61">
        <f>IF(AND(ISNUMBER('DeltaCT endctrl'!H61),ISNUMBER($A61)),'DeltaCT endctrl'!H61-$A61,"")</f>
        <v>2.5581952000000001</v>
      </c>
      <c r="J61">
        <f>IF(AND(ISNUMBER('DeltaCT endctrl'!I61),ISNUMBER($A61)),'DeltaCT endctrl'!I61-$A61,"")</f>
        <v>3.077195200000002</v>
      </c>
      <c r="K61">
        <f>IF(AND(ISNUMBER('DeltaCT endctrl'!J61),ISNUMBER($A61)),'DeltaCT endctrl'!J61-$A61,"")</f>
        <v>2.6025951999999997</v>
      </c>
      <c r="L61">
        <f>IF(AND(ISNUMBER('DeltaCT endctrl'!K61),ISNUMBER($A61)),'DeltaCT endctrl'!K61-$A61,"")</f>
        <v>2.6515952000000027</v>
      </c>
      <c r="M61">
        <f>IF(AND(ISNUMBER('DeltaCT endctrl'!L61),ISNUMBER($A61)),'DeltaCT endctrl'!L61-$A61,"")</f>
        <v>2.5105690000000003</v>
      </c>
      <c r="N61">
        <f>IF(AND(ISNUMBER('DeltaCT endctrl'!M61),ISNUMBER($A61)),'DeltaCT endctrl'!M61-$A61,"")</f>
        <v>4.0237429999999996</v>
      </c>
      <c r="O61">
        <f>IF(AND(ISNUMBER('DeltaCT endctrl'!N61),ISNUMBER($A61)),'DeltaCT endctrl'!N61-$A61,"")</f>
        <v>2.1511530000000008</v>
      </c>
      <c r="P61">
        <f>IF(AND(ISNUMBER('DeltaCT endctrl'!O61),ISNUMBER($A61)),'DeltaCT endctrl'!O61-$A61,"")</f>
        <v>0</v>
      </c>
      <c r="Q61">
        <f>IF(AND(ISNUMBER('DeltaCT endctrl'!P61),ISNUMBER($A61)),'DeltaCT endctrl'!P61-$A61,"")</f>
        <v>0.87419440000000037</v>
      </c>
      <c r="R61">
        <f>IF(AND(ISNUMBER('DeltaCT endctrl'!Q61),ISNUMBER($A61)),'DeltaCT endctrl'!Q61-$A61,"")</f>
        <v>0.6587653999999965</v>
      </c>
      <c r="S61">
        <f>IF(AND(ISNUMBER('DeltaCT endctrl'!R61),ISNUMBER($A61)),'DeltaCT endctrl'!R61-$A61,"")</f>
        <v>3.8123934000000013</v>
      </c>
      <c r="T61">
        <f>IF(AND(ISNUMBER('DeltaCT endctrl'!S61),ISNUMBER($A61)),'DeltaCT endctrl'!S61-$A61,"")</f>
        <v>2.2078638000000019</v>
      </c>
      <c r="U61">
        <f>IF(AND(ISNUMBER('DeltaCT endctrl'!T61),ISNUMBER($A61)),'DeltaCT endctrl'!T61-$A61,"")</f>
        <v>2.8378423999999995</v>
      </c>
      <c r="V61">
        <f>IF(AND(ISNUMBER('DeltaCT endctrl'!U61),ISNUMBER($A61)),'DeltaCT endctrl'!U61-$A61,"")</f>
        <v>3.6725092000000039</v>
      </c>
      <c r="W61">
        <f>IF(AND(ISNUMBER('DeltaCT endctrl'!V61),ISNUMBER($A61)),'DeltaCT endctrl'!V61-$A61,"")</f>
        <v>2.3934212000000024</v>
      </c>
      <c r="X61">
        <f>IF(AND(ISNUMBER('DeltaCT endctrl'!W61),ISNUMBER($A61)),'DeltaCT endctrl'!W61-$A61,"")</f>
        <v>3.6314922000000003</v>
      </c>
      <c r="Y61">
        <f>IF(AND(ISNUMBER('DeltaCT endctrl'!X61),ISNUMBER($A61)),'DeltaCT endctrl'!X61-$A61,"")</f>
        <v>4.0033141999999984</v>
      </c>
      <c r="Z61">
        <f>IF(AND(ISNUMBER('DeltaCT endctrl'!Y61),ISNUMBER($A61)),'DeltaCT endctrl'!Y61-$A61,"")</f>
        <v>2.5060896000000028</v>
      </c>
      <c r="AA61">
        <f>IF(AND(ISNUMBER('DeltaCT endctrl'!Z61),ISNUMBER($A61)),'DeltaCT endctrl'!Z61-$A61,"")</f>
        <v>2.8741051999999989</v>
      </c>
      <c r="AB61">
        <f>IF(AND(ISNUMBER('DeltaCT endctrl'!AA61),ISNUMBER($A61)),'DeltaCT endctrl'!AA61-$A61,"")</f>
        <v>2.8405225999999999</v>
      </c>
    </row>
    <row r="62" spans="1:28" x14ac:dyDescent="0.15">
      <c r="A62">
        <f>'DeltaCT endctrl'!O62</f>
        <v>15.1232088</v>
      </c>
      <c r="B62" t="str">
        <f>'DeltaCT endctrl'!A62</f>
        <v>NR5A1</v>
      </c>
      <c r="C62">
        <f>IF(AND(ISNUMBER('DeltaCT endctrl'!B62),ISNUMBER($A62)),'DeltaCT endctrl'!B62-$A62,"")</f>
        <v>-0.8026151999999982</v>
      </c>
      <c r="D62">
        <f>IF(AND(ISNUMBER('DeltaCT endctrl'!C62),ISNUMBER($A62)),'DeltaCT endctrl'!C62-$A62,"")</f>
        <v>-1.8185222000000003</v>
      </c>
      <c r="E62">
        <f>IF(AND(ISNUMBER('DeltaCT endctrl'!D62),ISNUMBER($A62)),'DeltaCT endctrl'!D62-$A62,"")</f>
        <v>-2.6114156000000008</v>
      </c>
      <c r="F62">
        <f>IF(AND(ISNUMBER('DeltaCT endctrl'!E62),ISNUMBER($A62)),'DeltaCT endctrl'!E62-$A62,"")</f>
        <v>-5.5712502000000015</v>
      </c>
      <c r="G62">
        <f>IF(AND(ISNUMBER('DeltaCT endctrl'!F62),ISNUMBER($A62)),'DeltaCT endctrl'!F62-$A62,"")</f>
        <v>-7.1625692000000001</v>
      </c>
      <c r="H62">
        <f>IF(AND(ISNUMBER('DeltaCT endctrl'!G62),ISNUMBER($A62)),'DeltaCT endctrl'!G62-$A62,"")</f>
        <v>-4.5741388000000001</v>
      </c>
      <c r="I62">
        <f>IF(AND(ISNUMBER('DeltaCT endctrl'!H62),ISNUMBER($A62)),'DeltaCT endctrl'!H62-$A62,"")</f>
        <v>2.9912000000003047E-3</v>
      </c>
      <c r="J62">
        <f>IF(AND(ISNUMBER('DeltaCT endctrl'!I62),ISNUMBER($A62)),'DeltaCT endctrl'!I62-$A62,"")</f>
        <v>-1.6690088000000003</v>
      </c>
      <c r="K62">
        <f>IF(AND(ISNUMBER('DeltaCT endctrl'!J62),ISNUMBER($A62)),'DeltaCT endctrl'!J62-$A62,"")</f>
        <v>0.43539120000000153</v>
      </c>
      <c r="L62">
        <f>IF(AND(ISNUMBER('DeltaCT endctrl'!K62),ISNUMBER($A62)),'DeltaCT endctrl'!K62-$A62,"")</f>
        <v>-2.560879999999699E-2</v>
      </c>
      <c r="M62">
        <f>IF(AND(ISNUMBER('DeltaCT endctrl'!L62),ISNUMBER($A62)),'DeltaCT endctrl'!L62-$A62,"")</f>
        <v>-2.8840150000000015</v>
      </c>
      <c r="N62">
        <f>IF(AND(ISNUMBER('DeltaCT endctrl'!M62),ISNUMBER($A62)),'DeltaCT endctrl'!M62-$A62,"")</f>
        <v>-2.5759310000000006</v>
      </c>
      <c r="O62">
        <f>IF(AND(ISNUMBER('DeltaCT endctrl'!N62),ISNUMBER($A62)),'DeltaCT endctrl'!N62-$A62,"")</f>
        <v>-4.2862650000000002</v>
      </c>
      <c r="P62">
        <f>IF(AND(ISNUMBER('DeltaCT endctrl'!O62),ISNUMBER($A62)),'DeltaCT endctrl'!O62-$A62,"")</f>
        <v>0</v>
      </c>
      <c r="Q62">
        <f>IF(AND(ISNUMBER('DeltaCT endctrl'!P62),ISNUMBER($A62)),'DeltaCT endctrl'!P62-$A62,"")</f>
        <v>-0.6560756000000012</v>
      </c>
      <c r="R62">
        <f>IF(AND(ISNUMBER('DeltaCT endctrl'!Q62),ISNUMBER($A62)),'DeltaCT endctrl'!Q62-$A62,"")</f>
        <v>-0.14242860000000235</v>
      </c>
      <c r="S62">
        <f>IF(AND(ISNUMBER('DeltaCT endctrl'!R62),ISNUMBER($A62)),'DeltaCT endctrl'!R62-$A62,"")</f>
        <v>-4.1517306000000005</v>
      </c>
      <c r="T62">
        <f>IF(AND(ISNUMBER('DeltaCT endctrl'!S62),ISNUMBER($A62)),'DeltaCT endctrl'!S62-$A62,"")</f>
        <v>-3.6241371999999998</v>
      </c>
      <c r="U62">
        <f>IF(AND(ISNUMBER('DeltaCT endctrl'!T62),ISNUMBER($A62)),'DeltaCT endctrl'!T62-$A62,"")</f>
        <v>-4.2437566000000011</v>
      </c>
      <c r="V62">
        <f>IF(AND(ISNUMBER('DeltaCT endctrl'!U62),ISNUMBER($A62)),'DeltaCT endctrl'!U62-$A62,"")</f>
        <v>-0.74377179999999754</v>
      </c>
      <c r="W62">
        <f>IF(AND(ISNUMBER('DeltaCT endctrl'!V62),ISNUMBER($A62)),'DeltaCT endctrl'!V62-$A62,"")</f>
        <v>-0.55363279999999904</v>
      </c>
      <c r="X62">
        <f>IF(AND(ISNUMBER('DeltaCT endctrl'!W62),ISNUMBER($A62)),'DeltaCT endctrl'!W62-$A62,"")</f>
        <v>-1.4730987999999989</v>
      </c>
      <c r="Y62">
        <f>IF(AND(ISNUMBER('DeltaCT endctrl'!X62),ISNUMBER($A62)),'DeltaCT endctrl'!X62-$A62,"")</f>
        <v>-2.6467168000000036</v>
      </c>
      <c r="Z62">
        <f>IF(AND(ISNUMBER('DeltaCT endctrl'!Y62),ISNUMBER($A62)),'DeltaCT endctrl'!Y62-$A62,"")</f>
        <v>-2.104846399999996</v>
      </c>
      <c r="AA62">
        <f>IF(AND(ISNUMBER('DeltaCT endctrl'!Z62),ISNUMBER($A62)),'DeltaCT endctrl'!Z62-$A62,"")</f>
        <v>-1.6311668000000026</v>
      </c>
      <c r="AB62">
        <f>IF(AND(ISNUMBER('DeltaCT endctrl'!AA62),ISNUMBER($A62)),'DeltaCT endctrl'!AA62-$A62,"")</f>
        <v>-3.6160034000000039</v>
      </c>
    </row>
    <row r="63" spans="1:28" x14ac:dyDescent="0.15">
      <c r="A63">
        <f>'DeltaCT endctrl'!O63</f>
        <v>6.1326408000000008</v>
      </c>
      <c r="B63" t="str">
        <f>'DeltaCT endctrl'!A63</f>
        <v>NR6A1</v>
      </c>
      <c r="C63">
        <f>IF(AND(ISNUMBER('DeltaCT endctrl'!B63),ISNUMBER($A63)),'DeltaCT endctrl'!B63-$A63,"")</f>
        <v>0.41395380000000159</v>
      </c>
      <c r="D63">
        <f>IF(AND(ISNUMBER('DeltaCT endctrl'!C63),ISNUMBER($A63)),'DeltaCT endctrl'!C63-$A63,"")</f>
        <v>-0.26058120000000073</v>
      </c>
      <c r="E63">
        <f>IF(AND(ISNUMBER('DeltaCT endctrl'!D63),ISNUMBER($A63)),'DeltaCT endctrl'!D63-$A63,"")</f>
        <v>0.2593403999999957</v>
      </c>
      <c r="F63">
        <f>IF(AND(ISNUMBER('DeltaCT endctrl'!E63),ISNUMBER($A63)),'DeltaCT endctrl'!E63-$A63,"")</f>
        <v>-1.3667632000000012</v>
      </c>
      <c r="G63">
        <f>IF(AND(ISNUMBER('DeltaCT endctrl'!F63),ISNUMBER($A63)),'DeltaCT endctrl'!F63-$A63,"")</f>
        <v>1.8279987999999996</v>
      </c>
      <c r="H63">
        <f>IF(AND(ISNUMBER('DeltaCT endctrl'!G63),ISNUMBER($A63)),'DeltaCT endctrl'!G63-$A63,"")</f>
        <v>-2.8269307999999995</v>
      </c>
      <c r="I63">
        <f>IF(AND(ISNUMBER('DeltaCT endctrl'!H63),ISNUMBER($A63)),'DeltaCT endctrl'!H63-$A63,"")</f>
        <v>-3.7440799999998831E-2</v>
      </c>
      <c r="J63">
        <f>IF(AND(ISNUMBER('DeltaCT endctrl'!I63),ISNUMBER($A63)),'DeltaCT endctrl'!I63-$A63,"")</f>
        <v>0.32755919999999961</v>
      </c>
      <c r="K63">
        <f>IF(AND(ISNUMBER('DeltaCT endctrl'!J63),ISNUMBER($A63)),'DeltaCT endctrl'!J63-$A63,"")</f>
        <v>-0.15104080000000053</v>
      </c>
      <c r="L63">
        <f>IF(AND(ISNUMBER('DeltaCT endctrl'!K63),ISNUMBER($A63)),'DeltaCT endctrl'!K63-$A63,"")</f>
        <v>0.13995919999999984</v>
      </c>
      <c r="M63">
        <f>IF(AND(ISNUMBER('DeltaCT endctrl'!L63),ISNUMBER($A63)),'DeltaCT endctrl'!L63-$A63,"")</f>
        <v>-0.22199000000000169</v>
      </c>
      <c r="N63">
        <f>IF(AND(ISNUMBER('DeltaCT endctrl'!M63),ISNUMBER($A63)),'DeltaCT endctrl'!M63-$A63,"")</f>
        <v>1.2720739999999999</v>
      </c>
      <c r="O63">
        <f>IF(AND(ISNUMBER('DeltaCT endctrl'!N63),ISNUMBER($A63)),'DeltaCT endctrl'!N63-$A63,"")</f>
        <v>-0.95615300000000047</v>
      </c>
      <c r="P63">
        <f>IF(AND(ISNUMBER('DeltaCT endctrl'!O63),ISNUMBER($A63)),'DeltaCT endctrl'!O63-$A63,"")</f>
        <v>0</v>
      </c>
      <c r="Q63">
        <f>IF(AND(ISNUMBER('DeltaCT endctrl'!P63),ISNUMBER($A63)),'DeltaCT endctrl'!P63-$A63,"")</f>
        <v>0.33921840000000003</v>
      </c>
      <c r="R63">
        <f>IF(AND(ISNUMBER('DeltaCT endctrl'!Q63),ISNUMBER($A63)),'DeltaCT endctrl'!Q63-$A63,"")</f>
        <v>0.69668339999999773</v>
      </c>
      <c r="S63">
        <f>IF(AND(ISNUMBER('DeltaCT endctrl'!R63),ISNUMBER($A63)),'DeltaCT endctrl'!R63-$A63,"")</f>
        <v>-0.96272259999999932</v>
      </c>
      <c r="T63">
        <f>IF(AND(ISNUMBER('DeltaCT endctrl'!S63),ISNUMBER($A63)),'DeltaCT endctrl'!S63-$A63,"")</f>
        <v>-0.88482020000000006</v>
      </c>
      <c r="U63">
        <f>IF(AND(ISNUMBER('DeltaCT endctrl'!T63),ISNUMBER($A63)),'DeltaCT endctrl'!T63-$A63,"")</f>
        <v>-0.91020759999999967</v>
      </c>
      <c r="V63">
        <f>IF(AND(ISNUMBER('DeltaCT endctrl'!U63),ISNUMBER($A63)),'DeltaCT endctrl'!U63-$A63,"")</f>
        <v>0.16008220000000151</v>
      </c>
      <c r="W63">
        <f>IF(AND(ISNUMBER('DeltaCT endctrl'!V63),ISNUMBER($A63)),'DeltaCT endctrl'!V63-$A63,"")</f>
        <v>-1.05079999999802E-3</v>
      </c>
      <c r="X63">
        <f>IF(AND(ISNUMBER('DeltaCT endctrl'!W63),ISNUMBER($A63)),'DeltaCT endctrl'!W63-$A63,"")</f>
        <v>2.5786199999998871E-2</v>
      </c>
      <c r="Y63">
        <f>IF(AND(ISNUMBER('DeltaCT endctrl'!X63),ISNUMBER($A63)),'DeltaCT endctrl'!X63-$A63,"")</f>
        <v>0.62241519999999539</v>
      </c>
      <c r="Z63">
        <f>IF(AND(ISNUMBER('DeltaCT endctrl'!Y63),ISNUMBER($A63)),'DeltaCT endctrl'!Y63-$A63,"")</f>
        <v>0.8503785999999991</v>
      </c>
      <c r="AA63">
        <f>IF(AND(ISNUMBER('DeltaCT endctrl'!Z63),ISNUMBER($A63)),'DeltaCT endctrl'!Z63-$A63,"")</f>
        <v>0.29945919999999759</v>
      </c>
      <c r="AB63">
        <f>IF(AND(ISNUMBER('DeltaCT endctrl'!AA63),ISNUMBER($A63)),'DeltaCT endctrl'!AA63-$A63,"")</f>
        <v>1.1590205999999981</v>
      </c>
    </row>
    <row r="64" spans="1:28" x14ac:dyDescent="0.15">
      <c r="A64">
        <f>'DeltaCT endctrl'!O64</f>
        <v>5.0903238000000002</v>
      </c>
      <c r="B64" t="str">
        <f>'DeltaCT endctrl'!A64</f>
        <v>NRIP1</v>
      </c>
      <c r="C64">
        <f>IF(AND(ISNUMBER('DeltaCT endctrl'!B64),ISNUMBER($A64)),'DeltaCT endctrl'!B64-$A64,"")</f>
        <v>0.19120080000000073</v>
      </c>
      <c r="D64">
        <f>IF(AND(ISNUMBER('DeltaCT endctrl'!C64),ISNUMBER($A64)),'DeltaCT endctrl'!C64-$A64,"")</f>
        <v>0.12189079999999919</v>
      </c>
      <c r="E64">
        <f>IF(AND(ISNUMBER('DeltaCT endctrl'!D64),ISNUMBER($A64)),'DeltaCT endctrl'!D64-$A64,"")</f>
        <v>5.3019399999996608E-2</v>
      </c>
      <c r="F64">
        <f>IF(AND(ISNUMBER('DeltaCT endctrl'!E64),ISNUMBER($A64)),'DeltaCT endctrl'!E64-$A64,"")</f>
        <v>0.84323779999999715</v>
      </c>
      <c r="G64">
        <f>IF(AND(ISNUMBER('DeltaCT endctrl'!F64),ISNUMBER($A64)),'DeltaCT endctrl'!F64-$A64,"")</f>
        <v>2.8703158000000002</v>
      </c>
      <c r="H64">
        <f>IF(AND(ISNUMBER('DeltaCT endctrl'!G64),ISNUMBER($A64)),'DeltaCT endctrl'!G64-$A64,"")</f>
        <v>5.4587462000000002</v>
      </c>
      <c r="I64">
        <f>IF(AND(ISNUMBER('DeltaCT endctrl'!H64),ISNUMBER($A64)),'DeltaCT endctrl'!H64-$A64,"")</f>
        <v>-0.82212379999999996</v>
      </c>
      <c r="J64">
        <f>IF(AND(ISNUMBER('DeltaCT endctrl'!I64),ISNUMBER($A64)),'DeltaCT endctrl'!I64-$A64,"")</f>
        <v>-0.69712379999999996</v>
      </c>
      <c r="K64">
        <f>IF(AND(ISNUMBER('DeltaCT endctrl'!J64),ISNUMBER($A64)),'DeltaCT endctrl'!J64-$A64,"")</f>
        <v>-1.1807237999999991</v>
      </c>
      <c r="L64">
        <f>IF(AND(ISNUMBER('DeltaCT endctrl'!K64),ISNUMBER($A64)),'DeltaCT endctrl'!K64-$A64,"")</f>
        <v>-1.1757238000000001</v>
      </c>
      <c r="M64">
        <f>IF(AND(ISNUMBER('DeltaCT endctrl'!L64),ISNUMBER($A64)),'DeltaCT endctrl'!L64-$A64,"")</f>
        <v>0.64622999999999919</v>
      </c>
      <c r="N64">
        <f>IF(AND(ISNUMBER('DeltaCT endctrl'!M64),ISNUMBER($A64)),'DeltaCT endctrl'!M64-$A64,"")</f>
        <v>1.8905729999999998</v>
      </c>
      <c r="O64">
        <f>IF(AND(ISNUMBER('DeltaCT endctrl'!N64),ISNUMBER($A64)),'DeltaCT endctrl'!N64-$A64,"")</f>
        <v>2.4391970000000001</v>
      </c>
      <c r="P64">
        <f>IF(AND(ISNUMBER('DeltaCT endctrl'!O64),ISNUMBER($A64)),'DeltaCT endctrl'!O64-$A64,"")</f>
        <v>0</v>
      </c>
      <c r="Q64">
        <f>IF(AND(ISNUMBER('DeltaCT endctrl'!P64),ISNUMBER($A64)),'DeltaCT endctrl'!P64-$A64,"")</f>
        <v>0.35552339999999916</v>
      </c>
      <c r="R64">
        <f>IF(AND(ISNUMBER('DeltaCT endctrl'!Q64),ISNUMBER($A64)),'DeltaCT endctrl'!Q64-$A64,"")</f>
        <v>-9.7387600000004682E-2</v>
      </c>
      <c r="S64">
        <f>IF(AND(ISNUMBER('DeltaCT endctrl'!R64),ISNUMBER($A64)),'DeltaCT endctrl'!R64-$A64,"")</f>
        <v>-0.40910260000000065</v>
      </c>
      <c r="T64">
        <f>IF(AND(ISNUMBER('DeltaCT endctrl'!S64),ISNUMBER($A64)),'DeltaCT endctrl'!S64-$A64,"")</f>
        <v>-0.57632519999999943</v>
      </c>
      <c r="U64">
        <f>IF(AND(ISNUMBER('DeltaCT endctrl'!T64),ISNUMBER($A64)),'DeltaCT endctrl'!T64-$A64,"")</f>
        <v>-0.92083459999999917</v>
      </c>
      <c r="V64">
        <f>IF(AND(ISNUMBER('DeltaCT endctrl'!U64),ISNUMBER($A64)),'DeltaCT endctrl'!U64-$A64,"")</f>
        <v>-0.62268479999999826</v>
      </c>
      <c r="W64">
        <f>IF(AND(ISNUMBER('DeltaCT endctrl'!V64),ISNUMBER($A64)),'DeltaCT endctrl'!V64-$A64,"")</f>
        <v>-0.18152579999999929</v>
      </c>
      <c r="X64">
        <f>IF(AND(ISNUMBER('DeltaCT endctrl'!W64),ISNUMBER($A64)),'DeltaCT endctrl'!W64-$A64,"")</f>
        <v>-1.0569808000000016</v>
      </c>
      <c r="Y64">
        <f>IF(AND(ISNUMBER('DeltaCT endctrl'!X64),ISNUMBER($A64)),'DeltaCT endctrl'!X64-$A64,"")</f>
        <v>-0.63891780000000509</v>
      </c>
      <c r="Z64">
        <f>IF(AND(ISNUMBER('DeltaCT endctrl'!Y64),ISNUMBER($A64)),'DeltaCT endctrl'!Y64-$A64,"")</f>
        <v>1.9395146000000025</v>
      </c>
      <c r="AA64">
        <f>IF(AND(ISNUMBER('DeltaCT endctrl'!Z64),ISNUMBER($A64)),'DeltaCT endctrl'!Z64-$A64,"")</f>
        <v>2.0665981999999978</v>
      </c>
      <c r="AB64">
        <f>IF(AND(ISNUMBER('DeltaCT endctrl'!AA64),ISNUMBER($A64)),'DeltaCT endctrl'!AA64-$A64,"")</f>
        <v>1.1993675999999986</v>
      </c>
    </row>
    <row r="65" spans="1:28" x14ac:dyDescent="0.15">
      <c r="A65">
        <f>'DeltaCT endctrl'!O65</f>
        <v>6.3028428000000005</v>
      </c>
      <c r="B65" t="str">
        <f>'DeltaCT endctrl'!A65</f>
        <v>PGR</v>
      </c>
      <c r="C65">
        <f>IF(AND(ISNUMBER('DeltaCT endctrl'!B65),ISNUMBER($A65)),'DeltaCT endctrl'!B65-$A65,"")</f>
        <v>-0.17222519999999975</v>
      </c>
      <c r="D65">
        <f>IF(AND(ISNUMBER('DeltaCT endctrl'!C65),ISNUMBER($A65)),'DeltaCT endctrl'!C65-$A65,"")</f>
        <v>-0.48282320000000212</v>
      </c>
      <c r="E65">
        <f>IF(AND(ISNUMBER('DeltaCT endctrl'!D65),ISNUMBER($A65)),'DeltaCT endctrl'!D65-$A65,"")</f>
        <v>-0.65199260000000336</v>
      </c>
      <c r="F65">
        <f>IF(AND(ISNUMBER('DeltaCT endctrl'!E65),ISNUMBER($A65)),'DeltaCT endctrl'!E65-$A65,"")</f>
        <v>0.20124579999999526</v>
      </c>
      <c r="G65">
        <f>IF(AND(ISNUMBER('DeltaCT endctrl'!F65),ISNUMBER($A65)),'DeltaCT endctrl'!F65-$A65,"")</f>
        <v>-0.885370199999997</v>
      </c>
      <c r="H65">
        <f>IF(AND(ISNUMBER('DeltaCT endctrl'!G65),ISNUMBER($A65)),'DeltaCT endctrl'!G65-$A65,"")</f>
        <v>0.65324019999999905</v>
      </c>
      <c r="I65">
        <f>IF(AND(ISNUMBER('DeltaCT endctrl'!H65),ISNUMBER($A65)),'DeltaCT endctrl'!H65-$A65,"")</f>
        <v>-0.42964279999999988</v>
      </c>
      <c r="J65">
        <f>IF(AND(ISNUMBER('DeltaCT endctrl'!I65),ISNUMBER($A65)),'DeltaCT endctrl'!I65-$A65,"")</f>
        <v>0.34635719999999992</v>
      </c>
      <c r="K65">
        <f>IF(AND(ISNUMBER('DeltaCT endctrl'!J65),ISNUMBER($A65)),'DeltaCT endctrl'!J65-$A65,"")</f>
        <v>7.7757200000000637E-2</v>
      </c>
      <c r="L65">
        <f>IF(AND(ISNUMBER('DeltaCT endctrl'!K65),ISNUMBER($A65)),'DeltaCT endctrl'!K65-$A65,"")</f>
        <v>0.2977571999999995</v>
      </c>
      <c r="M65">
        <f>IF(AND(ISNUMBER('DeltaCT endctrl'!L65),ISNUMBER($A65)),'DeltaCT endctrl'!L65-$A65,"")</f>
        <v>-0.35070500000000138</v>
      </c>
      <c r="N65">
        <f>IF(AND(ISNUMBER('DeltaCT endctrl'!M65),ISNUMBER($A65)),'DeltaCT endctrl'!M65-$A65,"")</f>
        <v>0.73766499999999979</v>
      </c>
      <c r="O65">
        <f>IF(AND(ISNUMBER('DeltaCT endctrl'!N65),ISNUMBER($A65)),'DeltaCT endctrl'!N65-$A65,"")</f>
        <v>-1.1306989999999999</v>
      </c>
      <c r="P65">
        <f>IF(AND(ISNUMBER('DeltaCT endctrl'!O65),ISNUMBER($A65)),'DeltaCT endctrl'!O65-$A65,"")</f>
        <v>0</v>
      </c>
      <c r="Q65">
        <f>IF(AND(ISNUMBER('DeltaCT endctrl'!P65),ISNUMBER($A65)),'DeltaCT endctrl'!P65-$A65,"")</f>
        <v>-0.27038660000000192</v>
      </c>
      <c r="R65">
        <f>IF(AND(ISNUMBER('DeltaCT endctrl'!Q65),ISNUMBER($A65)),'DeltaCT endctrl'!Q65-$A65,"")</f>
        <v>0.3698233999999978</v>
      </c>
      <c r="S65">
        <f>IF(AND(ISNUMBER('DeltaCT endctrl'!R65),ISNUMBER($A65)),'DeltaCT endctrl'!R65-$A65,"")</f>
        <v>-1.1595006000000012</v>
      </c>
      <c r="T65">
        <f>IF(AND(ISNUMBER('DeltaCT endctrl'!S65),ISNUMBER($A65)),'DeltaCT endctrl'!S65-$A65,"")</f>
        <v>-0.82297120000000135</v>
      </c>
      <c r="U65">
        <f>IF(AND(ISNUMBER('DeltaCT endctrl'!T65),ISNUMBER($A65)),'DeltaCT endctrl'!T65-$A65,"")</f>
        <v>-0.10988960000000247</v>
      </c>
      <c r="V65">
        <f>IF(AND(ISNUMBER('DeltaCT endctrl'!U65),ISNUMBER($A65)),'DeltaCT endctrl'!U65-$A65,"")</f>
        <v>0.21136520000000303</v>
      </c>
      <c r="W65">
        <f>IF(AND(ISNUMBER('DeltaCT endctrl'!V65),ISNUMBER($A65)),'DeltaCT endctrl'!V65-$A65,"")</f>
        <v>0.60096719999999948</v>
      </c>
      <c r="X65">
        <f>IF(AND(ISNUMBER('DeltaCT endctrl'!W65),ISNUMBER($A65)),'DeltaCT endctrl'!W65-$A65,"")</f>
        <v>1.2169901999999979</v>
      </c>
      <c r="Y65">
        <f>IF(AND(ISNUMBER('DeltaCT endctrl'!X65),ISNUMBER($A65)),'DeltaCT endctrl'!X65-$A65,"")</f>
        <v>1.1716401999999952</v>
      </c>
      <c r="Z65">
        <f>IF(AND(ISNUMBER('DeltaCT endctrl'!Y65),ISNUMBER($A65)),'DeltaCT endctrl'!Y65-$A65,"")</f>
        <v>1.5740766000000015</v>
      </c>
      <c r="AA65">
        <f>IF(AND(ISNUMBER('DeltaCT endctrl'!Z65),ISNUMBER($A65)),'DeltaCT endctrl'!Z65-$A65,"")</f>
        <v>0.59935519999999798</v>
      </c>
      <c r="AB65">
        <f>IF(AND(ISNUMBER('DeltaCT endctrl'!AA65),ISNUMBER($A65)),'DeltaCT endctrl'!AA65-$A65,"")</f>
        <v>-0.15975040000000007</v>
      </c>
    </row>
    <row r="66" spans="1:28" x14ac:dyDescent="0.15">
      <c r="A66">
        <f>'DeltaCT endctrl'!O66</f>
        <v>6.3746888000000013</v>
      </c>
      <c r="B66" t="str">
        <f>'DeltaCT endctrl'!A66</f>
        <v>PPARA</v>
      </c>
      <c r="C66">
        <f>IF(AND(ISNUMBER('DeltaCT endctrl'!B66),ISNUMBER($A66)),'DeltaCT endctrl'!B66-$A66,"")</f>
        <v>0.38396080000000055</v>
      </c>
      <c r="D66">
        <f>IF(AND(ISNUMBER('DeltaCT endctrl'!C66),ISNUMBER($A66)),'DeltaCT endctrl'!C66-$A66,"")</f>
        <v>0.36868979999999851</v>
      </c>
      <c r="E66">
        <f>IF(AND(ISNUMBER('DeltaCT endctrl'!D66),ISNUMBER($A66)),'DeltaCT endctrl'!D66-$A66,"")</f>
        <v>0.20655339999999711</v>
      </c>
      <c r="F66">
        <f>IF(AND(ISNUMBER('DeltaCT endctrl'!E66),ISNUMBER($A66)),'DeltaCT endctrl'!E66-$A66,"")</f>
        <v>-0.31966320000000081</v>
      </c>
      <c r="G66">
        <f>IF(AND(ISNUMBER('DeltaCT endctrl'!F66),ISNUMBER($A66)),'DeltaCT endctrl'!F66-$A66,"")</f>
        <v>-1.2844592000000006</v>
      </c>
      <c r="H66">
        <f>IF(AND(ISNUMBER('DeltaCT endctrl'!G66),ISNUMBER($A66)),'DeltaCT endctrl'!G66-$A66,"")</f>
        <v>4.1743811999999991</v>
      </c>
      <c r="I66">
        <f>IF(AND(ISNUMBER('DeltaCT endctrl'!H66),ISNUMBER($A66)),'DeltaCT endctrl'!H66-$A66,"")</f>
        <v>0.59251120000000057</v>
      </c>
      <c r="J66">
        <f>IF(AND(ISNUMBER('DeltaCT endctrl'!I66),ISNUMBER($A66)),'DeltaCT endctrl'!I66-$A66,"")</f>
        <v>0.81651119999999722</v>
      </c>
      <c r="K66">
        <f>IF(AND(ISNUMBER('DeltaCT endctrl'!J66),ISNUMBER($A66)),'DeltaCT endctrl'!J66-$A66,"")</f>
        <v>0.28391119999999859</v>
      </c>
      <c r="L66">
        <f>IF(AND(ISNUMBER('DeltaCT endctrl'!K66),ISNUMBER($A66)),'DeltaCT endctrl'!K66-$A66,"")</f>
        <v>0.50691119999999756</v>
      </c>
      <c r="M66">
        <f>IF(AND(ISNUMBER('DeltaCT endctrl'!L66),ISNUMBER($A66)),'DeltaCT endctrl'!L66-$A66,"")</f>
        <v>-0.35626700000000255</v>
      </c>
      <c r="N66">
        <f>IF(AND(ISNUMBER('DeltaCT endctrl'!M66),ISNUMBER($A66)),'DeltaCT endctrl'!M66-$A66,"")</f>
        <v>0.76505299999999821</v>
      </c>
      <c r="O66">
        <f>IF(AND(ISNUMBER('DeltaCT endctrl'!N66),ISNUMBER($A66)),'DeltaCT endctrl'!N66-$A66,"")</f>
        <v>0.59267499999999984</v>
      </c>
      <c r="P66">
        <f>IF(AND(ISNUMBER('DeltaCT endctrl'!O66),ISNUMBER($A66)),'DeltaCT endctrl'!O66-$A66,"")</f>
        <v>0</v>
      </c>
      <c r="Q66">
        <f>IF(AND(ISNUMBER('DeltaCT endctrl'!P66),ISNUMBER($A66)),'DeltaCT endctrl'!P66-$A66,"")</f>
        <v>0.51966139999999683</v>
      </c>
      <c r="R66">
        <f>IF(AND(ISNUMBER('DeltaCT endctrl'!Q66),ISNUMBER($A66)),'DeltaCT endctrl'!Q66-$A66,"")</f>
        <v>0.44849139999999466</v>
      </c>
      <c r="S66">
        <f>IF(AND(ISNUMBER('DeltaCT endctrl'!R66),ISNUMBER($A66)),'DeltaCT endctrl'!R66-$A66,"")</f>
        <v>-0.50458260000000266</v>
      </c>
      <c r="T66">
        <f>IF(AND(ISNUMBER('DeltaCT endctrl'!S66),ISNUMBER($A66)),'DeltaCT endctrl'!S66-$A66,"")</f>
        <v>1.2477268000000024</v>
      </c>
      <c r="U66">
        <f>IF(AND(ISNUMBER('DeltaCT endctrl'!T66),ISNUMBER($A66)),'DeltaCT endctrl'!T66-$A66,"")</f>
        <v>-0.12610960000000304</v>
      </c>
      <c r="V66">
        <f>IF(AND(ISNUMBER('DeltaCT endctrl'!U66),ISNUMBER($A66)),'DeltaCT endctrl'!U66-$A66,"")</f>
        <v>0.77455720000000028</v>
      </c>
      <c r="W66">
        <f>IF(AND(ISNUMBER('DeltaCT endctrl'!V66),ISNUMBER($A66)),'DeltaCT endctrl'!V66-$A66,"")</f>
        <v>0.58074020000000104</v>
      </c>
      <c r="X66">
        <f>IF(AND(ISNUMBER('DeltaCT endctrl'!W66),ISNUMBER($A66)),'DeltaCT endctrl'!W66-$A66,"")</f>
        <v>0.91005219999999909</v>
      </c>
      <c r="Y66">
        <f>IF(AND(ISNUMBER('DeltaCT endctrl'!X66),ISNUMBER($A66)),'DeltaCT endctrl'!X66-$A66,"")</f>
        <v>1.0804401999999946</v>
      </c>
      <c r="Z66">
        <f>IF(AND(ISNUMBER('DeltaCT endctrl'!Y66),ISNUMBER($A66)),'DeltaCT endctrl'!Y66-$A66,"")</f>
        <v>0.80770359999999997</v>
      </c>
      <c r="AA66">
        <f>IF(AND(ISNUMBER('DeltaCT endctrl'!Z66),ISNUMBER($A66)),'DeltaCT endctrl'!Z66-$A66,"")</f>
        <v>0.88192719999999625</v>
      </c>
      <c r="AB66">
        <f>IF(AND(ISNUMBER('DeltaCT endctrl'!AA66),ISNUMBER($A66)),'DeltaCT endctrl'!AA66-$A66,"")</f>
        <v>-0.46074940000000097</v>
      </c>
    </row>
    <row r="67" spans="1:28" x14ac:dyDescent="0.15">
      <c r="A67">
        <f>'DeltaCT endctrl'!O67</f>
        <v>4.9613458000000001</v>
      </c>
      <c r="B67" t="str">
        <f>'DeltaCT endctrl'!A67</f>
        <v>PPARD</v>
      </c>
      <c r="C67">
        <f>IF(AND(ISNUMBER('DeltaCT endctrl'!B67),ISNUMBER($A67)),'DeltaCT endctrl'!B67-$A67,"")</f>
        <v>7.0255800000001756E-2</v>
      </c>
      <c r="D67">
        <f>IF(AND(ISNUMBER('DeltaCT endctrl'!C67),ISNUMBER($A67)),'DeltaCT endctrl'!C67-$A67,"")</f>
        <v>0.46561279999999883</v>
      </c>
      <c r="E67">
        <f>IF(AND(ISNUMBER('DeltaCT endctrl'!D67),ISNUMBER($A67)),'DeltaCT endctrl'!D67-$A67,"")</f>
        <v>0.30429139999999677</v>
      </c>
      <c r="F67">
        <f>IF(AND(ISNUMBER('DeltaCT endctrl'!E67),ISNUMBER($A67)),'DeltaCT endctrl'!E67-$A67,"")</f>
        <v>0.37374679999999927</v>
      </c>
      <c r="G67">
        <f>IF(AND(ISNUMBER('DeltaCT endctrl'!F67),ISNUMBER($A67)),'DeltaCT endctrl'!F67-$A67,"")</f>
        <v>0.77053780000000316</v>
      </c>
      <c r="H67">
        <f>IF(AND(ISNUMBER('DeltaCT endctrl'!G67),ISNUMBER($A67)),'DeltaCT endctrl'!G67-$A67,"")</f>
        <v>5.5877242000000003</v>
      </c>
      <c r="I67">
        <f>IF(AND(ISNUMBER('DeltaCT endctrl'!H67),ISNUMBER($A67)),'DeltaCT endctrl'!H67-$A67,"")</f>
        <v>0.3598542000000009</v>
      </c>
      <c r="J67">
        <f>IF(AND(ISNUMBER('DeltaCT endctrl'!I67),ISNUMBER($A67)),'DeltaCT endctrl'!I67-$A67,"")</f>
        <v>0.70685419999999866</v>
      </c>
      <c r="K67">
        <f>IF(AND(ISNUMBER('DeltaCT endctrl'!J67),ISNUMBER($A67)),'DeltaCT endctrl'!J67-$A67,"")</f>
        <v>0.71925419999999818</v>
      </c>
      <c r="L67">
        <f>IF(AND(ISNUMBER('DeltaCT endctrl'!K67),ISNUMBER($A67)),'DeltaCT endctrl'!K67-$A67,"")</f>
        <v>0.85125419999999963</v>
      </c>
      <c r="M67">
        <f>IF(AND(ISNUMBER('DeltaCT endctrl'!L67),ISNUMBER($A67)),'DeltaCT endctrl'!L67-$A67,"")</f>
        <v>-0.38043000000000049</v>
      </c>
      <c r="N67">
        <f>IF(AND(ISNUMBER('DeltaCT endctrl'!M67),ISNUMBER($A67)),'DeltaCT endctrl'!M67-$A67,"")</f>
        <v>0.47996699999999848</v>
      </c>
      <c r="O67">
        <f>IF(AND(ISNUMBER('DeltaCT endctrl'!N67),ISNUMBER($A67)),'DeltaCT endctrl'!N67-$A67,"")</f>
        <v>-5.2370000000010464E-3</v>
      </c>
      <c r="P67">
        <f>IF(AND(ISNUMBER('DeltaCT endctrl'!O67),ISNUMBER($A67)),'DeltaCT endctrl'!O67-$A67,"")</f>
        <v>0</v>
      </c>
      <c r="Q67">
        <f>IF(AND(ISNUMBER('DeltaCT endctrl'!P67),ISNUMBER($A67)),'DeltaCT endctrl'!P67-$A67,"")</f>
        <v>0.81987039999999922</v>
      </c>
      <c r="R67">
        <f>IF(AND(ISNUMBER('DeltaCT endctrl'!Q67),ISNUMBER($A67)),'DeltaCT endctrl'!Q67-$A67,"")</f>
        <v>0.50062839999999653</v>
      </c>
      <c r="S67">
        <f>IF(AND(ISNUMBER('DeltaCT endctrl'!R67),ISNUMBER($A67)),'DeltaCT endctrl'!R67-$A67,"")</f>
        <v>2.0699400000001589E-2</v>
      </c>
      <c r="T67">
        <f>IF(AND(ISNUMBER('DeltaCT endctrl'!S67),ISNUMBER($A67)),'DeltaCT endctrl'!S67-$A67,"")</f>
        <v>-0.2830061999999991</v>
      </c>
      <c r="U67">
        <f>IF(AND(ISNUMBER('DeltaCT endctrl'!T67),ISNUMBER($A67)),'DeltaCT endctrl'!T67-$A67,"")</f>
        <v>1.4368534000000004</v>
      </c>
      <c r="V67">
        <f>IF(AND(ISNUMBER('DeltaCT endctrl'!U67),ISNUMBER($A67)),'DeltaCT endctrl'!U67-$A67,"")</f>
        <v>1.1057232000000035</v>
      </c>
      <c r="W67">
        <f>IF(AND(ISNUMBER('DeltaCT endctrl'!V67),ISNUMBER($A67)),'DeltaCT endctrl'!V67-$A67,"")</f>
        <v>1.1327872000000028</v>
      </c>
      <c r="X67">
        <f>IF(AND(ISNUMBER('DeltaCT endctrl'!W67),ISNUMBER($A67)),'DeltaCT endctrl'!W67-$A67,"")</f>
        <v>1.4905882000000013</v>
      </c>
      <c r="Y67">
        <f>IF(AND(ISNUMBER('DeltaCT endctrl'!X67),ISNUMBER($A67)),'DeltaCT endctrl'!X67-$A67,"")</f>
        <v>1.3766871999999957</v>
      </c>
      <c r="Z67">
        <f>IF(AND(ISNUMBER('DeltaCT endctrl'!Y67),ISNUMBER($A67)),'DeltaCT endctrl'!Y67-$A67,"")</f>
        <v>0.17604060000000032</v>
      </c>
      <c r="AA67">
        <f>IF(AND(ISNUMBER('DeltaCT endctrl'!Z67),ISNUMBER($A67)),'DeltaCT endctrl'!Z67-$A67,"")</f>
        <v>0.51474919999999713</v>
      </c>
      <c r="AB67">
        <f>IF(AND(ISNUMBER('DeltaCT endctrl'!AA67),ISNUMBER($A67)),'DeltaCT endctrl'!AA67-$A67,"")</f>
        <v>1.1528215999999993</v>
      </c>
    </row>
    <row r="68" spans="1:28" x14ac:dyDescent="0.15">
      <c r="A68">
        <f>'DeltaCT endctrl'!O68</f>
        <v>3.600265799999999</v>
      </c>
      <c r="B68" t="str">
        <f>'DeltaCT endctrl'!A68</f>
        <v>PPARG</v>
      </c>
      <c r="C68">
        <f>IF(AND(ISNUMBER('DeltaCT endctrl'!B68),ISNUMBER($A68)),'DeltaCT endctrl'!B68-$A68,"")</f>
        <v>8.8278000000023837E-3</v>
      </c>
      <c r="D68">
        <f>IF(AND(ISNUMBER('DeltaCT endctrl'!C68),ISNUMBER($A68)),'DeltaCT endctrl'!C68-$A68,"")</f>
        <v>-0.33242519999999942</v>
      </c>
      <c r="E68">
        <f>IF(AND(ISNUMBER('DeltaCT endctrl'!D68),ISNUMBER($A68)),'DeltaCT endctrl'!D68-$A68,"")</f>
        <v>-0.13773760000000124</v>
      </c>
      <c r="F68">
        <f>IF(AND(ISNUMBER('DeltaCT endctrl'!E68),ISNUMBER($A68)),'DeltaCT endctrl'!E68-$A68,"")</f>
        <v>-0.35571720000000084</v>
      </c>
      <c r="G68">
        <f>IF(AND(ISNUMBER('DeltaCT endctrl'!F68),ISNUMBER($A68)),'DeltaCT endctrl'!F68-$A68,"")</f>
        <v>-0.84484919999999875</v>
      </c>
      <c r="H68">
        <f>IF(AND(ISNUMBER('DeltaCT endctrl'!G68),ISNUMBER($A68)),'DeltaCT endctrl'!G68-$A68,"")</f>
        <v>0.65270519999999976</v>
      </c>
      <c r="I68">
        <f>IF(AND(ISNUMBER('DeltaCT endctrl'!H68),ISNUMBER($A68)),'DeltaCT endctrl'!H68-$A68,"")</f>
        <v>0.34393420000000319</v>
      </c>
      <c r="J68">
        <f>IF(AND(ISNUMBER('DeltaCT endctrl'!I68),ISNUMBER($A68)),'DeltaCT endctrl'!I68-$A68,"")</f>
        <v>0.57393420000000006</v>
      </c>
      <c r="K68">
        <f>IF(AND(ISNUMBER('DeltaCT endctrl'!J68),ISNUMBER($A68)),'DeltaCT endctrl'!J68-$A68,"")</f>
        <v>8.333419999999947E-2</v>
      </c>
      <c r="L68">
        <f>IF(AND(ISNUMBER('DeltaCT endctrl'!K68),ISNUMBER($A68)),'DeltaCT endctrl'!K68-$A68,"")</f>
        <v>0.19833420000000146</v>
      </c>
      <c r="M68">
        <f>IF(AND(ISNUMBER('DeltaCT endctrl'!L68),ISNUMBER($A68)),'DeltaCT endctrl'!L68-$A68,"")</f>
        <v>-0.16606200000000015</v>
      </c>
      <c r="N68">
        <f>IF(AND(ISNUMBER('DeltaCT endctrl'!M68),ISNUMBER($A68)),'DeltaCT endctrl'!M68-$A68,"")</f>
        <v>0.58595100000000144</v>
      </c>
      <c r="O68">
        <f>IF(AND(ISNUMBER('DeltaCT endctrl'!N68),ISNUMBER($A68)),'DeltaCT endctrl'!N68-$A68,"")</f>
        <v>-0.57887899999999703</v>
      </c>
      <c r="P68">
        <f>IF(AND(ISNUMBER('DeltaCT endctrl'!O68),ISNUMBER($A68)),'DeltaCT endctrl'!O68-$A68,"")</f>
        <v>0</v>
      </c>
      <c r="Q68">
        <f>IF(AND(ISNUMBER('DeltaCT endctrl'!P68),ISNUMBER($A68)),'DeltaCT endctrl'!P68-$A68,"")</f>
        <v>0.11546339999999944</v>
      </c>
      <c r="R68">
        <f>IF(AND(ISNUMBER('DeltaCT endctrl'!Q68),ISNUMBER($A68)),'DeltaCT endctrl'!Q68-$A68,"")</f>
        <v>-0.16922660000000178</v>
      </c>
      <c r="S68">
        <f>IF(AND(ISNUMBER('DeltaCT endctrl'!R68),ISNUMBER($A68)),'DeltaCT endctrl'!R68-$A68,"")</f>
        <v>-0.72259859999999776</v>
      </c>
      <c r="T68">
        <f>IF(AND(ISNUMBER('DeltaCT endctrl'!S68),ISNUMBER($A68)),'DeltaCT endctrl'!S68-$A68,"")</f>
        <v>-0.54428819999999689</v>
      </c>
      <c r="U68">
        <f>IF(AND(ISNUMBER('DeltaCT endctrl'!T68),ISNUMBER($A68)),'DeltaCT endctrl'!T68-$A68,"")</f>
        <v>0.10421339999999901</v>
      </c>
      <c r="V68">
        <f>IF(AND(ISNUMBER('DeltaCT endctrl'!U68),ISNUMBER($A68)),'DeltaCT endctrl'!U68-$A68,"")</f>
        <v>-5.0743799999995787E-2</v>
      </c>
      <c r="W68">
        <f>IF(AND(ISNUMBER('DeltaCT endctrl'!V68),ISNUMBER($A68)),'DeltaCT endctrl'!V68-$A68,"")</f>
        <v>0.58117220000000103</v>
      </c>
      <c r="X68">
        <f>IF(AND(ISNUMBER('DeltaCT endctrl'!W68),ISNUMBER($A68)),'DeltaCT endctrl'!W68-$A68,"")</f>
        <v>0.58853820000000212</v>
      </c>
      <c r="Y68">
        <f>IF(AND(ISNUMBER('DeltaCT endctrl'!X68),ISNUMBER($A68)),'DeltaCT endctrl'!X68-$A68,"")</f>
        <v>0.60536519999999783</v>
      </c>
      <c r="Z68">
        <f>IF(AND(ISNUMBER('DeltaCT endctrl'!Y68),ISNUMBER($A68)),'DeltaCT endctrl'!Y68-$A68,"")</f>
        <v>0.82697860000000389</v>
      </c>
      <c r="AA68">
        <f>IF(AND(ISNUMBER('DeltaCT endctrl'!Z68),ISNUMBER($A68)),'DeltaCT endctrl'!Z68-$A68,"")</f>
        <v>0.59070919999999916</v>
      </c>
      <c r="AB68">
        <f>IF(AND(ISNUMBER('DeltaCT endctrl'!AA68),ISNUMBER($A68)),'DeltaCT endctrl'!AA68-$A68,"")</f>
        <v>0.25692060000000083</v>
      </c>
    </row>
    <row r="69" spans="1:28" x14ac:dyDescent="0.15">
      <c r="A69">
        <f>'DeltaCT endctrl'!O69</f>
        <v>5.883678800000002</v>
      </c>
      <c r="B69" t="str">
        <f>'DeltaCT endctrl'!A69</f>
        <v>PPARGC1A</v>
      </c>
      <c r="C69">
        <f>IF(AND(ISNUMBER('DeltaCT endctrl'!B69),ISNUMBER($A69)),'DeltaCT endctrl'!B69-$A69,"")</f>
        <v>1.060323799999999</v>
      </c>
      <c r="D69">
        <f>IF(AND(ISNUMBER('DeltaCT endctrl'!C69),ISNUMBER($A69)),'DeltaCT endctrl'!C69-$A69,"")</f>
        <v>0.12681279999999973</v>
      </c>
      <c r="E69">
        <f>IF(AND(ISNUMBER('DeltaCT endctrl'!D69),ISNUMBER($A69)),'DeltaCT endctrl'!D69-$A69,"")</f>
        <v>0.36037439999999421</v>
      </c>
      <c r="F69">
        <f>IF(AND(ISNUMBER('DeltaCT endctrl'!E69),ISNUMBER($A69)),'DeltaCT endctrl'!E69-$A69,"")</f>
        <v>-0.19360520000000392</v>
      </c>
      <c r="G69">
        <f>IF(AND(ISNUMBER('DeltaCT endctrl'!F69),ISNUMBER($A69)),'DeltaCT endctrl'!F69-$A69,"")</f>
        <v>0.18853679999999784</v>
      </c>
      <c r="H69">
        <f>IF(AND(ISNUMBER('DeltaCT endctrl'!G69),ISNUMBER($A69)),'DeltaCT endctrl'!G69-$A69,"")</f>
        <v>4.6653911999999984</v>
      </c>
      <c r="I69">
        <f>IF(AND(ISNUMBER('DeltaCT endctrl'!H69),ISNUMBER($A69)),'DeltaCT endctrl'!H69-$A69,"")</f>
        <v>4.5211999999992258E-3</v>
      </c>
      <c r="J69">
        <f>IF(AND(ISNUMBER('DeltaCT endctrl'!I69),ISNUMBER($A69)),'DeltaCT endctrl'!I69-$A69,"")</f>
        <v>-0.46747880000000208</v>
      </c>
      <c r="K69">
        <f>IF(AND(ISNUMBER('DeltaCT endctrl'!J69),ISNUMBER($A69)),'DeltaCT endctrl'!J69-$A69,"")</f>
        <v>-0.45007880000000355</v>
      </c>
      <c r="L69">
        <f>IF(AND(ISNUMBER('DeltaCT endctrl'!K69),ISNUMBER($A69)),'DeltaCT endctrl'!K69-$A69,"")</f>
        <v>-0.27707880000000173</v>
      </c>
      <c r="M69">
        <f>IF(AND(ISNUMBER('DeltaCT endctrl'!L69),ISNUMBER($A69)),'DeltaCT endctrl'!L69-$A69,"")</f>
        <v>0.63053499999999829</v>
      </c>
      <c r="N69">
        <f>IF(AND(ISNUMBER('DeltaCT endctrl'!M69),ISNUMBER($A69)),'DeltaCT endctrl'!M69-$A69,"")</f>
        <v>1.7859519999999982</v>
      </c>
      <c r="O69">
        <f>IF(AND(ISNUMBER('DeltaCT endctrl'!N69),ISNUMBER($A69)),'DeltaCT endctrl'!N69-$A69,"")</f>
        <v>-6.0865000000003278E-2</v>
      </c>
      <c r="P69">
        <f>IF(AND(ISNUMBER('DeltaCT endctrl'!O69),ISNUMBER($A69)),'DeltaCT endctrl'!O69-$A69,"")</f>
        <v>0</v>
      </c>
      <c r="Q69">
        <f>IF(AND(ISNUMBER('DeltaCT endctrl'!P69),ISNUMBER($A69)),'DeltaCT endctrl'!P69-$A69,"")</f>
        <v>0.18475539999999668</v>
      </c>
      <c r="R69">
        <f>IF(AND(ISNUMBER('DeltaCT endctrl'!Q69),ISNUMBER($A69)),'DeltaCT endctrl'!Q69-$A69,"")</f>
        <v>-5.7581600000006006E-2</v>
      </c>
      <c r="S69">
        <f>IF(AND(ISNUMBER('DeltaCT endctrl'!R69),ISNUMBER($A69)),'DeltaCT endctrl'!R69-$A69,"")</f>
        <v>-8.8998600000003592E-2</v>
      </c>
      <c r="T69">
        <f>IF(AND(ISNUMBER('DeltaCT endctrl'!S69),ISNUMBER($A69)),'DeltaCT endctrl'!S69-$A69,"")</f>
        <v>0.31166879999999964</v>
      </c>
      <c r="U69">
        <f>IF(AND(ISNUMBER('DeltaCT endctrl'!T69),ISNUMBER($A69)),'DeltaCT endctrl'!T69-$A69,"")</f>
        <v>-1.4063586000000043</v>
      </c>
      <c r="V69">
        <f>IF(AND(ISNUMBER('DeltaCT endctrl'!U69),ISNUMBER($A69)),'DeltaCT endctrl'!U69-$A69,"")</f>
        <v>0.12553720000000013</v>
      </c>
      <c r="W69">
        <f>IF(AND(ISNUMBER('DeltaCT endctrl'!V69),ISNUMBER($A69)),'DeltaCT endctrl'!V69-$A69,"")</f>
        <v>0.28304220000000058</v>
      </c>
      <c r="X69">
        <f>IF(AND(ISNUMBER('DeltaCT endctrl'!W69),ISNUMBER($A69)),'DeltaCT endctrl'!W69-$A69,"")</f>
        <v>-0.24983780000000166</v>
      </c>
      <c r="Y69">
        <f>IF(AND(ISNUMBER('DeltaCT endctrl'!X69),ISNUMBER($A69)),'DeltaCT endctrl'!X69-$A69,"")</f>
        <v>-3.707180000000676E-2</v>
      </c>
      <c r="Z69">
        <f>IF(AND(ISNUMBER('DeltaCT endctrl'!Y69),ISNUMBER($A69)),'DeltaCT endctrl'!Y69-$A69,"")</f>
        <v>1.2316435999999982</v>
      </c>
      <c r="AA69">
        <f>IF(AND(ISNUMBER('DeltaCT endctrl'!Z69),ISNUMBER($A69)),'DeltaCT endctrl'!Z69-$A69,"")</f>
        <v>0.77607419999999649</v>
      </c>
      <c r="AB69">
        <f>IF(AND(ISNUMBER('DeltaCT endctrl'!AA69),ISNUMBER($A69)),'DeltaCT endctrl'!AA69-$A69,"")</f>
        <v>-1.0665400000000602E-2</v>
      </c>
    </row>
    <row r="70" spans="1:28" x14ac:dyDescent="0.15">
      <c r="A70">
        <f>'DeltaCT endctrl'!O70</f>
        <v>8.0098018000000017</v>
      </c>
      <c r="B70" t="str">
        <f>'DeltaCT endctrl'!A70</f>
        <v>PPARGC1B</v>
      </c>
      <c r="C70">
        <f>IF(AND(ISNUMBER('DeltaCT endctrl'!B70),ISNUMBER($A70)),'DeltaCT endctrl'!B70-$A70,"")</f>
        <v>0.47459780000000151</v>
      </c>
      <c r="D70">
        <f>IF(AND(ISNUMBER('DeltaCT endctrl'!C70),ISNUMBER($A70)),'DeltaCT endctrl'!C70-$A70,"")</f>
        <v>0.49378679999999875</v>
      </c>
      <c r="E70">
        <f>IF(AND(ISNUMBER('DeltaCT endctrl'!D70),ISNUMBER($A70)),'DeltaCT endctrl'!D70-$A70,"")</f>
        <v>1.0306713999999957</v>
      </c>
      <c r="F70">
        <f>IF(AND(ISNUMBER('DeltaCT endctrl'!E70),ISNUMBER($A70)),'DeltaCT endctrl'!E70-$A70,"")</f>
        <v>-2.3285782000000061</v>
      </c>
      <c r="G70">
        <f>IF(AND(ISNUMBER('DeltaCT endctrl'!F70),ISNUMBER($A70)),'DeltaCT endctrl'!F70-$A70,"")</f>
        <v>-2.5687421999999991</v>
      </c>
      <c r="H70">
        <f>IF(AND(ISNUMBER('DeltaCT endctrl'!G70),ISNUMBER($A70)),'DeltaCT endctrl'!G70-$A70,"")</f>
        <v>0.36201819999999785</v>
      </c>
      <c r="I70">
        <f>IF(AND(ISNUMBER('DeltaCT endctrl'!H70),ISNUMBER($A70)),'DeltaCT endctrl'!H70-$A70,"")</f>
        <v>0.79939819999999884</v>
      </c>
      <c r="J70">
        <f>IF(AND(ISNUMBER('DeltaCT endctrl'!I70),ISNUMBER($A70)),'DeltaCT endctrl'!I70-$A70,"")</f>
        <v>2.1453981999999989</v>
      </c>
      <c r="K70">
        <f>IF(AND(ISNUMBER('DeltaCT endctrl'!J70),ISNUMBER($A70)),'DeltaCT endctrl'!J70-$A70,"")</f>
        <v>1.1747981999999979</v>
      </c>
      <c r="L70">
        <f>IF(AND(ISNUMBER('DeltaCT endctrl'!K70),ISNUMBER($A70)),'DeltaCT endctrl'!K70-$A70,"")</f>
        <v>1.0517981999999968</v>
      </c>
      <c r="M70">
        <f>IF(AND(ISNUMBER('DeltaCT endctrl'!L70),ISNUMBER($A70)),'DeltaCT endctrl'!L70-$A70,"")</f>
        <v>-0.21683200000000369</v>
      </c>
      <c r="N70">
        <f>IF(AND(ISNUMBER('DeltaCT endctrl'!M70),ISNUMBER($A70)),'DeltaCT endctrl'!M70-$A70,"")</f>
        <v>1.4564939999999993</v>
      </c>
      <c r="O70">
        <f>IF(AND(ISNUMBER('DeltaCT endctrl'!N70),ISNUMBER($A70)),'DeltaCT endctrl'!N70-$A70,"")</f>
        <v>-1.1841700000000017</v>
      </c>
      <c r="P70">
        <f>IF(AND(ISNUMBER('DeltaCT endctrl'!O70),ISNUMBER($A70)),'DeltaCT endctrl'!O70-$A70,"")</f>
        <v>0</v>
      </c>
      <c r="Q70">
        <f>IF(AND(ISNUMBER('DeltaCT endctrl'!P70),ISNUMBER($A70)),'DeltaCT endctrl'!P70-$A70,"")</f>
        <v>1.0166743999999959</v>
      </c>
      <c r="R70">
        <f>IF(AND(ISNUMBER('DeltaCT endctrl'!Q70),ISNUMBER($A70)),'DeltaCT endctrl'!Q70-$A70,"")</f>
        <v>0.57653139999999681</v>
      </c>
      <c r="S70">
        <f>IF(AND(ISNUMBER('DeltaCT endctrl'!R70),ISNUMBER($A70)),'DeltaCT endctrl'!R70-$A70,"")</f>
        <v>-0.70735360000000114</v>
      </c>
      <c r="T70">
        <f>IF(AND(ISNUMBER('DeltaCT endctrl'!S70),ISNUMBER($A70)),'DeltaCT endctrl'!S70-$A70,"")</f>
        <v>-4.3860200000001015E-2</v>
      </c>
      <c r="U70">
        <f>IF(AND(ISNUMBER('DeltaCT endctrl'!T70),ISNUMBER($A70)),'DeltaCT endctrl'!T70-$A70,"")</f>
        <v>-0.5573055999999994</v>
      </c>
      <c r="V70">
        <f>IF(AND(ISNUMBER('DeltaCT endctrl'!U70),ISNUMBER($A70)),'DeltaCT endctrl'!U70-$A70,"")</f>
        <v>0.79869719999999944</v>
      </c>
      <c r="W70">
        <f>IF(AND(ISNUMBER('DeltaCT endctrl'!V70),ISNUMBER($A70)),'DeltaCT endctrl'!V70-$A70,"")</f>
        <v>2.2973952000000004</v>
      </c>
      <c r="X70">
        <f>IF(AND(ISNUMBER('DeltaCT endctrl'!W70),ISNUMBER($A70)),'DeltaCT endctrl'!W70-$A70,"")</f>
        <v>2.6341601999999966</v>
      </c>
      <c r="Y70">
        <f>IF(AND(ISNUMBER('DeltaCT endctrl'!X70),ISNUMBER($A70)),'DeltaCT endctrl'!X70-$A70,"")</f>
        <v>2.6092601999999943</v>
      </c>
      <c r="Z70">
        <f>IF(AND(ISNUMBER('DeltaCT endctrl'!Y70),ISNUMBER($A70)),'DeltaCT endctrl'!Y70-$A70,"")</f>
        <v>1.134647600000001</v>
      </c>
      <c r="AA70">
        <f>IF(AND(ISNUMBER('DeltaCT endctrl'!Z70),ISNUMBER($A70)),'DeltaCT endctrl'!Z70-$A70,"")</f>
        <v>0.71189219999999764</v>
      </c>
      <c r="AB70">
        <f>IF(AND(ISNUMBER('DeltaCT endctrl'!AA70),ISNUMBER($A70)),'DeltaCT endctrl'!AA70-$A70,"")</f>
        <v>-4.3061400000002692E-2</v>
      </c>
    </row>
    <row r="71" spans="1:28" x14ac:dyDescent="0.15">
      <c r="A71">
        <f>'DeltaCT endctrl'!O71</f>
        <v>1.329171800000001</v>
      </c>
      <c r="B71" t="str">
        <f>'DeltaCT endctrl'!A71</f>
        <v>PSMC3</v>
      </c>
      <c r="C71">
        <f>IF(AND(ISNUMBER('DeltaCT endctrl'!B71),ISNUMBER($A71)),'DeltaCT endctrl'!B71-$A71,"")</f>
        <v>-2.6635199999997639E-2</v>
      </c>
      <c r="D71">
        <f>IF(AND(ISNUMBER('DeltaCT endctrl'!C71),ISNUMBER($A71)),'DeltaCT endctrl'!C71-$A71,"")</f>
        <v>-1.3624352000000002</v>
      </c>
      <c r="E71">
        <f>IF(AND(ISNUMBER('DeltaCT endctrl'!D71),ISNUMBER($A71)),'DeltaCT endctrl'!D71-$A71,"")</f>
        <v>-0.72014560000000216</v>
      </c>
      <c r="F71">
        <f>IF(AND(ISNUMBER('DeltaCT endctrl'!E71),ISNUMBER($A71)),'DeltaCT endctrl'!E71-$A71,"")</f>
        <v>-1.4022642000000012</v>
      </c>
      <c r="G71">
        <f>IF(AND(ISNUMBER('DeltaCT endctrl'!F71),ISNUMBER($A71)),'DeltaCT endctrl'!F71-$A71,"")</f>
        <v>-2.6397612000000024</v>
      </c>
      <c r="H71">
        <f>IF(AND(ISNUMBER('DeltaCT endctrl'!G71),ISNUMBER($A71)),'DeltaCT endctrl'!G71-$A71,"")</f>
        <v>-8.6574800000001062E-2</v>
      </c>
      <c r="I71">
        <f>IF(AND(ISNUMBER('DeltaCT endctrl'!H71),ISNUMBER($A71)),'DeltaCT endctrl'!H71-$A71,"")</f>
        <v>-0.77497179999999943</v>
      </c>
      <c r="J71">
        <f>IF(AND(ISNUMBER('DeltaCT endctrl'!I71),ISNUMBER($A71)),'DeltaCT endctrl'!I71-$A71,"")</f>
        <v>-1.2709718000000017</v>
      </c>
      <c r="K71">
        <f>IF(AND(ISNUMBER('DeltaCT endctrl'!J71),ISNUMBER($A71)),'DeltaCT endctrl'!J71-$A71,"")</f>
        <v>-0.46957180000000065</v>
      </c>
      <c r="L71">
        <f>IF(AND(ISNUMBER('DeltaCT endctrl'!K71),ISNUMBER($A71)),'DeltaCT endctrl'!K71-$A71,"")</f>
        <v>-0.48957180000000022</v>
      </c>
      <c r="M71">
        <f>IF(AND(ISNUMBER('DeltaCT endctrl'!L71),ISNUMBER($A71)),'DeltaCT endctrl'!L71-$A71,"")</f>
        <v>-1.1727840000000036</v>
      </c>
      <c r="N71">
        <f>IF(AND(ISNUMBER('DeltaCT endctrl'!M71),ISNUMBER($A71)),'DeltaCT endctrl'!M71-$A71,"")</f>
        <v>-1.3669350000000016</v>
      </c>
      <c r="O71">
        <f>IF(AND(ISNUMBER('DeltaCT endctrl'!N71),ISNUMBER($A71)),'DeltaCT endctrl'!N71-$A71,"")</f>
        <v>-2.3594989999999996</v>
      </c>
      <c r="P71">
        <f>IF(AND(ISNUMBER('DeltaCT endctrl'!O71),ISNUMBER($A71)),'DeltaCT endctrl'!O71-$A71,"")</f>
        <v>0</v>
      </c>
      <c r="Q71">
        <f>IF(AND(ISNUMBER('DeltaCT endctrl'!P71),ISNUMBER($A71)),'DeltaCT endctrl'!P71-$A71,"")</f>
        <v>-0.52804660000000325</v>
      </c>
      <c r="R71">
        <f>IF(AND(ISNUMBER('DeltaCT endctrl'!Q71),ISNUMBER($A71)),'DeltaCT endctrl'!Q71-$A71,"")</f>
        <v>-0.98839760000000254</v>
      </c>
      <c r="S71">
        <f>IF(AND(ISNUMBER('DeltaCT endctrl'!R71),ISNUMBER($A71)),'DeltaCT endctrl'!R71-$A71,"")</f>
        <v>-1.0163276000000003</v>
      </c>
      <c r="T71">
        <f>IF(AND(ISNUMBER('DeltaCT endctrl'!S71),ISNUMBER($A71)),'DeltaCT endctrl'!S71-$A71,"")</f>
        <v>-0.88764019999999988</v>
      </c>
      <c r="U71">
        <f>IF(AND(ISNUMBER('DeltaCT endctrl'!T71),ISNUMBER($A71)),'DeltaCT endctrl'!T71-$A71,"")</f>
        <v>-1.621113600000001</v>
      </c>
      <c r="V71">
        <f>IF(AND(ISNUMBER('DeltaCT endctrl'!U71),ISNUMBER($A71)),'DeltaCT endctrl'!U71-$A71,"")</f>
        <v>-0.9052997999999981</v>
      </c>
      <c r="W71">
        <f>IF(AND(ISNUMBER('DeltaCT endctrl'!V71),ISNUMBER($A71)),'DeltaCT endctrl'!V71-$A71,"")</f>
        <v>-1.2105177999999981</v>
      </c>
      <c r="X71">
        <f>IF(AND(ISNUMBER('DeltaCT endctrl'!W71),ISNUMBER($A71)),'DeltaCT endctrl'!W71-$A71,"")</f>
        <v>-0.77701479999999989</v>
      </c>
      <c r="Y71">
        <f>IF(AND(ISNUMBER('DeltaCT endctrl'!X71),ISNUMBER($A71)),'DeltaCT endctrl'!X71-$A71,"")</f>
        <v>-0.54048780000000463</v>
      </c>
      <c r="Z71">
        <f>IF(AND(ISNUMBER('DeltaCT endctrl'!Y71),ISNUMBER($A71)),'DeltaCT endctrl'!Y71-$A71,"")</f>
        <v>-0.29259039999999814</v>
      </c>
      <c r="AA71">
        <f>IF(AND(ISNUMBER('DeltaCT endctrl'!Z71),ISNUMBER($A71)),'DeltaCT endctrl'!Z71-$A71,"")</f>
        <v>-1.1970488000000046</v>
      </c>
      <c r="AB71">
        <f>IF(AND(ISNUMBER('DeltaCT endctrl'!AA71),ISNUMBER($A71)),'DeltaCT endctrl'!AA71-$A71,"")</f>
        <v>-0.51069940000000003</v>
      </c>
    </row>
    <row r="72" spans="1:28" x14ac:dyDescent="0.15">
      <c r="A72">
        <f>'DeltaCT endctrl'!O72</f>
        <v>5.4011248000000016</v>
      </c>
      <c r="B72" t="str">
        <f>'DeltaCT endctrl'!A72</f>
        <v>PSMC5</v>
      </c>
      <c r="C72">
        <f>IF(AND(ISNUMBER('DeltaCT endctrl'!B72),ISNUMBER($A72)),'DeltaCT endctrl'!B72-$A72,"")</f>
        <v>9.4528888000000002</v>
      </c>
      <c r="D72">
        <f>IF(AND(ISNUMBER('DeltaCT endctrl'!C72),ISNUMBER($A72)),'DeltaCT endctrl'!C72-$A72,"")</f>
        <v>-0.98503020000000063</v>
      </c>
      <c r="E72">
        <f>IF(AND(ISNUMBER('DeltaCT endctrl'!D72),ISNUMBER($A72)),'DeltaCT endctrl'!D72-$A72,"")</f>
        <v>-1.1289646000000033</v>
      </c>
      <c r="F72">
        <f>IF(AND(ISNUMBER('DeltaCT endctrl'!E72),ISNUMBER($A72)),'DeltaCT endctrl'!E72-$A72,"")</f>
        <v>0.83479379999999637</v>
      </c>
      <c r="G72">
        <f>IF(AND(ISNUMBER('DeltaCT endctrl'!F72),ISNUMBER($A72)),'DeltaCT endctrl'!F72-$A72,"")</f>
        <v>-0.34067719999999824</v>
      </c>
      <c r="H72">
        <f>IF(AND(ISNUMBER('DeltaCT endctrl'!G72),ISNUMBER($A72)),'DeltaCT endctrl'!G72-$A72,"")</f>
        <v>4.5162432000000017</v>
      </c>
      <c r="I72">
        <f>IF(AND(ISNUMBER('DeltaCT endctrl'!H72),ISNUMBER($A72)),'DeltaCT endctrl'!H72-$A72,"")</f>
        <v>-1.0559247999999997</v>
      </c>
      <c r="J72">
        <f>IF(AND(ISNUMBER('DeltaCT endctrl'!I72),ISNUMBER($A72)),'DeltaCT endctrl'!I72-$A72,"")</f>
        <v>-1.3629248000000018</v>
      </c>
      <c r="K72">
        <f>IF(AND(ISNUMBER('DeltaCT endctrl'!J72),ISNUMBER($A72)),'DeltaCT endctrl'!J72-$A72,"")</f>
        <v>-1.025524800000003</v>
      </c>
      <c r="L72">
        <f>IF(AND(ISNUMBER('DeltaCT endctrl'!K72),ISNUMBER($A72)),'DeltaCT endctrl'!K72-$A72,"")</f>
        <v>-0.79152480000000125</v>
      </c>
      <c r="M72">
        <f>IF(AND(ISNUMBER('DeltaCT endctrl'!L72),ISNUMBER($A72)),'DeltaCT endctrl'!L72-$A72,"")</f>
        <v>0.21389699999999578</v>
      </c>
      <c r="N72">
        <f>IF(AND(ISNUMBER('DeltaCT endctrl'!M72),ISNUMBER($A72)),'DeltaCT endctrl'!M72-$A72,"")</f>
        <v>-1.3357070000000029</v>
      </c>
      <c r="O72">
        <f>IF(AND(ISNUMBER('DeltaCT endctrl'!N72),ISNUMBER($A72)),'DeltaCT endctrl'!N72-$A72,"")</f>
        <v>-0.32607300000000095</v>
      </c>
      <c r="P72">
        <f>IF(AND(ISNUMBER('DeltaCT endctrl'!O72),ISNUMBER($A72)),'DeltaCT endctrl'!O72-$A72,"")</f>
        <v>0</v>
      </c>
      <c r="Q72">
        <f>IF(AND(ISNUMBER('DeltaCT endctrl'!P72),ISNUMBER($A72)),'DeltaCT endctrl'!P72-$A72,"")</f>
        <v>-0.29414660000000126</v>
      </c>
      <c r="R72">
        <f>IF(AND(ISNUMBER('DeltaCT endctrl'!Q72),ISNUMBER($A72)),'DeltaCT endctrl'!Q72-$A72,"")</f>
        <v>-0.92404060000000499</v>
      </c>
      <c r="S72">
        <f>IF(AND(ISNUMBER('DeltaCT endctrl'!R72),ISNUMBER($A72)),'DeltaCT endctrl'!R72-$A72,"")</f>
        <v>-0.20872960000000162</v>
      </c>
      <c r="T72">
        <f>IF(AND(ISNUMBER('DeltaCT endctrl'!S72),ISNUMBER($A72)),'DeltaCT endctrl'!S72-$A72,"")</f>
        <v>-0.13895520000000161</v>
      </c>
      <c r="U72">
        <f>IF(AND(ISNUMBER('DeltaCT endctrl'!T72),ISNUMBER($A72)),'DeltaCT endctrl'!T72-$A72,"")</f>
        <v>-0.78775960000000111</v>
      </c>
      <c r="V72">
        <f>IF(AND(ISNUMBER('DeltaCT endctrl'!U72),ISNUMBER($A72)),'DeltaCT endctrl'!U72-$A72,"")</f>
        <v>-1.0197387999999989</v>
      </c>
      <c r="W72">
        <f>IF(AND(ISNUMBER('DeltaCT endctrl'!V72),ISNUMBER($A72)),'DeltaCT endctrl'!V72-$A72,"")</f>
        <v>-1.3255288000000007</v>
      </c>
      <c r="X72">
        <f>IF(AND(ISNUMBER('DeltaCT endctrl'!W72),ISNUMBER($A72)),'DeltaCT endctrl'!W72-$A72,"")</f>
        <v>-0.82739480000000043</v>
      </c>
      <c r="Y72">
        <f>IF(AND(ISNUMBER('DeltaCT endctrl'!X72),ISNUMBER($A72)),'DeltaCT endctrl'!X72-$A72,"")</f>
        <v>-1.0018848000000062</v>
      </c>
      <c r="Z72">
        <f>IF(AND(ISNUMBER('DeltaCT endctrl'!Y72),ISNUMBER($A72)),'DeltaCT endctrl'!Y72-$A72,"")</f>
        <v>-0.39390339999999924</v>
      </c>
      <c r="AA72">
        <f>IF(AND(ISNUMBER('DeltaCT endctrl'!Z72),ISNUMBER($A72)),'DeltaCT endctrl'!Z72-$A72,"")</f>
        <v>-1.1794668000000037</v>
      </c>
      <c r="AB72">
        <f>IF(AND(ISNUMBER('DeltaCT endctrl'!AA72),ISNUMBER($A72)),'DeltaCT endctrl'!AA72-$A72,"")</f>
        <v>-0.61005140000000324</v>
      </c>
    </row>
    <row r="73" spans="1:28" x14ac:dyDescent="0.15">
      <c r="A73">
        <f>'DeltaCT endctrl'!O73</f>
        <v>4.4701838000000009</v>
      </c>
      <c r="B73" t="str">
        <f>'DeltaCT endctrl'!A73</f>
        <v>RARA</v>
      </c>
      <c r="C73">
        <f>IF(AND(ISNUMBER('DeltaCT endctrl'!B73),ISNUMBER($A73)),'DeltaCT endctrl'!B73-$A73,"")</f>
        <v>-0.36519320000000022</v>
      </c>
      <c r="D73">
        <f>IF(AND(ISNUMBER('DeltaCT endctrl'!C73),ISNUMBER($A73)),'DeltaCT endctrl'!C73-$A73,"")</f>
        <v>-0.40064119999999903</v>
      </c>
      <c r="E73">
        <f>IF(AND(ISNUMBER('DeltaCT endctrl'!D73),ISNUMBER($A73)),'DeltaCT endctrl'!D73-$A73,"")</f>
        <v>-0.33823460000000338</v>
      </c>
      <c r="F73">
        <f>IF(AND(ISNUMBER('DeltaCT endctrl'!E73),ISNUMBER($A73)),'DeltaCT endctrl'!E73-$A73,"")</f>
        <v>1.6976877999999971</v>
      </c>
      <c r="G73">
        <f>IF(AND(ISNUMBER('DeltaCT endctrl'!F73),ISNUMBER($A73)),'DeltaCT endctrl'!F73-$A73,"")</f>
        <v>1.3446757999999974</v>
      </c>
      <c r="H73">
        <f>IF(AND(ISNUMBER('DeltaCT endctrl'!G73),ISNUMBER($A73)),'DeltaCT endctrl'!G73-$A73,"")</f>
        <v>2.3445802000000029</v>
      </c>
      <c r="I73">
        <f>IF(AND(ISNUMBER('DeltaCT endctrl'!H73),ISNUMBER($A73)),'DeltaCT endctrl'!H73-$A73,"")</f>
        <v>-0.34498380000000139</v>
      </c>
      <c r="J73">
        <f>IF(AND(ISNUMBER('DeltaCT endctrl'!I73),ISNUMBER($A73)),'DeltaCT endctrl'!I73-$A73,"")</f>
        <v>-0.2769838</v>
      </c>
      <c r="K73">
        <f>IF(AND(ISNUMBER('DeltaCT endctrl'!J73),ISNUMBER($A73)),'DeltaCT endctrl'!J73-$A73,"")</f>
        <v>3.5416200000000231E-2</v>
      </c>
      <c r="L73">
        <f>IF(AND(ISNUMBER('DeltaCT endctrl'!K73),ISNUMBER($A73)),'DeltaCT endctrl'!K73-$A73,"")</f>
        <v>6.5416199999997815E-2</v>
      </c>
      <c r="M73">
        <f>IF(AND(ISNUMBER('DeltaCT endctrl'!L73),ISNUMBER($A73)),'DeltaCT endctrl'!L73-$A73,"")</f>
        <v>-0.13755000000000095</v>
      </c>
      <c r="N73">
        <f>IF(AND(ISNUMBER('DeltaCT endctrl'!M73),ISNUMBER($A73)),'DeltaCT endctrl'!M73-$A73,"")</f>
        <v>-1.0816000000001935E-2</v>
      </c>
      <c r="O73">
        <f>IF(AND(ISNUMBER('DeltaCT endctrl'!N73),ISNUMBER($A73)),'DeltaCT endctrl'!N73-$A73,"")</f>
        <v>-0.69303299999999979</v>
      </c>
      <c r="P73">
        <f>IF(AND(ISNUMBER('DeltaCT endctrl'!O73),ISNUMBER($A73)),'DeltaCT endctrl'!O73-$A73,"")</f>
        <v>0</v>
      </c>
      <c r="Q73">
        <f>IF(AND(ISNUMBER('DeltaCT endctrl'!P73),ISNUMBER($A73)),'DeltaCT endctrl'!P73-$A73,"")</f>
        <v>0.28696139999999914</v>
      </c>
      <c r="R73">
        <f>IF(AND(ISNUMBER('DeltaCT endctrl'!Q73),ISNUMBER($A73)),'DeltaCT endctrl'!Q73-$A73,"")</f>
        <v>4.0000399999996716E-2</v>
      </c>
      <c r="S73">
        <f>IF(AND(ISNUMBER('DeltaCT endctrl'!R73),ISNUMBER($A73)),'DeltaCT endctrl'!R73-$A73,"")</f>
        <v>0.33119740000000064</v>
      </c>
      <c r="T73">
        <f>IF(AND(ISNUMBER('DeltaCT endctrl'!S73),ISNUMBER($A73)),'DeltaCT endctrl'!S73-$A73,"")</f>
        <v>-0.30126119999999901</v>
      </c>
      <c r="U73">
        <f>IF(AND(ISNUMBER('DeltaCT endctrl'!T73),ISNUMBER($A73)),'DeltaCT endctrl'!T73-$A73,"")</f>
        <v>-0.29653660000000315</v>
      </c>
      <c r="V73">
        <f>IF(AND(ISNUMBER('DeltaCT endctrl'!U73),ISNUMBER($A73)),'DeltaCT endctrl'!U73-$A73,"")</f>
        <v>0.40109720000000237</v>
      </c>
      <c r="W73">
        <f>IF(AND(ISNUMBER('DeltaCT endctrl'!V73),ISNUMBER($A73)),'DeltaCT endctrl'!V73-$A73,"")</f>
        <v>0.2045501999999999</v>
      </c>
      <c r="X73">
        <f>IF(AND(ISNUMBER('DeltaCT endctrl'!W73),ISNUMBER($A73)),'DeltaCT endctrl'!W73-$A73,"")</f>
        <v>0.65606619999999793</v>
      </c>
      <c r="Y73">
        <f>IF(AND(ISNUMBER('DeltaCT endctrl'!X73),ISNUMBER($A73)),'DeltaCT endctrl'!X73-$A73,"")</f>
        <v>0.55823519999999505</v>
      </c>
      <c r="Z73">
        <f>IF(AND(ISNUMBER('DeltaCT endctrl'!Y73),ISNUMBER($A73)),'DeltaCT endctrl'!Y73-$A73,"")</f>
        <v>0.2118865999999997</v>
      </c>
      <c r="AA73">
        <f>IF(AND(ISNUMBER('DeltaCT endctrl'!Z73),ISNUMBER($A73)),'DeltaCT endctrl'!Z73-$A73,"")</f>
        <v>0.29132419999999826</v>
      </c>
      <c r="AB73">
        <f>IF(AND(ISNUMBER('DeltaCT endctrl'!AA73),ISNUMBER($A73)),'DeltaCT endctrl'!AA73-$A73,"")</f>
        <v>0.22456559999999826</v>
      </c>
    </row>
    <row r="74" spans="1:28" x14ac:dyDescent="0.15">
      <c r="A74">
        <f>'DeltaCT endctrl'!O74</f>
        <v>3.3070048000000014</v>
      </c>
      <c r="B74" t="str">
        <f>'DeltaCT endctrl'!A74</f>
        <v>RARB</v>
      </c>
      <c r="C74">
        <f>IF(AND(ISNUMBER('DeltaCT endctrl'!B74),ISNUMBER($A74)),'DeltaCT endctrl'!B74-$A74,"")</f>
        <v>-0.34073419999999999</v>
      </c>
      <c r="D74">
        <f>IF(AND(ISNUMBER('DeltaCT endctrl'!C74),ISNUMBER($A74)),'DeltaCT endctrl'!C74-$A74,"")</f>
        <v>0.49165479999999917</v>
      </c>
      <c r="E74">
        <f>IF(AND(ISNUMBER('DeltaCT endctrl'!D74),ISNUMBER($A74)),'DeltaCT endctrl'!D74-$A74,"")</f>
        <v>3.6421399999994719E-2</v>
      </c>
      <c r="F74">
        <f>IF(AND(ISNUMBER('DeltaCT endctrl'!E74),ISNUMBER($A74)),'DeltaCT endctrl'!E74-$A74,"")</f>
        <v>-1.021976200000001</v>
      </c>
      <c r="G74">
        <f>IF(AND(ISNUMBER('DeltaCT endctrl'!F74),ISNUMBER($A74)),'DeltaCT endctrl'!F74-$A74,"")</f>
        <v>-0.41916120000000134</v>
      </c>
      <c r="H74">
        <f>IF(AND(ISNUMBER('DeltaCT endctrl'!G74),ISNUMBER($A74)),'DeltaCT endctrl'!G74-$A74,"")</f>
        <v>-3.2269328000000002</v>
      </c>
      <c r="I74">
        <f>IF(AND(ISNUMBER('DeltaCT endctrl'!H74),ISNUMBER($A74)),'DeltaCT endctrl'!H74-$A74,"")</f>
        <v>0.36319519999999983</v>
      </c>
      <c r="J74">
        <f>IF(AND(ISNUMBER('DeltaCT endctrl'!I74),ISNUMBER($A74)),'DeltaCT endctrl'!I74-$A74,"")</f>
        <v>0.66919519999999721</v>
      </c>
      <c r="K74">
        <f>IF(AND(ISNUMBER('DeltaCT endctrl'!J74),ISNUMBER($A74)),'DeltaCT endctrl'!J74-$A74,"")</f>
        <v>0.49659519999999802</v>
      </c>
      <c r="L74">
        <f>IF(AND(ISNUMBER('DeltaCT endctrl'!K74),ISNUMBER($A74)),'DeltaCT endctrl'!K74-$A74,"")</f>
        <v>0.39959520000000026</v>
      </c>
      <c r="M74">
        <f>IF(AND(ISNUMBER('DeltaCT endctrl'!L74),ISNUMBER($A74)),'DeltaCT endctrl'!L74-$A74,"")</f>
        <v>-0.59902500000000103</v>
      </c>
      <c r="N74">
        <f>IF(AND(ISNUMBER('DeltaCT endctrl'!M74),ISNUMBER($A74)),'DeltaCT endctrl'!M74-$A74,"")</f>
        <v>0.33766999999999925</v>
      </c>
      <c r="O74">
        <f>IF(AND(ISNUMBER('DeltaCT endctrl'!N74),ISNUMBER($A74)),'DeltaCT endctrl'!N74-$A74,"")</f>
        <v>2.0519000000000176E-2</v>
      </c>
      <c r="P74">
        <f>IF(AND(ISNUMBER('DeltaCT endctrl'!O74),ISNUMBER($A74)),'DeltaCT endctrl'!O74-$A74,"")</f>
        <v>0</v>
      </c>
      <c r="Q74">
        <f>IF(AND(ISNUMBER('DeltaCT endctrl'!P74),ISNUMBER($A74)),'DeltaCT endctrl'!P74-$A74,"")</f>
        <v>0.72867639999999767</v>
      </c>
      <c r="R74">
        <f>IF(AND(ISNUMBER('DeltaCT endctrl'!Q74),ISNUMBER($A74)),'DeltaCT endctrl'!Q74-$A74,"")</f>
        <v>0.44616539999999461</v>
      </c>
      <c r="S74">
        <f>IF(AND(ISNUMBER('DeltaCT endctrl'!R74),ISNUMBER($A74)),'DeltaCT endctrl'!R74-$A74,"")</f>
        <v>-0.12195360000000122</v>
      </c>
      <c r="T74">
        <f>IF(AND(ISNUMBER('DeltaCT endctrl'!S74),ISNUMBER($A74)),'DeltaCT endctrl'!S74-$A74,"")</f>
        <v>-0.92594320000000252</v>
      </c>
      <c r="U74">
        <f>IF(AND(ISNUMBER('DeltaCT endctrl'!T74),ISNUMBER($A74)),'DeltaCT endctrl'!T74-$A74,"")</f>
        <v>5.9466399999998032E-2</v>
      </c>
      <c r="V74">
        <f>IF(AND(ISNUMBER('DeltaCT endctrl'!U74),ISNUMBER($A74)),'DeltaCT endctrl'!U74-$A74,"")</f>
        <v>0.73922519999999992</v>
      </c>
      <c r="W74">
        <f>IF(AND(ISNUMBER('DeltaCT endctrl'!V74),ISNUMBER($A74)),'DeltaCT endctrl'!V74-$A74,"")</f>
        <v>0.66876020000000125</v>
      </c>
      <c r="X74">
        <f>IF(AND(ISNUMBER('DeltaCT endctrl'!W74),ISNUMBER($A74)),'DeltaCT endctrl'!W74-$A74,"")</f>
        <v>0.60372819999999905</v>
      </c>
      <c r="Y74">
        <f>IF(AND(ISNUMBER('DeltaCT endctrl'!X74),ISNUMBER($A74)),'DeltaCT endctrl'!X74-$A74,"")</f>
        <v>1.0230921999999936</v>
      </c>
      <c r="Z74">
        <f>IF(AND(ISNUMBER('DeltaCT endctrl'!Y74),ISNUMBER($A74)),'DeltaCT endctrl'!Y74-$A74,"")</f>
        <v>9.3933599999999728E-2</v>
      </c>
      <c r="AA74">
        <f>IF(AND(ISNUMBER('DeltaCT endctrl'!Z74),ISNUMBER($A74)),'DeltaCT endctrl'!Z74-$A74,"")</f>
        <v>0.60466719999999796</v>
      </c>
      <c r="AB74">
        <f>IF(AND(ISNUMBER('DeltaCT endctrl'!AA74),ISNUMBER($A74)),'DeltaCT endctrl'!AA74-$A74,"")</f>
        <v>0.79267659999999651</v>
      </c>
    </row>
    <row r="75" spans="1:28" x14ac:dyDescent="0.15">
      <c r="A75">
        <f>'DeltaCT endctrl'!O75</f>
        <v>3.300874799999999</v>
      </c>
      <c r="B75" t="str">
        <f>'DeltaCT endctrl'!A75</f>
        <v>RARG</v>
      </c>
      <c r="C75">
        <f>IF(AND(ISNUMBER('DeltaCT endctrl'!B75),ISNUMBER($A75)),'DeltaCT endctrl'!B75-$A75,"")</f>
        <v>0.26201880000000344</v>
      </c>
      <c r="D75">
        <f>IF(AND(ISNUMBER('DeltaCT endctrl'!C75),ISNUMBER($A75)),'DeltaCT endctrl'!C75-$A75,"")</f>
        <v>0.77840680000000262</v>
      </c>
      <c r="E75">
        <f>IF(AND(ISNUMBER('DeltaCT endctrl'!D75),ISNUMBER($A75)),'DeltaCT endctrl'!D75-$A75,"")</f>
        <v>0.60439539999999781</v>
      </c>
      <c r="F75">
        <f>IF(AND(ISNUMBER('DeltaCT endctrl'!E75),ISNUMBER($A75)),'DeltaCT endctrl'!E75-$A75,"")</f>
        <v>0.58630580000000165</v>
      </c>
      <c r="G75">
        <f>IF(AND(ISNUMBER('DeltaCT endctrl'!F75),ISNUMBER($A75)),'DeltaCT endctrl'!F75-$A75,"")</f>
        <v>3.2991348000000009</v>
      </c>
      <c r="H75">
        <f>IF(AND(ISNUMBER('DeltaCT endctrl'!G75),ISNUMBER($A75)),'DeltaCT endctrl'!G75-$A75,"")</f>
        <v>-2.4990487999999971</v>
      </c>
      <c r="I75">
        <f>IF(AND(ISNUMBER('DeltaCT endctrl'!H75),ISNUMBER($A75)),'DeltaCT endctrl'!H75-$A75,"")</f>
        <v>0.21732520000000122</v>
      </c>
      <c r="J75">
        <f>IF(AND(ISNUMBER('DeltaCT endctrl'!I75),ISNUMBER($A75)),'DeltaCT endctrl'!I75-$A75,"")</f>
        <v>0.63432520000000281</v>
      </c>
      <c r="K75">
        <f>IF(AND(ISNUMBER('DeltaCT endctrl'!J75),ISNUMBER($A75)),'DeltaCT endctrl'!J75-$A75,"")</f>
        <v>0.21372519999999895</v>
      </c>
      <c r="L75">
        <f>IF(AND(ISNUMBER('DeltaCT endctrl'!K75),ISNUMBER($A75)),'DeltaCT endctrl'!K75-$A75,"")</f>
        <v>0.40772520000000156</v>
      </c>
      <c r="M75">
        <f>IF(AND(ISNUMBER('DeltaCT endctrl'!L75),ISNUMBER($A75)),'DeltaCT endctrl'!L75-$A75,"")</f>
        <v>0.45023799999999881</v>
      </c>
      <c r="N75">
        <f>IF(AND(ISNUMBER('DeltaCT endctrl'!M75),ISNUMBER($A75)),'DeltaCT endctrl'!M75-$A75,"")</f>
        <v>2.7255230000000026</v>
      </c>
      <c r="O75">
        <f>IF(AND(ISNUMBER('DeltaCT endctrl'!N75),ISNUMBER($A75)),'DeltaCT endctrl'!N75-$A75,"")</f>
        <v>1.7718920000000011</v>
      </c>
      <c r="P75">
        <f>IF(AND(ISNUMBER('DeltaCT endctrl'!O75),ISNUMBER($A75)),'DeltaCT endctrl'!O75-$A75,"")</f>
        <v>0</v>
      </c>
      <c r="Q75">
        <f>IF(AND(ISNUMBER('DeltaCT endctrl'!P75),ISNUMBER($A75)),'DeltaCT endctrl'!P75-$A75,"")</f>
        <v>0.7400404000000016</v>
      </c>
      <c r="R75">
        <f>IF(AND(ISNUMBER('DeltaCT endctrl'!Q75),ISNUMBER($A75)),'DeltaCT endctrl'!Q75-$A75,"")</f>
        <v>0.89121739999999861</v>
      </c>
      <c r="S75">
        <f>IF(AND(ISNUMBER('DeltaCT endctrl'!R75),ISNUMBER($A75)),'DeltaCT endctrl'!R75-$A75,"")</f>
        <v>-0.2246315999999986</v>
      </c>
      <c r="T75">
        <f>IF(AND(ISNUMBER('DeltaCT endctrl'!S75),ISNUMBER($A75)),'DeltaCT endctrl'!S75-$A75,"")</f>
        <v>0.41616480000000067</v>
      </c>
      <c r="U75">
        <f>IF(AND(ISNUMBER('DeltaCT endctrl'!T75),ISNUMBER($A75)),'DeltaCT endctrl'!T75-$A75,"")</f>
        <v>0.1643244000000017</v>
      </c>
      <c r="V75">
        <f>IF(AND(ISNUMBER('DeltaCT endctrl'!U75),ISNUMBER($A75)),'DeltaCT endctrl'!U75-$A75,"")</f>
        <v>0.87965920000000253</v>
      </c>
      <c r="W75">
        <f>IF(AND(ISNUMBER('DeltaCT endctrl'!V75),ISNUMBER($A75)),'DeltaCT endctrl'!V75-$A75,"")</f>
        <v>0.42032420000000315</v>
      </c>
      <c r="X75">
        <f>IF(AND(ISNUMBER('DeltaCT endctrl'!W75),ISNUMBER($A75)),'DeltaCT endctrl'!W75-$A75,"")</f>
        <v>0.5681832</v>
      </c>
      <c r="Y75">
        <f>IF(AND(ISNUMBER('DeltaCT endctrl'!X75),ISNUMBER($A75)),'DeltaCT endctrl'!X75-$A75,"")</f>
        <v>0.97378319999999619</v>
      </c>
      <c r="Z75">
        <f>IF(AND(ISNUMBER('DeltaCT endctrl'!Y75),ISNUMBER($A75)),'DeltaCT endctrl'!Y75-$A75,"")</f>
        <v>1.0988466000000017</v>
      </c>
      <c r="AA75">
        <f>IF(AND(ISNUMBER('DeltaCT endctrl'!Z75),ISNUMBER($A75)),'DeltaCT endctrl'!Z75-$A75,"")</f>
        <v>1.1297391999999995</v>
      </c>
      <c r="AB75">
        <f>IF(AND(ISNUMBER('DeltaCT endctrl'!AA75),ISNUMBER($A75)),'DeltaCT endctrl'!AA75-$A75,"")</f>
        <v>1.130242599999999</v>
      </c>
    </row>
    <row r="76" spans="1:28" x14ac:dyDescent="0.15">
      <c r="A76">
        <f>'DeltaCT endctrl'!O76</f>
        <v>4.1769677999999999</v>
      </c>
      <c r="B76" t="str">
        <f>'DeltaCT endctrl'!A76</f>
        <v>RBPJ</v>
      </c>
      <c r="C76">
        <f>IF(AND(ISNUMBER('DeltaCT endctrl'!B76),ISNUMBER($A76)),'DeltaCT endctrl'!B76-$A76,"")</f>
        <v>0.9177098000000008</v>
      </c>
      <c r="D76">
        <f>IF(AND(ISNUMBER('DeltaCT endctrl'!C76),ISNUMBER($A76)),'DeltaCT endctrl'!C76-$A76,"")</f>
        <v>0.72040880000000129</v>
      </c>
      <c r="E76">
        <f>IF(AND(ISNUMBER('DeltaCT endctrl'!D76),ISNUMBER($A76)),'DeltaCT endctrl'!D76-$A76,"")</f>
        <v>0.45591139999999797</v>
      </c>
      <c r="F76">
        <f>IF(AND(ISNUMBER('DeltaCT endctrl'!E76),ISNUMBER($A76)),'DeltaCT endctrl'!E76-$A76,"")</f>
        <v>0.24098379999999864</v>
      </c>
      <c r="G76">
        <f>IF(AND(ISNUMBER('DeltaCT endctrl'!F76),ISNUMBER($A76)),'DeltaCT endctrl'!F76-$A76,"")</f>
        <v>0.75075480000000283</v>
      </c>
      <c r="H76">
        <f>IF(AND(ISNUMBER('DeltaCT endctrl'!G76),ISNUMBER($A76)),'DeltaCT endctrl'!G76-$A76,"")</f>
        <v>6.3721022000000005</v>
      </c>
      <c r="I76">
        <f>IF(AND(ISNUMBER('DeltaCT endctrl'!H76),ISNUMBER($A76)),'DeltaCT endctrl'!H76-$A76,"")</f>
        <v>0.72023220000000165</v>
      </c>
      <c r="J76">
        <f>IF(AND(ISNUMBER('DeltaCT endctrl'!I76),ISNUMBER($A76)),'DeltaCT endctrl'!I76-$A76,"")</f>
        <v>4.3232200000002052E-2</v>
      </c>
      <c r="K76">
        <f>IF(AND(ISNUMBER('DeltaCT endctrl'!J76),ISNUMBER($A76)),'DeltaCT endctrl'!J76-$A76,"")</f>
        <v>-6.436779999999942E-2</v>
      </c>
      <c r="L76">
        <f>IF(AND(ISNUMBER('DeltaCT endctrl'!K76),ISNUMBER($A76)),'DeltaCT endctrl'!K76-$A76,"")</f>
        <v>0.26063219999999987</v>
      </c>
      <c r="M76">
        <f>IF(AND(ISNUMBER('DeltaCT endctrl'!L76),ISNUMBER($A76)),'DeltaCT endctrl'!L76-$A76,"")</f>
        <v>0.54802399999999807</v>
      </c>
      <c r="N76">
        <f>IF(AND(ISNUMBER('DeltaCT endctrl'!M76),ISNUMBER($A76)),'DeltaCT endctrl'!M76-$A76,"")</f>
        <v>2.2329429999999988</v>
      </c>
      <c r="O76">
        <f>IF(AND(ISNUMBER('DeltaCT endctrl'!N76),ISNUMBER($A76)),'DeltaCT endctrl'!N76-$A76,"")</f>
        <v>2.4477639999999994</v>
      </c>
      <c r="P76">
        <f>IF(AND(ISNUMBER('DeltaCT endctrl'!O76),ISNUMBER($A76)),'DeltaCT endctrl'!O76-$A76,"")</f>
        <v>0</v>
      </c>
      <c r="Q76">
        <f>IF(AND(ISNUMBER('DeltaCT endctrl'!P76),ISNUMBER($A76)),'DeltaCT endctrl'!P76-$A76,"")</f>
        <v>-0.20816459999999992</v>
      </c>
      <c r="R76">
        <f>IF(AND(ISNUMBER('DeltaCT endctrl'!Q76),ISNUMBER($A76)),'DeltaCT endctrl'!Q76-$A76,"")</f>
        <v>-0.23612460000000368</v>
      </c>
      <c r="S76">
        <f>IF(AND(ISNUMBER('DeltaCT endctrl'!R76),ISNUMBER($A76)),'DeltaCT endctrl'!R76-$A76,"")</f>
        <v>-0.43100259999999935</v>
      </c>
      <c r="T76">
        <f>IF(AND(ISNUMBER('DeltaCT endctrl'!S76),ISNUMBER($A76)),'DeltaCT endctrl'!S76-$A76,"")</f>
        <v>0.25918180000000035</v>
      </c>
      <c r="U76">
        <f>IF(AND(ISNUMBER('DeltaCT endctrl'!T76),ISNUMBER($A76)),'DeltaCT endctrl'!T76-$A76,"")</f>
        <v>0.53299939999999779</v>
      </c>
      <c r="V76">
        <f>IF(AND(ISNUMBER('DeltaCT endctrl'!U76),ISNUMBER($A76)),'DeltaCT endctrl'!U76-$A76,"")</f>
        <v>0.58301520000000195</v>
      </c>
      <c r="W76">
        <f>IF(AND(ISNUMBER('DeltaCT endctrl'!V76),ISNUMBER($A76)),'DeltaCT endctrl'!V76-$A76,"")</f>
        <v>7.0882000000018763E-3</v>
      </c>
      <c r="X76">
        <f>IF(AND(ISNUMBER('DeltaCT endctrl'!W76),ISNUMBER($A76)),'DeltaCT endctrl'!W76-$A76,"")</f>
        <v>-0.31879179999999963</v>
      </c>
      <c r="Y76">
        <f>IF(AND(ISNUMBER('DeltaCT endctrl'!X76),ISNUMBER($A76)),'DeltaCT endctrl'!X76-$A76,"")</f>
        <v>-0.30763280000000393</v>
      </c>
      <c r="Z76">
        <f>IF(AND(ISNUMBER('DeltaCT endctrl'!Y76),ISNUMBER($A76)),'DeltaCT endctrl'!Y76-$A76,"")</f>
        <v>0.58121060000000213</v>
      </c>
      <c r="AA76">
        <f>IF(AND(ISNUMBER('DeltaCT endctrl'!Z76),ISNUMBER($A76)),'DeltaCT endctrl'!Z76-$A76,"")</f>
        <v>0.99455619999999811</v>
      </c>
      <c r="AB76">
        <f>IF(AND(ISNUMBER('DeltaCT endctrl'!AA76),ISNUMBER($A76)),'DeltaCT endctrl'!AA76-$A76,"")</f>
        <v>1.4326906000000008</v>
      </c>
    </row>
    <row r="77" spans="1:28" x14ac:dyDescent="0.15">
      <c r="A77">
        <f>'DeltaCT endctrl'!O77</f>
        <v>3.4101728000000016</v>
      </c>
      <c r="B77" t="str">
        <f>'DeltaCT endctrl'!A77</f>
        <v>RORA</v>
      </c>
      <c r="C77">
        <f>IF(AND(ISNUMBER('DeltaCT endctrl'!B77),ISNUMBER($A77)),'DeltaCT endctrl'!B77-$A77,"")</f>
        <v>-0.12829119999999961</v>
      </c>
      <c r="D77">
        <f>IF(AND(ISNUMBER('DeltaCT endctrl'!C77),ISNUMBER($A77)),'DeltaCT endctrl'!C77-$A77,"")</f>
        <v>-1.0071762</v>
      </c>
      <c r="E77">
        <f>IF(AND(ISNUMBER('DeltaCT endctrl'!D77),ISNUMBER($A77)),'DeltaCT endctrl'!D77-$A77,"")</f>
        <v>-0.53405960000000618</v>
      </c>
      <c r="F77">
        <f>IF(AND(ISNUMBER('DeltaCT endctrl'!E77),ISNUMBER($A77)),'DeltaCT endctrl'!E77-$A77,"")</f>
        <v>-1.172240200000001</v>
      </c>
      <c r="G77">
        <f>IF(AND(ISNUMBER('DeltaCT endctrl'!F77),ISNUMBER($A77)),'DeltaCT endctrl'!F77-$A77,"")</f>
        <v>-1.5195032000000026</v>
      </c>
      <c r="H77">
        <f>IF(AND(ISNUMBER('DeltaCT endctrl'!G77),ISNUMBER($A77)),'DeltaCT endctrl'!G77-$A77,"")</f>
        <v>1.5153871999999993</v>
      </c>
      <c r="I77">
        <f>IF(AND(ISNUMBER('DeltaCT endctrl'!H77),ISNUMBER($A77)),'DeltaCT endctrl'!H77-$A77,"")</f>
        <v>-0.68797280000000072</v>
      </c>
      <c r="J77">
        <f>IF(AND(ISNUMBER('DeltaCT endctrl'!I77),ISNUMBER($A77)),'DeltaCT endctrl'!I77-$A77,"")</f>
        <v>-0.29097280000000225</v>
      </c>
      <c r="K77">
        <f>IF(AND(ISNUMBER('DeltaCT endctrl'!J77),ISNUMBER($A77)),'DeltaCT endctrl'!J77-$A77,"")</f>
        <v>-0.29957280000000353</v>
      </c>
      <c r="L77">
        <f>IF(AND(ISNUMBER('DeltaCT endctrl'!K77),ISNUMBER($A77)),'DeltaCT endctrl'!K77-$A77,"")</f>
        <v>-0.36657280000000014</v>
      </c>
      <c r="M77">
        <f>IF(AND(ISNUMBER('DeltaCT endctrl'!L77),ISNUMBER($A77)),'DeltaCT endctrl'!L77-$A77,"")</f>
        <v>-0.15727300000000355</v>
      </c>
      <c r="N77">
        <f>IF(AND(ISNUMBER('DeltaCT endctrl'!M77),ISNUMBER($A77)),'DeltaCT endctrl'!M77-$A77,"")</f>
        <v>1.9535969999999985</v>
      </c>
      <c r="O77">
        <f>IF(AND(ISNUMBER('DeltaCT endctrl'!N77),ISNUMBER($A77)),'DeltaCT endctrl'!N77-$A77,"")</f>
        <v>-0.67365500000000011</v>
      </c>
      <c r="P77">
        <f>IF(AND(ISNUMBER('DeltaCT endctrl'!O77),ISNUMBER($A77)),'DeltaCT endctrl'!O77-$A77,"")</f>
        <v>0</v>
      </c>
      <c r="Q77">
        <f>IF(AND(ISNUMBER('DeltaCT endctrl'!P77),ISNUMBER($A77)),'DeltaCT endctrl'!P77-$A77,"")</f>
        <v>-0.14073460000000182</v>
      </c>
      <c r="R77">
        <f>IF(AND(ISNUMBER('DeltaCT endctrl'!Q77),ISNUMBER($A77)),'DeltaCT endctrl'!Q77-$A77,"")</f>
        <v>-0.14671560000000383</v>
      </c>
      <c r="S77">
        <f>IF(AND(ISNUMBER('DeltaCT endctrl'!R77),ISNUMBER($A77)),'DeltaCT endctrl'!R77-$A77,"")</f>
        <v>-0.22763160000000227</v>
      </c>
      <c r="T77">
        <f>IF(AND(ISNUMBER('DeltaCT endctrl'!S77),ISNUMBER($A77)),'DeltaCT endctrl'!S77-$A77,"")</f>
        <v>-0.26134120000000038</v>
      </c>
      <c r="U77">
        <f>IF(AND(ISNUMBER('DeltaCT endctrl'!T77),ISNUMBER($A77)),'DeltaCT endctrl'!T77-$A77,"")</f>
        <v>-0.56096560000000295</v>
      </c>
      <c r="V77">
        <f>IF(AND(ISNUMBER('DeltaCT endctrl'!U77),ISNUMBER($A77)),'DeltaCT endctrl'!U77-$A77,"")</f>
        <v>-0.35049379999999886</v>
      </c>
      <c r="W77">
        <f>IF(AND(ISNUMBER('DeltaCT endctrl'!V77),ISNUMBER($A77)),'DeltaCT endctrl'!V77-$A77,"")</f>
        <v>-0.62130679999999927</v>
      </c>
      <c r="X77">
        <f>IF(AND(ISNUMBER('DeltaCT endctrl'!W77),ISNUMBER($A77)),'DeltaCT endctrl'!W77-$A77,"")</f>
        <v>-0.61129380000000211</v>
      </c>
      <c r="Y77">
        <f>IF(AND(ISNUMBER('DeltaCT endctrl'!X77),ISNUMBER($A77)),'DeltaCT endctrl'!X77-$A77,"")</f>
        <v>-0.46604380000000489</v>
      </c>
      <c r="Z77">
        <f>IF(AND(ISNUMBER('DeltaCT endctrl'!Y77),ISNUMBER($A77)),'DeltaCT endctrl'!Y77-$A77,"")</f>
        <v>0.89633859999999999</v>
      </c>
      <c r="AA77">
        <f>IF(AND(ISNUMBER('DeltaCT endctrl'!Z77),ISNUMBER($A77)),'DeltaCT endctrl'!Z77-$A77,"")</f>
        <v>0.34814419999999657</v>
      </c>
      <c r="AB77">
        <f>IF(AND(ISNUMBER('DeltaCT endctrl'!AA77),ISNUMBER($A77)),'DeltaCT endctrl'!AA77-$A77,"")</f>
        <v>0.21691059999999851</v>
      </c>
    </row>
    <row r="78" spans="1:28" x14ac:dyDescent="0.15">
      <c r="A78">
        <f>'DeltaCT endctrl'!O78</f>
        <v>3.9744607999999992</v>
      </c>
      <c r="B78" t="str">
        <f>'DeltaCT endctrl'!A78</f>
        <v>RXRA</v>
      </c>
      <c r="C78">
        <f>IF(AND(ISNUMBER('DeltaCT endctrl'!B78),ISNUMBER($A78)),'DeltaCT endctrl'!B78-$A78,"")</f>
        <v>-1.4191199999999071E-2</v>
      </c>
      <c r="D78">
        <f>IF(AND(ISNUMBER('DeltaCT endctrl'!C78),ISNUMBER($A78)),'DeltaCT endctrl'!C78-$A78,"")</f>
        <v>-5.8476199999997647E-2</v>
      </c>
      <c r="E78">
        <f>IF(AND(ISNUMBER('DeltaCT endctrl'!D78),ISNUMBER($A78)),'DeltaCT endctrl'!D78-$A78,"")</f>
        <v>0.25561539999999638</v>
      </c>
      <c r="F78">
        <f>IF(AND(ISNUMBER('DeltaCT endctrl'!E78),ISNUMBER($A78)),'DeltaCT endctrl'!E78-$A78,"")</f>
        <v>-0.80667820000000034</v>
      </c>
      <c r="G78">
        <f>IF(AND(ISNUMBER('DeltaCT endctrl'!F78),ISNUMBER($A78)),'DeltaCT endctrl'!F78-$A78,"")</f>
        <v>7.2167999999983579E-3</v>
      </c>
      <c r="H78">
        <f>IF(AND(ISNUMBER('DeltaCT endctrl'!G78),ISNUMBER($A78)),'DeltaCT endctrl'!G78-$A78,"")</f>
        <v>1.9047502000000023</v>
      </c>
      <c r="I78">
        <f>IF(AND(ISNUMBER('DeltaCT endctrl'!H78),ISNUMBER($A78)),'DeltaCT endctrl'!H78-$A78,"")</f>
        <v>0.5967392000000018</v>
      </c>
      <c r="J78">
        <f>IF(AND(ISNUMBER('DeltaCT endctrl'!I78),ISNUMBER($A78)),'DeltaCT endctrl'!I78-$A78,"")</f>
        <v>0.85673919999999981</v>
      </c>
      <c r="K78">
        <f>IF(AND(ISNUMBER('DeltaCT endctrl'!J78),ISNUMBER($A78)),'DeltaCT endctrl'!J78-$A78,"")</f>
        <v>0.90913920000000203</v>
      </c>
      <c r="L78">
        <f>IF(AND(ISNUMBER('DeltaCT endctrl'!K78),ISNUMBER($A78)),'DeltaCT endctrl'!K78-$A78,"")</f>
        <v>0.99113919999999922</v>
      </c>
      <c r="M78">
        <f>IF(AND(ISNUMBER('DeltaCT endctrl'!L78),ISNUMBER($A78)),'DeltaCT endctrl'!L78-$A78,"")</f>
        <v>-0.50865100000000041</v>
      </c>
      <c r="N78">
        <f>IF(AND(ISNUMBER('DeltaCT endctrl'!M78),ISNUMBER($A78)),'DeltaCT endctrl'!M78-$A78,"")</f>
        <v>0.16317599999999999</v>
      </c>
      <c r="O78">
        <f>IF(AND(ISNUMBER('DeltaCT endctrl'!N78),ISNUMBER($A78)),'DeltaCT endctrl'!N78-$A78,"")</f>
        <v>2.654200000000273E-2</v>
      </c>
      <c r="P78">
        <f>IF(AND(ISNUMBER('DeltaCT endctrl'!O78),ISNUMBER($A78)),'DeltaCT endctrl'!O78-$A78,"")</f>
        <v>0</v>
      </c>
      <c r="Q78">
        <f>IF(AND(ISNUMBER('DeltaCT endctrl'!P78),ISNUMBER($A78)),'DeltaCT endctrl'!P78-$A78,"")</f>
        <v>0.66941639999999936</v>
      </c>
      <c r="R78">
        <f>IF(AND(ISNUMBER('DeltaCT endctrl'!Q78),ISNUMBER($A78)),'DeltaCT endctrl'!Q78-$A78,"")</f>
        <v>0.8641003999999981</v>
      </c>
      <c r="S78">
        <f>IF(AND(ISNUMBER('DeltaCT endctrl'!R78),ISNUMBER($A78)),'DeltaCT endctrl'!R78-$A78,"")</f>
        <v>0.18726540000000114</v>
      </c>
      <c r="T78">
        <f>IF(AND(ISNUMBER('DeltaCT endctrl'!S78),ISNUMBER($A78)),'DeltaCT endctrl'!S78-$A78,"")</f>
        <v>-0.3675481999999981</v>
      </c>
      <c r="U78">
        <f>IF(AND(ISNUMBER('DeltaCT endctrl'!T78),ISNUMBER($A78)),'DeltaCT endctrl'!T78-$A78,"")</f>
        <v>7.7886400000000577E-2</v>
      </c>
      <c r="V78">
        <f>IF(AND(ISNUMBER('DeltaCT endctrl'!U78),ISNUMBER($A78)),'DeltaCT endctrl'!U78-$A78,"")</f>
        <v>1.1196782000000027</v>
      </c>
      <c r="W78">
        <f>IF(AND(ISNUMBER('DeltaCT endctrl'!V78),ISNUMBER($A78)),'DeltaCT endctrl'!V78-$A78,"")</f>
        <v>1.1917372000000022</v>
      </c>
      <c r="X78">
        <f>IF(AND(ISNUMBER('DeltaCT endctrl'!W78),ISNUMBER($A78)),'DeltaCT endctrl'!W78-$A78,"")</f>
        <v>1.5440772000000003</v>
      </c>
      <c r="Y78">
        <f>IF(AND(ISNUMBER('DeltaCT endctrl'!X78),ISNUMBER($A78)),'DeltaCT endctrl'!X78-$A78,"")</f>
        <v>1.5703061999999974</v>
      </c>
      <c r="Z78">
        <f>IF(AND(ISNUMBER('DeltaCT endctrl'!Y78),ISNUMBER($A78)),'DeltaCT endctrl'!Y78-$A78,"")</f>
        <v>0.64671860000000336</v>
      </c>
      <c r="AA78">
        <f>IF(AND(ISNUMBER('DeltaCT endctrl'!Z78),ISNUMBER($A78)),'DeltaCT endctrl'!Z78-$A78,"")</f>
        <v>0.86227719999999763</v>
      </c>
      <c r="AB78">
        <f>IF(AND(ISNUMBER('DeltaCT endctrl'!AA78),ISNUMBER($A78)),'DeltaCT endctrl'!AA78-$A78,"")</f>
        <v>0.79858460000000164</v>
      </c>
    </row>
    <row r="79" spans="1:28" x14ac:dyDescent="0.15">
      <c r="A79">
        <f>'DeltaCT endctrl'!O79</f>
        <v>5.0700508000000006</v>
      </c>
      <c r="B79" t="str">
        <f>'DeltaCT endctrl'!A79</f>
        <v>RXRB</v>
      </c>
      <c r="C79">
        <f>IF(AND(ISNUMBER('DeltaCT endctrl'!B79),ISNUMBER($A79)),'DeltaCT endctrl'!B79-$A79,"")</f>
        <v>0.14792080000000141</v>
      </c>
      <c r="D79">
        <f>IF(AND(ISNUMBER('DeltaCT endctrl'!C79),ISNUMBER($A79)),'DeltaCT endctrl'!C79-$A79,"")</f>
        <v>0.99459780000000109</v>
      </c>
      <c r="E79">
        <f>IF(AND(ISNUMBER('DeltaCT endctrl'!D79),ISNUMBER($A79)),'DeltaCT endctrl'!D79-$A79,"")</f>
        <v>-7.9060000000197306E-4</v>
      </c>
      <c r="F79">
        <f>IF(AND(ISNUMBER('DeltaCT endctrl'!E79),ISNUMBER($A79)),'DeltaCT endctrl'!E79-$A79,"")</f>
        <v>1.3177038000000003</v>
      </c>
      <c r="G79">
        <f>IF(AND(ISNUMBER('DeltaCT endctrl'!F79),ISNUMBER($A79)),'DeltaCT endctrl'!F79-$A79,"")</f>
        <v>2.8905887999999997</v>
      </c>
      <c r="H79">
        <f>IF(AND(ISNUMBER('DeltaCT endctrl'!G79),ISNUMBER($A79)),'DeltaCT endctrl'!G79-$A79,"")</f>
        <v>5.4790191999999998</v>
      </c>
      <c r="I79">
        <f>IF(AND(ISNUMBER('DeltaCT endctrl'!H79),ISNUMBER($A79)),'DeltaCT endctrl'!H79-$A79,"")</f>
        <v>-0.42885079999999931</v>
      </c>
      <c r="J79">
        <f>IF(AND(ISNUMBER('DeltaCT endctrl'!I79),ISNUMBER($A79)),'DeltaCT endctrl'!I79-$A79,"")</f>
        <v>-4.38508000000013E-2</v>
      </c>
      <c r="K79">
        <f>IF(AND(ISNUMBER('DeltaCT endctrl'!J79),ISNUMBER($A79)),'DeltaCT endctrl'!J79-$A79,"")</f>
        <v>-0.45345080000000237</v>
      </c>
      <c r="L79">
        <f>IF(AND(ISNUMBER('DeltaCT endctrl'!K79),ISNUMBER($A79)),'DeltaCT endctrl'!K79-$A79,"")</f>
        <v>1.8549199999998933E-2</v>
      </c>
      <c r="M79">
        <f>IF(AND(ISNUMBER('DeltaCT endctrl'!L79),ISNUMBER($A79)),'DeltaCT endctrl'!L79-$A79,"")</f>
        <v>0.24060199999999909</v>
      </c>
      <c r="N79">
        <f>IF(AND(ISNUMBER('DeltaCT endctrl'!M79),ISNUMBER($A79)),'DeltaCT endctrl'!M79-$A79,"")</f>
        <v>3.2189949999999996</v>
      </c>
      <c r="O79">
        <f>IF(AND(ISNUMBER('DeltaCT endctrl'!N79),ISNUMBER($A79)),'DeltaCT endctrl'!N79-$A79,"")</f>
        <v>5.7668929999999996</v>
      </c>
      <c r="P79">
        <f>IF(AND(ISNUMBER('DeltaCT endctrl'!O79),ISNUMBER($A79)),'DeltaCT endctrl'!O79-$A79,"")</f>
        <v>0</v>
      </c>
      <c r="Q79">
        <f>IF(AND(ISNUMBER('DeltaCT endctrl'!P79),ISNUMBER($A79)),'DeltaCT endctrl'!P79-$A79,"")</f>
        <v>1.3245863999999976</v>
      </c>
      <c r="R79">
        <f>IF(AND(ISNUMBER('DeltaCT endctrl'!Q79),ISNUMBER($A79)),'DeltaCT endctrl'!Q79-$A79,"")</f>
        <v>1.4061863999999957</v>
      </c>
      <c r="S79">
        <f>IF(AND(ISNUMBER('DeltaCT endctrl'!R79),ISNUMBER($A79)),'DeltaCT endctrl'!R79-$A79,"")</f>
        <v>2.3392373999999982</v>
      </c>
      <c r="T79">
        <f>IF(AND(ISNUMBER('DeltaCT endctrl'!S79),ISNUMBER($A79)),'DeltaCT endctrl'!S79-$A79,"")</f>
        <v>0.23427279999999939</v>
      </c>
      <c r="U79">
        <f>IF(AND(ISNUMBER('DeltaCT endctrl'!T79),ISNUMBER($A79)),'DeltaCT endctrl'!T79-$A79,"")</f>
        <v>0.44562840000000037</v>
      </c>
      <c r="V79">
        <f>IF(AND(ISNUMBER('DeltaCT endctrl'!U79),ISNUMBER($A79)),'DeltaCT endctrl'!U79-$A79,"")</f>
        <v>2.9887200000001002E-2</v>
      </c>
      <c r="W79">
        <f>IF(AND(ISNUMBER('DeltaCT endctrl'!V79),ISNUMBER($A79)),'DeltaCT endctrl'!V79-$A79,"")</f>
        <v>0.39896219999999971</v>
      </c>
      <c r="X79">
        <f>IF(AND(ISNUMBER('DeltaCT endctrl'!W79),ISNUMBER($A79)),'DeltaCT endctrl'!W79-$A79,"")</f>
        <v>0.17730119999999872</v>
      </c>
      <c r="Y79">
        <f>IF(AND(ISNUMBER('DeltaCT endctrl'!X79),ISNUMBER($A79)),'DeltaCT endctrl'!X79-$A79,"")</f>
        <v>0.42288019999999449</v>
      </c>
      <c r="Z79">
        <f>IF(AND(ISNUMBER('DeltaCT endctrl'!Y79),ISNUMBER($A79)),'DeltaCT endctrl'!Y79-$A79,"")</f>
        <v>0.70732560000000078</v>
      </c>
      <c r="AA79">
        <f>IF(AND(ISNUMBER('DeltaCT endctrl'!Z79),ISNUMBER($A79)),'DeltaCT endctrl'!Z79-$A79,"")</f>
        <v>1.2536311999999974</v>
      </c>
      <c r="AB79">
        <f>IF(AND(ISNUMBER('DeltaCT endctrl'!AA79),ISNUMBER($A79)),'DeltaCT endctrl'!AA79-$A79,"")</f>
        <v>1.4238785999999983</v>
      </c>
    </row>
    <row r="80" spans="1:28" x14ac:dyDescent="0.15">
      <c r="A80">
        <f>'DeltaCT endctrl'!O80</f>
        <v>8.1942018000000019</v>
      </c>
      <c r="B80" t="str">
        <f>'DeltaCT endctrl'!A80</f>
        <v>RXRG</v>
      </c>
      <c r="C80">
        <f>IF(AND(ISNUMBER('DeltaCT endctrl'!B80),ISNUMBER($A80)),'DeltaCT endctrl'!B80-$A80,"")</f>
        <v>0.43736579999999847</v>
      </c>
      <c r="D80">
        <f>IF(AND(ISNUMBER('DeltaCT endctrl'!C80),ISNUMBER($A80)),'DeltaCT endctrl'!C80-$A80,"")</f>
        <v>0.8387677999999994</v>
      </c>
      <c r="E80">
        <f>IF(AND(ISNUMBER('DeltaCT endctrl'!D80),ISNUMBER($A80)),'DeltaCT endctrl'!D80-$A80,"")</f>
        <v>0.66348939999999601</v>
      </c>
      <c r="F80">
        <f>IF(AND(ISNUMBER('DeltaCT endctrl'!E80),ISNUMBER($A80)),'DeltaCT endctrl'!E80-$A80,"")</f>
        <v>1.3577567999999971</v>
      </c>
      <c r="G80">
        <f>IF(AND(ISNUMBER('DeltaCT endctrl'!F80),ISNUMBER($A80)),'DeltaCT endctrl'!F80-$A80,"")</f>
        <v>-2.4576022000000037</v>
      </c>
      <c r="H80">
        <f>IF(AND(ISNUMBER('DeltaCT endctrl'!G80),ISNUMBER($A80)),'DeltaCT endctrl'!G80-$A80,"")</f>
        <v>2.3548681999999985</v>
      </c>
      <c r="I80">
        <f>IF(AND(ISNUMBER('DeltaCT endctrl'!H80),ISNUMBER($A80)),'DeltaCT endctrl'!H80-$A80,"")</f>
        <v>-0.1690018000000002</v>
      </c>
      <c r="J80">
        <f>IF(AND(ISNUMBER('DeltaCT endctrl'!I80),ISNUMBER($A80)),'DeltaCT endctrl'!I80-$A80,"")</f>
        <v>-0.46100180000000179</v>
      </c>
      <c r="K80">
        <f>IF(AND(ISNUMBER('DeltaCT endctrl'!J80),ISNUMBER($A80)),'DeltaCT endctrl'!J80-$A80,"")</f>
        <v>-0.79760180000000247</v>
      </c>
      <c r="L80">
        <f>IF(AND(ISNUMBER('DeltaCT endctrl'!K80),ISNUMBER($A80)),'DeltaCT endctrl'!K80-$A80,"")</f>
        <v>0.37839819999999946</v>
      </c>
      <c r="M80">
        <f>IF(AND(ISNUMBER('DeltaCT endctrl'!L80),ISNUMBER($A80)),'DeltaCT endctrl'!L80-$A80,"")</f>
        <v>-0.39202200000000431</v>
      </c>
      <c r="N80">
        <f>IF(AND(ISNUMBER('DeltaCT endctrl'!M80),ISNUMBER($A80)),'DeltaCT endctrl'!M80-$A80,"")</f>
        <v>4.3530759999999979</v>
      </c>
      <c r="O80">
        <f>IF(AND(ISNUMBER('DeltaCT endctrl'!N80),ISNUMBER($A80)),'DeltaCT endctrl'!N80-$A80,"")</f>
        <v>5.6159999999998433E-2</v>
      </c>
      <c r="P80">
        <f>IF(AND(ISNUMBER('DeltaCT endctrl'!O80),ISNUMBER($A80)),'DeltaCT endctrl'!O80-$A80,"")</f>
        <v>0</v>
      </c>
      <c r="Q80">
        <f>IF(AND(ISNUMBER('DeltaCT endctrl'!P80),ISNUMBER($A80)),'DeltaCT endctrl'!P80-$A80,"")</f>
        <v>-0.1987676000000036</v>
      </c>
      <c r="R80">
        <f>IF(AND(ISNUMBER('DeltaCT endctrl'!Q80),ISNUMBER($A80)),'DeltaCT endctrl'!Q80-$A80,"")</f>
        <v>-0.23888960000000381</v>
      </c>
      <c r="S80">
        <f>IF(AND(ISNUMBER('DeltaCT endctrl'!R80),ISNUMBER($A80)),'DeltaCT endctrl'!R80-$A80,"")</f>
        <v>2.7772763999999981</v>
      </c>
      <c r="T80">
        <f>IF(AND(ISNUMBER('DeltaCT endctrl'!S80),ISNUMBER($A80)),'DeltaCT endctrl'!S80-$A80,"")</f>
        <v>3.3048697999999987</v>
      </c>
      <c r="U80">
        <f>IF(AND(ISNUMBER('DeltaCT endctrl'!T80),ISNUMBER($A80)),'DeltaCT endctrl'!T80-$A80,"")</f>
        <v>0.4102503999999989</v>
      </c>
      <c r="V80">
        <f>IF(AND(ISNUMBER('DeltaCT endctrl'!U80),ISNUMBER($A80)),'DeltaCT endctrl'!U80-$A80,"")</f>
        <v>0.98754720000000162</v>
      </c>
      <c r="W80">
        <f>IF(AND(ISNUMBER('DeltaCT endctrl'!V80),ISNUMBER($A80)),'DeltaCT endctrl'!V80-$A80,"")</f>
        <v>-0.21415079999999875</v>
      </c>
      <c r="X80">
        <f>IF(AND(ISNUMBER('DeltaCT endctrl'!W80),ISNUMBER($A80)),'DeltaCT endctrl'!W80-$A80,"")</f>
        <v>0.76172619999999824</v>
      </c>
      <c r="Y80">
        <f>IF(AND(ISNUMBER('DeltaCT endctrl'!X80),ISNUMBER($A80)),'DeltaCT endctrl'!X80-$A80,"")</f>
        <v>1.0810831999999948</v>
      </c>
      <c r="Z80">
        <f>IF(AND(ISNUMBER('DeltaCT endctrl'!Y80),ISNUMBER($A80)),'DeltaCT endctrl'!Y80-$A80,"")</f>
        <v>0.94252260000000021</v>
      </c>
      <c r="AA80">
        <f>IF(AND(ISNUMBER('DeltaCT endctrl'!Z80),ISNUMBER($A80)),'DeltaCT endctrl'!Z80-$A80,"")</f>
        <v>6.7663199999994816E-2</v>
      </c>
      <c r="AB80">
        <f>IF(AND(ISNUMBER('DeltaCT endctrl'!AA80),ISNUMBER($A80)),'DeltaCT endctrl'!AA80-$A80,"")</f>
        <v>0.34604259999999698</v>
      </c>
    </row>
    <row r="81" spans="1:28" x14ac:dyDescent="0.15">
      <c r="A81">
        <f>'DeltaCT endctrl'!O81</f>
        <v>4.3769168000000001</v>
      </c>
      <c r="B81" t="str">
        <f>'DeltaCT endctrl'!A81</f>
        <v>TGS1</v>
      </c>
      <c r="C81">
        <f>IF(AND(ISNUMBER('DeltaCT endctrl'!B81),ISNUMBER($A81)),'DeltaCT endctrl'!B81-$A81,"")</f>
        <v>-0.12555819999999684</v>
      </c>
      <c r="D81">
        <f>IF(AND(ISNUMBER('DeltaCT endctrl'!C81),ISNUMBER($A81)),'DeltaCT endctrl'!C81-$A81,"")</f>
        <v>-0.61599019999999882</v>
      </c>
      <c r="E81">
        <f>IF(AND(ISNUMBER('DeltaCT endctrl'!D81),ISNUMBER($A81)),'DeltaCT endctrl'!D81-$A81,"")</f>
        <v>-0.74434260000000307</v>
      </c>
      <c r="F81">
        <f>IF(AND(ISNUMBER('DeltaCT endctrl'!E81),ISNUMBER($A81)),'DeltaCT endctrl'!E81-$A81,"")</f>
        <v>-0.82845020000000247</v>
      </c>
      <c r="G81">
        <f>IF(AND(ISNUMBER('DeltaCT endctrl'!F81),ISNUMBER($A81)),'DeltaCT endctrl'!F81-$A81,"")</f>
        <v>-0.59829919999999959</v>
      </c>
      <c r="H81">
        <f>IF(AND(ISNUMBER('DeltaCT endctrl'!G81),ISNUMBER($A81)),'DeltaCT endctrl'!G81-$A81,"")</f>
        <v>0.33971320000000205</v>
      </c>
      <c r="I81">
        <f>IF(AND(ISNUMBER('DeltaCT endctrl'!H81),ISNUMBER($A81)),'DeltaCT endctrl'!H81-$A81,"")</f>
        <v>-4.3716799999998557E-2</v>
      </c>
      <c r="J81">
        <f>IF(AND(ISNUMBER('DeltaCT endctrl'!I81),ISNUMBER($A81)),'DeltaCT endctrl'!I81-$A81,"")</f>
        <v>0.14428320000000028</v>
      </c>
      <c r="K81">
        <f>IF(AND(ISNUMBER('DeltaCT endctrl'!J81),ISNUMBER($A81)),'DeltaCT endctrl'!J81-$A81,"")</f>
        <v>-0.29031679999999938</v>
      </c>
      <c r="L81">
        <f>IF(AND(ISNUMBER('DeltaCT endctrl'!K81),ISNUMBER($A81)),'DeltaCT endctrl'!K81-$A81,"")</f>
        <v>-0.41831679999999949</v>
      </c>
      <c r="M81">
        <f>IF(AND(ISNUMBER('DeltaCT endctrl'!L81),ISNUMBER($A81)),'DeltaCT endctrl'!L81-$A81,"")</f>
        <v>-0.72278900000000235</v>
      </c>
      <c r="N81">
        <f>IF(AND(ISNUMBER('DeltaCT endctrl'!M81),ISNUMBER($A81)),'DeltaCT endctrl'!M81-$A81,"")</f>
        <v>0.11310599999999837</v>
      </c>
      <c r="O81">
        <f>IF(AND(ISNUMBER('DeltaCT endctrl'!N81),ISNUMBER($A81)),'DeltaCT endctrl'!N81-$A81,"")</f>
        <v>-1.2198400000000014</v>
      </c>
      <c r="P81">
        <f>IF(AND(ISNUMBER('DeltaCT endctrl'!O81),ISNUMBER($A81)),'DeltaCT endctrl'!O81-$A81,"")</f>
        <v>0</v>
      </c>
      <c r="Q81">
        <f>IF(AND(ISNUMBER('DeltaCT endctrl'!P81),ISNUMBER($A81)),'DeltaCT endctrl'!P81-$A81,"")</f>
        <v>-2.1543600000001106E-2</v>
      </c>
      <c r="R81">
        <f>IF(AND(ISNUMBER('DeltaCT endctrl'!Q81),ISNUMBER($A81)),'DeltaCT endctrl'!Q81-$A81,"")</f>
        <v>0.13935639999999694</v>
      </c>
      <c r="S81">
        <f>IF(AND(ISNUMBER('DeltaCT endctrl'!R81),ISNUMBER($A81)),'DeltaCT endctrl'!R81-$A81,"")</f>
        <v>-0.57837860000000063</v>
      </c>
      <c r="T81">
        <f>IF(AND(ISNUMBER('DeltaCT endctrl'!S81),ISNUMBER($A81)),'DeltaCT endctrl'!S81-$A81,"")</f>
        <v>-0.66960519999999946</v>
      </c>
      <c r="U81">
        <f>IF(AND(ISNUMBER('DeltaCT endctrl'!T81),ISNUMBER($A81)),'DeltaCT endctrl'!T81-$A81,"")</f>
        <v>-0.6050216000000006</v>
      </c>
      <c r="V81">
        <f>IF(AND(ISNUMBER('DeltaCT endctrl'!U81),ISNUMBER($A81)),'DeltaCT endctrl'!U81-$A81,"")</f>
        <v>-0.62291879999999722</v>
      </c>
      <c r="W81">
        <f>IF(AND(ISNUMBER('DeltaCT endctrl'!V81),ISNUMBER($A81)),'DeltaCT endctrl'!V81-$A81,"")</f>
        <v>0.37578219999999973</v>
      </c>
      <c r="X81">
        <f>IF(AND(ISNUMBER('DeltaCT endctrl'!W81),ISNUMBER($A81)),'DeltaCT endctrl'!W81-$A81,"")</f>
        <v>0.15353520000000032</v>
      </c>
      <c r="Y81">
        <f>IF(AND(ISNUMBER('DeltaCT endctrl'!X81),ISNUMBER($A81)),'DeltaCT endctrl'!X81-$A81,"")</f>
        <v>0.51226619999999556</v>
      </c>
      <c r="Z81">
        <f>IF(AND(ISNUMBER('DeltaCT endctrl'!Y81),ISNUMBER($A81)),'DeltaCT endctrl'!Y81-$A81,"")</f>
        <v>0.7492736000000022</v>
      </c>
      <c r="AA81">
        <f>IF(AND(ISNUMBER('DeltaCT endctrl'!Z81),ISNUMBER($A81)),'DeltaCT endctrl'!Z81-$A81,"")</f>
        <v>0.43306119999999737</v>
      </c>
      <c r="AB81">
        <f>IF(AND(ISNUMBER('DeltaCT endctrl'!AA81),ISNUMBER($A81)),'DeltaCT endctrl'!AA81-$A81,"")</f>
        <v>0.11187460000000016</v>
      </c>
    </row>
    <row r="82" spans="1:28" x14ac:dyDescent="0.15">
      <c r="A82">
        <f>'DeltaCT endctrl'!O82</f>
        <v>1.6851428000000013</v>
      </c>
      <c r="B82" t="str">
        <f>'DeltaCT endctrl'!A82</f>
        <v>THRA</v>
      </c>
      <c r="C82">
        <f>IF(AND(ISNUMBER('DeltaCT endctrl'!B82),ISNUMBER($A82)),'DeltaCT endctrl'!B82-$A82,"")</f>
        <v>-0.23271219999999815</v>
      </c>
      <c r="D82">
        <f>IF(AND(ISNUMBER('DeltaCT endctrl'!C82),ISNUMBER($A82)),'DeltaCT endctrl'!C82-$A82,"")</f>
        <v>0.1310848</v>
      </c>
      <c r="E82">
        <f>IF(AND(ISNUMBER('DeltaCT endctrl'!D82),ISNUMBER($A82)),'DeltaCT endctrl'!D82-$A82,"")</f>
        <v>-0.37465260000000455</v>
      </c>
      <c r="F82">
        <f>IF(AND(ISNUMBER('DeltaCT endctrl'!E82),ISNUMBER($A82)),'DeltaCT endctrl'!E82-$A82,"")</f>
        <v>-0.81054620000000099</v>
      </c>
      <c r="G82">
        <f>IF(AND(ISNUMBER('DeltaCT endctrl'!F82),ISNUMBER($A82)),'DeltaCT endctrl'!F82-$A82,"")</f>
        <v>-0.85954320000000095</v>
      </c>
      <c r="H82">
        <f>IF(AND(ISNUMBER('DeltaCT endctrl'!G82),ISNUMBER($A82)),'DeltaCT endctrl'!G82-$A82,"")</f>
        <v>1.2786551999999993</v>
      </c>
      <c r="I82">
        <f>IF(AND(ISNUMBER('DeltaCT endctrl'!H82),ISNUMBER($A82)),'DeltaCT endctrl'!H82-$A82,"")</f>
        <v>0.17705720000000014</v>
      </c>
      <c r="J82">
        <f>IF(AND(ISNUMBER('DeltaCT endctrl'!I82),ISNUMBER($A82)),'DeltaCT endctrl'!I82-$A82,"")</f>
        <v>0.53105719999999934</v>
      </c>
      <c r="K82">
        <f>IF(AND(ISNUMBER('DeltaCT endctrl'!J82),ISNUMBER($A82)),'DeltaCT endctrl'!J82-$A82,"")</f>
        <v>0.4604571999999969</v>
      </c>
      <c r="L82">
        <f>IF(AND(ISNUMBER('DeltaCT endctrl'!K82),ISNUMBER($A82)),'DeltaCT endctrl'!K82-$A82,"")</f>
        <v>0.39245719999999906</v>
      </c>
      <c r="M82">
        <f>IF(AND(ISNUMBER('DeltaCT endctrl'!L82),ISNUMBER($A82)),'DeltaCT endctrl'!L82-$A82,"")</f>
        <v>-0.40534300000000201</v>
      </c>
      <c r="N82">
        <f>IF(AND(ISNUMBER('DeltaCT endctrl'!M82),ISNUMBER($A82)),'DeltaCT endctrl'!M82-$A82,"")</f>
        <v>1.1746859999999977</v>
      </c>
      <c r="O82">
        <f>IF(AND(ISNUMBER('DeltaCT endctrl'!N82),ISNUMBER($A82)),'DeltaCT endctrl'!N82-$A82,"")</f>
        <v>-0.6494800000000005</v>
      </c>
      <c r="P82">
        <f>IF(AND(ISNUMBER('DeltaCT endctrl'!O82),ISNUMBER($A82)),'DeltaCT endctrl'!O82-$A82,"")</f>
        <v>0</v>
      </c>
      <c r="Q82">
        <f>IF(AND(ISNUMBER('DeltaCT endctrl'!P82),ISNUMBER($A82)),'DeltaCT endctrl'!P82-$A82,"")</f>
        <v>0.51781839999999946</v>
      </c>
      <c r="R82">
        <f>IF(AND(ISNUMBER('DeltaCT endctrl'!Q82),ISNUMBER($A82)),'DeltaCT endctrl'!Q82-$A82,"")</f>
        <v>0.25835339999999718</v>
      </c>
      <c r="S82">
        <f>IF(AND(ISNUMBER('DeltaCT endctrl'!R82),ISNUMBER($A82)),'DeltaCT endctrl'!R82-$A82,"")</f>
        <v>-0.4913146000000026</v>
      </c>
      <c r="T82">
        <f>IF(AND(ISNUMBER('DeltaCT endctrl'!S82),ISNUMBER($A82)),'DeltaCT endctrl'!S82-$A82,"")</f>
        <v>-0.50923919999999967</v>
      </c>
      <c r="U82">
        <f>IF(AND(ISNUMBER('DeltaCT endctrl'!T82),ISNUMBER($A82)),'DeltaCT endctrl'!T82-$A82,"")</f>
        <v>-0.39270760000000138</v>
      </c>
      <c r="V82">
        <f>IF(AND(ISNUMBER('DeltaCT endctrl'!U82),ISNUMBER($A82)),'DeltaCT endctrl'!U82-$A82,"")</f>
        <v>0.88105720000000076</v>
      </c>
      <c r="W82">
        <f>IF(AND(ISNUMBER('DeltaCT endctrl'!V82),ISNUMBER($A82)),'DeltaCT endctrl'!V82-$A82,"")</f>
        <v>1.0387172000000007</v>
      </c>
      <c r="X82">
        <f>IF(AND(ISNUMBER('DeltaCT endctrl'!W82),ISNUMBER($A82)),'DeltaCT endctrl'!W82-$A82,"")</f>
        <v>2.6536771999999971</v>
      </c>
      <c r="Y82">
        <f>IF(AND(ISNUMBER('DeltaCT endctrl'!X82),ISNUMBER($A82)),'DeltaCT endctrl'!X82-$A82,"")</f>
        <v>1.5540111999999944</v>
      </c>
      <c r="Z82">
        <f>IF(AND(ISNUMBER('DeltaCT endctrl'!Y82),ISNUMBER($A82)),'DeltaCT endctrl'!Y82-$A82,"")</f>
        <v>0.96235259999999911</v>
      </c>
      <c r="AA82">
        <f>IF(AND(ISNUMBER('DeltaCT endctrl'!Z82),ISNUMBER($A82)),'DeltaCT endctrl'!Z82-$A82,"")</f>
        <v>0.94517019999999619</v>
      </c>
      <c r="AB82">
        <f>IF(AND(ISNUMBER('DeltaCT endctrl'!AA82),ISNUMBER($A82)),'DeltaCT endctrl'!AA82-$A82,"")</f>
        <v>1.0453095999999995</v>
      </c>
    </row>
    <row r="83" spans="1:28" x14ac:dyDescent="0.15">
      <c r="A83">
        <f>'DeltaCT endctrl'!O83</f>
        <v>5.5270587999999989</v>
      </c>
      <c r="B83" t="str">
        <f>'DeltaCT endctrl'!A83</f>
        <v>THRB</v>
      </c>
      <c r="C83">
        <f>IF(AND(ISNUMBER('DeltaCT endctrl'!B83),ISNUMBER($A83)),'DeltaCT endctrl'!B83-$A83,"")</f>
        <v>-2.4590199999998674E-2</v>
      </c>
      <c r="D83">
        <f>IF(AND(ISNUMBER('DeltaCT endctrl'!C83),ISNUMBER($A83)),'DeltaCT endctrl'!C83-$A83,"")</f>
        <v>-0.44325819999999894</v>
      </c>
      <c r="E83">
        <f>IF(AND(ISNUMBER('DeltaCT endctrl'!D83),ISNUMBER($A83)),'DeltaCT endctrl'!D83-$A83,"")</f>
        <v>0.50815839999999923</v>
      </c>
      <c r="F83">
        <f>IF(AND(ISNUMBER('DeltaCT endctrl'!E83),ISNUMBER($A83)),'DeltaCT endctrl'!E83-$A83,"")</f>
        <v>-0.18778819999999996</v>
      </c>
      <c r="G83">
        <f>IF(AND(ISNUMBER('DeltaCT endctrl'!F83),ISNUMBER($A83)),'DeltaCT endctrl'!F83-$A83,"")</f>
        <v>-9.6574199999999166E-2</v>
      </c>
      <c r="H83">
        <f>IF(AND(ISNUMBER('DeltaCT endctrl'!G83),ISNUMBER($A83)),'DeltaCT endctrl'!G83-$A83,"")</f>
        <v>5.0220112000000015</v>
      </c>
      <c r="I83">
        <f>IF(AND(ISNUMBER('DeltaCT endctrl'!H83),ISNUMBER($A83)),'DeltaCT endctrl'!H83-$A83,"")</f>
        <v>-0.54185879999999642</v>
      </c>
      <c r="J83">
        <f>IF(AND(ISNUMBER('DeltaCT endctrl'!I83),ISNUMBER($A83)),'DeltaCT endctrl'!I83-$A83,"")</f>
        <v>-1.5858800000000173E-2</v>
      </c>
      <c r="K83">
        <f>IF(AND(ISNUMBER('DeltaCT endctrl'!J83),ISNUMBER($A83)),'DeltaCT endctrl'!J83-$A83,"")</f>
        <v>-0.21045879999999784</v>
      </c>
      <c r="L83">
        <f>IF(AND(ISNUMBER('DeltaCT endctrl'!K83),ISNUMBER($A83)),'DeltaCT endctrl'!K83-$A83,"")</f>
        <v>2.95412000000006E-2</v>
      </c>
      <c r="M83">
        <f>IF(AND(ISNUMBER('DeltaCT endctrl'!L83),ISNUMBER($A83)),'DeltaCT endctrl'!L83-$A83,"")</f>
        <v>0.11091800000000163</v>
      </c>
      <c r="N83">
        <f>IF(AND(ISNUMBER('DeltaCT endctrl'!M83),ISNUMBER($A83)),'DeltaCT endctrl'!M83-$A83,"")</f>
        <v>1.9668340000000022</v>
      </c>
      <c r="O83">
        <f>IF(AND(ISNUMBER('DeltaCT endctrl'!N83),ISNUMBER($A83)),'DeltaCT endctrl'!N83-$A83,"")</f>
        <v>-0.55267499999999714</v>
      </c>
      <c r="P83">
        <f>IF(AND(ISNUMBER('DeltaCT endctrl'!O83),ISNUMBER($A83)),'DeltaCT endctrl'!O83-$A83,"")</f>
        <v>0</v>
      </c>
      <c r="Q83">
        <f>IF(AND(ISNUMBER('DeltaCT endctrl'!P83),ISNUMBER($A83)),'DeltaCT endctrl'!P83-$A83,"")</f>
        <v>0.22020440000000008</v>
      </c>
      <c r="R83">
        <f>IF(AND(ISNUMBER('DeltaCT endctrl'!Q83),ISNUMBER($A83)),'DeltaCT endctrl'!Q83-$A83,"")</f>
        <v>0.22601539999999787</v>
      </c>
      <c r="S83">
        <f>IF(AND(ISNUMBER('DeltaCT endctrl'!R83),ISNUMBER($A83)),'DeltaCT endctrl'!R83-$A83,"")</f>
        <v>-0.25142359999999897</v>
      </c>
      <c r="T83">
        <f>IF(AND(ISNUMBER('DeltaCT endctrl'!S83),ISNUMBER($A83)),'DeltaCT endctrl'!S83-$A83,"")</f>
        <v>-0.77987719999999783</v>
      </c>
      <c r="U83">
        <f>IF(AND(ISNUMBER('DeltaCT endctrl'!T83),ISNUMBER($A83)),'DeltaCT endctrl'!T83-$A83,"")</f>
        <v>-0.15857760000000098</v>
      </c>
      <c r="V83">
        <f>IF(AND(ISNUMBER('DeltaCT endctrl'!U83),ISNUMBER($A83)),'DeltaCT endctrl'!U83-$A83,"")</f>
        <v>0.26075820000000149</v>
      </c>
      <c r="W83">
        <f>IF(AND(ISNUMBER('DeltaCT endctrl'!V83),ISNUMBER($A83)),'DeltaCT endctrl'!V83-$A83,"")</f>
        <v>-4.2760799999996379E-2</v>
      </c>
      <c r="X83">
        <f>IF(AND(ISNUMBER('DeltaCT endctrl'!W83),ISNUMBER($A83)),'DeltaCT endctrl'!W83-$A83,"")</f>
        <v>0.20192520000000158</v>
      </c>
      <c r="Y83">
        <f>IF(AND(ISNUMBER('DeltaCT endctrl'!X83),ISNUMBER($A83)),'DeltaCT endctrl'!X83-$A83,"")</f>
        <v>0.72505819999999588</v>
      </c>
      <c r="Z83">
        <f>IF(AND(ISNUMBER('DeltaCT endctrl'!Y83),ISNUMBER($A83)),'DeltaCT endctrl'!Y83-$A83,"")</f>
        <v>0.90285560000000231</v>
      </c>
      <c r="AA83">
        <f>IF(AND(ISNUMBER('DeltaCT endctrl'!Z83),ISNUMBER($A83)),'DeltaCT endctrl'!Z83-$A83,"")</f>
        <v>0.78754819999999981</v>
      </c>
      <c r="AB83">
        <f>IF(AND(ISNUMBER('DeltaCT endctrl'!AA83),ISNUMBER($A83)),'DeltaCT endctrl'!AA83-$A83,"")</f>
        <v>0.96591360000000037</v>
      </c>
    </row>
    <row r="84" spans="1:28" x14ac:dyDescent="0.15">
      <c r="A84">
        <f>'DeltaCT endctrl'!O84</f>
        <v>5.4363227999999992</v>
      </c>
      <c r="B84" t="str">
        <f>'DeltaCT endctrl'!A84</f>
        <v>TRIP4</v>
      </c>
      <c r="C84">
        <f>IF(AND(ISNUMBER('DeltaCT endctrl'!B84),ISNUMBER($A84)),'DeltaCT endctrl'!B84-$A84,"")</f>
        <v>0.17297080000000165</v>
      </c>
      <c r="D84">
        <f>IF(AND(ISNUMBER('DeltaCT endctrl'!C84),ISNUMBER($A84)),'DeltaCT endctrl'!C84-$A84,"")</f>
        <v>-1.3074191999999982</v>
      </c>
      <c r="E84">
        <f>IF(AND(ISNUMBER('DeltaCT endctrl'!D84),ISNUMBER($A84)),'DeltaCT endctrl'!D84-$A84,"")</f>
        <v>-1.0997076000000021</v>
      </c>
      <c r="F84">
        <f>IF(AND(ISNUMBER('DeltaCT endctrl'!E84),ISNUMBER($A84)),'DeltaCT endctrl'!E84-$A84,"")</f>
        <v>-0.92476219999999998</v>
      </c>
      <c r="G84">
        <f>IF(AND(ISNUMBER('DeltaCT endctrl'!F84),ISNUMBER($A84)),'DeltaCT endctrl'!F84-$A84,"")</f>
        <v>-2.0150872</v>
      </c>
      <c r="H84">
        <f>IF(AND(ISNUMBER('DeltaCT endctrl'!G84),ISNUMBER($A84)),'DeltaCT endctrl'!G84-$A84,"")</f>
        <v>1.5314872000000008</v>
      </c>
      <c r="I84">
        <f>IF(AND(ISNUMBER('DeltaCT endctrl'!H84),ISNUMBER($A84)),'DeltaCT endctrl'!H84-$A84,"")</f>
        <v>-1.7351227999999992</v>
      </c>
      <c r="J84">
        <f>IF(AND(ISNUMBER('DeltaCT endctrl'!I84),ISNUMBER($A84)),'DeltaCT endctrl'!I84-$A84,"")</f>
        <v>-1.1151227999999982</v>
      </c>
      <c r="K84">
        <f>IF(AND(ISNUMBER('DeltaCT endctrl'!J84),ISNUMBER($A84)),'DeltaCT endctrl'!J84-$A84,"")</f>
        <v>-0.976722800000001</v>
      </c>
      <c r="L84">
        <f>IF(AND(ISNUMBER('DeltaCT endctrl'!K84),ISNUMBER($A84)),'DeltaCT endctrl'!K84-$A84,"")</f>
        <v>-0.9367227999999983</v>
      </c>
      <c r="M84">
        <f>IF(AND(ISNUMBER('DeltaCT endctrl'!L84),ISNUMBER($A84)),'DeltaCT endctrl'!L84-$A84,"")</f>
        <v>-0.92502500000000154</v>
      </c>
      <c r="N84">
        <f>IF(AND(ISNUMBER('DeltaCT endctrl'!M84),ISNUMBER($A84)),'DeltaCT endctrl'!M84-$A84,"")</f>
        <v>-0.55875299999999939</v>
      </c>
      <c r="O84">
        <f>IF(AND(ISNUMBER('DeltaCT endctrl'!N84),ISNUMBER($A84)),'DeltaCT endctrl'!N84-$A84,"")</f>
        <v>-1.7663849999999996</v>
      </c>
      <c r="P84">
        <f>IF(AND(ISNUMBER('DeltaCT endctrl'!O84),ISNUMBER($A84)),'DeltaCT endctrl'!O84-$A84,"")</f>
        <v>0</v>
      </c>
      <c r="Q84">
        <f>IF(AND(ISNUMBER('DeltaCT endctrl'!P84),ISNUMBER($A84)),'DeltaCT endctrl'!P84-$A84,"")</f>
        <v>-0.52122160000000051</v>
      </c>
      <c r="R84">
        <f>IF(AND(ISNUMBER('DeltaCT endctrl'!Q84),ISNUMBER($A84)),'DeltaCT endctrl'!Q84-$A84,"")</f>
        <v>-0.69427160000000043</v>
      </c>
      <c r="S84">
        <f>IF(AND(ISNUMBER('DeltaCT endctrl'!R84),ISNUMBER($A84)),'DeltaCT endctrl'!R84-$A84,"")</f>
        <v>-0.82757859999999894</v>
      </c>
      <c r="T84">
        <f>IF(AND(ISNUMBER('DeltaCT endctrl'!S84),ISNUMBER($A84)),'DeltaCT endctrl'!S84-$A84,"")</f>
        <v>-0.28445119999999946</v>
      </c>
      <c r="U84">
        <f>IF(AND(ISNUMBER('DeltaCT endctrl'!T84),ISNUMBER($A84)),'DeltaCT endctrl'!T84-$A84,"")</f>
        <v>-1.5517105999999998</v>
      </c>
      <c r="V84">
        <f>IF(AND(ISNUMBER('DeltaCT endctrl'!U84),ISNUMBER($A84)),'DeltaCT endctrl'!U84-$A84,"")</f>
        <v>-0.79233479999999545</v>
      </c>
      <c r="W84">
        <f>IF(AND(ISNUMBER('DeltaCT endctrl'!V84),ISNUMBER($A84)),'DeltaCT endctrl'!V84-$A84,"")</f>
        <v>-0.93832679999999868</v>
      </c>
      <c r="X84">
        <f>IF(AND(ISNUMBER('DeltaCT endctrl'!W84),ISNUMBER($A84)),'DeltaCT endctrl'!W84-$A84,"")</f>
        <v>-0.9580227999999984</v>
      </c>
      <c r="Y84">
        <f>IF(AND(ISNUMBER('DeltaCT endctrl'!X84),ISNUMBER($A84)),'DeltaCT endctrl'!X84-$A84,"")</f>
        <v>-0.62888880000000213</v>
      </c>
      <c r="Z84">
        <f>IF(AND(ISNUMBER('DeltaCT endctrl'!Y84),ISNUMBER($A84)),'DeltaCT endctrl'!Y84-$A84,"")</f>
        <v>0.12400160000000326</v>
      </c>
      <c r="AA84">
        <f>IF(AND(ISNUMBER('DeltaCT endctrl'!Z84),ISNUMBER($A84)),'DeltaCT endctrl'!Z84-$A84,"")</f>
        <v>-0.96656079999999989</v>
      </c>
      <c r="AB84">
        <f>IF(AND(ISNUMBER('DeltaCT endctrl'!AA84),ISNUMBER($A84)),'DeltaCT endctrl'!AA84-$A84,"")</f>
        <v>-0.59757839999999973</v>
      </c>
    </row>
    <row r="85" spans="1:28" x14ac:dyDescent="0.15">
      <c r="A85">
        <f>'DeltaCT endctrl'!O85</f>
        <v>8.2860487999999997</v>
      </c>
      <c r="B85" t="str">
        <f>'DeltaCT endctrl'!A85</f>
        <v>VDR</v>
      </c>
      <c r="C85">
        <f>IF(AND(ISNUMBER('DeltaCT endctrl'!B85),ISNUMBER($A85)),'DeltaCT endctrl'!B85-$A85,"")</f>
        <v>0.49454680000000195</v>
      </c>
      <c r="D85">
        <f>IF(AND(ISNUMBER('DeltaCT endctrl'!C85),ISNUMBER($A85)),'DeltaCT endctrl'!C85-$A85,"")</f>
        <v>1.6679528000000019</v>
      </c>
      <c r="E85">
        <f>IF(AND(ISNUMBER('DeltaCT endctrl'!D85),ISNUMBER($A85)),'DeltaCT endctrl'!D85-$A85,"")</f>
        <v>0.85002439999999879</v>
      </c>
      <c r="F85">
        <f>IF(AND(ISNUMBER('DeltaCT endctrl'!E85),ISNUMBER($A85)),'DeltaCT endctrl'!E85-$A85,"")</f>
        <v>1.2659097999999993</v>
      </c>
      <c r="G85">
        <f>IF(AND(ISNUMBER('DeltaCT endctrl'!F85),ISNUMBER($A85)),'DeltaCT endctrl'!F85-$A85,"")</f>
        <v>-0.32540919999999929</v>
      </c>
      <c r="H85">
        <f>IF(AND(ISNUMBER('DeltaCT endctrl'!G85),ISNUMBER($A85)),'DeltaCT endctrl'!G85-$A85,"")</f>
        <v>2.2630212000000007</v>
      </c>
      <c r="I85">
        <f>IF(AND(ISNUMBER('DeltaCT endctrl'!H85),ISNUMBER($A85)),'DeltaCT endctrl'!H85-$A85,"")</f>
        <v>-0.2328487999999993</v>
      </c>
      <c r="J85">
        <f>IF(AND(ISNUMBER('DeltaCT endctrl'!I85),ISNUMBER($A85)),'DeltaCT endctrl'!I85-$A85,"")</f>
        <v>-0.11684879999999964</v>
      </c>
      <c r="K85">
        <f>IF(AND(ISNUMBER('DeltaCT endctrl'!J85),ISNUMBER($A85)),'DeltaCT endctrl'!J85-$A85,"")</f>
        <v>1.2125512000000001</v>
      </c>
      <c r="L85">
        <f>IF(AND(ISNUMBER('DeltaCT endctrl'!K85),ISNUMBER($A85)),'DeltaCT endctrl'!K85-$A85,"")</f>
        <v>0.3915512000000021</v>
      </c>
      <c r="M85">
        <f>IF(AND(ISNUMBER('DeltaCT endctrl'!L85),ISNUMBER($A85)),'DeltaCT endctrl'!L85-$A85,"")</f>
        <v>0.33545499999999606</v>
      </c>
      <c r="N85">
        <f>IF(AND(ISNUMBER('DeltaCT endctrl'!M85),ISNUMBER($A85)),'DeltaCT endctrl'!M85-$A85,"")</f>
        <v>0.57636500000000268</v>
      </c>
      <c r="O85">
        <f>IF(AND(ISNUMBER('DeltaCT endctrl'!N85),ISNUMBER($A85)),'DeltaCT endctrl'!N85-$A85,"")</f>
        <v>2.5508950000000006</v>
      </c>
      <c r="P85">
        <f>IF(AND(ISNUMBER('DeltaCT endctrl'!O85),ISNUMBER($A85)),'DeltaCT endctrl'!O85-$A85,"")</f>
        <v>0</v>
      </c>
      <c r="Q85">
        <f>IF(AND(ISNUMBER('DeltaCT endctrl'!P85),ISNUMBER($A85)),'DeltaCT endctrl'!P85-$A85,"")</f>
        <v>0.54703639999999965</v>
      </c>
      <c r="R85">
        <f>IF(AND(ISNUMBER('DeltaCT endctrl'!Q85),ISNUMBER($A85)),'DeltaCT endctrl'!Q85-$A85,"")</f>
        <v>0.89456839999999715</v>
      </c>
      <c r="S85">
        <f>IF(AND(ISNUMBER('DeltaCT endctrl'!R85),ISNUMBER($A85)),'DeltaCT endctrl'!R85-$A85,"")</f>
        <v>1.1490943999999992</v>
      </c>
      <c r="T85">
        <f>IF(AND(ISNUMBER('DeltaCT endctrl'!S85),ISNUMBER($A85)),'DeltaCT endctrl'!S85-$A85,"")</f>
        <v>-0.61301719999999804</v>
      </c>
      <c r="U85">
        <f>IF(AND(ISNUMBER('DeltaCT endctrl'!T85),ISNUMBER($A85)),'DeltaCT endctrl'!T85-$A85,"")</f>
        <v>2.5934033999999997</v>
      </c>
      <c r="V85">
        <f>IF(AND(ISNUMBER('DeltaCT endctrl'!U85),ISNUMBER($A85)),'DeltaCT endctrl'!U85-$A85,"")</f>
        <v>1.3569372000000008</v>
      </c>
      <c r="W85">
        <f>IF(AND(ISNUMBER('DeltaCT endctrl'!V85),ISNUMBER($A85)),'DeltaCT endctrl'!V85-$A85,"")</f>
        <v>0.52219020000000071</v>
      </c>
      <c r="X85">
        <f>IF(AND(ISNUMBER('DeltaCT endctrl'!W85),ISNUMBER($A85)),'DeltaCT endctrl'!W85-$A85,"")</f>
        <v>1.2819792000000021</v>
      </c>
      <c r="Y85">
        <f>IF(AND(ISNUMBER('DeltaCT endctrl'!X85),ISNUMBER($A85)),'DeltaCT endctrl'!X85-$A85,"")</f>
        <v>1.5279971999999979</v>
      </c>
      <c r="Z85">
        <f>IF(AND(ISNUMBER('DeltaCT endctrl'!Y85),ISNUMBER($A85)),'DeltaCT endctrl'!Y85-$A85,"")</f>
        <v>0.76016260000000102</v>
      </c>
      <c r="AA85">
        <f>IF(AND(ISNUMBER('DeltaCT endctrl'!Z85),ISNUMBER($A85)),'DeltaCT endctrl'!Z85-$A85,"")</f>
        <v>2.0608782000000012</v>
      </c>
      <c r="AB85">
        <f>IF(AND(ISNUMBER('DeltaCT endctrl'!AA85),ISNUMBER($A85)),'DeltaCT endctrl'!AA85-$A85,"")</f>
        <v>2.8597446000000026</v>
      </c>
    </row>
    <row r="86" spans="1:28" x14ac:dyDescent="0.15">
      <c r="A86">
        <f>'DeltaCT endctrl'!O86</f>
        <v>-2.3011321999999979</v>
      </c>
      <c r="B86" t="str">
        <f>'DeltaCT endctrl'!A86</f>
        <v>ACTB</v>
      </c>
      <c r="C86">
        <f>IF(AND(ISNUMBER('DeltaCT endctrl'!B86),ISNUMBER($A86)),'DeltaCT endctrl'!B86-$A86,"")</f>
        <v>-0.54106319999999997</v>
      </c>
      <c r="D86">
        <f>IF(AND(ISNUMBER('DeltaCT endctrl'!C86),ISNUMBER($A86)),'DeltaCT endctrl'!C86-$A86,"")</f>
        <v>-0.46409520000000271</v>
      </c>
      <c r="E86">
        <f>IF(AND(ISNUMBER('DeltaCT endctrl'!D86),ISNUMBER($A86)),'DeltaCT endctrl'!D86-$A86,"")</f>
        <v>-0.43641860000000676</v>
      </c>
      <c r="F86">
        <f>IF(AND(ISNUMBER('DeltaCT endctrl'!E86),ISNUMBER($A86)),'DeltaCT endctrl'!E86-$A86,"")</f>
        <v>-0.14246520000000373</v>
      </c>
      <c r="G86">
        <f>IF(AND(ISNUMBER('DeltaCT endctrl'!F86),ISNUMBER($A86)),'DeltaCT endctrl'!F86-$A86,"")</f>
        <v>0.2926417999999984</v>
      </c>
      <c r="H86">
        <f>IF(AND(ISNUMBER('DeltaCT endctrl'!G86),ISNUMBER($A86)),'DeltaCT endctrl'!G86-$A86,"")</f>
        <v>-3.5729318000000028</v>
      </c>
      <c r="I86">
        <f>IF(AND(ISNUMBER('DeltaCT endctrl'!H86),ISNUMBER($A86)),'DeltaCT endctrl'!H86-$A86,"")</f>
        <v>-0.6696678000000027</v>
      </c>
      <c r="J86">
        <f>IF(AND(ISNUMBER('DeltaCT endctrl'!I86),ISNUMBER($A86)),'DeltaCT endctrl'!I86-$A86,"")</f>
        <v>7.1332199999996959E-2</v>
      </c>
      <c r="K86">
        <f>IF(AND(ISNUMBER('DeltaCT endctrl'!J86),ISNUMBER($A86)),'DeltaCT endctrl'!J86-$A86,"")</f>
        <v>-4.4267800000003632E-2</v>
      </c>
      <c r="L86">
        <f>IF(AND(ISNUMBER('DeltaCT endctrl'!K86),ISNUMBER($A86)),'DeltaCT endctrl'!K86-$A86,"")</f>
        <v>-5.1267800000001529E-2</v>
      </c>
      <c r="M86">
        <f>IF(AND(ISNUMBER('DeltaCT endctrl'!L86),ISNUMBER($A86)),'DeltaCT endctrl'!L86-$A86,"")</f>
        <v>-0.1354170000000039</v>
      </c>
      <c r="N86">
        <f>IF(AND(ISNUMBER('DeltaCT endctrl'!M86),ISNUMBER($A86)),'DeltaCT endctrl'!M86-$A86,"")</f>
        <v>-1.1872120000000024</v>
      </c>
      <c r="O86">
        <f>IF(AND(ISNUMBER('DeltaCT endctrl'!N86),ISNUMBER($A86)),'DeltaCT endctrl'!N86-$A86,"")</f>
        <v>-0.52865400000000307</v>
      </c>
      <c r="P86">
        <f>IF(AND(ISNUMBER('DeltaCT endctrl'!O86),ISNUMBER($A86)),'DeltaCT endctrl'!O86-$A86,"")</f>
        <v>0</v>
      </c>
      <c r="Q86">
        <f>IF(AND(ISNUMBER('DeltaCT endctrl'!P86),ISNUMBER($A86)),'DeltaCT endctrl'!P86-$A86,"")</f>
        <v>6.2382399999997062E-2</v>
      </c>
      <c r="R86">
        <f>IF(AND(ISNUMBER('DeltaCT endctrl'!Q86),ISNUMBER($A86)),'DeltaCT endctrl'!Q86-$A86,"")</f>
        <v>-0.16472360000000563</v>
      </c>
      <c r="S86">
        <f>IF(AND(ISNUMBER('DeltaCT endctrl'!R86),ISNUMBER($A86)),'DeltaCT endctrl'!R86-$A86,"")</f>
        <v>0.2607703999999984</v>
      </c>
      <c r="T86">
        <f>IF(AND(ISNUMBER('DeltaCT endctrl'!S86),ISNUMBER($A86)),'DeltaCT endctrl'!S86-$A86,"")</f>
        <v>3.4284799999998228E-2</v>
      </c>
      <c r="U86">
        <f>IF(AND(ISNUMBER('DeltaCT endctrl'!T86),ISNUMBER($A86)),'DeltaCT endctrl'!T86-$A86,"")</f>
        <v>-0.25089060000000174</v>
      </c>
      <c r="V86">
        <f>IF(AND(ISNUMBER('DeltaCT endctrl'!U86),ISNUMBER($A86)),'DeltaCT endctrl'!U86-$A86,"")</f>
        <v>-0.18300980000000067</v>
      </c>
      <c r="W86">
        <f>IF(AND(ISNUMBER('DeltaCT endctrl'!V86),ISNUMBER($A86)),'DeltaCT endctrl'!V86-$A86,"")</f>
        <v>-4.5875800000001021E-2</v>
      </c>
      <c r="X86">
        <f>IF(AND(ISNUMBER('DeltaCT endctrl'!W86),ISNUMBER($A86)),'DeltaCT endctrl'!W86-$A86,"")</f>
        <v>0.17864919999999884</v>
      </c>
      <c r="Y86">
        <f>IF(AND(ISNUMBER('DeltaCT endctrl'!X86),ISNUMBER($A86)),'DeltaCT endctrl'!X86-$A86,"")</f>
        <v>0.13528419999999386</v>
      </c>
      <c r="Z86">
        <f>IF(AND(ISNUMBER('DeltaCT endctrl'!Y86),ISNUMBER($A86)),'DeltaCT endctrl'!Y86-$A86,"")</f>
        <v>-0.69207139999999967</v>
      </c>
      <c r="AA86">
        <f>IF(AND(ISNUMBER('DeltaCT endctrl'!Z86),ISNUMBER($A86)),'DeltaCT endctrl'!Z86-$A86,"")</f>
        <v>-0.69943580000000338</v>
      </c>
      <c r="AB86">
        <f>IF(AND(ISNUMBER('DeltaCT endctrl'!AA86),ISNUMBER($A86)),'DeltaCT endctrl'!AA86-$A86,"")</f>
        <v>-0.21479840000000294</v>
      </c>
    </row>
    <row r="87" spans="1:28" x14ac:dyDescent="0.15">
      <c r="A87">
        <f>'DeltaCT endctrl'!O87</f>
        <v>-1.6222412000000013</v>
      </c>
      <c r="B87" t="str">
        <f>'DeltaCT endctrl'!A87</f>
        <v>B2M</v>
      </c>
      <c r="C87">
        <f>IF(AND(ISNUMBER('DeltaCT endctrl'!B87),ISNUMBER($A87)),'DeltaCT endctrl'!B87-$A87,"")</f>
        <v>0.73648580000000408</v>
      </c>
      <c r="D87">
        <f>IF(AND(ISNUMBER('DeltaCT endctrl'!C87),ISNUMBER($A87)),'DeltaCT endctrl'!C87-$A87,"")</f>
        <v>0.39883480000000304</v>
      </c>
      <c r="E87">
        <f>IF(AND(ISNUMBER('DeltaCT endctrl'!D87),ISNUMBER($A87)),'DeltaCT endctrl'!D87-$A87,"")</f>
        <v>0.59515940000000001</v>
      </c>
      <c r="F87">
        <f>IF(AND(ISNUMBER('DeltaCT endctrl'!E87),ISNUMBER($A87)),'DeltaCT endctrl'!E87-$A87,"")</f>
        <v>2.5698428</v>
      </c>
      <c r="G87">
        <f>IF(AND(ISNUMBER('DeltaCT endctrl'!F87),ISNUMBER($A87)),'DeltaCT endctrl'!F87-$A87,"")</f>
        <v>2.1745958000000023</v>
      </c>
      <c r="H87">
        <f>IF(AND(ISNUMBER('DeltaCT endctrl'!G87),ISNUMBER($A87)),'DeltaCT endctrl'!G87-$A87,"")</f>
        <v>-3.5497197999999983</v>
      </c>
      <c r="I87">
        <f>IF(AND(ISNUMBER('DeltaCT endctrl'!H87),ISNUMBER($A87)),'DeltaCT endctrl'!H87-$A87,"")</f>
        <v>0.26744120000000038</v>
      </c>
      <c r="J87">
        <f>IF(AND(ISNUMBER('DeltaCT endctrl'!I87),ISNUMBER($A87)),'DeltaCT endctrl'!I87-$A87,"")</f>
        <v>-0.36755879999999763</v>
      </c>
      <c r="K87">
        <f>IF(AND(ISNUMBER('DeltaCT endctrl'!J87),ISNUMBER($A87)),'DeltaCT endctrl'!J87-$A87,"")</f>
        <v>0.26284120000000044</v>
      </c>
      <c r="L87">
        <f>IF(AND(ISNUMBER('DeltaCT endctrl'!K87),ISNUMBER($A87)),'DeltaCT endctrl'!K87-$A87,"")</f>
        <v>5.7841200000002146E-2</v>
      </c>
      <c r="M87">
        <f>IF(AND(ISNUMBER('DeltaCT endctrl'!L87),ISNUMBER($A87)),'DeltaCT endctrl'!L87-$A87,"")</f>
        <v>1.1414989999999996</v>
      </c>
      <c r="N87">
        <f>IF(AND(ISNUMBER('DeltaCT endctrl'!M87),ISNUMBER($A87)),'DeltaCT endctrl'!M87-$A87,"")</f>
        <v>2.0882889999999996</v>
      </c>
      <c r="O87">
        <f>IF(AND(ISNUMBER('DeltaCT endctrl'!N87),ISNUMBER($A87)),'DeltaCT endctrl'!N87-$A87,"")</f>
        <v>1.2955970000000008</v>
      </c>
      <c r="P87">
        <f>IF(AND(ISNUMBER('DeltaCT endctrl'!O87),ISNUMBER($A87)),'DeltaCT endctrl'!O87-$A87,"")</f>
        <v>0</v>
      </c>
      <c r="Q87">
        <f>IF(AND(ISNUMBER('DeltaCT endctrl'!P87),ISNUMBER($A87)),'DeltaCT endctrl'!P87-$A87,"")</f>
        <v>-0.38526560000000032</v>
      </c>
      <c r="R87">
        <f>IF(AND(ISNUMBER('DeltaCT endctrl'!Q87),ISNUMBER($A87)),'DeltaCT endctrl'!Q87-$A87,"")</f>
        <v>-0.54523060000000001</v>
      </c>
      <c r="S87">
        <f>IF(AND(ISNUMBER('DeltaCT endctrl'!R87),ISNUMBER($A87)),'DeltaCT endctrl'!R87-$A87,"")</f>
        <v>0.5765954000000022</v>
      </c>
      <c r="T87">
        <f>IF(AND(ISNUMBER('DeltaCT endctrl'!S87),ISNUMBER($A87)),'DeltaCT endctrl'!S87-$A87,"")</f>
        <v>1.0042378000000021</v>
      </c>
      <c r="U87">
        <f>IF(AND(ISNUMBER('DeltaCT endctrl'!T87),ISNUMBER($A87)),'DeltaCT endctrl'!T87-$A87,"")</f>
        <v>0.59256740000000008</v>
      </c>
      <c r="V87">
        <f>IF(AND(ISNUMBER('DeltaCT endctrl'!U87),ISNUMBER($A87)),'DeltaCT endctrl'!U87-$A87,"")</f>
        <v>-0.34209479999999814</v>
      </c>
      <c r="W87">
        <f>IF(AND(ISNUMBER('DeltaCT endctrl'!V87),ISNUMBER($A87)),'DeltaCT endctrl'!V87-$A87,"")</f>
        <v>-9.3878799999998819E-2</v>
      </c>
      <c r="X87">
        <f>IF(AND(ISNUMBER('DeltaCT endctrl'!W87),ISNUMBER($A87)),'DeltaCT endctrl'!W87-$A87,"")</f>
        <v>-1.0113527999999974</v>
      </c>
      <c r="Y87">
        <f>IF(AND(ISNUMBER('DeltaCT endctrl'!X87),ISNUMBER($A87)),'DeltaCT endctrl'!X87-$A87,"")</f>
        <v>-1.3692868000000011</v>
      </c>
      <c r="Z87">
        <f>IF(AND(ISNUMBER('DeltaCT endctrl'!Y87),ISNUMBER($A87)),'DeltaCT endctrl'!Y87-$A87,"")</f>
        <v>1.6715756000000042</v>
      </c>
      <c r="AA87">
        <f>IF(AND(ISNUMBER('DeltaCT endctrl'!Z87),ISNUMBER($A87)),'DeltaCT endctrl'!Z87-$A87,"")</f>
        <v>1.6013871999999978</v>
      </c>
      <c r="AB87">
        <f>IF(AND(ISNUMBER('DeltaCT endctrl'!AA87),ISNUMBER($A87)),'DeltaCT endctrl'!AA87-$A87,"")</f>
        <v>0.36223659999999924</v>
      </c>
    </row>
    <row r="88" spans="1:28" x14ac:dyDescent="0.15">
      <c r="A88">
        <f>'DeltaCT endctrl'!O88</f>
        <v>1.7968538000000009</v>
      </c>
      <c r="B88" t="str">
        <f>'DeltaCT endctrl'!A88</f>
        <v>GAPDH</v>
      </c>
      <c r="C88">
        <f>IF(AND(ISNUMBER('DeltaCT endctrl'!B88),ISNUMBER($A88)),'DeltaCT endctrl'!B88-$A88,"")</f>
        <v>0.51003079999999912</v>
      </c>
      <c r="D88">
        <f>IF(AND(ISNUMBER('DeltaCT endctrl'!C88),ISNUMBER($A88)),'DeltaCT endctrl'!C88-$A88,"")</f>
        <v>0.66113779999999878</v>
      </c>
      <c r="E88">
        <f>IF(AND(ISNUMBER('DeltaCT endctrl'!D88),ISNUMBER($A88)),'DeltaCT endctrl'!D88-$A88,"")</f>
        <v>0.3741843999999972</v>
      </c>
      <c r="F88">
        <f>IF(AND(ISNUMBER('DeltaCT endctrl'!E88),ISNUMBER($A88)),'DeltaCT endctrl'!E88-$A88,"")</f>
        <v>-0.25324220000000253</v>
      </c>
      <c r="G88">
        <f>IF(AND(ISNUMBER('DeltaCT endctrl'!F88),ISNUMBER($A88)),'DeltaCT endctrl'!F88-$A88,"")</f>
        <v>0.34266279999999938</v>
      </c>
      <c r="H88">
        <f>IF(AND(ISNUMBER('DeltaCT endctrl'!G88),ISNUMBER($A88)),'DeltaCT endctrl'!G88-$A88,"")</f>
        <v>2.5884761999999988</v>
      </c>
      <c r="I88">
        <f>IF(AND(ISNUMBER('DeltaCT endctrl'!H88),ISNUMBER($A88)),'DeltaCT endctrl'!H88-$A88,"")</f>
        <v>-0.15365380000000073</v>
      </c>
      <c r="J88">
        <f>IF(AND(ISNUMBER('DeltaCT endctrl'!I88),ISNUMBER($A88)),'DeltaCT endctrl'!I88-$A88,"")</f>
        <v>-0.46765380000000079</v>
      </c>
      <c r="K88">
        <f>IF(AND(ISNUMBER('DeltaCT endctrl'!J88),ISNUMBER($A88)),'DeltaCT endctrl'!J88-$A88,"")</f>
        <v>-0.18225380000000158</v>
      </c>
      <c r="L88">
        <f>IF(AND(ISNUMBER('DeltaCT endctrl'!K88),ISNUMBER($A88)),'DeltaCT endctrl'!K88-$A88,"")</f>
        <v>-0.35925380000000118</v>
      </c>
      <c r="M88">
        <f>IF(AND(ISNUMBER('DeltaCT endctrl'!L88),ISNUMBER($A88)),'DeltaCT endctrl'!L88-$A88,"")</f>
        <v>0.13735999999999748</v>
      </c>
      <c r="N88">
        <f>IF(AND(ISNUMBER('DeltaCT endctrl'!M88),ISNUMBER($A88)),'DeltaCT endctrl'!M88-$A88,"")</f>
        <v>0.48634999999999806</v>
      </c>
      <c r="O88">
        <f>IF(AND(ISNUMBER('DeltaCT endctrl'!N88),ISNUMBER($A88)),'DeltaCT endctrl'!N88-$A88,"")</f>
        <v>0.81235599999999764</v>
      </c>
      <c r="P88">
        <f>IF(AND(ISNUMBER('DeltaCT endctrl'!O88),ISNUMBER($A88)),'DeltaCT endctrl'!O88-$A88,"")</f>
        <v>0</v>
      </c>
      <c r="Q88">
        <f>IF(AND(ISNUMBER('DeltaCT endctrl'!P88),ISNUMBER($A88)),'DeltaCT endctrl'!P88-$A88,"")</f>
        <v>0.10002439999999879</v>
      </c>
      <c r="R88">
        <f>IF(AND(ISNUMBER('DeltaCT endctrl'!Q88),ISNUMBER($A88)),'DeltaCT endctrl'!Q88-$A88,"")</f>
        <v>0.20284039999999592</v>
      </c>
      <c r="S88">
        <f>IF(AND(ISNUMBER('DeltaCT endctrl'!R88),ISNUMBER($A88)),'DeltaCT endctrl'!R88-$A88,"")</f>
        <v>8.269639999999967E-2</v>
      </c>
      <c r="T88">
        <f>IF(AND(ISNUMBER('DeltaCT endctrl'!S88),ISNUMBER($A88)),'DeltaCT endctrl'!S88-$A88,"")</f>
        <v>5.7823800000001313E-2</v>
      </c>
      <c r="U88">
        <f>IF(AND(ISNUMBER('DeltaCT endctrl'!T88),ISNUMBER($A88)),'DeltaCT endctrl'!T88-$A88,"")</f>
        <v>0.50555839999999819</v>
      </c>
      <c r="V88">
        <f>IF(AND(ISNUMBER('DeltaCT endctrl'!U88),ISNUMBER($A88)),'DeltaCT endctrl'!U88-$A88,"")</f>
        <v>-0.10626979999999975</v>
      </c>
      <c r="W88">
        <f>IF(AND(ISNUMBER('DeltaCT endctrl'!V88),ISNUMBER($A88)),'DeltaCT endctrl'!V88-$A88,"")</f>
        <v>-0.31001480000000115</v>
      </c>
      <c r="X88">
        <f>IF(AND(ISNUMBER('DeltaCT endctrl'!W88),ISNUMBER($A88)),'DeltaCT endctrl'!W88-$A88,"")</f>
        <v>-0.25226480000000251</v>
      </c>
      <c r="Y88">
        <f>IF(AND(ISNUMBER('DeltaCT endctrl'!X88),ISNUMBER($A88)),'DeltaCT endctrl'!X88-$A88,"")</f>
        <v>-0.1746638000000047</v>
      </c>
      <c r="Z88">
        <f>IF(AND(ISNUMBER('DeltaCT endctrl'!Y88),ISNUMBER($A88)),'DeltaCT endctrl'!Y88-$A88,"")</f>
        <v>-1.2647623999999986</v>
      </c>
      <c r="AA88">
        <f>IF(AND(ISNUMBER('DeltaCT endctrl'!Z88),ISNUMBER($A88)),'DeltaCT endctrl'!Z88-$A88,"")</f>
        <v>-0.76037180000000149</v>
      </c>
      <c r="AB88">
        <f>IF(AND(ISNUMBER('DeltaCT endctrl'!AA88),ISNUMBER($A88)),'DeltaCT endctrl'!AA88-$A88,"")</f>
        <v>-0.71818040000000138</v>
      </c>
    </row>
    <row r="89" spans="1:28" x14ac:dyDescent="0.15">
      <c r="A89">
        <f>'DeltaCT endctrl'!O89</f>
        <v>3.2331308000000014</v>
      </c>
      <c r="B89" t="str">
        <f>'DeltaCT endctrl'!A89</f>
        <v>HPRT1</v>
      </c>
      <c r="C89">
        <f>IF(AND(ISNUMBER('DeltaCT endctrl'!B89),ISNUMBER($A89)),'DeltaCT endctrl'!B89-$A89,"")</f>
        <v>-0.22468320000000119</v>
      </c>
      <c r="D89">
        <f>IF(AND(ISNUMBER('DeltaCT endctrl'!C89),ISNUMBER($A89)),'DeltaCT endctrl'!C89-$A89,"")</f>
        <v>-0.29343019999999953</v>
      </c>
      <c r="E89">
        <f>IF(AND(ISNUMBER('DeltaCT endctrl'!D89),ISNUMBER($A89)),'DeltaCT endctrl'!D89-$A89,"")</f>
        <v>-0.1773426000000029</v>
      </c>
      <c r="F89">
        <f>IF(AND(ISNUMBER('DeltaCT endctrl'!E89),ISNUMBER($A89)),'DeltaCT endctrl'!E89-$A89,"")</f>
        <v>-1.0848092000000022</v>
      </c>
      <c r="G89">
        <f>IF(AND(ISNUMBER('DeltaCT endctrl'!F89),ISNUMBER($A89)),'DeltaCT endctrl'!F89-$A89,"")</f>
        <v>-1.9866562000000023</v>
      </c>
      <c r="H89">
        <f>IF(AND(ISNUMBER('DeltaCT endctrl'!G89),ISNUMBER($A89)),'DeltaCT endctrl'!G89-$A89,"")</f>
        <v>2.025444199999999</v>
      </c>
      <c r="I89">
        <f>IF(AND(ISNUMBER('DeltaCT endctrl'!H89),ISNUMBER($A89)),'DeltaCT endctrl'!H89-$A89,"")</f>
        <v>0.36006919999999809</v>
      </c>
      <c r="J89">
        <f>IF(AND(ISNUMBER('DeltaCT endctrl'!I89),ISNUMBER($A89)),'DeltaCT endctrl'!I89-$A89,"")</f>
        <v>0.24706919999999855</v>
      </c>
      <c r="K89">
        <f>IF(AND(ISNUMBER('DeltaCT endctrl'!J89),ISNUMBER($A89)),'DeltaCT endctrl'!J89-$A89,"")</f>
        <v>0.26446919999999707</v>
      </c>
      <c r="L89">
        <f>IF(AND(ISNUMBER('DeltaCT endctrl'!K89),ISNUMBER($A89)),'DeltaCT endctrl'!K89-$A89,"")</f>
        <v>0.38546919999999929</v>
      </c>
      <c r="M89">
        <f>IF(AND(ISNUMBER('DeltaCT endctrl'!L89),ISNUMBER($A89)),'DeltaCT endctrl'!L89-$A89,"")</f>
        <v>-1.3592070000000014</v>
      </c>
      <c r="N89">
        <f>IF(AND(ISNUMBER('DeltaCT endctrl'!M89),ISNUMBER($A89)),'DeltaCT endctrl'!M89-$A89,"")</f>
        <v>-1.3519910000000017</v>
      </c>
      <c r="O89">
        <f>IF(AND(ISNUMBER('DeltaCT endctrl'!N89),ISNUMBER($A89)),'DeltaCT endctrl'!N89-$A89,"")</f>
        <v>-1.5284100000000009</v>
      </c>
      <c r="P89">
        <f>IF(AND(ISNUMBER('DeltaCT endctrl'!O89),ISNUMBER($A89)),'DeltaCT endctrl'!O89-$A89,"")</f>
        <v>0</v>
      </c>
      <c r="Q89">
        <f>IF(AND(ISNUMBER('DeltaCT endctrl'!P89),ISNUMBER($A89)),'DeltaCT endctrl'!P89-$A89,"")</f>
        <v>4.4917399999999219E-2</v>
      </c>
      <c r="R89">
        <f>IF(AND(ISNUMBER('DeltaCT endctrl'!Q89),ISNUMBER($A89)),'DeltaCT endctrl'!Q89-$A89,"")</f>
        <v>0.236417399999997</v>
      </c>
      <c r="S89">
        <f>IF(AND(ISNUMBER('DeltaCT endctrl'!R89),ISNUMBER($A89)),'DeltaCT endctrl'!R89-$A89,"")</f>
        <v>-0.42400960000000154</v>
      </c>
      <c r="T89">
        <f>IF(AND(ISNUMBER('DeltaCT endctrl'!S89),ISNUMBER($A89)),'DeltaCT endctrl'!S89-$A89,"")</f>
        <v>-0.52461920000000006</v>
      </c>
      <c r="U89">
        <f>IF(AND(ISNUMBER('DeltaCT endctrl'!T89),ISNUMBER($A89)),'DeltaCT endctrl'!T89-$A89,"")</f>
        <v>-0.5347836000000008</v>
      </c>
      <c r="V89">
        <f>IF(AND(ISNUMBER('DeltaCT endctrl'!U89),ISNUMBER($A89)),'DeltaCT endctrl'!U89-$A89,"")</f>
        <v>0.21560320000000033</v>
      </c>
      <c r="W89">
        <f>IF(AND(ISNUMBER('DeltaCT endctrl'!V89),ISNUMBER($A89)),'DeltaCT endctrl'!V89-$A89,"")</f>
        <v>0.11138920000000141</v>
      </c>
      <c r="X89">
        <f>IF(AND(ISNUMBER('DeltaCT endctrl'!W89),ISNUMBER($A89)),'DeltaCT endctrl'!W89-$A89,"")</f>
        <v>0.43566419999999795</v>
      </c>
      <c r="Y89">
        <f>IF(AND(ISNUMBER('DeltaCT endctrl'!X89),ISNUMBER($A89)),'DeltaCT endctrl'!X89-$A89,"")</f>
        <v>0.59330419999999506</v>
      </c>
      <c r="Z89">
        <f>IF(AND(ISNUMBER('DeltaCT endctrl'!Y89),ISNUMBER($A89)),'DeltaCT endctrl'!Y89-$A89,"")</f>
        <v>-0.39700039999999959</v>
      </c>
      <c r="AA89">
        <f>IF(AND(ISNUMBER('DeltaCT endctrl'!Z89),ISNUMBER($A89)),'DeltaCT endctrl'!Z89-$A89,"")</f>
        <v>-0.8415188000000029</v>
      </c>
      <c r="AB89">
        <f>IF(AND(ISNUMBER('DeltaCT endctrl'!AA89),ISNUMBER($A89)),'DeltaCT endctrl'!AA89-$A89,"")</f>
        <v>6.9055599999998662E-2</v>
      </c>
    </row>
    <row r="90" spans="1:28" x14ac:dyDescent="0.15">
      <c r="A90">
        <f>'DeltaCT endctrl'!O90</f>
        <v>-1.1066111999999997</v>
      </c>
      <c r="B90" t="str">
        <f>'DeltaCT endctrl'!A90</f>
        <v>RPLP0</v>
      </c>
      <c r="C90">
        <f>IF(AND(ISNUMBER('DeltaCT endctrl'!B90),ISNUMBER($A90)),'DeltaCT endctrl'!B90-$A90,"")</f>
        <v>-0.48077019999999848</v>
      </c>
      <c r="D90">
        <f>IF(AND(ISNUMBER('DeltaCT endctrl'!C90),ISNUMBER($A90)),'DeltaCT endctrl'!C90-$A90,"")</f>
        <v>-0.30244719999999958</v>
      </c>
      <c r="E90">
        <f>IF(AND(ISNUMBER('DeltaCT endctrl'!D90),ISNUMBER($A90)),'DeltaCT endctrl'!D90-$A90,"")</f>
        <v>-0.35558260000000175</v>
      </c>
      <c r="F90">
        <f>IF(AND(ISNUMBER('DeltaCT endctrl'!E90),ISNUMBER($A90)),'DeltaCT endctrl'!E90-$A90,"")</f>
        <v>-1.0893262000000021</v>
      </c>
      <c r="G90">
        <f>IF(AND(ISNUMBER('DeltaCT endctrl'!F90),ISNUMBER($A90)),'DeltaCT endctrl'!F90-$A90,"")</f>
        <v>-0.82324420000000131</v>
      </c>
      <c r="H90">
        <f>IF(AND(ISNUMBER('DeltaCT endctrl'!G90),ISNUMBER($A90)),'DeltaCT endctrl'!G90-$A90,"")</f>
        <v>2.5087311999999997</v>
      </c>
      <c r="I90">
        <f>IF(AND(ISNUMBER('DeltaCT endctrl'!H90),ISNUMBER($A90)),'DeltaCT endctrl'!H90-$A90,"")</f>
        <v>0.19581120000000141</v>
      </c>
      <c r="J90">
        <f>IF(AND(ISNUMBER('DeltaCT endctrl'!I90),ISNUMBER($A90)),'DeltaCT endctrl'!I90-$A90,"")</f>
        <v>0.51681119999999936</v>
      </c>
      <c r="K90">
        <f>IF(AND(ISNUMBER('DeltaCT endctrl'!J90),ISNUMBER($A90)),'DeltaCT endctrl'!J90-$A90,"")</f>
        <v>-0.30078879999999941</v>
      </c>
      <c r="L90">
        <f>IF(AND(ISNUMBER('DeltaCT endctrl'!K90),ISNUMBER($A90)),'DeltaCT endctrl'!K90-$A90,"")</f>
        <v>-3.278879999999873E-2</v>
      </c>
      <c r="M90">
        <f>IF(AND(ISNUMBER('DeltaCT endctrl'!L90),ISNUMBER($A90)),'DeltaCT endctrl'!L90-$A90,"")</f>
        <v>0.21576499999999754</v>
      </c>
      <c r="N90">
        <f>IF(AND(ISNUMBER('DeltaCT endctrl'!M90),ISNUMBER($A90)),'DeltaCT endctrl'!M90-$A90,"")</f>
        <v>-3.5436000000000689E-2</v>
      </c>
      <c r="O90">
        <f>IF(AND(ISNUMBER('DeltaCT endctrl'!N90),ISNUMBER($A90)),'DeltaCT endctrl'!N90-$A90,"")</f>
        <v>-5.0889000000001516E-2</v>
      </c>
      <c r="P90">
        <f>IF(AND(ISNUMBER('DeltaCT endctrl'!O90),ISNUMBER($A90)),'DeltaCT endctrl'!O90-$A90,"")</f>
        <v>0</v>
      </c>
      <c r="Q90">
        <f>IF(AND(ISNUMBER('DeltaCT endctrl'!P90),ISNUMBER($A90)),'DeltaCT endctrl'!P90-$A90,"")</f>
        <v>0.17794139999999814</v>
      </c>
      <c r="R90">
        <f>IF(AND(ISNUMBER('DeltaCT endctrl'!Q90),ISNUMBER($A90)),'DeltaCT endctrl'!Q90-$A90,"")</f>
        <v>0.2706963999999985</v>
      </c>
      <c r="S90">
        <f>IF(AND(ISNUMBER('DeltaCT endctrl'!R90),ISNUMBER($A90)),'DeltaCT endctrl'!R90-$A90,"")</f>
        <v>-0.49605259999999873</v>
      </c>
      <c r="T90">
        <f>IF(AND(ISNUMBER('DeltaCT endctrl'!S90),ISNUMBER($A90)),'DeltaCT endctrl'!S90-$A90,"")</f>
        <v>-0.57172719999999799</v>
      </c>
      <c r="U90">
        <f>IF(AND(ISNUMBER('DeltaCT endctrl'!T90),ISNUMBER($A90)),'DeltaCT endctrl'!T90-$A90,"")</f>
        <v>-0.31245159999999927</v>
      </c>
      <c r="V90">
        <f>IF(AND(ISNUMBER('DeltaCT endctrl'!U90),ISNUMBER($A90)),'DeltaCT endctrl'!U90-$A90,"")</f>
        <v>0.41577120000000178</v>
      </c>
      <c r="W90">
        <f>IF(AND(ISNUMBER('DeltaCT endctrl'!V90),ISNUMBER($A90)),'DeltaCT endctrl'!V90-$A90,"")</f>
        <v>0.33838019999999958</v>
      </c>
      <c r="X90">
        <f>IF(AND(ISNUMBER('DeltaCT endctrl'!W90),ISNUMBER($A90)),'DeltaCT endctrl'!W90-$A90,"")</f>
        <v>0.64930419999999955</v>
      </c>
      <c r="Y90">
        <f>IF(AND(ISNUMBER('DeltaCT endctrl'!X90),ISNUMBER($A90)),'DeltaCT endctrl'!X90-$A90,"")</f>
        <v>0.8153621999999956</v>
      </c>
      <c r="Z90">
        <f>IF(AND(ISNUMBER('DeltaCT endctrl'!Y90),ISNUMBER($A90)),'DeltaCT endctrl'!Y90-$A90,"")</f>
        <v>0.68225860000000083</v>
      </c>
      <c r="AA90">
        <f>IF(AND(ISNUMBER('DeltaCT endctrl'!Z90),ISNUMBER($A90)),'DeltaCT endctrl'!Z90-$A90,"")</f>
        <v>0.69993919999999932</v>
      </c>
      <c r="AB90">
        <f>IF(AND(ISNUMBER('DeltaCT endctrl'!AA90),ISNUMBER($A90)),'DeltaCT endctrl'!AA90-$A90,"")</f>
        <v>0.50168659999999932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04B72-BB7D-3147-B316-F1D35387F43C}">
  <dimension ref="A1:AT90"/>
  <sheetViews>
    <sheetView workbookViewId="0">
      <selection activeCell="AM2" sqref="AM2"/>
    </sheetView>
  </sheetViews>
  <sheetFormatPr baseColWidth="10" defaultColWidth="11" defaultRowHeight="14" x14ac:dyDescent="0.15"/>
  <cols>
    <col min="1" max="1" width="16.5" bestFit="1" customWidth="1"/>
    <col min="30" max="30" width="12.5" bestFit="1" customWidth="1"/>
    <col min="31" max="32" width="15" bestFit="1" customWidth="1"/>
    <col min="33" max="33" width="15" customWidth="1"/>
    <col min="34" max="34" width="12.1640625" bestFit="1" customWidth="1"/>
    <col min="35" max="36" width="14.6640625" bestFit="1" customWidth="1"/>
    <col min="37" max="38" width="14.6640625" customWidth="1"/>
    <col min="39" max="39" width="12.5" bestFit="1" customWidth="1"/>
    <col min="40" max="40" width="14" bestFit="1" customWidth="1"/>
    <col min="41" max="42" width="14" customWidth="1"/>
    <col min="43" max="43" width="12.1640625" bestFit="1" customWidth="1"/>
    <col min="44" max="44" width="13.6640625" bestFit="1" customWidth="1"/>
    <col min="45" max="45" width="12.6640625" bestFit="1" customWidth="1"/>
  </cols>
  <sheetData>
    <row r="1" spans="1:46" x14ac:dyDescent="0.15">
      <c r="B1" t="str">
        <f>DeltaDeltaCT!C1</f>
        <v>No treatment M</v>
      </c>
      <c r="C1" t="str">
        <f>DeltaDeltaCT!D1</f>
        <v>No treatment M</v>
      </c>
      <c r="D1" t="str">
        <f>DeltaDeltaCT!E1</f>
        <v>No treatment M</v>
      </c>
      <c r="E1" t="str">
        <f>DeltaDeltaCT!F1</f>
        <v>E-cig M 0%</v>
      </c>
      <c r="F1" t="str">
        <f>DeltaDeltaCT!G1</f>
        <v>E-cig M 0%</v>
      </c>
      <c r="G1" t="str">
        <f>DeltaDeltaCT!H1</f>
        <v>E-cig M 0%</v>
      </c>
      <c r="H1" t="str">
        <f>DeltaDeltaCT!I1</f>
        <v>E-cig M 3%</v>
      </c>
      <c r="I1" t="str">
        <f>DeltaDeltaCT!J1</f>
        <v>E-cig M 3%</v>
      </c>
      <c r="J1" t="str">
        <f>DeltaDeltaCT!K1</f>
        <v>E-cig M 3%</v>
      </c>
      <c r="K1" t="str">
        <f>DeltaDeltaCT!L1</f>
        <v>E-cig M 3%</v>
      </c>
      <c r="L1" t="str">
        <f>DeltaDeltaCT!M1</f>
        <v>E-cig M 6%</v>
      </c>
      <c r="M1" t="str">
        <f>DeltaDeltaCT!N1</f>
        <v>E-cig M 6%</v>
      </c>
      <c r="N1" t="str">
        <f>DeltaDeltaCT!O1</f>
        <v>E-cig M 6%</v>
      </c>
      <c r="O1" t="str">
        <f>DeltaDeltaCT!P1</f>
        <v>No treatment F</v>
      </c>
      <c r="P1" t="str">
        <f>DeltaDeltaCT!Q1</f>
        <v>No treatment F</v>
      </c>
      <c r="Q1" t="str">
        <f>DeltaDeltaCT!R1</f>
        <v>No treatment F</v>
      </c>
      <c r="R1" t="str">
        <f>DeltaDeltaCT!S1</f>
        <v>E-cig F 0%</v>
      </c>
      <c r="S1" t="str">
        <f>DeltaDeltaCT!T1</f>
        <v>E-cig F 0%</v>
      </c>
      <c r="T1" t="str">
        <f>DeltaDeltaCT!U1</f>
        <v>E-cig F 0%</v>
      </c>
      <c r="U1" t="str">
        <f>DeltaDeltaCT!V1</f>
        <v>E-cig F 3%</v>
      </c>
      <c r="V1" t="str">
        <f>DeltaDeltaCT!W1</f>
        <v>E-cig F 3%</v>
      </c>
      <c r="W1" t="str">
        <f>DeltaDeltaCT!X1</f>
        <v>E-cig F 3%</v>
      </c>
      <c r="X1" t="str">
        <f>DeltaDeltaCT!Y1</f>
        <v>E-cig F 3%</v>
      </c>
      <c r="Y1" t="str">
        <f>DeltaDeltaCT!Z1</f>
        <v>E-cig F 6%</v>
      </c>
      <c r="Z1" t="str">
        <f>DeltaDeltaCT!AA1</f>
        <v>E-cig F 6%</v>
      </c>
      <c r="AA1" t="str">
        <f>DeltaDeltaCT!AB1</f>
        <v>E-cig F 6%</v>
      </c>
      <c r="AD1" t="s">
        <v>99</v>
      </c>
      <c r="AE1" t="s">
        <v>108</v>
      </c>
      <c r="AF1" t="s">
        <v>109</v>
      </c>
      <c r="AG1" t="s">
        <v>119</v>
      </c>
      <c r="AH1" t="s">
        <v>100</v>
      </c>
      <c r="AI1" t="s">
        <v>110</v>
      </c>
      <c r="AJ1" t="s">
        <v>111</v>
      </c>
      <c r="AK1" t="s">
        <v>120</v>
      </c>
      <c r="AM1" t="s">
        <v>101</v>
      </c>
      <c r="AN1" t="s">
        <v>112</v>
      </c>
      <c r="AO1" t="s">
        <v>113</v>
      </c>
      <c r="AP1" t="s">
        <v>121</v>
      </c>
      <c r="AQ1" t="s">
        <v>102</v>
      </c>
      <c r="AR1" t="s">
        <v>115</v>
      </c>
      <c r="AS1" t="s">
        <v>114</v>
      </c>
      <c r="AT1" t="s">
        <v>122</v>
      </c>
    </row>
    <row r="2" spans="1:46" x14ac:dyDescent="0.15">
      <c r="A2" t="str">
        <f>DeltaDeltaCT!B2</f>
        <v>AHR</v>
      </c>
      <c r="B2">
        <f>IF(ISNUMBER(DeltaDeltaCT!C2),POWER(2,-DeltaDeltaCT!C2),0)</f>
        <v>0.74664905384320823</v>
      </c>
      <c r="C2">
        <f>IF(ISNUMBER(DeltaDeltaCT!D2),POWER(2,-DeltaDeltaCT!D2),0)</f>
        <v>0.84507436112157264</v>
      </c>
      <c r="D2">
        <f>IF(ISNUMBER(DeltaDeltaCT!E2),POWER(2,-DeltaDeltaCT!E2),0)</f>
        <v>0.83209006586582401</v>
      </c>
      <c r="E2">
        <f>IF(ISNUMBER(DeltaDeltaCT!F2),POWER(2,-DeltaDeltaCT!F2),0)</f>
        <v>0.84989009863278997</v>
      </c>
      <c r="F2">
        <f>IF(ISNUMBER(DeltaDeltaCT!G2),POWER(2,-DeltaDeltaCT!G2),0)</f>
        <v>0.69601398522642033</v>
      </c>
      <c r="G2">
        <f>IF(ISNUMBER(DeltaDeltaCT!H2),POWER(2,-DeltaDeltaCT!H2),0)</f>
        <v>13.449846475602117</v>
      </c>
      <c r="H2">
        <f>IF(ISNUMBER(DeltaDeltaCT!I2),POWER(2,-DeltaDeltaCT!I2),0)</f>
        <v>0.66536680619993216</v>
      </c>
      <c r="I2">
        <f>IF(ISNUMBER(DeltaDeltaCT!J2),POWER(2,-DeltaDeltaCT!J2),0)</f>
        <v>0.58164943671071323</v>
      </c>
      <c r="J2">
        <f>IF(ISNUMBER(DeltaDeltaCT!K2),POWER(2,-DeltaDeltaCT!K2),0)</f>
        <v>0.57149857251355229</v>
      </c>
      <c r="K2">
        <f>IF(ISNUMBER(DeltaDeltaCT!L2),POWER(2,-DeltaDeltaCT!L2),0)</f>
        <v>0.5851270420672795</v>
      </c>
      <c r="L2">
        <f>IF(ISNUMBER(DeltaDeltaCT!M2),POWER(2,-DeltaDeltaCT!M2),0)</f>
        <v>1.2433935498727904</v>
      </c>
      <c r="M2">
        <f>IF(ISNUMBER(DeltaDeltaCT!N2),POWER(2,-DeltaDeltaCT!N2),0)</f>
        <v>0.45738311102357587</v>
      </c>
      <c r="N2">
        <f>IF(ISNUMBER(DeltaDeltaCT!O2),POWER(2,-DeltaDeltaCT!O2),0)</f>
        <v>1.6646062972293028</v>
      </c>
      <c r="O2">
        <f>IF(ISNUMBER(DeltaDeltaCT!P2),POWER(2,-DeltaDeltaCT!P2),0)</f>
        <v>1</v>
      </c>
      <c r="P2">
        <f>IF(ISNUMBER(DeltaDeltaCT!Q2),POWER(2,-DeltaDeltaCT!Q2),0)</f>
        <v>0.91916935206120165</v>
      </c>
      <c r="Q2">
        <f>IF(ISNUMBER(DeltaDeltaCT!R2),POWER(2,-DeltaDeltaCT!R2),0)</f>
        <v>0.9497025286625348</v>
      </c>
      <c r="R2">
        <f>IF(ISNUMBER(DeltaDeltaCT!S2),POWER(2,-DeltaDeltaCT!S2),0)</f>
        <v>1.4755743337310929</v>
      </c>
      <c r="S2">
        <f>IF(ISNUMBER(DeltaDeltaCT!T2),POWER(2,-DeltaDeltaCT!T2),0)</f>
        <v>1.6396389874541908</v>
      </c>
      <c r="T2">
        <f>IF(ISNUMBER(DeltaDeltaCT!U2),POWER(2,-DeltaDeltaCT!U2),0)</f>
        <v>1.093711019980079</v>
      </c>
      <c r="U2">
        <f>IF(ISNUMBER(DeltaDeltaCT!V2),POWER(2,-DeltaDeltaCT!V2),0)</f>
        <v>0.51261897953476776</v>
      </c>
      <c r="V2">
        <f>IF(ISNUMBER(DeltaDeltaCT!W2),POWER(2,-DeltaDeltaCT!W2),0)</f>
        <v>0.64434032882325121</v>
      </c>
      <c r="W2">
        <f>IF(ISNUMBER(DeltaDeltaCT!X2),POWER(2,-DeltaDeltaCT!X2),0)</f>
        <v>0.7482160403440562</v>
      </c>
      <c r="X2">
        <f>IF(ISNUMBER(DeltaDeltaCT!Y2),POWER(2,-DeltaDeltaCT!Y2),0)</f>
        <v>0.50577681151363829</v>
      </c>
      <c r="Y2">
        <f>IF(ISNUMBER(DeltaDeltaCT!Z2),POWER(2,-DeltaDeltaCT!Z2),0)</f>
        <v>0.40536780017408902</v>
      </c>
      <c r="Z2">
        <f>IF(ISNUMBER(DeltaDeltaCT!AA2),POWER(2,-DeltaDeltaCT!AA2),0)</f>
        <v>0.39428611194935242</v>
      </c>
      <c r="AA2">
        <f>IF(ISNUMBER(DeltaDeltaCT!AB2),POWER(2,-DeltaDeltaCT!AB2),0)</f>
        <v>0.47421637960471369</v>
      </c>
      <c r="AD2">
        <f>AVERAGE(B2:D2)</f>
        <v>0.80793782694353489</v>
      </c>
      <c r="AE2">
        <f>AVERAGE(E2:G2)</f>
        <v>4.9985835198204427</v>
      </c>
      <c r="AF2">
        <f>AVERAGE(H2:K2)</f>
        <v>0.60091046437286921</v>
      </c>
      <c r="AG2">
        <f>AVERAGE(L2:N2)</f>
        <v>1.1217943193752229</v>
      </c>
      <c r="AH2">
        <f>AVERAGE(O2:Q2)</f>
        <v>0.95629062690791222</v>
      </c>
      <c r="AI2">
        <f>AVERAGE(R2:T2)</f>
        <v>1.402974780388454</v>
      </c>
      <c r="AJ2">
        <f>AVERAGE(U2:X2)</f>
        <v>0.60273804005392839</v>
      </c>
      <c r="AK2">
        <f>AVERAGE(Y2:AA2)</f>
        <v>0.42462343057605167</v>
      </c>
      <c r="AM2">
        <f t="shared" ref="AM2:AT2" si="0">LOG(AD2)</f>
        <v>-9.2622058104418925E-2</v>
      </c>
      <c r="AN2">
        <f t="shared" si="0"/>
        <v>0.69884695300007649</v>
      </c>
      <c r="AO2">
        <f t="shared" si="0"/>
        <v>-0.22119023303148924</v>
      </c>
      <c r="AP2">
        <f t="shared" si="0"/>
        <v>4.9913236466650968E-2</v>
      </c>
      <c r="AQ2">
        <f t="shared" si="0"/>
        <v>-1.9410100944601175E-2</v>
      </c>
      <c r="AR2">
        <f t="shared" si="0"/>
        <v>0.14704986430236436</v>
      </c>
      <c r="AS2">
        <f t="shared" si="0"/>
        <v>-0.21987139843722009</v>
      </c>
      <c r="AT2">
        <f t="shared" si="0"/>
        <v>-0.371996045287462</v>
      </c>
    </row>
    <row r="3" spans="1:46" x14ac:dyDescent="0.15">
      <c r="A3" t="str">
        <f>DeltaDeltaCT!B3</f>
        <v>AR</v>
      </c>
      <c r="B3">
        <f>IF(ISNUMBER(DeltaDeltaCT!C3),POWER(2,-DeltaDeltaCT!C3),0)</f>
        <v>0.82226150821566812</v>
      </c>
      <c r="C3">
        <f>IF(ISNUMBER(DeltaDeltaCT!D3),POWER(2,-DeltaDeltaCT!D3),0)</f>
        <v>0.51652110364649662</v>
      </c>
      <c r="D3">
        <f>IF(ISNUMBER(DeltaDeltaCT!E3),POWER(2,-DeltaDeltaCT!E3),0)</f>
        <v>0.94115588271144068</v>
      </c>
      <c r="E3">
        <f>IF(ISNUMBER(DeltaDeltaCT!F3),POWER(2,-DeltaDeltaCT!F3),0)</f>
        <v>1.2534576036755587</v>
      </c>
      <c r="F3">
        <f>IF(ISNUMBER(DeltaDeltaCT!G3),POWER(2,-DeltaDeltaCT!G3),0)</f>
        <v>1.7578795252319717</v>
      </c>
      <c r="G3">
        <f>IF(ISNUMBER(DeltaDeltaCT!H3),POWER(2,-DeltaDeltaCT!H3),0)</f>
        <v>5.7756559303991288</v>
      </c>
      <c r="H3">
        <f>IF(ISNUMBER(DeltaDeltaCT!I3),POWER(2,-DeltaDeltaCT!I3),0)</f>
        <v>0.82131001760531264</v>
      </c>
      <c r="I3">
        <f>IF(ISNUMBER(DeltaDeltaCT!J3),POWER(2,-DeltaDeltaCT!J3),0)</f>
        <v>0.85796981678916273</v>
      </c>
      <c r="J3">
        <f>IF(ISNUMBER(DeltaDeltaCT!K3),POWER(2,-DeltaDeltaCT!K3),0)</f>
        <v>0.91231174789771863</v>
      </c>
      <c r="K3">
        <f>IF(ISNUMBER(DeltaDeltaCT!L3),POWER(2,-DeltaDeltaCT!L3),0)</f>
        <v>0.94186931243376082</v>
      </c>
      <c r="L3">
        <f>IF(ISNUMBER(DeltaDeltaCT!M3),POWER(2,-DeltaDeltaCT!M3),0)</f>
        <v>1.1165787460844629</v>
      </c>
      <c r="M3">
        <f>IF(ISNUMBER(DeltaDeltaCT!N3),POWER(2,-DeltaDeltaCT!N3),0)</f>
        <v>0.18052067709115169</v>
      </c>
      <c r="N3">
        <f>IF(ISNUMBER(DeltaDeltaCT!O3),POWER(2,-DeltaDeltaCT!O3),0)</f>
        <v>0.70520519126567527</v>
      </c>
      <c r="O3">
        <f>IF(ISNUMBER(DeltaDeltaCT!P3),POWER(2,-DeltaDeltaCT!P3),0)</f>
        <v>1</v>
      </c>
      <c r="P3">
        <f>IF(ISNUMBER(DeltaDeltaCT!Q3),POWER(2,-DeltaDeltaCT!Q3),0)</f>
        <v>0.8202295358051942</v>
      </c>
      <c r="Q3">
        <f>IF(ISNUMBER(DeltaDeltaCT!R3),POWER(2,-DeltaDeltaCT!R3),0)</f>
        <v>0.71377417033808521</v>
      </c>
      <c r="R3">
        <f>IF(ISNUMBER(DeltaDeltaCT!S3),POWER(2,-DeltaDeltaCT!S3),0)</f>
        <v>0.76842992066125315</v>
      </c>
      <c r="S3">
        <f>IF(ISNUMBER(DeltaDeltaCT!T3),POWER(2,-DeltaDeltaCT!T3),0)</f>
        <v>0.99625101910020575</v>
      </c>
      <c r="T3">
        <f>IF(ISNUMBER(DeltaDeltaCT!U3),POWER(2,-DeltaDeltaCT!U3),0)</f>
        <v>0.69224690331840133</v>
      </c>
      <c r="U3">
        <f>IF(ISNUMBER(DeltaDeltaCT!V3),POWER(2,-DeltaDeltaCT!V3),0)</f>
        <v>0.6758714599712411</v>
      </c>
      <c r="V3">
        <f>IF(ISNUMBER(DeltaDeltaCT!W3),POWER(2,-DeltaDeltaCT!W3),0)</f>
        <v>0.65431570316464704</v>
      </c>
      <c r="W3">
        <f>IF(ISNUMBER(DeltaDeltaCT!X3),POWER(2,-DeltaDeltaCT!X3),0)</f>
        <v>0.69259112222236741</v>
      </c>
      <c r="X3">
        <f>IF(ISNUMBER(DeltaDeltaCT!Y3),POWER(2,-DeltaDeltaCT!Y3),0)</f>
        <v>0.51087590533710303</v>
      </c>
      <c r="Y3">
        <f>IF(ISNUMBER(DeltaDeltaCT!Z3),POWER(2,-DeltaDeltaCT!Z3),0)</f>
        <v>0.23875856614636368</v>
      </c>
      <c r="Z3">
        <f>IF(ISNUMBER(DeltaDeltaCT!AA3),POWER(2,-DeltaDeltaCT!AA3),0)</f>
        <v>0.19034397370836129</v>
      </c>
      <c r="AA3">
        <f>IF(ISNUMBER(DeltaDeltaCT!AB3),POWER(2,-DeltaDeltaCT!AB3),0)</f>
        <v>0.37761746585444061</v>
      </c>
      <c r="AD3">
        <f t="shared" ref="AD3:AD66" si="1">AVERAGE(B3:D3)</f>
        <v>0.7599794981912017</v>
      </c>
      <c r="AE3">
        <f t="shared" ref="AE3:AE66" si="2">AVERAGE(E3:G3)</f>
        <v>2.9289976864355531</v>
      </c>
      <c r="AF3">
        <f t="shared" ref="AF3:AF66" si="3">AVERAGE(H3:K3)</f>
        <v>0.88336522368148873</v>
      </c>
      <c r="AG3">
        <f t="shared" ref="AG3:AG66" si="4">AVERAGE(L3:N3)</f>
        <v>0.66743487148043001</v>
      </c>
      <c r="AH3">
        <f t="shared" ref="AH3:AH66" si="5">AVERAGE(O3:Q3)</f>
        <v>0.84466790204775988</v>
      </c>
      <c r="AI3">
        <f t="shared" ref="AI3:AI66" si="6">AVERAGE(R3:T3)</f>
        <v>0.81897594769328685</v>
      </c>
      <c r="AJ3">
        <f t="shared" ref="AJ3:AJ66" si="7">AVERAGE(U3:X3)</f>
        <v>0.63341354767383962</v>
      </c>
      <c r="AK3">
        <f t="shared" ref="AK3:AK66" si="8">AVERAGE(Y3:AA3)</f>
        <v>0.26890666856972184</v>
      </c>
      <c r="AM3">
        <f t="shared" ref="AM3:AM66" si="9">LOG(AD3)</f>
        <v>-0.11919812343306041</v>
      </c>
      <c r="AN3">
        <f t="shared" ref="AN3:AN66" si="10">LOG(AE3)</f>
        <v>0.46671902864005904</v>
      </c>
      <c r="AO3">
        <f t="shared" ref="AO3:AO66" si="11">LOG(AF3)</f>
        <v>-5.3859702044479693E-2</v>
      </c>
      <c r="AP3">
        <f t="shared" ref="AP3:AP66" si="12">LOG(AG3)</f>
        <v>-0.17559110649768933</v>
      </c>
      <c r="AQ3">
        <f t="shared" ref="AQ3:AQ66" si="13">LOG(AH3)</f>
        <v>-7.3314008988183688E-2</v>
      </c>
      <c r="AR3">
        <f t="shared" ref="AR3:AR66" si="14">LOG(AI3)</f>
        <v>-8.6728852741988022E-2</v>
      </c>
      <c r="AS3">
        <f t="shared" ref="AS3:AS66" si="15">LOG(AJ3)</f>
        <v>-0.19831265202020157</v>
      </c>
      <c r="AT3">
        <f t="shared" ref="AT3:AT66" si="16">LOG(AK3)</f>
        <v>-0.5703984276498042</v>
      </c>
    </row>
    <row r="4" spans="1:46" x14ac:dyDescent="0.15">
      <c r="A4" t="str">
        <f>DeltaDeltaCT!B4</f>
        <v>ARNT</v>
      </c>
      <c r="B4">
        <f>IF(ISNUMBER(DeltaDeltaCT!C4),POWER(2,-DeltaDeltaCT!C4),0)</f>
        <v>1.3897854671964434</v>
      </c>
      <c r="C4">
        <f>IF(ISNUMBER(DeltaDeltaCT!D4),POWER(2,-DeltaDeltaCT!D4),0)</f>
        <v>1.2008818358616542</v>
      </c>
      <c r="D4">
        <f>IF(ISNUMBER(DeltaDeltaCT!E4),POWER(2,-DeltaDeltaCT!E4),0)</f>
        <v>1.3869805918161355</v>
      </c>
      <c r="E4">
        <f>IF(ISNUMBER(DeltaDeltaCT!F4),POWER(2,-DeltaDeltaCT!F4),0)</f>
        <v>1.1249447910570896</v>
      </c>
      <c r="F4">
        <f>IF(ISNUMBER(DeltaDeltaCT!G4),POWER(2,-DeltaDeltaCT!G4),0)</f>
        <v>0.51690397435948088</v>
      </c>
      <c r="G4">
        <f>IF(ISNUMBER(DeltaDeltaCT!H4),POWER(2,-DeltaDeltaCT!H4),0)</f>
        <v>9.5648609125799464E-2</v>
      </c>
      <c r="H4">
        <f>IF(ISNUMBER(DeltaDeltaCT!I4),POWER(2,-DeltaDeltaCT!I4),0)</f>
        <v>0.84489548867259034</v>
      </c>
      <c r="I4">
        <f>IF(ISNUMBER(DeltaDeltaCT!J4),POWER(2,-DeltaDeltaCT!J4),0)</f>
        <v>0.71739758807176446</v>
      </c>
      <c r="J4">
        <f>IF(ISNUMBER(DeltaDeltaCT!K4),POWER(2,-DeltaDeltaCT!K4),0)</f>
        <v>0.97904345458443309</v>
      </c>
      <c r="K4">
        <f>IF(ISNUMBER(DeltaDeltaCT!L4),POWER(2,-DeltaDeltaCT!L4),0)</f>
        <v>0.7935784751381576</v>
      </c>
      <c r="L4">
        <f>IF(ISNUMBER(DeltaDeltaCT!M4),POWER(2,-DeltaDeltaCT!M4),0)</f>
        <v>1.338355145607254</v>
      </c>
      <c r="M4">
        <f>IF(ISNUMBER(DeltaDeltaCT!N4),POWER(2,-DeltaDeltaCT!N4),0)</f>
        <v>0.74149044137957421</v>
      </c>
      <c r="N4">
        <f>IF(ISNUMBER(DeltaDeltaCT!O4),POWER(2,-DeltaDeltaCT!O4),0)</f>
        <v>1.2765596921591136</v>
      </c>
      <c r="O4">
        <f>IF(ISNUMBER(DeltaDeltaCT!P4),POWER(2,-DeltaDeltaCT!P4),0)</f>
        <v>1</v>
      </c>
      <c r="P4">
        <f>IF(ISNUMBER(DeltaDeltaCT!Q4),POWER(2,-DeltaDeltaCT!Q4),0)</f>
        <v>0.84681081507043621</v>
      </c>
      <c r="Q4">
        <f>IF(ISNUMBER(DeltaDeltaCT!R4),POWER(2,-DeltaDeltaCT!R4),0)</f>
        <v>0.92980919626794434</v>
      </c>
      <c r="R4">
        <f>IF(ISNUMBER(DeltaDeltaCT!S4),POWER(2,-DeltaDeltaCT!S4),0)</f>
        <v>0.92059377991986002</v>
      </c>
      <c r="S4">
        <f>IF(ISNUMBER(DeltaDeltaCT!T4),POWER(2,-DeltaDeltaCT!T4),0)</f>
        <v>1.26467720517264</v>
      </c>
      <c r="T4">
        <f>IF(ISNUMBER(DeltaDeltaCT!U4),POWER(2,-DeltaDeltaCT!U4),0)</f>
        <v>0.92108397654613183</v>
      </c>
      <c r="U4">
        <f>IF(ISNUMBER(DeltaDeltaCT!V4),POWER(2,-DeltaDeltaCT!V4),0)</f>
        <v>0.66325005720574759</v>
      </c>
      <c r="V4">
        <f>IF(ISNUMBER(DeltaDeltaCT!W4),POWER(2,-DeltaDeltaCT!W4),0)</f>
        <v>0.80866036093204541</v>
      </c>
      <c r="W4">
        <f>IF(ISNUMBER(DeltaDeltaCT!X4),POWER(2,-DeltaDeltaCT!X4),0)</f>
        <v>0.67900909315610924</v>
      </c>
      <c r="X4">
        <f>IF(ISNUMBER(DeltaDeltaCT!Y4),POWER(2,-DeltaDeltaCT!Y4),0)</f>
        <v>0.66055738310203682</v>
      </c>
      <c r="Y4">
        <f>IF(ISNUMBER(DeltaDeltaCT!Z4),POWER(2,-DeltaDeltaCT!Z4),0)</f>
        <v>1.038405838418573</v>
      </c>
      <c r="Z4">
        <f>IF(ISNUMBER(DeltaDeltaCT!AA4),POWER(2,-DeltaDeltaCT!AA4),0)</f>
        <v>0.92949550921129387</v>
      </c>
      <c r="AA4">
        <f>IF(ISNUMBER(DeltaDeltaCT!AB4),POWER(2,-DeltaDeltaCT!AB4),0)</f>
        <v>0.7189011915312068</v>
      </c>
      <c r="AD4">
        <f t="shared" si="1"/>
        <v>1.3258826316247443</v>
      </c>
      <c r="AE4">
        <f t="shared" si="2"/>
        <v>0.5791657915141234</v>
      </c>
      <c r="AF4">
        <f t="shared" si="3"/>
        <v>0.83372875161673643</v>
      </c>
      <c r="AG4">
        <f t="shared" si="4"/>
        <v>1.1188017597153139</v>
      </c>
      <c r="AH4">
        <f t="shared" si="5"/>
        <v>0.92554000377946011</v>
      </c>
      <c r="AI4">
        <f t="shared" si="6"/>
        <v>1.035451653879544</v>
      </c>
      <c r="AJ4">
        <f t="shared" si="7"/>
        <v>0.70286922359898485</v>
      </c>
      <c r="AK4">
        <f t="shared" si="8"/>
        <v>0.89560084638702453</v>
      </c>
      <c r="AM4">
        <f t="shared" si="9"/>
        <v>0.12250508161496779</v>
      </c>
      <c r="AN4">
        <f t="shared" si="10"/>
        <v>-0.23719709770074696</v>
      </c>
      <c r="AO4">
        <f t="shared" si="11"/>
        <v>-7.8975221349089006E-2</v>
      </c>
      <c r="AP4">
        <f t="shared" si="12"/>
        <v>4.8753140783194975E-2</v>
      </c>
      <c r="AQ4">
        <f t="shared" si="13"/>
        <v>-3.3604805387347676E-2</v>
      </c>
      <c r="AR4">
        <f t="shared" si="14"/>
        <v>1.5129826123243482E-2</v>
      </c>
      <c r="AS4">
        <f t="shared" si="15"/>
        <v>-0.15312547263693457</v>
      </c>
      <c r="AT4">
        <f t="shared" si="16"/>
        <v>-4.7885504663082584E-2</v>
      </c>
    </row>
    <row r="5" spans="1:46" x14ac:dyDescent="0.15">
      <c r="A5" t="str">
        <f>DeltaDeltaCT!B5</f>
        <v>BRD8</v>
      </c>
      <c r="B5">
        <f>IF(ISNUMBER(DeltaDeltaCT!C5),POWER(2,-DeltaDeltaCT!C5),0)</f>
        <v>1.0364073844964103</v>
      </c>
      <c r="C5">
        <f>IF(ISNUMBER(DeltaDeltaCT!D5),POWER(2,-DeltaDeltaCT!D5),0)</f>
        <v>1.6785321847166705</v>
      </c>
      <c r="D5">
        <f>IF(ISNUMBER(DeltaDeltaCT!E5),POWER(2,-DeltaDeltaCT!E5),0)</f>
        <v>1.5741724541438227</v>
      </c>
      <c r="E5">
        <f>IF(ISNUMBER(DeltaDeltaCT!F5),POWER(2,-DeltaDeltaCT!F5),0)</f>
        <v>1.1635193469385299</v>
      </c>
      <c r="F5">
        <f>IF(ISNUMBER(DeltaDeltaCT!G5),POWER(2,-DeltaDeltaCT!G5),0)</f>
        <v>1.4185157803156432</v>
      </c>
      <c r="G5">
        <f>IF(ISNUMBER(DeltaDeltaCT!H5),POWER(2,-DeltaDeltaCT!H5),0)</f>
        <v>1.3523372589827146E-2</v>
      </c>
      <c r="H5">
        <f>IF(ISNUMBER(DeltaDeltaCT!I5),POWER(2,-DeltaDeltaCT!I5),0)</f>
        <v>1.7236523247713829</v>
      </c>
      <c r="I5">
        <f>IF(ISNUMBER(DeltaDeltaCT!J5),POWER(2,-DeltaDeltaCT!J5),0)</f>
        <v>2.0697676193783234</v>
      </c>
      <c r="J5">
        <f>IF(ISNUMBER(DeltaDeltaCT!K5),POWER(2,-DeltaDeltaCT!K5),0)</f>
        <v>2.3474082983352345</v>
      </c>
      <c r="K5">
        <f>IF(ISNUMBER(DeltaDeltaCT!L5),POWER(2,-DeltaDeltaCT!L5),0)</f>
        <v>2.0620349706532339</v>
      </c>
      <c r="L5">
        <f>IF(ISNUMBER(DeltaDeltaCT!M5),POWER(2,-DeltaDeltaCT!M5),0)</f>
        <v>1.2265899198227284</v>
      </c>
      <c r="M5">
        <f>IF(ISNUMBER(DeltaDeltaCT!N5),POWER(2,-DeltaDeltaCT!N5),0)</f>
        <v>0.44857123049315994</v>
      </c>
      <c r="N5">
        <f>IF(ISNUMBER(DeltaDeltaCT!O5),POWER(2,-DeltaDeltaCT!O5),0)</f>
        <v>2.4722094909195333</v>
      </c>
      <c r="O5">
        <f>IF(ISNUMBER(DeltaDeltaCT!P5),POWER(2,-DeltaDeltaCT!P5),0)</f>
        <v>1</v>
      </c>
      <c r="P5">
        <f>IF(ISNUMBER(DeltaDeltaCT!Q5),POWER(2,-DeltaDeltaCT!Q5),0)</f>
        <v>1.4444002749253564</v>
      </c>
      <c r="Q5">
        <f>IF(ISNUMBER(DeltaDeltaCT!R5),POWER(2,-DeltaDeltaCT!R5),0)</f>
        <v>1.7771587990815845</v>
      </c>
      <c r="R5">
        <f>IF(ISNUMBER(DeltaDeltaCT!S5),POWER(2,-DeltaDeltaCT!S5),0)</f>
        <v>3.154323440689959</v>
      </c>
      <c r="S5">
        <f>IF(ISNUMBER(DeltaDeltaCT!T5),POWER(2,-DeltaDeltaCT!T5),0)</f>
        <v>1.9527174331852639</v>
      </c>
      <c r="T5">
        <f>IF(ISNUMBER(DeltaDeltaCT!U5),POWER(2,-DeltaDeltaCT!U5),0)</f>
        <v>3.689935504539545</v>
      </c>
      <c r="U5">
        <f>IF(ISNUMBER(DeltaDeltaCT!V5),POWER(2,-DeltaDeltaCT!V5),0)</f>
        <v>2.066570813190368</v>
      </c>
      <c r="V5">
        <f>IF(ISNUMBER(DeltaDeltaCT!W5),POWER(2,-DeltaDeltaCT!W5),0)</f>
        <v>1.8963796279989427</v>
      </c>
      <c r="W5">
        <f>IF(ISNUMBER(DeltaDeltaCT!X5),POWER(2,-DeltaDeltaCT!X5),0)</f>
        <v>1.7846223339786098</v>
      </c>
      <c r="X5">
        <f>IF(ISNUMBER(DeltaDeltaCT!Y5),POWER(2,-DeltaDeltaCT!Y5),0)</f>
        <v>1.6340881375574536</v>
      </c>
      <c r="Y5">
        <f>IF(ISNUMBER(DeltaDeltaCT!Z5),POWER(2,-DeltaDeltaCT!Z5),0)</f>
        <v>0.62330465831786264</v>
      </c>
      <c r="Z5">
        <f>IF(ISNUMBER(DeltaDeltaCT!AA5),POWER(2,-DeltaDeltaCT!AA5),0)</f>
        <v>0.91836323970220723</v>
      </c>
      <c r="AA5">
        <f>IF(ISNUMBER(DeltaDeltaCT!AB5),POWER(2,-DeltaDeltaCT!AB5),0)</f>
        <v>1.2780846571655544</v>
      </c>
      <c r="AD5">
        <f t="shared" si="1"/>
        <v>1.4297040077856344</v>
      </c>
      <c r="AE5">
        <f t="shared" si="2"/>
        <v>0.86518616661466663</v>
      </c>
      <c r="AF5">
        <f t="shared" si="3"/>
        <v>2.0507158032845436</v>
      </c>
      <c r="AG5">
        <f t="shared" si="4"/>
        <v>1.3824568804118071</v>
      </c>
      <c r="AH5">
        <f t="shared" si="5"/>
        <v>1.4071863580023134</v>
      </c>
      <c r="AI5">
        <f t="shared" si="6"/>
        <v>2.9323254594715888</v>
      </c>
      <c r="AJ5">
        <f t="shared" si="7"/>
        <v>1.8454152281813436</v>
      </c>
      <c r="AK5">
        <f t="shared" si="8"/>
        <v>0.93991751839520798</v>
      </c>
      <c r="AM5">
        <f t="shared" si="9"/>
        <v>0.15524613460414027</v>
      </c>
      <c r="AN5">
        <f t="shared" si="10"/>
        <v>-6.2890433073612875E-2</v>
      </c>
      <c r="AO5">
        <f t="shared" si="11"/>
        <v>0.31190547820489389</v>
      </c>
      <c r="AP5">
        <f t="shared" si="12"/>
        <v>0.1406515943049402</v>
      </c>
      <c r="AQ5">
        <f t="shared" si="13"/>
        <v>0.14835161619284173</v>
      </c>
      <c r="AR5">
        <f t="shared" si="14"/>
        <v>0.46721217108789426</v>
      </c>
      <c r="AS5">
        <f t="shared" si="15"/>
        <v>0.26609410004446549</v>
      </c>
      <c r="AT5">
        <f t="shared" si="16"/>
        <v>-2.6910255844457446E-2</v>
      </c>
    </row>
    <row r="6" spans="1:46" x14ac:dyDescent="0.15">
      <c r="A6" t="str">
        <f>DeltaDeltaCT!B6</f>
        <v>COPS2</v>
      </c>
      <c r="B6">
        <f>IF(ISNUMBER(DeltaDeltaCT!C6),POWER(2,-DeltaDeltaCT!C6),0)</f>
        <v>1.6826256009566811</v>
      </c>
      <c r="C6">
        <f>IF(ISNUMBER(DeltaDeltaCT!D6),POWER(2,-DeltaDeltaCT!D6),0)</f>
        <v>2.1173447635696667</v>
      </c>
      <c r="D6">
        <f>IF(ISNUMBER(DeltaDeltaCT!E6),POWER(2,-DeltaDeltaCT!E6),0)</f>
        <v>2.3197809783125032</v>
      </c>
      <c r="E6">
        <f>IF(ISNUMBER(DeltaDeltaCT!F6),POWER(2,-DeltaDeltaCT!F6),0)</f>
        <v>0.80289943316321943</v>
      </c>
      <c r="F6">
        <f>IF(ISNUMBER(DeltaDeltaCT!G6),POWER(2,-DeltaDeltaCT!G6),0)</f>
        <v>0.8669298718326115</v>
      </c>
      <c r="G6">
        <f>IF(ISNUMBER(DeltaDeltaCT!H6),POWER(2,-DeltaDeltaCT!H6),0)</f>
        <v>0.10914007156985671</v>
      </c>
      <c r="H6">
        <f>IF(ISNUMBER(DeltaDeltaCT!I6),POWER(2,-DeltaDeltaCT!I6),0)</f>
        <v>3.3458894993106489</v>
      </c>
      <c r="I6">
        <f>IF(ISNUMBER(DeltaDeltaCT!J6),POWER(2,-DeltaDeltaCT!J6),0)</f>
        <v>2.2028783087788106</v>
      </c>
      <c r="J6">
        <f>IF(ISNUMBER(DeltaDeltaCT!K6),POWER(2,-DeltaDeltaCT!K6),0)</f>
        <v>2.3489073353559333</v>
      </c>
      <c r="K6">
        <f>IF(ISNUMBER(DeltaDeltaCT!L6),POWER(2,-DeltaDeltaCT!L6),0)</f>
        <v>2.0994185240921519</v>
      </c>
      <c r="L6">
        <f>IF(ISNUMBER(DeltaDeltaCT!M6),POWER(2,-DeltaDeltaCT!M6),0)</f>
        <v>1.4103976735028703</v>
      </c>
      <c r="M6">
        <f>IF(ISNUMBER(DeltaDeltaCT!N6),POWER(2,-DeltaDeltaCT!N6),0)</f>
        <v>0.64244194743828265</v>
      </c>
      <c r="N6">
        <f>IF(ISNUMBER(DeltaDeltaCT!O6),POWER(2,-DeltaDeltaCT!O6),0)</f>
        <v>1.3415427233309316</v>
      </c>
      <c r="O6">
        <f>IF(ISNUMBER(DeltaDeltaCT!P6),POWER(2,-DeltaDeltaCT!P6),0)</f>
        <v>1</v>
      </c>
      <c r="P6">
        <f>IF(ISNUMBER(DeltaDeltaCT!Q6),POWER(2,-DeltaDeltaCT!Q6),0)</f>
        <v>1.5819089884419049</v>
      </c>
      <c r="Q6">
        <f>IF(ISNUMBER(DeltaDeltaCT!R6),POWER(2,-DeltaDeltaCT!R6),0)</f>
        <v>1.4330705150729461</v>
      </c>
      <c r="R6">
        <f>IF(ISNUMBER(DeltaDeltaCT!S6),POWER(2,-DeltaDeltaCT!S6),0)</f>
        <v>1.9487156597663458</v>
      </c>
      <c r="S6">
        <f>IF(ISNUMBER(DeltaDeltaCT!T6),POWER(2,-DeltaDeltaCT!T6),0)</f>
        <v>1.1692960118599114</v>
      </c>
      <c r="T6">
        <f>IF(ISNUMBER(DeltaDeltaCT!U6),POWER(2,-DeltaDeltaCT!U6),0)</f>
        <v>1.8472608470027847</v>
      </c>
      <c r="U6">
        <f>IF(ISNUMBER(DeltaDeltaCT!V6),POWER(2,-DeltaDeltaCT!V6),0)</f>
        <v>2.3949753379311023</v>
      </c>
      <c r="V6">
        <f>IF(ISNUMBER(DeltaDeltaCT!W6),POWER(2,-DeltaDeltaCT!W6),0)</f>
        <v>2.1098256739293602</v>
      </c>
      <c r="W6">
        <f>IF(ISNUMBER(DeltaDeltaCT!X6),POWER(2,-DeltaDeltaCT!X6),0)</f>
        <v>2.4768693993459716</v>
      </c>
      <c r="X6">
        <f>IF(ISNUMBER(DeltaDeltaCT!Y6),POWER(2,-DeltaDeltaCT!Y6),0)</f>
        <v>2.3540725771179565</v>
      </c>
      <c r="Y6">
        <f>IF(ISNUMBER(DeltaDeltaCT!Z6),POWER(2,-DeltaDeltaCT!Z6),0)</f>
        <v>1.5352572329854246</v>
      </c>
      <c r="Z6">
        <f>IF(ISNUMBER(DeltaDeltaCT!AA6),POWER(2,-DeltaDeltaCT!AA6),0)</f>
        <v>1.5368408796323094</v>
      </c>
      <c r="AA6">
        <f>IF(ISNUMBER(DeltaDeltaCT!AB6),POWER(2,-DeltaDeltaCT!AB6),0)</f>
        <v>1.6551734399263087</v>
      </c>
      <c r="AD6">
        <f t="shared" si="1"/>
        <v>2.0399171142796173</v>
      </c>
      <c r="AE6">
        <f t="shared" si="2"/>
        <v>0.59298979218856251</v>
      </c>
      <c r="AF6">
        <f t="shared" si="3"/>
        <v>2.4992734168843862</v>
      </c>
      <c r="AG6">
        <f t="shared" si="4"/>
        <v>1.1314607814240281</v>
      </c>
      <c r="AH6">
        <f t="shared" si="5"/>
        <v>1.3383265011716168</v>
      </c>
      <c r="AI6">
        <f t="shared" si="6"/>
        <v>1.6550908395430139</v>
      </c>
      <c r="AJ6">
        <f t="shared" si="7"/>
        <v>2.3339357470810977</v>
      </c>
      <c r="AK6">
        <f t="shared" si="8"/>
        <v>1.5757571841813476</v>
      </c>
      <c r="AM6">
        <f t="shared" si="9"/>
        <v>0.30961252157183483</v>
      </c>
      <c r="AN6">
        <f t="shared" si="10"/>
        <v>-0.22695278257896881</v>
      </c>
      <c r="AO6">
        <f t="shared" si="11"/>
        <v>0.39781376991145645</v>
      </c>
      <c r="AP6">
        <f t="shared" si="12"/>
        <v>5.3639505081452522E-2</v>
      </c>
      <c r="AQ6">
        <f t="shared" si="13"/>
        <v>0.12656207782576706</v>
      </c>
      <c r="AR6">
        <f t="shared" si="14"/>
        <v>0.21882183498763724</v>
      </c>
      <c r="AS6">
        <f t="shared" si="15"/>
        <v>0.36808889580865389</v>
      </c>
      <c r="AT6">
        <f t="shared" si="16"/>
        <v>0.19748929583458982</v>
      </c>
    </row>
    <row r="7" spans="1:46" x14ac:dyDescent="0.15">
      <c r="A7" t="str">
        <f>DeltaDeltaCT!B7</f>
        <v>CREBBP</v>
      </c>
      <c r="B7">
        <f>IF(ISNUMBER(DeltaDeltaCT!C7),POWER(2,-DeltaDeltaCT!C7),0)</f>
        <v>1.077845354443838</v>
      </c>
      <c r="C7">
        <f>IF(ISNUMBER(DeltaDeltaCT!D7),POWER(2,-DeltaDeltaCT!D7),0)</f>
        <v>0.87580658363078023</v>
      </c>
      <c r="D7">
        <f>IF(ISNUMBER(DeltaDeltaCT!E7),POWER(2,-DeltaDeltaCT!E7),0)</f>
        <v>0.99420178594766595</v>
      </c>
      <c r="E7">
        <f>IF(ISNUMBER(DeltaDeltaCT!F7),POWER(2,-DeltaDeltaCT!F7),0)</f>
        <v>0.29198217441253238</v>
      </c>
      <c r="F7">
        <f>IF(ISNUMBER(DeltaDeltaCT!G7),POWER(2,-DeltaDeltaCT!G7),0)</f>
        <v>1.1365405829372413</v>
      </c>
      <c r="G7">
        <f>IF(ISNUMBER(DeltaDeltaCT!H7),POWER(2,-DeltaDeltaCT!H7),0)</f>
        <v>4.1876387423883457E-2</v>
      </c>
      <c r="H7">
        <f>IF(ISNUMBER(DeltaDeltaCT!I7),POWER(2,-DeltaDeltaCT!I7),0)</f>
        <v>0.7646920603247449</v>
      </c>
      <c r="I7">
        <f>IF(ISNUMBER(DeltaDeltaCT!J7),POWER(2,-DeltaDeltaCT!J7),0)</f>
        <v>0.66708883482631098</v>
      </c>
      <c r="J7">
        <f>IF(ISNUMBER(DeltaDeltaCT!K7),POWER(2,-DeltaDeltaCT!K7),0)</f>
        <v>0.80082049392617427</v>
      </c>
      <c r="K7">
        <f>IF(ISNUMBER(DeltaDeltaCT!L7),POWER(2,-DeltaDeltaCT!L7),0)</f>
        <v>0.58218549473776671</v>
      </c>
      <c r="L7">
        <f>IF(ISNUMBER(DeltaDeltaCT!M7),POWER(2,-DeltaDeltaCT!M7),0)</f>
        <v>0.92930559569932902</v>
      </c>
      <c r="M7">
        <f>IF(ISNUMBER(DeltaDeltaCT!N7),POWER(2,-DeltaDeltaCT!N7),0)</f>
        <v>0.37537539681745086</v>
      </c>
      <c r="N7">
        <f>IF(ISNUMBER(DeltaDeltaCT!O7),POWER(2,-DeltaDeltaCT!O7),0)</f>
        <v>0.65146293316192039</v>
      </c>
      <c r="O7">
        <f>IF(ISNUMBER(DeltaDeltaCT!P7),POWER(2,-DeltaDeltaCT!P7),0)</f>
        <v>1</v>
      </c>
      <c r="P7">
        <f>IF(ISNUMBER(DeltaDeltaCT!Q7),POWER(2,-DeltaDeltaCT!Q7),0)</f>
        <v>0.75212147748005553</v>
      </c>
      <c r="Q7">
        <f>IF(ISNUMBER(DeltaDeltaCT!R7),POWER(2,-DeltaDeltaCT!R7),0)</f>
        <v>0.66778731779539735</v>
      </c>
      <c r="R7">
        <f>IF(ISNUMBER(DeltaDeltaCT!S7),POWER(2,-DeltaDeltaCT!S7),0)</f>
        <v>0.39416527795741124</v>
      </c>
      <c r="S7">
        <f>IF(ISNUMBER(DeltaDeltaCT!T7),POWER(2,-DeltaDeltaCT!T7),0)</f>
        <v>0.73596762037870489</v>
      </c>
      <c r="T7">
        <f>IF(ISNUMBER(DeltaDeltaCT!U7),POWER(2,-DeltaDeltaCT!U7),0)</f>
        <v>0.96610613818962843</v>
      </c>
      <c r="U7">
        <f>IF(ISNUMBER(DeltaDeltaCT!V7),POWER(2,-DeltaDeltaCT!V7),0)</f>
        <v>0.49944814372558555</v>
      </c>
      <c r="V7">
        <f>IF(ISNUMBER(DeltaDeltaCT!W7),POWER(2,-DeltaDeltaCT!W7),0)</f>
        <v>0.66986617048880714</v>
      </c>
      <c r="W7">
        <f>IF(ISNUMBER(DeltaDeltaCT!X7),POWER(2,-DeltaDeltaCT!X7),0)</f>
        <v>0.66470946401979192</v>
      </c>
      <c r="X7">
        <f>IF(ISNUMBER(DeltaDeltaCT!Y7),POWER(2,-DeltaDeltaCT!Y7),0)</f>
        <v>0.75913417189339005</v>
      </c>
      <c r="Y7">
        <f>IF(ISNUMBER(DeltaDeltaCT!Z7),POWER(2,-DeltaDeltaCT!Z7),0)</f>
        <v>0.66458857644654479</v>
      </c>
      <c r="Z7">
        <f>IF(ISNUMBER(DeltaDeltaCT!AA7),POWER(2,-DeltaDeltaCT!AA7),0)</f>
        <v>0.47089548660242081</v>
      </c>
      <c r="AA7">
        <f>IF(ISNUMBER(DeltaDeltaCT!AB7),POWER(2,-DeltaDeltaCT!AB7),0)</f>
        <v>0.4412980874753345</v>
      </c>
      <c r="AD7">
        <f t="shared" si="1"/>
        <v>0.9826179080074281</v>
      </c>
      <c r="AE7">
        <f t="shared" si="2"/>
        <v>0.49013304825788567</v>
      </c>
      <c r="AF7">
        <f t="shared" si="3"/>
        <v>0.70369672095374913</v>
      </c>
      <c r="AG7">
        <f t="shared" si="4"/>
        <v>0.65204797522623348</v>
      </c>
      <c r="AH7">
        <f t="shared" si="5"/>
        <v>0.80663626509181763</v>
      </c>
      <c r="AI7">
        <f t="shared" si="6"/>
        <v>0.6987463455085815</v>
      </c>
      <c r="AJ7">
        <f t="shared" si="7"/>
        <v>0.64828948753189364</v>
      </c>
      <c r="AK7">
        <f t="shared" si="8"/>
        <v>0.52559405017476668</v>
      </c>
      <c r="AM7">
        <f t="shared" si="9"/>
        <v>-7.6153252022786487E-3</v>
      </c>
      <c r="AN7">
        <f t="shared" si="10"/>
        <v>-0.30968601327568784</v>
      </c>
      <c r="AO7">
        <f t="shared" si="11"/>
        <v>-0.15261447266879696</v>
      </c>
      <c r="AP7">
        <f t="shared" si="12"/>
        <v>-0.18572044934552101</v>
      </c>
      <c r="AQ7">
        <f t="shared" si="13"/>
        <v>-9.3322256695849551E-2</v>
      </c>
      <c r="AR7">
        <f t="shared" si="14"/>
        <v>-0.1556804504895741</v>
      </c>
      <c r="AS7">
        <f t="shared" si="15"/>
        <v>-0.18823102072920486</v>
      </c>
      <c r="AT7">
        <f t="shared" si="16"/>
        <v>-0.27934955971709718</v>
      </c>
    </row>
    <row r="8" spans="1:46" x14ac:dyDescent="0.15">
      <c r="A8" t="str">
        <f>DeltaDeltaCT!B8</f>
        <v>DDX5</v>
      </c>
      <c r="B8">
        <f>IF(ISNUMBER(DeltaDeltaCT!C8),POWER(2,-DeltaDeltaCT!C8),0)</f>
        <v>0.84715989611045395</v>
      </c>
      <c r="C8">
        <f>IF(ISNUMBER(DeltaDeltaCT!D8),POWER(2,-DeltaDeltaCT!D8),0)</f>
        <v>1.7087107514981461</v>
      </c>
      <c r="D8">
        <f>IF(ISNUMBER(DeltaDeltaCT!E8),POWER(2,-DeltaDeltaCT!E8),0)</f>
        <v>1.3368861408113515</v>
      </c>
      <c r="E8">
        <f>IF(ISNUMBER(DeltaDeltaCT!F8),POWER(2,-DeltaDeltaCT!F8),0)</f>
        <v>0.91094711123323824</v>
      </c>
      <c r="F8">
        <f>IF(ISNUMBER(DeltaDeltaCT!G8),POWER(2,-DeltaDeltaCT!G8),0)</f>
        <v>1.2638972651494784</v>
      </c>
      <c r="G8">
        <f>IF(ISNUMBER(DeltaDeltaCT!H8),POWER(2,-DeltaDeltaCT!H8),0)</f>
        <v>0.10514818117158996</v>
      </c>
      <c r="H8">
        <f>IF(ISNUMBER(DeltaDeltaCT!I8),POWER(2,-DeltaDeltaCT!I8),0)</f>
        <v>2.7599072800011237</v>
      </c>
      <c r="I8">
        <f>IF(ISNUMBER(DeltaDeltaCT!J8),POWER(2,-DeltaDeltaCT!J8),0)</f>
        <v>1.8955543203578715</v>
      </c>
      <c r="J8">
        <f>IF(ISNUMBER(DeltaDeltaCT!K8),POWER(2,-DeltaDeltaCT!K8),0)</f>
        <v>2.6836932893568619</v>
      </c>
      <c r="K8">
        <f>IF(ISNUMBER(DeltaDeltaCT!L8),POWER(2,-DeltaDeltaCT!L8),0)</f>
        <v>2.37712834694528</v>
      </c>
      <c r="L8">
        <f>IF(ISNUMBER(DeltaDeltaCT!M8),POWER(2,-DeltaDeltaCT!M8),0)</f>
        <v>0.98946528713587933</v>
      </c>
      <c r="M8">
        <f>IF(ISNUMBER(DeltaDeltaCT!N8),POWER(2,-DeltaDeltaCT!N8),0)</f>
        <v>0.3887207429333574</v>
      </c>
      <c r="N8">
        <f>IF(ISNUMBER(DeltaDeltaCT!O8),POWER(2,-DeltaDeltaCT!O8),0)</f>
        <v>1.4737706214732631</v>
      </c>
      <c r="O8">
        <f>IF(ISNUMBER(DeltaDeltaCT!P8),POWER(2,-DeltaDeltaCT!P8),0)</f>
        <v>1</v>
      </c>
      <c r="P8">
        <f>IF(ISNUMBER(DeltaDeltaCT!Q8),POWER(2,-DeltaDeltaCT!Q8),0)</f>
        <v>1.4438947665054578</v>
      </c>
      <c r="Q8">
        <f>IF(ISNUMBER(DeltaDeltaCT!R8),POWER(2,-DeltaDeltaCT!R8),0)</f>
        <v>1.0757199951251164</v>
      </c>
      <c r="R8">
        <f>IF(ISNUMBER(DeltaDeltaCT!S8),POWER(2,-DeltaDeltaCT!S8),0)</f>
        <v>1.9179945221745534</v>
      </c>
      <c r="S8">
        <f>IF(ISNUMBER(DeltaDeltaCT!T8),POWER(2,-DeltaDeltaCT!T8),0)</f>
        <v>1.583325856503691</v>
      </c>
      <c r="T8">
        <f>IF(ISNUMBER(DeltaDeltaCT!U8),POWER(2,-DeltaDeltaCT!U8),0)</f>
        <v>2.1455813468826053</v>
      </c>
      <c r="U8">
        <f>IF(ISNUMBER(DeltaDeltaCT!V8),POWER(2,-DeltaDeltaCT!V8),0)</f>
        <v>2.2403059980275168</v>
      </c>
      <c r="V8">
        <f>IF(ISNUMBER(DeltaDeltaCT!W8),POWER(2,-DeltaDeltaCT!W8),0)</f>
        <v>1.6921808931973625</v>
      </c>
      <c r="W8">
        <f>IF(ISNUMBER(DeltaDeltaCT!X8),POWER(2,-DeltaDeltaCT!X8),0)</f>
        <v>2.2269540646771571</v>
      </c>
      <c r="X8">
        <f>IF(ISNUMBER(DeltaDeltaCT!Y8),POWER(2,-DeltaDeltaCT!Y8),0)</f>
        <v>1.9805783854687287</v>
      </c>
      <c r="Y8">
        <f>IF(ISNUMBER(DeltaDeltaCT!Z8),POWER(2,-DeltaDeltaCT!Z8),0)</f>
        <v>0.38700856485447099</v>
      </c>
      <c r="Z8">
        <f>IF(ISNUMBER(DeltaDeltaCT!AA8),POWER(2,-DeltaDeltaCT!AA8),0)</f>
        <v>0.5934583962618577</v>
      </c>
      <c r="AA8">
        <f>IF(ISNUMBER(DeltaDeltaCT!AB8),POWER(2,-DeltaDeltaCT!AB8),0)</f>
        <v>0.88026413883012111</v>
      </c>
      <c r="AD8">
        <f t="shared" si="1"/>
        <v>1.297585596139984</v>
      </c>
      <c r="AE8">
        <f t="shared" si="2"/>
        <v>0.75999751918476888</v>
      </c>
      <c r="AF8">
        <f t="shared" si="3"/>
        <v>2.4290708091652844</v>
      </c>
      <c r="AG8">
        <f t="shared" si="4"/>
        <v>0.95065221718083326</v>
      </c>
      <c r="AH8">
        <f t="shared" si="5"/>
        <v>1.1732049205435247</v>
      </c>
      <c r="AI8">
        <f t="shared" si="6"/>
        <v>1.8823005751869497</v>
      </c>
      <c r="AJ8">
        <f t="shared" si="7"/>
        <v>2.0350048353426913</v>
      </c>
      <c r="AK8">
        <f t="shared" si="8"/>
        <v>0.6202436999821499</v>
      </c>
      <c r="AM8">
        <f t="shared" si="9"/>
        <v>0.11313601600422429</v>
      </c>
      <c r="AN8">
        <f t="shared" si="10"/>
        <v>-0.11918782535884542</v>
      </c>
      <c r="AO8">
        <f t="shared" si="11"/>
        <v>0.38544017498690286</v>
      </c>
      <c r="AP8">
        <f t="shared" si="12"/>
        <v>-2.1978334570326764E-2</v>
      </c>
      <c r="AQ8">
        <f t="shared" si="13"/>
        <v>6.9373875788585615E-2</v>
      </c>
      <c r="AR8">
        <f t="shared" si="14"/>
        <v>0.27468897494779598</v>
      </c>
      <c r="AS8">
        <f t="shared" si="15"/>
        <v>0.30856544548269049</v>
      </c>
      <c r="AT8">
        <f t="shared" si="16"/>
        <v>-0.20743763830425579</v>
      </c>
    </row>
    <row r="9" spans="1:46" x14ac:dyDescent="0.15">
      <c r="A9" t="str">
        <f>DeltaDeltaCT!B9</f>
        <v>ESR1</v>
      </c>
      <c r="B9">
        <f>IF(ISNUMBER(DeltaDeltaCT!C9),POWER(2,-DeltaDeltaCT!C9),0)</f>
        <v>0.45847411878752758</v>
      </c>
      <c r="C9">
        <f>IF(ISNUMBER(DeltaDeltaCT!D9),POWER(2,-DeltaDeltaCT!D9),0)</f>
        <v>0.91273515213019141</v>
      </c>
      <c r="D9">
        <f>IF(ISNUMBER(DeltaDeltaCT!E9),POWER(2,-DeltaDeltaCT!E9),0)</f>
        <v>0.51064854509372426</v>
      </c>
      <c r="E9">
        <f>IF(ISNUMBER(DeltaDeltaCT!F9),POWER(2,-DeltaDeltaCT!F9),0)</f>
        <v>0.17124338926543012</v>
      </c>
      <c r="F9">
        <f>IF(ISNUMBER(DeltaDeltaCT!G9),POWER(2,-DeltaDeltaCT!G9),0)</f>
        <v>2.7095423564880803</v>
      </c>
      <c r="G9">
        <f>IF(ISNUMBER(DeltaDeltaCT!H9),POWER(2,-DeltaDeltaCT!H9),0)</f>
        <v>0.61633422021238449</v>
      </c>
      <c r="H9">
        <f>IF(ISNUMBER(DeltaDeltaCT!I9),POWER(2,-DeltaDeltaCT!I9),0)</f>
        <v>0.68866716621953883</v>
      </c>
      <c r="I9">
        <f>IF(ISNUMBER(DeltaDeltaCT!J9),POWER(2,-DeltaDeltaCT!J9),0)</f>
        <v>0.71443704789429363</v>
      </c>
      <c r="J9">
        <f>IF(ISNUMBER(DeltaDeltaCT!K9),POWER(2,-DeltaDeltaCT!K9),0)</f>
        <v>0.64326219142285657</v>
      </c>
      <c r="K9">
        <f>IF(ISNUMBER(DeltaDeltaCT!L9),POWER(2,-DeltaDeltaCT!L9),0)</f>
        <v>0.58336826036972811</v>
      </c>
      <c r="L9">
        <f>IF(ISNUMBER(DeltaDeltaCT!M9),POWER(2,-DeltaDeltaCT!M9),0)</f>
        <v>0.74049967118206195</v>
      </c>
      <c r="M9">
        <f>IF(ISNUMBER(DeltaDeltaCT!N9),POWER(2,-DeltaDeltaCT!N9),0)</f>
        <v>0.46995450326272997</v>
      </c>
      <c r="N9">
        <f>IF(ISNUMBER(DeltaDeltaCT!O9),POWER(2,-DeltaDeltaCT!O9),0)</f>
        <v>2.6148442197941866</v>
      </c>
      <c r="O9">
        <f>IF(ISNUMBER(DeltaDeltaCT!P9),POWER(2,-DeltaDeltaCT!P9),0)</f>
        <v>1</v>
      </c>
      <c r="P9">
        <f>IF(ISNUMBER(DeltaDeltaCT!Q9),POWER(2,-DeltaDeltaCT!Q9),0)</f>
        <v>1.3355959280057601</v>
      </c>
      <c r="Q9">
        <f>IF(ISNUMBER(DeltaDeltaCT!R9),POWER(2,-DeltaDeltaCT!R9),0)</f>
        <v>1.4180826308229251</v>
      </c>
      <c r="R9">
        <f>IF(ISNUMBER(DeltaDeltaCT!S9),POWER(2,-DeltaDeltaCT!S9),0)</f>
        <v>0.41150463907650953</v>
      </c>
      <c r="S9">
        <f>IF(ISNUMBER(DeltaDeltaCT!T9),POWER(2,-DeltaDeltaCT!T9),0)</f>
        <v>4.4409347980807742E-2</v>
      </c>
      <c r="T9">
        <f>IF(ISNUMBER(DeltaDeltaCT!U9),POWER(2,-DeltaDeltaCT!U9),0)</f>
        <v>0.66803083438079591</v>
      </c>
      <c r="U9">
        <f>IF(ISNUMBER(DeltaDeltaCT!V9),POWER(2,-DeltaDeltaCT!V9),0)</f>
        <v>0.78347970000500122</v>
      </c>
      <c r="V9">
        <f>IF(ISNUMBER(DeltaDeltaCT!W9),POWER(2,-DeltaDeltaCT!W9),0)</f>
        <v>0.74131561211809993</v>
      </c>
      <c r="W9">
        <f>IF(ISNUMBER(DeltaDeltaCT!X9),POWER(2,-DeltaDeltaCT!X9),0)</f>
        <v>0.55144113692580332</v>
      </c>
      <c r="X9">
        <f>IF(ISNUMBER(DeltaDeltaCT!Y9),POWER(2,-DeltaDeltaCT!Y9),0)</f>
        <v>0.75075277108453331</v>
      </c>
      <c r="Y9">
        <f>IF(ISNUMBER(DeltaDeltaCT!Z9),POWER(2,-DeltaDeltaCT!Z9),0)</f>
        <v>0.48527397625209928</v>
      </c>
      <c r="Z9">
        <f>IF(ISNUMBER(DeltaDeltaCT!AA9),POWER(2,-DeltaDeltaCT!AA9),0)</f>
        <v>0.60691727900119152</v>
      </c>
      <c r="AA9">
        <f>IF(ISNUMBER(DeltaDeltaCT!AB9),POWER(2,-DeltaDeltaCT!AB9),0)</f>
        <v>1.1951315279254136</v>
      </c>
      <c r="AD9">
        <f t="shared" si="1"/>
        <v>0.6272859386704811</v>
      </c>
      <c r="AE9">
        <f t="shared" si="2"/>
        <v>1.165706655321965</v>
      </c>
      <c r="AF9">
        <f t="shared" si="3"/>
        <v>0.65743366647660428</v>
      </c>
      <c r="AG9">
        <f t="shared" si="4"/>
        <v>1.2750994647463261</v>
      </c>
      <c r="AH9">
        <f t="shared" si="5"/>
        <v>1.2512261862762284</v>
      </c>
      <c r="AI9">
        <f t="shared" si="6"/>
        <v>0.37464827381270438</v>
      </c>
      <c r="AJ9">
        <f t="shared" si="7"/>
        <v>0.70674730503335947</v>
      </c>
      <c r="AK9">
        <f t="shared" si="8"/>
        <v>0.76244092772623484</v>
      </c>
      <c r="AM9">
        <f t="shared" si="9"/>
        <v>-0.20253444755952962</v>
      </c>
      <c r="AN9">
        <f t="shared" si="10"/>
        <v>6.6589275977732093E-2</v>
      </c>
      <c r="AO9">
        <f t="shared" si="11"/>
        <v>-0.18214805992789482</v>
      </c>
      <c r="AP9">
        <f t="shared" si="12"/>
        <v>0.10554406344105516</v>
      </c>
      <c r="AQ9">
        <f t="shared" si="13"/>
        <v>9.7335824939127596E-2</v>
      </c>
      <c r="AR9">
        <f t="shared" si="14"/>
        <v>-0.42637626406773327</v>
      </c>
      <c r="AS9">
        <f t="shared" si="15"/>
        <v>-0.15073583888566233</v>
      </c>
      <c r="AT9">
        <f t="shared" si="16"/>
        <v>-0.11779379887473954</v>
      </c>
    </row>
    <row r="10" spans="1:46" x14ac:dyDescent="0.15">
      <c r="A10" t="str">
        <f>DeltaDeltaCT!B10</f>
        <v>ESR2</v>
      </c>
      <c r="B10">
        <f>IF(ISNUMBER(DeltaDeltaCT!C10),POWER(2,-DeltaDeltaCT!C10),0)</f>
        <v>1.3096154073241617</v>
      </c>
      <c r="C10">
        <f>IF(ISNUMBER(DeltaDeltaCT!D10),POWER(2,-DeltaDeltaCT!D10),0)</f>
        <v>1.2012514729472712</v>
      </c>
      <c r="D10">
        <f>IF(ISNUMBER(DeltaDeltaCT!E10),POWER(2,-DeltaDeltaCT!E10),0)</f>
        <v>1.740465962249375</v>
      </c>
      <c r="E10">
        <f>IF(ISNUMBER(DeltaDeltaCT!F10),POWER(2,-DeltaDeltaCT!F10),0)</f>
        <v>0.88471286055347864</v>
      </c>
      <c r="F10">
        <f>IF(ISNUMBER(DeltaDeltaCT!G10),POWER(2,-DeltaDeltaCT!G10),0)</f>
        <v>2.8603153241903443</v>
      </c>
      <c r="G10">
        <f>IF(ISNUMBER(DeltaDeltaCT!H10),POWER(2,-DeltaDeltaCT!H10),0)</f>
        <v>1.277739556822276</v>
      </c>
      <c r="H10">
        <f>IF(ISNUMBER(DeltaDeltaCT!I10),POWER(2,-DeltaDeltaCT!I10),0)</f>
        <v>1.4157208257354628</v>
      </c>
      <c r="I10">
        <f>IF(ISNUMBER(DeltaDeltaCT!J10),POWER(2,-DeltaDeltaCT!J10),0)</f>
        <v>1.0370869099952573</v>
      </c>
      <c r="J10">
        <f>IF(ISNUMBER(DeltaDeltaCT!K10),POWER(2,-DeltaDeltaCT!K10),0)</f>
        <v>1.5211229831390234</v>
      </c>
      <c r="K10">
        <f>IF(ISNUMBER(DeltaDeltaCT!L10),POWER(2,-DeltaDeltaCT!L10),0)</f>
        <v>1.4251727462335164</v>
      </c>
      <c r="L10">
        <f>IF(ISNUMBER(DeltaDeltaCT!M10),POWER(2,-DeltaDeltaCT!M10),0)</f>
        <v>1.2262337346710248</v>
      </c>
      <c r="M10">
        <f>IF(ISNUMBER(DeltaDeltaCT!N10),POWER(2,-DeltaDeltaCT!N10),0)</f>
        <v>2.1997128237842306E-2</v>
      </c>
      <c r="N10">
        <f>IF(ISNUMBER(DeltaDeltaCT!O10),POWER(2,-DeltaDeltaCT!O10),0)</f>
        <v>1.0398770779583077</v>
      </c>
      <c r="O10">
        <f>IF(ISNUMBER(DeltaDeltaCT!P10),POWER(2,-DeltaDeltaCT!P10),0)</f>
        <v>1</v>
      </c>
      <c r="P10">
        <f>IF(ISNUMBER(DeltaDeltaCT!Q10),POWER(2,-DeltaDeltaCT!Q10),0)</f>
        <v>1.2874002017083135</v>
      </c>
      <c r="Q10">
        <f>IF(ISNUMBER(DeltaDeltaCT!R10),POWER(2,-DeltaDeltaCT!R10),0)</f>
        <v>1.2375395222021739</v>
      </c>
      <c r="R10">
        <f>IF(ISNUMBER(DeltaDeltaCT!S10),POWER(2,-DeltaDeltaCT!S10),0)</f>
        <v>1.8619426023830434</v>
      </c>
      <c r="S10">
        <f>IF(ISNUMBER(DeltaDeltaCT!T10),POWER(2,-DeltaDeltaCT!T10),0)</f>
        <v>2.0056337797752444</v>
      </c>
      <c r="T10">
        <f>IF(ISNUMBER(DeltaDeltaCT!U10),POWER(2,-DeltaDeltaCT!U10),0)</f>
        <v>1.5544924395657911</v>
      </c>
      <c r="U10">
        <f>IF(ISNUMBER(DeltaDeltaCT!V10),POWER(2,-DeltaDeltaCT!V10),0)</f>
        <v>1.3580831380123459</v>
      </c>
      <c r="V10">
        <f>IF(ISNUMBER(DeltaDeltaCT!W10),POWER(2,-DeltaDeltaCT!W10),0)</f>
        <v>0.97757737432473024</v>
      </c>
      <c r="W10">
        <f>IF(ISNUMBER(DeltaDeltaCT!X10),POWER(2,-DeltaDeltaCT!X10),0)</f>
        <v>0.52487245759964651</v>
      </c>
      <c r="X10">
        <f>IF(ISNUMBER(DeltaDeltaCT!Y10),POWER(2,-DeltaDeltaCT!Y10),0)</f>
        <v>0.61287926444339924</v>
      </c>
      <c r="Y10">
        <f>IF(ISNUMBER(DeltaDeltaCT!Z10),POWER(2,-DeltaDeltaCT!Z10),0)</f>
        <v>0.25276741526254393</v>
      </c>
      <c r="Z10">
        <f>IF(ISNUMBER(DeltaDeltaCT!AA10),POWER(2,-DeltaDeltaCT!AA10),0)</f>
        <v>0.27679154892469748</v>
      </c>
      <c r="AA10">
        <f>IF(ISNUMBER(DeltaDeltaCT!AB10),POWER(2,-DeltaDeltaCT!AB10),0)</f>
        <v>0.35897428353267241</v>
      </c>
      <c r="AD10">
        <f t="shared" si="1"/>
        <v>1.4171109475069359</v>
      </c>
      <c r="AE10">
        <f t="shared" si="2"/>
        <v>1.6742559138553663</v>
      </c>
      <c r="AF10">
        <f t="shared" si="3"/>
        <v>1.349775866275815</v>
      </c>
      <c r="AG10">
        <f t="shared" si="4"/>
        <v>0.76270264695572498</v>
      </c>
      <c r="AH10">
        <f t="shared" si="5"/>
        <v>1.1749799079701624</v>
      </c>
      <c r="AI10">
        <f t="shared" si="6"/>
        <v>1.8073562739080262</v>
      </c>
      <c r="AJ10">
        <f t="shared" si="7"/>
        <v>0.86835305859503042</v>
      </c>
      <c r="AK10">
        <f t="shared" si="8"/>
        <v>0.29617774923997126</v>
      </c>
      <c r="AM10">
        <f t="shared" si="9"/>
        <v>0.15140385307300977</v>
      </c>
      <c r="AN10">
        <f t="shared" si="10"/>
        <v>0.2238218416385091</v>
      </c>
      <c r="AO10">
        <f t="shared" si="11"/>
        <v>0.13026165877577978</v>
      </c>
      <c r="AP10">
        <f t="shared" si="12"/>
        <v>-0.1176447463918414</v>
      </c>
      <c r="AQ10">
        <f t="shared" si="13"/>
        <v>7.0030440282398562E-2</v>
      </c>
      <c r="AR10">
        <f t="shared" si="14"/>
        <v>0.25704377101195175</v>
      </c>
      <c r="AS10">
        <f t="shared" si="15"/>
        <v>-6.1303661661842195E-2</v>
      </c>
      <c r="AT10">
        <f t="shared" si="16"/>
        <v>-0.52844757155848687</v>
      </c>
    </row>
    <row r="11" spans="1:46" x14ac:dyDescent="0.15">
      <c r="A11" t="str">
        <f>DeltaDeltaCT!B11</f>
        <v>ESRRA</v>
      </c>
      <c r="B11">
        <f>IF(ISNUMBER(DeltaDeltaCT!C11),POWER(2,-DeltaDeltaCT!C11),0)</f>
        <v>1.3035123033681393</v>
      </c>
      <c r="C11">
        <f>IF(ISNUMBER(DeltaDeltaCT!D11),POWER(2,-DeltaDeltaCT!D11),0)</f>
        <v>1.4267624973731192</v>
      </c>
      <c r="D11">
        <f>IF(ISNUMBER(DeltaDeltaCT!E11),POWER(2,-DeltaDeltaCT!E11),0)</f>
        <v>1.4071631422673143</v>
      </c>
      <c r="E11">
        <f>IF(ISNUMBER(DeltaDeltaCT!F11),POWER(2,-DeltaDeltaCT!F11),0)</f>
        <v>4.6506655725985189</v>
      </c>
      <c r="F11">
        <f>IF(ISNUMBER(DeltaDeltaCT!G11),POWER(2,-DeltaDeltaCT!G11),0)</f>
        <v>7.5503640112010837</v>
      </c>
      <c r="G11">
        <f>IF(ISNUMBER(DeltaDeltaCT!H11),POWER(2,-DeltaDeltaCT!H11),0)</f>
        <v>0.79486612464125916</v>
      </c>
      <c r="H11">
        <f>IF(ISNUMBER(DeltaDeltaCT!I11),POWER(2,-DeltaDeltaCT!I11),0)</f>
        <v>1.293168974422247</v>
      </c>
      <c r="I11">
        <f>IF(ISNUMBER(DeltaDeltaCT!J11),POWER(2,-DeltaDeltaCT!J11),0)</f>
        <v>0.56366535428314291</v>
      </c>
      <c r="J11">
        <f>IF(ISNUMBER(DeltaDeltaCT!K11),POWER(2,-DeltaDeltaCT!K11),0)</f>
        <v>0.97705440320003989</v>
      </c>
      <c r="K11">
        <f>IF(ISNUMBER(DeltaDeltaCT!L11),POWER(2,-DeltaDeltaCT!L11),0)</f>
        <v>0.87630852557575178</v>
      </c>
      <c r="L11">
        <f>IF(ISNUMBER(DeltaDeltaCT!M11),POWER(2,-DeltaDeltaCT!M11),0)</f>
        <v>2.5011923329645014</v>
      </c>
      <c r="M11">
        <f>IF(ISNUMBER(DeltaDeltaCT!N11),POWER(2,-DeltaDeltaCT!N11),0)</f>
        <v>2.1324190860690191</v>
      </c>
      <c r="N11">
        <f>IF(ISNUMBER(DeltaDeltaCT!O11),POWER(2,-DeltaDeltaCT!O11),0)</f>
        <v>1.690603099471671</v>
      </c>
      <c r="O11">
        <f>IF(ISNUMBER(DeltaDeltaCT!P11),POWER(2,-DeltaDeltaCT!P11),0)</f>
        <v>1</v>
      </c>
      <c r="P11">
        <f>IF(ISNUMBER(DeltaDeltaCT!Q11),POWER(2,-DeltaDeltaCT!Q11),0)</f>
        <v>0.97788491984080594</v>
      </c>
      <c r="Q11">
        <f>IF(ISNUMBER(DeltaDeltaCT!R11),POWER(2,-DeltaDeltaCT!R11),0)</f>
        <v>0.87981408332732924</v>
      </c>
      <c r="R11">
        <f>IF(ISNUMBER(DeltaDeltaCT!S11),POWER(2,-DeltaDeltaCT!S11),0)</f>
        <v>2.7029270966002761</v>
      </c>
      <c r="S11">
        <f>IF(ISNUMBER(DeltaDeltaCT!T11),POWER(2,-DeltaDeltaCT!T11),0)</f>
        <v>2.3103624506307141</v>
      </c>
      <c r="T11">
        <f>IF(ISNUMBER(DeltaDeltaCT!U11),POWER(2,-DeltaDeltaCT!U11),0)</f>
        <v>1.365583564493819</v>
      </c>
      <c r="U11">
        <f>IF(ISNUMBER(DeltaDeltaCT!V11),POWER(2,-DeltaDeltaCT!V11),0)</f>
        <v>0.7547767038401948</v>
      </c>
      <c r="V11">
        <f>IF(ISNUMBER(DeltaDeltaCT!W11),POWER(2,-DeltaDeltaCT!W11),0)</f>
        <v>0.55715197037218267</v>
      </c>
      <c r="W11">
        <f>IF(ISNUMBER(DeltaDeltaCT!X11),POWER(2,-DeltaDeltaCT!X11),0)</f>
        <v>0.45182243065666061</v>
      </c>
      <c r="X11">
        <f>IF(ISNUMBER(DeltaDeltaCT!Y11),POWER(2,-DeltaDeltaCT!Y11),0)</f>
        <v>0.37672503111483824</v>
      </c>
      <c r="Y11">
        <f>IF(ISNUMBER(DeltaDeltaCT!Z11),POWER(2,-DeltaDeltaCT!Z11),0)</f>
        <v>1.2767476468073391</v>
      </c>
      <c r="Z11">
        <f>IF(ISNUMBER(DeltaDeltaCT!AA11),POWER(2,-DeltaDeltaCT!AA11),0)</f>
        <v>1.5049711175880069</v>
      </c>
      <c r="AA11">
        <f>IF(ISNUMBER(DeltaDeltaCT!AB11),POWER(2,-DeltaDeltaCT!AB11),0)</f>
        <v>0.86191433905871773</v>
      </c>
      <c r="AD11">
        <f t="shared" si="1"/>
        <v>1.3791459810028577</v>
      </c>
      <c r="AE11">
        <f t="shared" si="2"/>
        <v>4.3319652361469538</v>
      </c>
      <c r="AF11">
        <f t="shared" si="3"/>
        <v>0.92754931437029531</v>
      </c>
      <c r="AG11">
        <f t="shared" si="4"/>
        <v>2.1080715061683972</v>
      </c>
      <c r="AH11">
        <f t="shared" si="5"/>
        <v>0.95256633438937843</v>
      </c>
      <c r="AI11">
        <f t="shared" si="6"/>
        <v>2.1262910372416028</v>
      </c>
      <c r="AJ11">
        <f t="shared" si="7"/>
        <v>0.53511903399596905</v>
      </c>
      <c r="AK11">
        <f t="shared" si="8"/>
        <v>1.2145443678180212</v>
      </c>
      <c r="AM11">
        <f t="shared" si="9"/>
        <v>0.13961023817624399</v>
      </c>
      <c r="AN11">
        <f t="shared" si="10"/>
        <v>0.6366849627708896</v>
      </c>
      <c r="AO11">
        <f t="shared" si="11"/>
        <v>-3.2662991265954351E-2</v>
      </c>
      <c r="AP11">
        <f t="shared" si="12"/>
        <v>0.32388533813807063</v>
      </c>
      <c r="AQ11">
        <f t="shared" si="13"/>
        <v>-2.1104771393905389E-2</v>
      </c>
      <c r="AR11">
        <f t="shared" si="14"/>
        <v>0.32762270854918302</v>
      </c>
      <c r="AS11">
        <f t="shared" si="15"/>
        <v>-0.27154960104891762</v>
      </c>
      <c r="AT11">
        <f t="shared" si="16"/>
        <v>8.4413384391531884E-2</v>
      </c>
    </row>
    <row r="12" spans="1:46" x14ac:dyDescent="0.15">
      <c r="A12" t="str">
        <f>DeltaDeltaCT!B12</f>
        <v>ESRRB</v>
      </c>
      <c r="B12">
        <f>IF(ISNUMBER(DeltaDeltaCT!C12),POWER(2,-DeltaDeltaCT!C12),0)</f>
        <v>9.8005206209824461E-2</v>
      </c>
      <c r="C12">
        <f>IF(ISNUMBER(DeltaDeltaCT!D12),POWER(2,-DeltaDeltaCT!D12),0)</f>
        <v>0.28684220140522032</v>
      </c>
      <c r="D12">
        <f>IF(ISNUMBER(DeltaDeltaCT!E12),POWER(2,-DeltaDeltaCT!E12),0)</f>
        <v>0.10951440859717936</v>
      </c>
      <c r="E12">
        <f>IF(ISNUMBER(DeltaDeltaCT!F12),POWER(2,-DeltaDeltaCT!F12),0)</f>
        <v>3.8665776873654343</v>
      </c>
      <c r="F12">
        <f>IF(ISNUMBER(DeltaDeltaCT!G12),POWER(2,-DeltaDeltaCT!G12),0)</f>
        <v>11.650954121654589</v>
      </c>
      <c r="G12">
        <f>IF(ISNUMBER(DeltaDeltaCT!H12),POWER(2,-DeltaDeltaCT!H12),0)</f>
        <v>1.9371636006059314</v>
      </c>
      <c r="H12">
        <f>IF(ISNUMBER(DeltaDeltaCT!I12),POWER(2,-DeltaDeltaCT!I12),0)</f>
        <v>2.0080786832207078</v>
      </c>
      <c r="I12">
        <f>IF(ISNUMBER(DeltaDeltaCT!J12),POWER(2,-DeltaDeltaCT!J12),0)</f>
        <v>8.8499664732448358E-2</v>
      </c>
      <c r="J12">
        <f>IF(ISNUMBER(DeltaDeltaCT!K12),POWER(2,-DeltaDeltaCT!K12),0)</f>
        <v>5.5223104308146941E-2</v>
      </c>
      <c r="K12">
        <f>IF(ISNUMBER(DeltaDeltaCT!L12),POWER(2,-DeltaDeltaCT!L12),0)</f>
        <v>7.7128924283396641E-2</v>
      </c>
      <c r="L12">
        <f>IF(ISNUMBER(DeltaDeltaCT!M12),POWER(2,-DeltaDeltaCT!M12),0)</f>
        <v>0.60032764062987143</v>
      </c>
      <c r="M12">
        <f>IF(ISNUMBER(DeltaDeltaCT!N12),POWER(2,-DeltaDeltaCT!N12),0)</f>
        <v>0.48489288841416595</v>
      </c>
      <c r="N12">
        <f>IF(ISNUMBER(DeltaDeltaCT!O12),POWER(2,-DeltaDeltaCT!O12),0)</f>
        <v>1.5867468735430474</v>
      </c>
      <c r="O12">
        <f>IF(ISNUMBER(DeltaDeltaCT!P12),POWER(2,-DeltaDeltaCT!P12),0)</f>
        <v>1</v>
      </c>
      <c r="P12">
        <f>IF(ISNUMBER(DeltaDeltaCT!Q12),POWER(2,-DeltaDeltaCT!Q12),0)</f>
        <v>0.12814797620882029</v>
      </c>
      <c r="Q12">
        <f>IF(ISNUMBER(DeltaDeltaCT!R12),POWER(2,-DeltaDeltaCT!R12),0)</f>
        <v>0.92138345675301103</v>
      </c>
      <c r="R12">
        <f>IF(ISNUMBER(DeltaDeltaCT!S12),POWER(2,-DeltaDeltaCT!S12),0)</f>
        <v>1.4454689312300568</v>
      </c>
      <c r="S12">
        <f>IF(ISNUMBER(DeltaDeltaCT!T12),POWER(2,-DeltaDeltaCT!T12),0)</f>
        <v>1.0027376516525355</v>
      </c>
      <c r="T12">
        <f>IF(ISNUMBER(DeltaDeltaCT!U12),POWER(2,-DeltaDeltaCT!U12),0)</f>
        <v>1.5406761079867908</v>
      </c>
      <c r="U12">
        <f>IF(ISNUMBER(DeltaDeltaCT!V12),POWER(2,-DeltaDeltaCT!V12),0)</f>
        <v>0.1531750046261747</v>
      </c>
      <c r="V12">
        <f>IF(ISNUMBER(DeltaDeltaCT!W12),POWER(2,-DeltaDeltaCT!W12),0)</f>
        <v>0.11936400887787892</v>
      </c>
      <c r="W12">
        <f>IF(ISNUMBER(DeltaDeltaCT!X12),POWER(2,-DeltaDeltaCT!X12),0)</f>
        <v>0.14864891107916284</v>
      </c>
      <c r="X12">
        <f>IF(ISNUMBER(DeltaDeltaCT!Y12),POWER(2,-DeltaDeltaCT!Y12),0)</f>
        <v>8.3370268974064951E-2</v>
      </c>
      <c r="Y12">
        <f>IF(ISNUMBER(DeltaDeltaCT!Z12),POWER(2,-DeltaDeltaCT!Z12),0)</f>
        <v>0.14272019533108557</v>
      </c>
      <c r="Z12">
        <f>IF(ISNUMBER(DeltaDeltaCT!AA12),POWER(2,-DeltaDeltaCT!AA12),0)</f>
        <v>0.25190886528118922</v>
      </c>
      <c r="AA12">
        <f>IF(ISNUMBER(DeltaDeltaCT!AB12),POWER(2,-DeltaDeltaCT!AB12),0)</f>
        <v>0.16170502314890386</v>
      </c>
      <c r="AD12">
        <f t="shared" si="1"/>
        <v>0.16478727207074137</v>
      </c>
      <c r="AE12">
        <f t="shared" si="2"/>
        <v>5.8182318032086515</v>
      </c>
      <c r="AF12">
        <f t="shared" si="3"/>
        <v>0.55723259413617487</v>
      </c>
      <c r="AG12">
        <f t="shared" si="4"/>
        <v>0.89065580086236162</v>
      </c>
      <c r="AH12">
        <f t="shared" si="5"/>
        <v>0.68317714432061039</v>
      </c>
      <c r="AI12">
        <f t="shared" si="6"/>
        <v>1.3296275636231278</v>
      </c>
      <c r="AJ12">
        <f t="shared" si="7"/>
        <v>0.12613954838932034</v>
      </c>
      <c r="AK12">
        <f t="shared" si="8"/>
        <v>0.18544469458705956</v>
      </c>
      <c r="AM12">
        <f t="shared" si="9"/>
        <v>-0.78307633561773893</v>
      </c>
      <c r="AN12">
        <f t="shared" si="10"/>
        <v>0.76479101991017628</v>
      </c>
      <c r="AO12">
        <f t="shared" si="11"/>
        <v>-0.25396348837248456</v>
      </c>
      <c r="AP12">
        <f t="shared" si="12"/>
        <v>-5.0290099180715905E-2</v>
      </c>
      <c r="AQ12">
        <f t="shared" si="13"/>
        <v>-0.16546667139029825</v>
      </c>
      <c r="AR12">
        <f t="shared" si="14"/>
        <v>0.12373000960290145</v>
      </c>
      <c r="AS12">
        <f t="shared" si="15"/>
        <v>-0.89914872822122482</v>
      </c>
      <c r="AT12">
        <f t="shared" si="16"/>
        <v>-0.73178558694859974</v>
      </c>
    </row>
    <row r="13" spans="1:46" x14ac:dyDescent="0.15">
      <c r="A13" t="str">
        <f>DeltaDeltaCT!B13</f>
        <v>ESRRG</v>
      </c>
      <c r="B13">
        <f>IF(ISNUMBER(DeltaDeltaCT!C13),POWER(2,-DeltaDeltaCT!C13),0)</f>
        <v>0.88314069495403047</v>
      </c>
      <c r="C13">
        <f>IF(ISNUMBER(DeltaDeltaCT!D13),POWER(2,-DeltaDeltaCT!D13),0)</f>
        <v>0.50666293595883549</v>
      </c>
      <c r="D13">
        <f>IF(ISNUMBER(DeltaDeltaCT!E13),POWER(2,-DeltaDeltaCT!E13),0)</f>
        <v>0.58276114681227253</v>
      </c>
      <c r="E13">
        <f>IF(ISNUMBER(DeltaDeltaCT!F13),POWER(2,-DeltaDeltaCT!F13),0)</f>
        <v>4.0136538512380504</v>
      </c>
      <c r="F13">
        <f>IF(ISNUMBER(DeltaDeltaCT!G13),POWER(2,-DeltaDeltaCT!G13),0)</f>
        <v>1.4236546303339555</v>
      </c>
      <c r="G13">
        <f>IF(ISNUMBER(DeltaDeltaCT!H13),POWER(2,-DeltaDeltaCT!H13),0)</f>
        <v>2.1546578589581018</v>
      </c>
      <c r="H13">
        <f>IF(ISNUMBER(DeltaDeltaCT!I13),POWER(2,-DeltaDeltaCT!I13),0)</f>
        <v>2.5403702851583012</v>
      </c>
      <c r="I13">
        <f>IF(ISNUMBER(DeltaDeltaCT!J13),POWER(2,-DeltaDeltaCT!J13),0)</f>
        <v>1.6552381477156271</v>
      </c>
      <c r="J13">
        <f>IF(ISNUMBER(DeltaDeltaCT!K13),POWER(2,-DeltaDeltaCT!K13),0)</f>
        <v>1.9610669644465994</v>
      </c>
      <c r="K13">
        <f>IF(ISNUMBER(DeltaDeltaCT!L13),POWER(2,-DeltaDeltaCT!L13),0)</f>
        <v>1.6872091216668241</v>
      </c>
      <c r="L13">
        <f>IF(ISNUMBER(DeltaDeltaCT!M13),POWER(2,-DeltaDeltaCT!M13),0)</f>
        <v>0.90425275908641156</v>
      </c>
      <c r="M13">
        <f>IF(ISNUMBER(DeltaDeltaCT!N13),POWER(2,-DeltaDeltaCT!N13),0)</f>
        <v>0.27874754422287984</v>
      </c>
      <c r="N13">
        <f>IF(ISNUMBER(DeltaDeltaCT!O13),POWER(2,-DeltaDeltaCT!O13),0)</f>
        <v>0.19388794343365606</v>
      </c>
      <c r="O13">
        <f>IF(ISNUMBER(DeltaDeltaCT!P13),POWER(2,-DeltaDeltaCT!P13),0)</f>
        <v>1</v>
      </c>
      <c r="P13">
        <f>IF(ISNUMBER(DeltaDeltaCT!Q13),POWER(2,-DeltaDeltaCT!Q13),0)</f>
        <v>0.41666291382120568</v>
      </c>
      <c r="Q13">
        <f>IF(ISNUMBER(DeltaDeltaCT!R13),POWER(2,-DeltaDeltaCT!R13),0)</f>
        <v>0.27760906820950371</v>
      </c>
      <c r="R13">
        <f>IF(ISNUMBER(DeltaDeltaCT!S13),POWER(2,-DeltaDeltaCT!S13),0)</f>
        <v>3.759692315715228</v>
      </c>
      <c r="S13">
        <f>IF(ISNUMBER(DeltaDeltaCT!T13),POWER(2,-DeltaDeltaCT!T13),0)</f>
        <v>0.12252662622128647</v>
      </c>
      <c r="T13">
        <f>IF(ISNUMBER(DeltaDeltaCT!U13),POWER(2,-DeltaDeltaCT!U13),0)</f>
        <v>3.6223616762931607</v>
      </c>
      <c r="U13">
        <f>IF(ISNUMBER(DeltaDeltaCT!V13),POWER(2,-DeltaDeltaCT!V13),0)</f>
        <v>1.4045790286541571</v>
      </c>
      <c r="V13">
        <f>IF(ISNUMBER(DeltaDeltaCT!W13),POWER(2,-DeltaDeltaCT!W13),0)</f>
        <v>1.4993558226496082</v>
      </c>
      <c r="W13">
        <f>IF(ISNUMBER(DeltaDeltaCT!X13),POWER(2,-DeltaDeltaCT!X13),0)</f>
        <v>1.8857674813658749</v>
      </c>
      <c r="X13">
        <f>IF(ISNUMBER(DeltaDeltaCT!Y13),POWER(2,-DeltaDeltaCT!Y13),0)</f>
        <v>1.1154105331890747</v>
      </c>
      <c r="Y13">
        <f>IF(ISNUMBER(DeltaDeltaCT!Z13),POWER(2,-DeltaDeltaCT!Z13),0)</f>
        <v>9.7626755777715651E-2</v>
      </c>
      <c r="Z13">
        <f>IF(ISNUMBER(DeltaDeltaCT!AA13),POWER(2,-DeltaDeltaCT!AA13),0)</f>
        <v>0.44740546997708591</v>
      </c>
      <c r="AA13">
        <f>IF(ISNUMBER(DeltaDeltaCT!AB13),POWER(2,-DeltaDeltaCT!AB13),0)</f>
        <v>0.74276070598316835</v>
      </c>
      <c r="AD13">
        <f t="shared" si="1"/>
        <v>0.65752159257504628</v>
      </c>
      <c r="AE13">
        <f t="shared" si="2"/>
        <v>2.5306554468433693</v>
      </c>
      <c r="AF13">
        <f t="shared" si="3"/>
        <v>1.9609711297468382</v>
      </c>
      <c r="AG13">
        <f t="shared" si="4"/>
        <v>0.45896274891431577</v>
      </c>
      <c r="AH13">
        <f t="shared" si="5"/>
        <v>0.56475732734356976</v>
      </c>
      <c r="AI13">
        <f t="shared" si="6"/>
        <v>2.5015268727432249</v>
      </c>
      <c r="AJ13">
        <f t="shared" si="7"/>
        <v>1.4762782164646788</v>
      </c>
      <c r="AK13">
        <f t="shared" si="8"/>
        <v>0.42926431057932329</v>
      </c>
      <c r="AM13">
        <f t="shared" si="9"/>
        <v>-0.18208998065993084</v>
      </c>
      <c r="AN13">
        <f t="shared" si="10"/>
        <v>0.4032330192313911</v>
      </c>
      <c r="AO13">
        <f t="shared" si="11"/>
        <v>0.29247119984629749</v>
      </c>
      <c r="AP13">
        <f t="shared" si="12"/>
        <v>-0.3382225619517803</v>
      </c>
      <c r="AQ13">
        <f t="shared" si="13"/>
        <v>-0.24813812569447735</v>
      </c>
      <c r="AR13">
        <f t="shared" si="14"/>
        <v>0.39820517266872224</v>
      </c>
      <c r="AS13">
        <f t="shared" si="15"/>
        <v>0.16916821147698108</v>
      </c>
      <c r="AT13">
        <f t="shared" si="16"/>
        <v>-0.36727521765327636</v>
      </c>
    </row>
    <row r="14" spans="1:46" x14ac:dyDescent="0.15">
      <c r="A14" t="str">
        <f>DeltaDeltaCT!B14</f>
        <v>HDAC1</v>
      </c>
      <c r="B14">
        <f>IF(ISNUMBER(DeltaDeltaCT!C14),POWER(2,-DeltaDeltaCT!C14),0)</f>
        <v>1.1917141286279085</v>
      </c>
      <c r="C14">
        <f>IF(ISNUMBER(DeltaDeltaCT!D14),POWER(2,-DeltaDeltaCT!D14),0)</f>
        <v>1.9417240697615314</v>
      </c>
      <c r="D14">
        <f>IF(ISNUMBER(DeltaDeltaCT!E14),POWER(2,-DeltaDeltaCT!E14),0)</f>
        <v>1.5167902545564382</v>
      </c>
      <c r="E14">
        <f>IF(ISNUMBER(DeltaDeltaCT!F14),POWER(2,-DeltaDeltaCT!F14),0)</f>
        <v>1.5560605498964335</v>
      </c>
      <c r="F14">
        <f>IF(ISNUMBER(DeltaDeltaCT!G14),POWER(2,-DeltaDeltaCT!G14),0)</f>
        <v>1.7539470562691371</v>
      </c>
      <c r="G14">
        <f>IF(ISNUMBER(DeltaDeltaCT!H14),POWER(2,-DeltaDeltaCT!H14),0)</f>
        <v>12.206475573552277</v>
      </c>
      <c r="H14">
        <f>IF(ISNUMBER(DeltaDeltaCT!I14),POWER(2,-DeltaDeltaCT!I14),0)</f>
        <v>1.302826346367937</v>
      </c>
      <c r="I14">
        <f>IF(ISNUMBER(DeltaDeltaCT!J14),POWER(2,-DeltaDeltaCT!J14),0)</f>
        <v>1.2122143280245179</v>
      </c>
      <c r="J14">
        <f>IF(ISNUMBER(DeltaDeltaCT!K14),POWER(2,-DeltaDeltaCT!K14),0)</f>
        <v>1.1198028834085536</v>
      </c>
      <c r="K14">
        <f>IF(ISNUMBER(DeltaDeltaCT!L14),POWER(2,-DeltaDeltaCT!L14),0)</f>
        <v>1.1409572998509985</v>
      </c>
      <c r="L14">
        <f>IF(ISNUMBER(DeltaDeltaCT!M14),POWER(2,-DeltaDeltaCT!M14),0)</f>
        <v>1.7554841860140491</v>
      </c>
      <c r="M14">
        <f>IF(ISNUMBER(DeltaDeltaCT!N14),POWER(2,-DeltaDeltaCT!N14),0)</f>
        <v>1.5379888028892215</v>
      </c>
      <c r="N14">
        <f>IF(ISNUMBER(DeltaDeltaCT!O14),POWER(2,-DeltaDeltaCT!O14),0)</f>
        <v>2.5206101480460794</v>
      </c>
      <c r="O14">
        <f>IF(ISNUMBER(DeltaDeltaCT!P14),POWER(2,-DeltaDeltaCT!P14),0)</f>
        <v>1</v>
      </c>
      <c r="P14">
        <f>IF(ISNUMBER(DeltaDeltaCT!Q14),POWER(2,-DeltaDeltaCT!Q14),0)</f>
        <v>1.0328835427338443</v>
      </c>
      <c r="Q14">
        <f>IF(ISNUMBER(DeltaDeltaCT!R14),POWER(2,-DeltaDeltaCT!R14),0)</f>
        <v>1.0809738327342624</v>
      </c>
      <c r="R14">
        <f>IF(ISNUMBER(DeltaDeltaCT!S14),POWER(2,-DeltaDeltaCT!S14),0)</f>
        <v>1.5747574101948367</v>
      </c>
      <c r="S14">
        <f>IF(ISNUMBER(DeltaDeltaCT!T14),POWER(2,-DeltaDeltaCT!T14),0)</f>
        <v>1.2905000523895589</v>
      </c>
      <c r="T14">
        <f>IF(ISNUMBER(DeltaDeltaCT!U14),POWER(2,-DeltaDeltaCT!U14),0)</f>
        <v>1.402985015092074</v>
      </c>
      <c r="U14">
        <f>IF(ISNUMBER(DeltaDeltaCT!V14),POWER(2,-DeltaDeltaCT!V14),0)</f>
        <v>1.0720980089667791</v>
      </c>
      <c r="V14">
        <f>IF(ISNUMBER(DeltaDeltaCT!W14),POWER(2,-DeltaDeltaCT!W14),0)</f>
        <v>1.2155833337126143</v>
      </c>
      <c r="W14">
        <f>IF(ISNUMBER(DeltaDeltaCT!X14),POWER(2,-DeltaDeltaCT!X14),0)</f>
        <v>0.89348647748150833</v>
      </c>
      <c r="X14">
        <f>IF(ISNUMBER(DeltaDeltaCT!Y14),POWER(2,-DeltaDeltaCT!Y14),0)</f>
        <v>0.8210316825930849</v>
      </c>
      <c r="Y14">
        <f>IF(ISNUMBER(DeltaDeltaCT!Z14),POWER(2,-DeltaDeltaCT!Z14),0)</f>
        <v>1.1234589414868068</v>
      </c>
      <c r="Z14">
        <f>IF(ISNUMBER(DeltaDeltaCT!AA14),POWER(2,-DeltaDeltaCT!AA14),0)</f>
        <v>1.4397824120320177</v>
      </c>
      <c r="AA14">
        <f>IF(ISNUMBER(DeltaDeltaCT!AB14),POWER(2,-DeltaDeltaCT!AB14),0)</f>
        <v>0.9702298021523531</v>
      </c>
      <c r="AD14">
        <f t="shared" si="1"/>
        <v>1.5500761509819594</v>
      </c>
      <c r="AE14">
        <f t="shared" si="2"/>
        <v>5.1721610599059495</v>
      </c>
      <c r="AF14">
        <f t="shared" si="3"/>
        <v>1.1939502144130016</v>
      </c>
      <c r="AG14">
        <f t="shared" si="4"/>
        <v>1.93802771231645</v>
      </c>
      <c r="AH14">
        <f t="shared" si="5"/>
        <v>1.0379524584893689</v>
      </c>
      <c r="AI14">
        <f t="shared" si="6"/>
        <v>1.4227474925588233</v>
      </c>
      <c r="AJ14">
        <f t="shared" si="7"/>
        <v>1.0005498756884967</v>
      </c>
      <c r="AK14">
        <f t="shared" si="8"/>
        <v>1.1778237185570593</v>
      </c>
      <c r="AM14">
        <f t="shared" si="9"/>
        <v>0.19035303438892123</v>
      </c>
      <c r="AN14">
        <f t="shared" si="10"/>
        <v>0.71367204024921582</v>
      </c>
      <c r="AO14">
        <f t="shared" si="11"/>
        <v>7.698621786831128E-2</v>
      </c>
      <c r="AP14">
        <f t="shared" si="12"/>
        <v>0.28735998283861997</v>
      </c>
      <c r="AQ14">
        <f t="shared" si="13"/>
        <v>1.6177461904952943E-2</v>
      </c>
      <c r="AR14">
        <f t="shared" si="14"/>
        <v>0.15312782888319068</v>
      </c>
      <c r="AS14">
        <f t="shared" si="15"/>
        <v>2.3874234395542944E-4</v>
      </c>
      <c r="AT14">
        <f t="shared" si="16"/>
        <v>7.1080295725483508E-2</v>
      </c>
    </row>
    <row r="15" spans="1:46" x14ac:dyDescent="0.15">
      <c r="A15" t="str">
        <f>DeltaDeltaCT!B15</f>
        <v>HDAC2</v>
      </c>
      <c r="B15">
        <f>IF(ISNUMBER(DeltaDeltaCT!C15),POWER(2,-DeltaDeltaCT!C15),0)</f>
        <v>1.5420389431500052</v>
      </c>
      <c r="C15">
        <f>IF(ISNUMBER(DeltaDeltaCT!D15),POWER(2,-DeltaDeltaCT!D15),0)</f>
        <v>2.8085591747430274</v>
      </c>
      <c r="D15">
        <f>IF(ISNUMBER(DeltaDeltaCT!E15),POWER(2,-DeltaDeltaCT!E15),0)</f>
        <v>2.049975403855913</v>
      </c>
      <c r="E15">
        <f>IF(ISNUMBER(DeltaDeltaCT!F15),POWER(2,-DeltaDeltaCT!F15),0)</f>
        <v>2.3188752363489979</v>
      </c>
      <c r="F15">
        <f>IF(ISNUMBER(DeltaDeltaCT!G15),POWER(2,-DeltaDeltaCT!G15),0)</f>
        <v>4.6491765098085303</v>
      </c>
      <c r="G15">
        <f>IF(ISNUMBER(DeltaDeltaCT!H15),POWER(2,-DeltaDeltaCT!H15),0)</f>
        <v>15.379223946961737</v>
      </c>
      <c r="H15">
        <f>IF(ISNUMBER(DeltaDeltaCT!I15),POWER(2,-DeltaDeltaCT!I15),0)</f>
        <v>1.4448691043983835</v>
      </c>
      <c r="I15">
        <f>IF(ISNUMBER(DeltaDeltaCT!J15),POWER(2,-DeltaDeltaCT!J15),0)</f>
        <v>1.3927523980131316</v>
      </c>
      <c r="J15">
        <f>IF(ISNUMBER(DeltaDeltaCT!K15),POWER(2,-DeltaDeltaCT!K15),0)</f>
        <v>1.0559480064805455</v>
      </c>
      <c r="K15">
        <f>IF(ISNUMBER(DeltaDeltaCT!L15),POWER(2,-DeltaDeltaCT!L15),0)</f>
        <v>1.2171768499996021</v>
      </c>
      <c r="L15">
        <f>IF(ISNUMBER(DeltaDeltaCT!M15),POWER(2,-DeltaDeltaCT!M15),0)</f>
        <v>2.4519286536115343</v>
      </c>
      <c r="M15">
        <f>IF(ISNUMBER(DeltaDeltaCT!N15),POWER(2,-DeltaDeltaCT!N15),0)</f>
        <v>2.640292930474772</v>
      </c>
      <c r="N15">
        <f>IF(ISNUMBER(DeltaDeltaCT!O15),POWER(2,-DeltaDeltaCT!O15),0)</f>
        <v>4.4621808917888375</v>
      </c>
      <c r="O15">
        <f>IF(ISNUMBER(DeltaDeltaCT!P15),POWER(2,-DeltaDeltaCT!P15),0)</f>
        <v>1</v>
      </c>
      <c r="P15">
        <f>IF(ISNUMBER(DeltaDeltaCT!Q15),POWER(2,-DeltaDeltaCT!Q15),0)</f>
        <v>1.4810358880134809</v>
      </c>
      <c r="Q15">
        <f>IF(ISNUMBER(DeltaDeltaCT!R15),POWER(2,-DeltaDeltaCT!R15),0)</f>
        <v>1.4877298727986732</v>
      </c>
      <c r="R15">
        <f>IF(ISNUMBER(DeltaDeltaCT!S15),POWER(2,-DeltaDeltaCT!S15),0)</f>
        <v>2.2464323241585431</v>
      </c>
      <c r="S15">
        <f>IF(ISNUMBER(DeltaDeltaCT!T15),POWER(2,-DeltaDeltaCT!T15),0)</f>
        <v>1.6000912705537615</v>
      </c>
      <c r="T15">
        <f>IF(ISNUMBER(DeltaDeltaCT!U15),POWER(2,-DeltaDeltaCT!U15),0)</f>
        <v>2.4615663038460536</v>
      </c>
      <c r="U15">
        <f>IF(ISNUMBER(DeltaDeltaCT!V15),POWER(2,-DeltaDeltaCT!V15),0)</f>
        <v>1.3596023871159852</v>
      </c>
      <c r="V15">
        <f>IF(ISNUMBER(DeltaDeltaCT!W15),POWER(2,-DeltaDeltaCT!W15),0)</f>
        <v>2.0571069468117287</v>
      </c>
      <c r="W15">
        <f>IF(ISNUMBER(DeltaDeltaCT!X15),POWER(2,-DeltaDeltaCT!X15),0)</f>
        <v>1.2772817518236446</v>
      </c>
      <c r="X15">
        <f>IF(ISNUMBER(DeltaDeltaCT!Y15),POWER(2,-DeltaDeltaCT!Y15),0)</f>
        <v>1.3301102199479724</v>
      </c>
      <c r="Y15">
        <f>IF(ISNUMBER(DeltaDeltaCT!Z15),POWER(2,-DeltaDeltaCT!Z15),0)</f>
        <v>1.4437204321684181</v>
      </c>
      <c r="Z15">
        <f>IF(ISNUMBER(DeltaDeltaCT!AA15),POWER(2,-DeltaDeltaCT!AA15),0)</f>
        <v>2.5579264820725021</v>
      </c>
      <c r="AA15">
        <f>IF(ISNUMBER(DeltaDeltaCT!AB15),POWER(2,-DeltaDeltaCT!AB15),0)</f>
        <v>1.4206226573529015</v>
      </c>
      <c r="AD15">
        <f t="shared" si="1"/>
        <v>2.1335245072496485</v>
      </c>
      <c r="AE15">
        <f t="shared" si="2"/>
        <v>7.4490918977064213</v>
      </c>
      <c r="AF15">
        <f t="shared" si="3"/>
        <v>1.2776865897229155</v>
      </c>
      <c r="AG15">
        <f t="shared" si="4"/>
        <v>3.1848008252917146</v>
      </c>
      <c r="AH15">
        <f t="shared" si="5"/>
        <v>1.3229219202707181</v>
      </c>
      <c r="AI15">
        <f t="shared" si="6"/>
        <v>2.1026966328527861</v>
      </c>
      <c r="AJ15">
        <f t="shared" si="7"/>
        <v>1.5060253264248327</v>
      </c>
      <c r="AK15">
        <f t="shared" si="8"/>
        <v>1.8074231905312741</v>
      </c>
      <c r="AM15">
        <f t="shared" si="9"/>
        <v>0.3290976358534794</v>
      </c>
      <c r="AN15">
        <f t="shared" si="10"/>
        <v>0.87210333209683555</v>
      </c>
      <c r="AO15">
        <f t="shared" si="11"/>
        <v>0.10642433657168306</v>
      </c>
      <c r="AP15">
        <f t="shared" si="12"/>
        <v>0.50308227711673204</v>
      </c>
      <c r="AQ15">
        <f t="shared" si="13"/>
        <v>0.12153421259548332</v>
      </c>
      <c r="AR15">
        <f t="shared" si="14"/>
        <v>0.32277661924754231</v>
      </c>
      <c r="AS15">
        <f t="shared" si="15"/>
        <v>0.17783227534015719</v>
      </c>
      <c r="AT15">
        <f t="shared" si="16"/>
        <v>0.25705985028899386</v>
      </c>
    </row>
    <row r="16" spans="1:46" x14ac:dyDescent="0.15">
      <c r="A16" t="str">
        <f>DeltaDeltaCT!B16</f>
        <v>HDAC3</v>
      </c>
      <c r="B16">
        <f>IF(ISNUMBER(DeltaDeltaCT!C16),POWER(2,-DeltaDeltaCT!C16),0)</f>
        <v>1.1570034769955275</v>
      </c>
      <c r="C16">
        <f>IF(ISNUMBER(DeltaDeltaCT!D16),POWER(2,-DeltaDeltaCT!D16),0)</f>
        <v>1.4148069390514078</v>
      </c>
      <c r="D16">
        <f>IF(ISNUMBER(DeltaDeltaCT!E16),POWER(2,-DeltaDeltaCT!E16),0)</f>
        <v>1.4113654513768354</v>
      </c>
      <c r="E16">
        <f>IF(ISNUMBER(DeltaDeltaCT!F16),POWER(2,-DeltaDeltaCT!F16),0)</f>
        <v>2.826254139430731</v>
      </c>
      <c r="F16">
        <f>IF(ISNUMBER(DeltaDeltaCT!G16),POWER(2,-DeltaDeltaCT!G16),0)</f>
        <v>3.4689840324725552</v>
      </c>
      <c r="G16">
        <f>IF(ISNUMBER(DeltaDeltaCT!H16),POWER(2,-DeltaDeltaCT!H16),0)</f>
        <v>0.69477454356521939</v>
      </c>
      <c r="H16">
        <f>IF(ISNUMBER(DeltaDeltaCT!I16),POWER(2,-DeltaDeltaCT!I16),0)</f>
        <v>1.1211076391420114</v>
      </c>
      <c r="I16">
        <f>IF(ISNUMBER(DeltaDeltaCT!J16),POWER(2,-DeltaDeltaCT!J16),0)</f>
        <v>0.91125378059843409</v>
      </c>
      <c r="J16">
        <f>IF(ISNUMBER(DeltaDeltaCT!K16),POWER(2,-DeltaDeltaCT!K16),0)</f>
        <v>0.94051626591094495</v>
      </c>
      <c r="K16">
        <f>IF(ISNUMBER(DeltaDeltaCT!L16),POWER(2,-DeltaDeltaCT!L16),0)</f>
        <v>0.93921333684524333</v>
      </c>
      <c r="L16">
        <f>IF(ISNUMBER(DeltaDeltaCT!M16),POWER(2,-DeltaDeltaCT!M16),0)</f>
        <v>2.0916536786080884</v>
      </c>
      <c r="M16">
        <f>IF(ISNUMBER(DeltaDeltaCT!N16),POWER(2,-DeltaDeltaCT!N16),0)</f>
        <v>2.2159587101936564</v>
      </c>
      <c r="N16">
        <f>IF(ISNUMBER(DeltaDeltaCT!O16),POWER(2,-DeltaDeltaCT!O16),0)</f>
        <v>3.3617815950190031</v>
      </c>
      <c r="O16">
        <f>IF(ISNUMBER(DeltaDeltaCT!P16),POWER(2,-DeltaDeltaCT!P16),0)</f>
        <v>1</v>
      </c>
      <c r="P16">
        <f>IF(ISNUMBER(DeltaDeltaCT!Q16),POWER(2,-DeltaDeltaCT!Q16),0)</f>
        <v>0.7660697184580495</v>
      </c>
      <c r="Q16">
        <f>IF(ISNUMBER(DeltaDeltaCT!R16),POWER(2,-DeltaDeltaCT!R16),0)</f>
        <v>1.0419568981742986</v>
      </c>
      <c r="R16">
        <f>IF(ISNUMBER(DeltaDeltaCT!S16),POWER(2,-DeltaDeltaCT!S16),0)</f>
        <v>1.9677331692545346</v>
      </c>
      <c r="S16">
        <f>IF(ISNUMBER(DeltaDeltaCT!T16),POWER(2,-DeltaDeltaCT!T16),0)</f>
        <v>1.6374753625186809</v>
      </c>
      <c r="T16">
        <f>IF(ISNUMBER(DeltaDeltaCT!U16),POWER(2,-DeltaDeltaCT!U16),0)</f>
        <v>1.6201558510776446</v>
      </c>
      <c r="U16">
        <f>IF(ISNUMBER(DeltaDeltaCT!V16),POWER(2,-DeltaDeltaCT!V16),0)</f>
        <v>0.86618482340774694</v>
      </c>
      <c r="V16">
        <f>IF(ISNUMBER(DeltaDeltaCT!W16),POWER(2,-DeltaDeltaCT!W16),0)</f>
        <v>0.87403975126665701</v>
      </c>
      <c r="W16">
        <f>IF(ISNUMBER(DeltaDeltaCT!X16),POWER(2,-DeltaDeltaCT!X16),0)</f>
        <v>0.77732768245072803</v>
      </c>
      <c r="X16">
        <f>IF(ISNUMBER(DeltaDeltaCT!Y16),POWER(2,-DeltaDeltaCT!Y16),0)</f>
        <v>0.63782201523079818</v>
      </c>
      <c r="Y16">
        <f>IF(ISNUMBER(DeltaDeltaCT!Z16),POWER(2,-DeltaDeltaCT!Z16),0)</f>
        <v>1.2037797057606303</v>
      </c>
      <c r="Z16">
        <f>IF(ISNUMBER(DeltaDeltaCT!AA16),POWER(2,-DeltaDeltaCT!AA16),0)</f>
        <v>1.3437947509295161</v>
      </c>
      <c r="AA16">
        <f>IF(ISNUMBER(DeltaDeltaCT!AB16),POWER(2,-DeltaDeltaCT!AB16),0)</f>
        <v>0.84067110984166116</v>
      </c>
      <c r="AD16">
        <f t="shared" si="1"/>
        <v>1.327725289141257</v>
      </c>
      <c r="AE16">
        <f t="shared" si="2"/>
        <v>2.3300042384895017</v>
      </c>
      <c r="AF16">
        <f t="shared" si="3"/>
        <v>0.97802275562415841</v>
      </c>
      <c r="AG16">
        <f t="shared" si="4"/>
        <v>2.5564646612735831</v>
      </c>
      <c r="AH16">
        <f t="shared" si="5"/>
        <v>0.93600887221078255</v>
      </c>
      <c r="AI16">
        <f t="shared" si="6"/>
        <v>1.7417881276169533</v>
      </c>
      <c r="AJ16">
        <f t="shared" si="7"/>
        <v>0.78884356808898259</v>
      </c>
      <c r="AK16">
        <f t="shared" si="8"/>
        <v>1.1294151888439357</v>
      </c>
      <c r="AM16">
        <f t="shared" si="9"/>
        <v>0.1231082273275058</v>
      </c>
      <c r="AN16">
        <f t="shared" si="10"/>
        <v>0.36735671104787643</v>
      </c>
      <c r="AO16">
        <f t="shared" si="11"/>
        <v>-9.651040379030652E-3</v>
      </c>
      <c r="AP16">
        <f t="shared" si="12"/>
        <v>0.40763979372989173</v>
      </c>
      <c r="AQ16">
        <f t="shared" si="13"/>
        <v>-2.8720034665822635E-2</v>
      </c>
      <c r="AR16">
        <f t="shared" si="14"/>
        <v>0.24099532598566026</v>
      </c>
      <c r="AS16">
        <f t="shared" si="15"/>
        <v>-0.10300911117776615</v>
      </c>
      <c r="AT16">
        <f t="shared" si="16"/>
        <v>5.2853624012469881E-2</v>
      </c>
    </row>
    <row r="17" spans="1:46" x14ac:dyDescent="0.15">
      <c r="A17" t="str">
        <f>DeltaDeltaCT!B17</f>
        <v>HDAC4</v>
      </c>
      <c r="B17">
        <f>IF(ISNUMBER(DeltaDeltaCT!C17),POWER(2,-DeltaDeltaCT!C17),0)</f>
        <v>1.394448061665057</v>
      </c>
      <c r="C17">
        <f>IF(ISNUMBER(DeltaDeltaCT!D17),POWER(2,-DeltaDeltaCT!D17),0)</f>
        <v>1.6241931400209693</v>
      </c>
      <c r="D17">
        <f>IF(ISNUMBER(DeltaDeltaCT!E17),POWER(2,-DeltaDeltaCT!E17),0)</f>
        <v>1.4158236700146143</v>
      </c>
      <c r="E17">
        <f>IF(ISNUMBER(DeltaDeltaCT!F17),POWER(2,-DeltaDeltaCT!F17),0)</f>
        <v>3.1313552706720045</v>
      </c>
      <c r="F17">
        <f>IF(ISNUMBER(DeltaDeltaCT!G17),POWER(2,-DeltaDeltaCT!G17),0)</f>
        <v>4.7063290752508715</v>
      </c>
      <c r="G17">
        <f>IF(ISNUMBER(DeltaDeltaCT!H17),POWER(2,-DeltaDeltaCT!H17),0)</f>
        <v>1.1768388671462027</v>
      </c>
      <c r="H17">
        <f>IF(ISNUMBER(DeltaDeltaCT!I17),POWER(2,-DeltaDeltaCT!I17),0)</f>
        <v>0.65492508706230679</v>
      </c>
      <c r="I17">
        <f>IF(ISNUMBER(DeltaDeltaCT!J17),POWER(2,-DeltaDeltaCT!J17),0)</f>
        <v>0.59025153769034144</v>
      </c>
      <c r="J17">
        <f>IF(ISNUMBER(DeltaDeltaCT!K17),POWER(2,-DeltaDeltaCT!K17),0)</f>
        <v>0.78458507679542211</v>
      </c>
      <c r="K17">
        <f>IF(ISNUMBER(DeltaDeltaCT!L17),POWER(2,-DeltaDeltaCT!L17),0)</f>
        <v>0.86453830996131953</v>
      </c>
      <c r="L17">
        <f>IF(ISNUMBER(DeltaDeltaCT!M17),POWER(2,-DeltaDeltaCT!M17),0)</f>
        <v>1.8977184939539595</v>
      </c>
      <c r="M17">
        <f>IF(ISNUMBER(DeltaDeltaCT!N17),POWER(2,-DeltaDeltaCT!N17),0)</f>
        <v>1.7074330378784655</v>
      </c>
      <c r="N17">
        <f>IF(ISNUMBER(DeltaDeltaCT!O17),POWER(2,-DeltaDeltaCT!O17),0)</f>
        <v>2.7355615184235313</v>
      </c>
      <c r="O17">
        <f>IF(ISNUMBER(DeltaDeltaCT!P17),POWER(2,-DeltaDeltaCT!P17),0)</f>
        <v>1</v>
      </c>
      <c r="P17">
        <f>IF(ISNUMBER(DeltaDeltaCT!Q17),POWER(2,-DeltaDeltaCT!Q17),0)</f>
        <v>0.82719570502084927</v>
      </c>
      <c r="Q17">
        <f>IF(ISNUMBER(DeltaDeltaCT!R17),POWER(2,-DeltaDeltaCT!R17),0)</f>
        <v>1.0061696652844379</v>
      </c>
      <c r="R17">
        <f>IF(ISNUMBER(DeltaDeltaCT!S17),POWER(2,-DeltaDeltaCT!S17),0)</f>
        <v>2.06857691259752</v>
      </c>
      <c r="S17">
        <f>IF(ISNUMBER(DeltaDeltaCT!T17),POWER(2,-DeltaDeltaCT!T17),0)</f>
        <v>2.128886742553044</v>
      </c>
      <c r="T17">
        <f>IF(ISNUMBER(DeltaDeltaCT!U17),POWER(2,-DeltaDeltaCT!U17),0)</f>
        <v>1.6312779265361803</v>
      </c>
      <c r="U17">
        <f>IF(ISNUMBER(DeltaDeltaCT!V17),POWER(2,-DeltaDeltaCT!V17),0)</f>
        <v>0.68249945542459467</v>
      </c>
      <c r="V17">
        <f>IF(ISNUMBER(DeltaDeltaCT!W17),POWER(2,-DeltaDeltaCT!W17),0)</f>
        <v>0.86144512307002175</v>
      </c>
      <c r="W17">
        <f>IF(ISNUMBER(DeltaDeltaCT!X17),POWER(2,-DeltaDeltaCT!X17),0)</f>
        <v>0.57393919250689274</v>
      </c>
      <c r="X17">
        <f>IF(ISNUMBER(DeltaDeltaCT!Y17),POWER(2,-DeltaDeltaCT!Y17),0)</f>
        <v>0.53509716851430655</v>
      </c>
      <c r="Y17">
        <f>IF(ISNUMBER(DeltaDeltaCT!Z17),POWER(2,-DeltaDeltaCT!Z17),0)</f>
        <v>0.96738186654001257</v>
      </c>
      <c r="Z17">
        <f>IF(ISNUMBER(DeltaDeltaCT!AA17),POWER(2,-DeltaDeltaCT!AA17),0)</f>
        <v>1.0409882611671286</v>
      </c>
      <c r="AA17">
        <f>IF(ISNUMBER(DeltaDeltaCT!AB17),POWER(2,-DeltaDeltaCT!AB17),0)</f>
        <v>0.91103122031613959</v>
      </c>
      <c r="AD17">
        <f t="shared" si="1"/>
        <v>1.4781549572335468</v>
      </c>
      <c r="AE17">
        <f t="shared" si="2"/>
        <v>3.004841071023026</v>
      </c>
      <c r="AF17">
        <f t="shared" si="3"/>
        <v>0.72357500287734733</v>
      </c>
      <c r="AG17">
        <f t="shared" si="4"/>
        <v>2.1135710167519854</v>
      </c>
      <c r="AH17">
        <f t="shared" si="5"/>
        <v>0.94445512343509586</v>
      </c>
      <c r="AI17">
        <f t="shared" si="6"/>
        <v>1.942913860562248</v>
      </c>
      <c r="AJ17">
        <f t="shared" si="7"/>
        <v>0.66324523487895393</v>
      </c>
      <c r="AK17">
        <f t="shared" si="8"/>
        <v>0.97313378267442685</v>
      </c>
      <c r="AM17">
        <f t="shared" si="9"/>
        <v>0.16971996419677032</v>
      </c>
      <c r="AN17">
        <f t="shared" si="10"/>
        <v>0.47782150668717693</v>
      </c>
      <c r="AO17">
        <f t="shared" si="11"/>
        <v>-0.14051644499070748</v>
      </c>
      <c r="AP17">
        <f t="shared" si="12"/>
        <v>0.32501684486215143</v>
      </c>
      <c r="AQ17">
        <f t="shared" si="13"/>
        <v>-2.481867311274643E-2</v>
      </c>
      <c r="AR17">
        <f t="shared" si="14"/>
        <v>0.28845354650211674</v>
      </c>
      <c r="AS17">
        <f t="shared" si="15"/>
        <v>-0.17832586154647753</v>
      </c>
      <c r="AT17">
        <f t="shared" si="16"/>
        <v>-1.182745049902841E-2</v>
      </c>
    </row>
    <row r="18" spans="1:46" x14ac:dyDescent="0.15">
      <c r="A18" t="str">
        <f>DeltaDeltaCT!B18</f>
        <v>HDAC5</v>
      </c>
      <c r="B18">
        <f>IF(ISNUMBER(DeltaDeltaCT!C18),POWER(2,-DeltaDeltaCT!C18),0)</f>
        <v>1.0636542009275058</v>
      </c>
      <c r="C18">
        <f>IF(ISNUMBER(DeltaDeltaCT!D18),POWER(2,-DeltaDeltaCT!D18),0)</f>
        <v>0.8506067449026945</v>
      </c>
      <c r="D18">
        <f>IF(ISNUMBER(DeltaDeltaCT!E18),POWER(2,-DeltaDeltaCT!E18),0)</f>
        <v>1.314070428539962</v>
      </c>
      <c r="E18">
        <f>IF(ISNUMBER(DeltaDeltaCT!F18),POWER(2,-DeltaDeltaCT!F18),0)</f>
        <v>2.5820826845874829</v>
      </c>
      <c r="F18">
        <f>IF(ISNUMBER(DeltaDeltaCT!G18),POWER(2,-DeltaDeltaCT!G18),0)</f>
        <v>2.8939102907537131</v>
      </c>
      <c r="G18">
        <f>IF(ISNUMBER(DeltaDeltaCT!H18),POWER(2,-DeltaDeltaCT!H18),0)</f>
        <v>0.30369578698653654</v>
      </c>
      <c r="H18">
        <f>IF(ISNUMBER(DeltaDeltaCT!I18),POWER(2,-DeltaDeltaCT!I18),0)</f>
        <v>0.95923473069954612</v>
      </c>
      <c r="I18">
        <f>IF(ISNUMBER(DeltaDeltaCT!J18),POWER(2,-DeltaDeltaCT!J18),0)</f>
        <v>0.69880207632471758</v>
      </c>
      <c r="J18">
        <f>IF(ISNUMBER(DeltaDeltaCT!K18),POWER(2,-DeltaDeltaCT!K18),0)</f>
        <v>0.65772472053934938</v>
      </c>
      <c r="K18">
        <f>IF(ISNUMBER(DeltaDeltaCT!L18),POWER(2,-DeltaDeltaCT!L18),0)</f>
        <v>0.7010337466180645</v>
      </c>
      <c r="L18">
        <f>IF(ISNUMBER(DeltaDeltaCT!M18),POWER(2,-DeltaDeltaCT!M18),0)</f>
        <v>1.8038070195557787</v>
      </c>
      <c r="M18">
        <f>IF(ISNUMBER(DeltaDeltaCT!N18),POWER(2,-DeltaDeltaCT!N18),0)</f>
        <v>0.6661352350397346</v>
      </c>
      <c r="N18">
        <f>IF(ISNUMBER(DeltaDeltaCT!O18),POWER(2,-DeltaDeltaCT!O18),0)</f>
        <v>2.0531257607491549</v>
      </c>
      <c r="O18">
        <f>IF(ISNUMBER(DeltaDeltaCT!P18),POWER(2,-DeltaDeltaCT!P18),0)</f>
        <v>1</v>
      </c>
      <c r="P18">
        <f>IF(ISNUMBER(DeltaDeltaCT!Q18),POWER(2,-DeltaDeltaCT!Q18),0)</f>
        <v>0.76206480871966553</v>
      </c>
      <c r="Q18">
        <f>IF(ISNUMBER(DeltaDeltaCT!R18),POWER(2,-DeltaDeltaCT!R18),0)</f>
        <v>0.82787140878931476</v>
      </c>
      <c r="R18">
        <f>IF(ISNUMBER(DeltaDeltaCT!S18),POWER(2,-DeltaDeltaCT!S18),0)</f>
        <v>2.0551185236292171</v>
      </c>
      <c r="S18">
        <f>IF(ISNUMBER(DeltaDeltaCT!T18),POWER(2,-DeltaDeltaCT!T18),0)</f>
        <v>2.0376583809890927</v>
      </c>
      <c r="T18">
        <f>IF(ISNUMBER(DeltaDeltaCT!U18),POWER(2,-DeltaDeltaCT!U18),0)</f>
        <v>1.6180100849288905</v>
      </c>
      <c r="U18">
        <f>IF(ISNUMBER(DeltaDeltaCT!V18),POWER(2,-DeltaDeltaCT!V18),0)</f>
        <v>0.6200050192518668</v>
      </c>
      <c r="V18">
        <f>IF(ISNUMBER(DeltaDeltaCT!W18),POWER(2,-DeltaDeltaCT!W18),0)</f>
        <v>0.66600864077022692</v>
      </c>
      <c r="W18">
        <f>IF(ISNUMBER(DeltaDeltaCT!X18),POWER(2,-DeltaDeltaCT!X18),0)</f>
        <v>0.54061962907689176</v>
      </c>
      <c r="X18">
        <f>IF(ISNUMBER(DeltaDeltaCT!Y18),POWER(2,-DeltaDeltaCT!Y18),0)</f>
        <v>0.45244263806004908</v>
      </c>
      <c r="Y18">
        <f>IF(ISNUMBER(DeltaDeltaCT!Z18),POWER(2,-DeltaDeltaCT!Z18),0)</f>
        <v>0.59765275250876015</v>
      </c>
      <c r="Z18">
        <f>IF(ISNUMBER(DeltaDeltaCT!AA18),POWER(2,-DeltaDeltaCT!AA18),0)</f>
        <v>0.96024589737098143</v>
      </c>
      <c r="AA18">
        <f>IF(ISNUMBER(DeltaDeltaCT!AB18),POWER(2,-DeltaDeltaCT!AB18),0)</f>
        <v>0.802615209246337</v>
      </c>
      <c r="AD18">
        <f t="shared" si="1"/>
        <v>1.0761104581233873</v>
      </c>
      <c r="AE18">
        <f t="shared" si="2"/>
        <v>1.926562920775911</v>
      </c>
      <c r="AF18">
        <f t="shared" si="3"/>
        <v>0.75419881854541937</v>
      </c>
      <c r="AG18">
        <f t="shared" si="4"/>
        <v>1.5076893384482226</v>
      </c>
      <c r="AH18">
        <f t="shared" si="5"/>
        <v>0.86331207250299347</v>
      </c>
      <c r="AI18">
        <f t="shared" si="6"/>
        <v>1.9035956631824</v>
      </c>
      <c r="AJ18">
        <f t="shared" si="7"/>
        <v>0.56976898178975866</v>
      </c>
      <c r="AK18">
        <f t="shared" si="8"/>
        <v>0.78683795304202631</v>
      </c>
      <c r="AM18">
        <f t="shared" si="9"/>
        <v>3.1856852084420018E-2</v>
      </c>
      <c r="AN18">
        <f t="shared" si="10"/>
        <v>0.28478319746505393</v>
      </c>
      <c r="AO18">
        <f t="shared" si="11"/>
        <v>-0.12251415225339898</v>
      </c>
      <c r="AP18">
        <f t="shared" si="12"/>
        <v>0.17831186375072663</v>
      </c>
      <c r="AQ18">
        <f t="shared" si="13"/>
        <v>-6.3832185899020039E-2</v>
      </c>
      <c r="AR18">
        <f t="shared" si="14"/>
        <v>0.2795747067076727</v>
      </c>
      <c r="AS18">
        <f t="shared" si="15"/>
        <v>-0.24430119743459242</v>
      </c>
      <c r="AT18">
        <f t="shared" si="16"/>
        <v>-0.1041147001009544</v>
      </c>
    </row>
    <row r="19" spans="1:46" x14ac:dyDescent="0.15">
      <c r="A19" t="str">
        <f>DeltaDeltaCT!B19</f>
        <v>HDAC6</v>
      </c>
      <c r="B19">
        <f>IF(ISNUMBER(DeltaDeltaCT!C19),POWER(2,-DeltaDeltaCT!C19),0)</f>
        <v>1.027375232946073</v>
      </c>
      <c r="C19">
        <f>IF(ISNUMBER(DeltaDeltaCT!D19),POWER(2,-DeltaDeltaCT!D19),0)</f>
        <v>1.3802008245723301</v>
      </c>
      <c r="D19">
        <f>IF(ISNUMBER(DeltaDeltaCT!E19),POWER(2,-DeltaDeltaCT!E19),0)</f>
        <v>1.5677892084114116</v>
      </c>
      <c r="E19">
        <f>IF(ISNUMBER(DeltaDeltaCT!F19),POWER(2,-DeltaDeltaCT!F19),0)</f>
        <v>3.4181843340201756</v>
      </c>
      <c r="F19">
        <f>IF(ISNUMBER(DeltaDeltaCT!G19),POWER(2,-DeltaDeltaCT!G19),0)</f>
        <v>1.1042158385592764</v>
      </c>
      <c r="G19">
        <f>IF(ISNUMBER(DeltaDeltaCT!H19),POWER(2,-DeltaDeltaCT!H19),0)</f>
        <v>0.93915995529004748</v>
      </c>
      <c r="H19">
        <f>IF(ISNUMBER(DeltaDeltaCT!I19),POWER(2,-DeltaDeltaCT!I19),0)</f>
        <v>1.1838569786436386</v>
      </c>
      <c r="I19">
        <f>IF(ISNUMBER(DeltaDeltaCT!J19),POWER(2,-DeltaDeltaCT!J19),0)</f>
        <v>2.2322441044082226</v>
      </c>
      <c r="J19">
        <f>IF(ISNUMBER(DeltaDeltaCT!K19),POWER(2,-DeltaDeltaCT!K19),0)</f>
        <v>1.1119522218892439</v>
      </c>
      <c r="K19">
        <f>IF(ISNUMBER(DeltaDeltaCT!L19),POWER(2,-DeltaDeltaCT!L19),0)</f>
        <v>1.3150291683965742</v>
      </c>
      <c r="L19">
        <f>IF(ISNUMBER(DeltaDeltaCT!M19),POWER(2,-DeltaDeltaCT!M19),0)</f>
        <v>2.3582456393444939</v>
      </c>
      <c r="M19">
        <f>IF(ISNUMBER(DeltaDeltaCT!N19),POWER(2,-DeltaDeltaCT!N19),0)</f>
        <v>1.6016334386941804</v>
      </c>
      <c r="N19">
        <f>IF(ISNUMBER(DeltaDeltaCT!O19),POWER(2,-DeltaDeltaCT!O19),0)</f>
        <v>4.093386802627152</v>
      </c>
      <c r="O19">
        <f>IF(ISNUMBER(DeltaDeltaCT!P19),POWER(2,-DeltaDeltaCT!P19),0)</f>
        <v>1</v>
      </c>
      <c r="P19">
        <f>IF(ISNUMBER(DeltaDeltaCT!Q19),POWER(2,-DeltaDeltaCT!Q19),0)</f>
        <v>1.1599757136182518</v>
      </c>
      <c r="Q19">
        <f>IF(ISNUMBER(DeltaDeltaCT!R19),POWER(2,-DeltaDeltaCT!R19),0)</f>
        <v>1.267734468935934</v>
      </c>
      <c r="R19">
        <f>IF(ISNUMBER(DeltaDeltaCT!S19),POWER(2,-DeltaDeltaCT!S19),0)</f>
        <v>3.1877193088912472</v>
      </c>
      <c r="S19">
        <f>IF(ISNUMBER(DeltaDeltaCT!T19),POWER(2,-DeltaDeltaCT!T19),0)</f>
        <v>2.1641195522038981</v>
      </c>
      <c r="T19">
        <f>IF(ISNUMBER(DeltaDeltaCT!U19),POWER(2,-DeltaDeltaCT!U19),0)</f>
        <v>3.5614743501745036</v>
      </c>
      <c r="U19">
        <f>IF(ISNUMBER(DeltaDeltaCT!V19),POWER(2,-DeltaDeltaCT!V19),0)</f>
        <v>0.9022541630973796</v>
      </c>
      <c r="V19">
        <f>IF(ISNUMBER(DeltaDeltaCT!W19),POWER(2,-DeltaDeltaCT!W19),0)</f>
        <v>1.0877083688801528</v>
      </c>
      <c r="W19">
        <f>IF(ISNUMBER(DeltaDeltaCT!X19),POWER(2,-DeltaDeltaCT!X19),0)</f>
        <v>0.93220476991159218</v>
      </c>
      <c r="X19">
        <f>IF(ISNUMBER(DeltaDeltaCT!Y19),POWER(2,-DeltaDeltaCT!Y19),0)</f>
        <v>0.89027305684639979</v>
      </c>
      <c r="Y19">
        <f>IF(ISNUMBER(DeltaDeltaCT!Z19),POWER(2,-DeltaDeltaCT!Z19),0)</f>
        <v>1.3100032582053325</v>
      </c>
      <c r="Z19">
        <f>IF(ISNUMBER(DeltaDeltaCT!AA19),POWER(2,-DeltaDeltaCT!AA19),0)</f>
        <v>1.5831937256837123</v>
      </c>
      <c r="AA19">
        <f>IF(ISNUMBER(DeltaDeltaCT!AB19),POWER(2,-DeltaDeltaCT!AB19),0)</f>
        <v>0.97199944824580253</v>
      </c>
      <c r="AD19">
        <f t="shared" si="1"/>
        <v>1.3251217553099381</v>
      </c>
      <c r="AE19">
        <f t="shared" si="2"/>
        <v>1.8205200426231665</v>
      </c>
      <c r="AF19">
        <f t="shared" si="3"/>
        <v>1.4607706183344198</v>
      </c>
      <c r="AG19">
        <f t="shared" si="4"/>
        <v>2.6844219602219419</v>
      </c>
      <c r="AH19">
        <f t="shared" si="5"/>
        <v>1.1425700608513953</v>
      </c>
      <c r="AI19">
        <f t="shared" si="6"/>
        <v>2.9711044037565499</v>
      </c>
      <c r="AJ19">
        <f t="shared" si="7"/>
        <v>0.95311008968388111</v>
      </c>
      <c r="AK19">
        <f t="shared" si="8"/>
        <v>1.2883988107116158</v>
      </c>
      <c r="AM19">
        <f t="shared" si="9"/>
        <v>0.12225578410672264</v>
      </c>
      <c r="AN19">
        <f t="shared" si="10"/>
        <v>0.26019546456780895</v>
      </c>
      <c r="AO19">
        <f t="shared" si="11"/>
        <v>0.16458202496051477</v>
      </c>
      <c r="AP19">
        <f t="shared" si="12"/>
        <v>0.42885078295464063</v>
      </c>
      <c r="AQ19">
        <f t="shared" si="13"/>
        <v>5.7882839908861013E-2</v>
      </c>
      <c r="AR19">
        <f t="shared" si="14"/>
        <v>0.4729179130553296</v>
      </c>
      <c r="AS19">
        <f t="shared" si="15"/>
        <v>-2.0856932959915409E-2</v>
      </c>
      <c r="AT19">
        <f t="shared" si="16"/>
        <v>0.11005031526157721</v>
      </c>
    </row>
    <row r="20" spans="1:46" x14ac:dyDescent="0.15">
      <c r="A20" t="str">
        <f>DeltaDeltaCT!B20</f>
        <v>HDAC7</v>
      </c>
      <c r="B20">
        <f>IF(ISNUMBER(DeltaDeltaCT!C20),POWER(2,-DeltaDeltaCT!C20),0)</f>
        <v>1.0957830554998065</v>
      </c>
      <c r="C20">
        <f>IF(ISNUMBER(DeltaDeltaCT!D20),POWER(2,-DeltaDeltaCT!D20),0)</f>
        <v>3.505079580405615</v>
      </c>
      <c r="D20">
        <f>IF(ISNUMBER(DeltaDeltaCT!E20),POWER(2,-DeltaDeltaCT!E20),0)</f>
        <v>1.5030256188624573</v>
      </c>
      <c r="E20">
        <f>IF(ISNUMBER(DeltaDeltaCT!F20),POWER(2,-DeltaDeltaCT!F20),0)</f>
        <v>0.44573933973475188</v>
      </c>
      <c r="F20">
        <f>IF(ISNUMBER(DeltaDeltaCT!G20),POWER(2,-DeltaDeltaCT!G20),0)</f>
        <v>5.1314060819329157</v>
      </c>
      <c r="G20">
        <f>IF(ISNUMBER(DeltaDeltaCT!H20),POWER(2,-DeltaDeltaCT!H20),0)</f>
        <v>0.46591794417451393</v>
      </c>
      <c r="H20">
        <f>IF(ISNUMBER(DeltaDeltaCT!I20),POWER(2,-DeltaDeltaCT!I20),0)</f>
        <v>2.5133172663007914</v>
      </c>
      <c r="I20">
        <f>IF(ISNUMBER(DeltaDeltaCT!J20),POWER(2,-DeltaDeltaCT!J20),0)</f>
        <v>4.4524295993767664</v>
      </c>
      <c r="J20">
        <f>IF(ISNUMBER(DeltaDeltaCT!K20),POWER(2,-DeltaDeltaCT!K20),0)</f>
        <v>2.1995262209818129</v>
      </c>
      <c r="K20">
        <f>IF(ISNUMBER(DeltaDeltaCT!L20),POWER(2,-DeltaDeltaCT!L20),0)</f>
        <v>1.8845143751775244</v>
      </c>
      <c r="L20">
        <f>IF(ISNUMBER(DeltaDeltaCT!M20),POWER(2,-DeltaDeltaCT!M20),0)</f>
        <v>1.185581630752228</v>
      </c>
      <c r="M20">
        <f>IF(ISNUMBER(DeltaDeltaCT!N20),POWER(2,-DeltaDeltaCT!N20),0)</f>
        <v>0.48246560454886622</v>
      </c>
      <c r="N20">
        <f>IF(ISNUMBER(DeltaDeltaCT!O20),POWER(2,-DeltaDeltaCT!O20),0)</f>
        <v>2.6915962196639045</v>
      </c>
      <c r="O20">
        <f>IF(ISNUMBER(DeltaDeltaCT!P20),POWER(2,-DeltaDeltaCT!P20),0)</f>
        <v>1</v>
      </c>
      <c r="P20">
        <f>IF(ISNUMBER(DeltaDeltaCT!Q20),POWER(2,-DeltaDeltaCT!Q20),0)</f>
        <v>2.6634267422302185</v>
      </c>
      <c r="Q20">
        <f>IF(ISNUMBER(DeltaDeltaCT!R20),POWER(2,-DeltaDeltaCT!R20),0)</f>
        <v>3.5725336493733386</v>
      </c>
      <c r="R20">
        <f>IF(ISNUMBER(DeltaDeltaCT!S20),POWER(2,-DeltaDeltaCT!S20),0)</f>
        <v>1.9242384663599081</v>
      </c>
      <c r="S20">
        <f>IF(ISNUMBER(DeltaDeltaCT!T20),POWER(2,-DeltaDeltaCT!T20),0)</f>
        <v>1.1166191471833471</v>
      </c>
      <c r="T20">
        <f>IF(ISNUMBER(DeltaDeltaCT!U20),POWER(2,-DeltaDeltaCT!U20),0)</f>
        <v>2.4334271752837839</v>
      </c>
      <c r="U20">
        <f>IF(ISNUMBER(DeltaDeltaCT!V20),POWER(2,-DeltaDeltaCT!V20),0)</f>
        <v>1.6460735502011539</v>
      </c>
      <c r="V20">
        <f>IF(ISNUMBER(DeltaDeltaCT!W20),POWER(2,-DeltaDeltaCT!W20),0)</f>
        <v>3.6479470780243215</v>
      </c>
      <c r="W20">
        <f>IF(ISNUMBER(DeltaDeltaCT!X20),POWER(2,-DeltaDeltaCT!X20),0)</f>
        <v>3.5407053728283429</v>
      </c>
      <c r="X20">
        <f>IF(ISNUMBER(DeltaDeltaCT!Y20),POWER(2,-DeltaDeltaCT!Y20),0)</f>
        <v>2.584210873845159</v>
      </c>
      <c r="Y20">
        <f>IF(ISNUMBER(DeltaDeltaCT!Z20),POWER(2,-DeltaDeltaCT!Z20),0)</f>
        <v>0.49985806360717389</v>
      </c>
      <c r="Z20">
        <f>IF(ISNUMBER(DeltaDeltaCT!AA20),POWER(2,-DeltaDeltaCT!AA20),0)</f>
        <v>0.8597498117657314</v>
      </c>
      <c r="AA20">
        <f>IF(ISNUMBER(DeltaDeltaCT!AB20),POWER(2,-DeltaDeltaCT!AB20),0)</f>
        <v>1.0414303815062089</v>
      </c>
      <c r="AD20">
        <f t="shared" si="1"/>
        <v>2.0346294182559599</v>
      </c>
      <c r="AE20">
        <f t="shared" si="2"/>
        <v>2.0143544552807273</v>
      </c>
      <c r="AF20">
        <f t="shared" si="3"/>
        <v>2.7624468654592236</v>
      </c>
      <c r="AG20">
        <f t="shared" si="4"/>
        <v>1.4532144849883331</v>
      </c>
      <c r="AH20">
        <f>AVERAGE(O20:Q20)</f>
        <v>2.4119867972011857</v>
      </c>
      <c r="AI20">
        <f t="shared" si="6"/>
        <v>1.8247615962756798</v>
      </c>
      <c r="AJ20">
        <f t="shared" si="7"/>
        <v>2.8547342187247442</v>
      </c>
      <c r="AK20">
        <f t="shared" si="8"/>
        <v>0.80034608562637144</v>
      </c>
      <c r="AM20">
        <f t="shared" si="9"/>
        <v>0.30848531957481662</v>
      </c>
      <c r="AN20">
        <f t="shared" si="10"/>
        <v>0.30413589344097663</v>
      </c>
      <c r="AO20">
        <f t="shared" si="11"/>
        <v>0.44129393329595973</v>
      </c>
      <c r="AP20">
        <f t="shared" si="12"/>
        <v>0.16232971806430196</v>
      </c>
      <c r="AQ20">
        <f t="shared" si="13"/>
        <v>0.38237492622169417</v>
      </c>
      <c r="AR20">
        <f t="shared" si="14"/>
        <v>0.26120613225266565</v>
      </c>
      <c r="AS20">
        <f t="shared" si="15"/>
        <v>0.45556568080802295</v>
      </c>
      <c r="AT20">
        <f t="shared" si="16"/>
        <v>-9.6722174787946175E-2</v>
      </c>
    </row>
    <row r="21" spans="1:46" x14ac:dyDescent="0.15">
      <c r="A21" t="str">
        <f>DeltaDeltaCT!B21</f>
        <v>HNF4A</v>
      </c>
      <c r="B21">
        <f>IF(ISNUMBER(DeltaDeltaCT!C21),POWER(2,-DeltaDeltaCT!C21),0)</f>
        <v>0.21210127522788008</v>
      </c>
      <c r="C21">
        <f>IF(ISNUMBER(DeltaDeltaCT!D21),POWER(2,-DeltaDeltaCT!D21),0)</f>
        <v>0.62077923265591606</v>
      </c>
      <c r="D21">
        <f>IF(ISNUMBER(DeltaDeltaCT!E21),POWER(2,-DeltaDeltaCT!E21),0)</f>
        <v>0.23700930407266835</v>
      </c>
      <c r="E21">
        <f>IF(ISNUMBER(DeltaDeltaCT!F21),POWER(2,-DeltaDeltaCT!F21),0)</f>
        <v>8.3679846201442416</v>
      </c>
      <c r="F21">
        <f>IF(ISNUMBER(DeltaDeltaCT!G21),POWER(2,-DeltaDeltaCT!G21),0)</f>
        <v>25.214805645465209</v>
      </c>
      <c r="G21">
        <f>IF(ISNUMBER(DeltaDeltaCT!H21),POWER(2,-DeltaDeltaCT!H21),0)</f>
        <v>4.1923779960616203</v>
      </c>
      <c r="H21">
        <f>IF(ISNUMBER(DeltaDeltaCT!I21),POWER(2,-DeltaDeltaCT!I21),0)</f>
        <v>0.73490964968035299</v>
      </c>
      <c r="I21">
        <f>IF(ISNUMBER(DeltaDeltaCT!J21),POWER(2,-DeltaDeltaCT!J21),0)</f>
        <v>0.13384533854742175</v>
      </c>
      <c r="J21">
        <f>IF(ISNUMBER(DeltaDeltaCT!K21),POWER(2,-DeltaDeltaCT!K21),0)</f>
        <v>0.80901524835289118</v>
      </c>
      <c r="K21">
        <f>IF(ISNUMBER(DeltaDeltaCT!L21),POWER(2,-DeltaDeltaCT!L21),0)</f>
        <v>0.16692116500871282</v>
      </c>
      <c r="L21">
        <f>IF(ISNUMBER(DeltaDeltaCT!M21),POWER(2,-DeltaDeltaCT!M21),0)</f>
        <v>1.2992193277929771</v>
      </c>
      <c r="M21">
        <f>IF(ISNUMBER(DeltaDeltaCT!N21),POWER(2,-DeltaDeltaCT!N21),0)</f>
        <v>1.0493973122344697</v>
      </c>
      <c r="N21">
        <f>IF(ISNUMBER(DeltaDeltaCT!O21),POWER(2,-DeltaDeltaCT!O21),0)</f>
        <v>3.4340118077175656</v>
      </c>
      <c r="O21">
        <f>IF(ISNUMBER(DeltaDeltaCT!P21),POWER(2,-DeltaDeltaCT!P21),0)</f>
        <v>1</v>
      </c>
      <c r="P21">
        <f>IF(ISNUMBER(DeltaDeltaCT!Q21),POWER(2,-DeltaDeltaCT!Q21),0)</f>
        <v>0.27733576840368035</v>
      </c>
      <c r="Q21">
        <f>IF(ISNUMBER(DeltaDeltaCT!R21),POWER(2,-DeltaDeltaCT!R21),0)</f>
        <v>0.18882459530910298</v>
      </c>
      <c r="R21">
        <f>IF(ISNUMBER(DeltaDeltaCT!S21),POWER(2,-DeltaDeltaCT!S21),0)</f>
        <v>3.1282603799617577</v>
      </c>
      <c r="S21">
        <f>IF(ISNUMBER(DeltaDeltaCT!T21),POWER(2,-DeltaDeltaCT!T21),0)</f>
        <v>2.1701085366747832</v>
      </c>
      <c r="T21">
        <f>IF(ISNUMBER(DeltaDeltaCT!U21),POWER(2,-DeltaDeltaCT!U21),0)</f>
        <v>3.3343062053000163</v>
      </c>
      <c r="U21">
        <f>IF(ISNUMBER(DeltaDeltaCT!V21),POWER(2,-DeltaDeltaCT!V21),0)</f>
        <v>1.5263330537211803</v>
      </c>
      <c r="V21">
        <f>IF(ISNUMBER(DeltaDeltaCT!W21),POWER(2,-DeltaDeltaCT!W21),0)</f>
        <v>0.25832564899773869</v>
      </c>
      <c r="W21">
        <f>IF(ISNUMBER(DeltaDeltaCT!X21),POWER(2,-DeltaDeltaCT!X21),0)</f>
        <v>0.18634122657768568</v>
      </c>
      <c r="X21">
        <f>IF(ISNUMBER(DeltaDeltaCT!Y21),POWER(2,-DeltaDeltaCT!Y21),0)</f>
        <v>0.94710074413008238</v>
      </c>
      <c r="Y21">
        <f>IF(ISNUMBER(DeltaDeltaCT!Z21),POWER(2,-DeltaDeltaCT!Z21),0)</f>
        <v>0.30887272830880363</v>
      </c>
      <c r="Z21">
        <f>IF(ISNUMBER(DeltaDeltaCT!AA21),POWER(2,-DeltaDeltaCT!AA21),0)</f>
        <v>0.54517707409295169</v>
      </c>
      <c r="AA21">
        <f>IF(ISNUMBER(DeltaDeltaCT!AB21),POWER(2,-DeltaDeltaCT!AB21),0)</f>
        <v>118.90572759393615</v>
      </c>
      <c r="AD21">
        <f t="shared" si="1"/>
        <v>0.35662993731882153</v>
      </c>
      <c r="AE21">
        <f t="shared" si="2"/>
        <v>12.591722753890357</v>
      </c>
      <c r="AF21">
        <f t="shared" si="3"/>
        <v>0.46117285039734468</v>
      </c>
      <c r="AG21">
        <f t="shared" si="4"/>
        <v>1.9275428159150041</v>
      </c>
      <c r="AH21">
        <f t="shared" si="5"/>
        <v>0.48872012123759445</v>
      </c>
      <c r="AI21">
        <f t="shared" si="6"/>
        <v>2.8775583739788524</v>
      </c>
      <c r="AJ21">
        <f t="shared" si="7"/>
        <v>0.72952516835667169</v>
      </c>
      <c r="AK21">
        <f t="shared" si="8"/>
        <v>39.919925798779303</v>
      </c>
      <c r="AM21">
        <f t="shared" si="9"/>
        <v>-0.44778220275729519</v>
      </c>
      <c r="AN21">
        <f t="shared" si="10"/>
        <v>1.1000851527706199</v>
      </c>
      <c r="AO21">
        <f t="shared" si="11"/>
        <v>-0.33613626787708412</v>
      </c>
      <c r="AP21">
        <f t="shared" si="12"/>
        <v>0.28500403367972765</v>
      </c>
      <c r="AQ21">
        <f t="shared" si="13"/>
        <v>-0.31093978013989582</v>
      </c>
      <c r="AR21">
        <f t="shared" si="14"/>
        <v>0.459024142463345</v>
      </c>
      <c r="AS21">
        <f t="shared" si="15"/>
        <v>-0.13695972050819905</v>
      </c>
      <c r="AT21">
        <f t="shared" si="16"/>
        <v>1.6011897253705778</v>
      </c>
    </row>
    <row r="22" spans="1:46" x14ac:dyDescent="0.15">
      <c r="A22" t="str">
        <f>DeltaDeltaCT!B22</f>
        <v>ITGB3BP</v>
      </c>
      <c r="B22">
        <f>IF(ISNUMBER(DeltaDeltaCT!C22),POWER(2,-DeltaDeltaCT!C22),0)</f>
        <v>0.84972457795479794</v>
      </c>
      <c r="C22">
        <f>IF(ISNUMBER(DeltaDeltaCT!D22),POWER(2,-DeltaDeltaCT!D22),0)</f>
        <v>1.727526929265599</v>
      </c>
      <c r="D22">
        <f>IF(ISNUMBER(DeltaDeltaCT!E22),POWER(2,-DeltaDeltaCT!E22),0)</f>
        <v>1.0833508916758579</v>
      </c>
      <c r="E22">
        <f>IF(ISNUMBER(DeltaDeltaCT!F22),POWER(2,-DeltaDeltaCT!F22),0)</f>
        <v>1.2545649827393623</v>
      </c>
      <c r="F22">
        <f>IF(ISNUMBER(DeltaDeltaCT!G22),POWER(2,-DeltaDeltaCT!G22),0)</f>
        <v>0.98637845972489779</v>
      </c>
      <c r="G22">
        <f>IF(ISNUMBER(DeltaDeltaCT!H22),POWER(2,-DeltaDeltaCT!H22),0)</f>
        <v>0.16400171425011675</v>
      </c>
      <c r="H22">
        <f>IF(ISNUMBER(DeltaDeltaCT!I22),POWER(2,-DeltaDeltaCT!I22),0)</f>
        <v>0.96436607164011801</v>
      </c>
      <c r="I22">
        <f>IF(ISNUMBER(DeltaDeltaCT!J22),POWER(2,-DeltaDeltaCT!J22),0)</f>
        <v>0.89853885759692098</v>
      </c>
      <c r="J22">
        <f>IF(ISNUMBER(DeltaDeltaCT!K22),POWER(2,-DeltaDeltaCT!K22),0)</f>
        <v>0.70870287168293811</v>
      </c>
      <c r="K22">
        <f>IF(ISNUMBER(DeltaDeltaCT!L22),POWER(2,-DeltaDeltaCT!L22),0)</f>
        <v>0.75536864262523684</v>
      </c>
      <c r="L22">
        <f>IF(ISNUMBER(DeltaDeltaCT!M22),POWER(2,-DeltaDeltaCT!M22),0)</f>
        <v>2.3958706151846614</v>
      </c>
      <c r="M22">
        <f>IF(ISNUMBER(DeltaDeltaCT!N22),POWER(2,-DeltaDeltaCT!N22),0)</f>
        <v>0.22573890710775568</v>
      </c>
      <c r="N22">
        <f>IF(ISNUMBER(DeltaDeltaCT!O22),POWER(2,-DeltaDeltaCT!O22),0)</f>
        <v>2.780620772480658</v>
      </c>
      <c r="O22">
        <f>IF(ISNUMBER(DeltaDeltaCT!P22),POWER(2,-DeltaDeltaCT!P22),0)</f>
        <v>1</v>
      </c>
      <c r="P22">
        <f>IF(ISNUMBER(DeltaDeltaCT!Q22),POWER(2,-DeltaDeltaCT!Q22),0)</f>
        <v>0.54524917988213695</v>
      </c>
      <c r="Q22">
        <f>IF(ISNUMBER(DeltaDeltaCT!R22),POWER(2,-DeltaDeltaCT!R22),0)</f>
        <v>0.53153979067732582</v>
      </c>
      <c r="R22">
        <f>IF(ISNUMBER(DeltaDeltaCT!S22),POWER(2,-DeltaDeltaCT!S22),0)</f>
        <v>1.5203459059492157</v>
      </c>
      <c r="S22">
        <f>IF(ISNUMBER(DeltaDeltaCT!T22),POWER(2,-DeltaDeltaCT!T22),0)</f>
        <v>0.38366742917690005</v>
      </c>
      <c r="T22">
        <f>IF(ISNUMBER(DeltaDeltaCT!U22),POWER(2,-DeltaDeltaCT!U22),0)</f>
        <v>1.0907175857975471</v>
      </c>
      <c r="U22">
        <f>IF(ISNUMBER(DeltaDeltaCT!V22),POWER(2,-DeltaDeltaCT!V22),0)</f>
        <v>1.0576254511464491</v>
      </c>
      <c r="V22">
        <f>IF(ISNUMBER(DeltaDeltaCT!W22),POWER(2,-DeltaDeltaCT!W22),0)</f>
        <v>0.83660979835200755</v>
      </c>
      <c r="W22">
        <f>IF(ISNUMBER(DeltaDeltaCT!X22),POWER(2,-DeltaDeltaCT!X22),0)</f>
        <v>0.18462000580749591</v>
      </c>
      <c r="X22">
        <f>IF(ISNUMBER(DeltaDeltaCT!Y22),POWER(2,-DeltaDeltaCT!Y22),0)</f>
        <v>0.63485006044641668</v>
      </c>
      <c r="Y22">
        <f>IF(ISNUMBER(DeltaDeltaCT!Z22),POWER(2,-DeltaDeltaCT!Z22),0)</f>
        <v>0.55790887247882326</v>
      </c>
      <c r="Z22">
        <f>IF(ISNUMBER(DeltaDeltaCT!AA22),POWER(2,-DeltaDeltaCT!AA22),0)</f>
        <v>0.63628225827837959</v>
      </c>
      <c r="AA22">
        <f>IF(ISNUMBER(DeltaDeltaCT!AB22),POWER(2,-DeltaDeltaCT!AB22),0)</f>
        <v>0.58379768699097889</v>
      </c>
      <c r="AD22">
        <f t="shared" si="1"/>
        <v>1.2202007996320849</v>
      </c>
      <c r="AE22">
        <f t="shared" si="2"/>
        <v>0.8016483855714589</v>
      </c>
      <c r="AF22">
        <f t="shared" si="3"/>
        <v>0.83174411088630351</v>
      </c>
      <c r="AG22">
        <f t="shared" si="4"/>
        <v>1.8007434315910249</v>
      </c>
      <c r="AH22">
        <f t="shared" si="5"/>
        <v>0.69226299018648751</v>
      </c>
      <c r="AI22">
        <f t="shared" si="6"/>
        <v>0.99824364030788759</v>
      </c>
      <c r="AJ22">
        <f t="shared" si="7"/>
        <v>0.67842632893809229</v>
      </c>
      <c r="AK22">
        <f t="shared" si="8"/>
        <v>0.59266293924939395</v>
      </c>
      <c r="AM22">
        <f t="shared" si="9"/>
        <v>8.6431305261915545E-2</v>
      </c>
      <c r="AN22">
        <f t="shared" si="10"/>
        <v>-9.6016077713717271E-2</v>
      </c>
      <c r="AO22">
        <f t="shared" si="11"/>
        <v>-8.0010265443974465E-2</v>
      </c>
      <c r="AP22">
        <f t="shared" si="12"/>
        <v>0.25545183931490789</v>
      </c>
      <c r="AQ22">
        <f t="shared" si="13"/>
        <v>-0.15972888605060223</v>
      </c>
      <c r="AR22">
        <f t="shared" si="14"/>
        <v>-7.6344796356635366E-4</v>
      </c>
      <c r="AS22">
        <f t="shared" si="15"/>
        <v>-0.16849730595970799</v>
      </c>
      <c r="AT22">
        <f t="shared" si="16"/>
        <v>-0.22719222947215564</v>
      </c>
    </row>
    <row r="23" spans="1:46" x14ac:dyDescent="0.15">
      <c r="A23" t="str">
        <f>DeltaDeltaCT!B23</f>
        <v>KAT2B</v>
      </c>
      <c r="B23">
        <f>IF(ISNUMBER(DeltaDeltaCT!C23),POWER(2,-DeltaDeltaCT!C23),0)</f>
        <v>0.84792948596659568</v>
      </c>
      <c r="C23">
        <f>IF(ISNUMBER(DeltaDeltaCT!D23),POWER(2,-DeltaDeltaCT!D23),0)</f>
        <v>1.7918056965565234</v>
      </c>
      <c r="D23">
        <f>IF(ISNUMBER(DeltaDeltaCT!E23),POWER(2,-DeltaDeltaCT!E23),0)</f>
        <v>1.4994148545897017</v>
      </c>
      <c r="E23">
        <f>IF(ISNUMBER(DeltaDeltaCT!F23),POWER(2,-DeltaDeltaCT!F23),0)</f>
        <v>0.59749361450021499</v>
      </c>
      <c r="F23">
        <f>IF(ISNUMBER(DeltaDeltaCT!G23),POWER(2,-DeltaDeltaCT!G23),0)</f>
        <v>2.2914093298875615</v>
      </c>
      <c r="G23">
        <f>IF(ISNUMBER(DeltaDeltaCT!H23),POWER(2,-DeltaDeltaCT!H23),0)</f>
        <v>0.34247600102441872</v>
      </c>
      <c r="H23">
        <f>IF(ISNUMBER(DeltaDeltaCT!I23),POWER(2,-DeltaDeltaCT!I23),0)</f>
        <v>3.4789544744643814</v>
      </c>
      <c r="I23">
        <f>IF(ISNUMBER(DeltaDeltaCT!J23),POWER(2,-DeltaDeltaCT!J23),0)</f>
        <v>2.7106781007540559</v>
      </c>
      <c r="J23">
        <f>IF(ISNUMBER(DeltaDeltaCT!K23),POWER(2,-DeltaDeltaCT!K23),0)</f>
        <v>1.9056112031625716</v>
      </c>
      <c r="K23">
        <f>IF(ISNUMBER(DeltaDeltaCT!L23),POWER(2,-DeltaDeltaCT!L23),0)</f>
        <v>2.4288170105294973</v>
      </c>
      <c r="L23">
        <f>IF(ISNUMBER(DeltaDeltaCT!M23),POWER(2,-DeltaDeltaCT!M23),0)</f>
        <v>1.4296777504525489</v>
      </c>
      <c r="M23">
        <f>IF(ISNUMBER(DeltaDeltaCT!N23),POWER(2,-DeltaDeltaCT!N23),0)</f>
        <v>0.37997541972059962</v>
      </c>
      <c r="N23">
        <f>IF(ISNUMBER(DeltaDeltaCT!O23),POWER(2,-DeltaDeltaCT!O23),0)</f>
        <v>2.2162459581041025</v>
      </c>
      <c r="O23">
        <f>IF(ISNUMBER(DeltaDeltaCT!P23),POWER(2,-DeltaDeltaCT!P23),0)</f>
        <v>1</v>
      </c>
      <c r="P23">
        <f>IF(ISNUMBER(DeltaDeltaCT!Q23),POWER(2,-DeltaDeltaCT!Q23),0)</f>
        <v>1.4395546907510544</v>
      </c>
      <c r="Q23">
        <f>IF(ISNUMBER(DeltaDeltaCT!R23),POWER(2,-DeltaDeltaCT!R23),0)</f>
        <v>1.6687335325259878</v>
      </c>
      <c r="R23">
        <f>IF(ISNUMBER(DeltaDeltaCT!S23),POWER(2,-DeltaDeltaCT!S23),0)</f>
        <v>2.4412204822017674</v>
      </c>
      <c r="S23">
        <f>IF(ISNUMBER(DeltaDeltaCT!T23),POWER(2,-DeltaDeltaCT!T23),0)</f>
        <v>1.5764421182556789</v>
      </c>
      <c r="T23">
        <f>IF(ISNUMBER(DeltaDeltaCT!U23),POWER(2,-DeltaDeltaCT!U23),0)</f>
        <v>2.6576085134759118</v>
      </c>
      <c r="U23">
        <f>IF(ISNUMBER(DeltaDeltaCT!V23),POWER(2,-DeltaDeltaCT!V23),0)</f>
        <v>2.159192394195288</v>
      </c>
      <c r="V23">
        <f>IF(ISNUMBER(DeltaDeltaCT!W23),POWER(2,-DeltaDeltaCT!W23),0)</f>
        <v>1.2023824025672198</v>
      </c>
      <c r="W23">
        <f>IF(ISNUMBER(DeltaDeltaCT!X23),POWER(2,-DeltaDeltaCT!X23),0)</f>
        <v>2.2179483969861891</v>
      </c>
      <c r="X23">
        <f>IF(ISNUMBER(DeltaDeltaCT!Y23),POWER(2,-DeltaDeltaCT!Y23),0)</f>
        <v>1.6786026924704847</v>
      </c>
      <c r="Y23">
        <f>IF(ISNUMBER(DeltaDeltaCT!Z23),POWER(2,-DeltaDeltaCT!Z23),0)</f>
        <v>0.29958336034027855</v>
      </c>
      <c r="Z23">
        <f>IF(ISNUMBER(DeltaDeltaCT!AA23),POWER(2,-DeltaDeltaCT!AA23),0)</f>
        <v>0.48203132208206662</v>
      </c>
      <c r="AA23">
        <f>IF(ISNUMBER(DeltaDeltaCT!AB23),POWER(2,-DeltaDeltaCT!AB23),0)</f>
        <v>1.1349505182157691</v>
      </c>
      <c r="AD23">
        <f t="shared" si="1"/>
        <v>1.379716679037607</v>
      </c>
      <c r="AE23">
        <f t="shared" si="2"/>
        <v>1.0771263151373984</v>
      </c>
      <c r="AF23">
        <f t="shared" si="3"/>
        <v>2.6310151972276268</v>
      </c>
      <c r="AG23">
        <f t="shared" si="4"/>
        <v>1.341966376092417</v>
      </c>
      <c r="AH23">
        <f t="shared" si="5"/>
        <v>1.3694294077590141</v>
      </c>
      <c r="AI23">
        <f t="shared" si="6"/>
        <v>2.225090371311119</v>
      </c>
      <c r="AJ23">
        <f t="shared" si="7"/>
        <v>1.8145314715547953</v>
      </c>
      <c r="AK23">
        <f t="shared" si="8"/>
        <v>0.63885506687937144</v>
      </c>
      <c r="AM23">
        <f t="shared" si="9"/>
        <v>0.13978991439894967</v>
      </c>
      <c r="AN23">
        <f t="shared" si="10"/>
        <v>3.2266636213874558E-2</v>
      </c>
      <c r="AO23">
        <f t="shared" si="11"/>
        <v>0.42012335665774281</v>
      </c>
      <c r="AP23">
        <f t="shared" si="12"/>
        <v>0.12774163441683173</v>
      </c>
      <c r="AQ23">
        <f t="shared" si="13"/>
        <v>0.13653964987154538</v>
      </c>
      <c r="AR23">
        <f t="shared" si="14"/>
        <v>0.34734765440221471</v>
      </c>
      <c r="AS23">
        <f t="shared" si="15"/>
        <v>0.25876450508221016</v>
      </c>
      <c r="AT23">
        <f t="shared" si="16"/>
        <v>-0.19459765638590981</v>
      </c>
    </row>
    <row r="24" spans="1:46" x14ac:dyDescent="0.15">
      <c r="A24" t="str">
        <f>DeltaDeltaCT!B24</f>
        <v>KAT5</v>
      </c>
      <c r="B24">
        <f>IF(ISNUMBER(DeltaDeltaCT!C24),POWER(2,-DeltaDeltaCT!C24),0)</f>
        <v>1.0095030013866857</v>
      </c>
      <c r="C24">
        <f>IF(ISNUMBER(DeltaDeltaCT!D24),POWER(2,-DeltaDeltaCT!D24),0)</f>
        <v>1.2042185114030874</v>
      </c>
      <c r="D24">
        <f>IF(ISNUMBER(DeltaDeltaCT!E24),POWER(2,-DeltaDeltaCT!E24),0)</f>
        <v>1.2373765514980417</v>
      </c>
      <c r="E24">
        <f>IF(ISNUMBER(DeltaDeltaCT!F24),POWER(2,-DeltaDeltaCT!F24),0)</f>
        <v>1.5839800884317277</v>
      </c>
      <c r="F24">
        <f>IF(ISNUMBER(DeltaDeltaCT!G24),POWER(2,-DeltaDeltaCT!G24),0)</f>
        <v>1.691478922691009</v>
      </c>
      <c r="G24">
        <f>IF(ISNUMBER(DeltaDeltaCT!H24),POWER(2,-DeltaDeltaCT!H24),0)</f>
        <v>0.17565746574483032</v>
      </c>
      <c r="H24">
        <f>IF(ISNUMBER(DeltaDeltaCT!I24),POWER(2,-DeltaDeltaCT!I24),0)</f>
        <v>0.85184497073670162</v>
      </c>
      <c r="I24">
        <f>IF(ISNUMBER(DeltaDeltaCT!J24),POWER(2,-DeltaDeltaCT!J24),0)</f>
        <v>0.89295711778110143</v>
      </c>
      <c r="J24">
        <f>IF(ISNUMBER(DeltaDeltaCT!K24),POWER(2,-DeltaDeltaCT!K24),0)</f>
        <v>0.6946040847994942</v>
      </c>
      <c r="K24">
        <f>IF(ISNUMBER(DeltaDeltaCT!L24),POWER(2,-DeltaDeltaCT!L24),0)</f>
        <v>0.74652516560030846</v>
      </c>
      <c r="L24">
        <f>IF(ISNUMBER(DeltaDeltaCT!M24),POWER(2,-DeltaDeltaCT!M24),0)</f>
        <v>1.4432277662761774</v>
      </c>
      <c r="M24">
        <f>IF(ISNUMBER(DeltaDeltaCT!N24),POWER(2,-DeltaDeltaCT!N24),0)</f>
        <v>0.85091268213967641</v>
      </c>
      <c r="N24">
        <f>IF(ISNUMBER(DeltaDeltaCT!O24),POWER(2,-DeltaDeltaCT!O24),0)</f>
        <v>1.1463987963736777</v>
      </c>
      <c r="O24">
        <f>IF(ISNUMBER(DeltaDeltaCT!P24),POWER(2,-DeltaDeltaCT!P24),0)</f>
        <v>1</v>
      </c>
      <c r="P24">
        <f>IF(ISNUMBER(DeltaDeltaCT!Q24),POWER(2,-DeltaDeltaCT!Q24),0)</f>
        <v>0.85720644367640286</v>
      </c>
      <c r="Q24">
        <f>IF(ISNUMBER(DeltaDeltaCT!R24),POWER(2,-DeltaDeltaCT!R24),0)</f>
        <v>0.87455595661099073</v>
      </c>
      <c r="R24">
        <f>IF(ISNUMBER(DeltaDeltaCT!S24),POWER(2,-DeltaDeltaCT!S24),0)</f>
        <v>1.1220279388841632</v>
      </c>
      <c r="S24">
        <f>IF(ISNUMBER(DeltaDeltaCT!T24),POWER(2,-DeltaDeltaCT!T24),0)</f>
        <v>1.0816555872282707</v>
      </c>
      <c r="T24">
        <f>IF(ISNUMBER(DeltaDeltaCT!U24),POWER(2,-DeltaDeltaCT!U24),0)</f>
        <v>1.0532848126989589</v>
      </c>
      <c r="U24">
        <f>IF(ISNUMBER(DeltaDeltaCT!V24),POWER(2,-DeltaDeltaCT!V24),0)</f>
        <v>0.7279966920106633</v>
      </c>
      <c r="V24">
        <f>IF(ISNUMBER(DeltaDeltaCT!W24),POWER(2,-DeltaDeltaCT!W24),0)</f>
        <v>1.0196024887820769</v>
      </c>
      <c r="W24">
        <f>IF(ISNUMBER(DeltaDeltaCT!X24),POWER(2,-DeltaDeltaCT!X24),0)</f>
        <v>0.73066995988810557</v>
      </c>
      <c r="X24">
        <f>IF(ISNUMBER(DeltaDeltaCT!Y24),POWER(2,-DeltaDeltaCT!Y24),0)</f>
        <v>0.80914367410537469</v>
      </c>
      <c r="Y24">
        <f>IF(ISNUMBER(DeltaDeltaCT!Z24),POWER(2,-DeltaDeltaCT!Z24),0)</f>
        <v>0.90888672062634523</v>
      </c>
      <c r="Z24">
        <f>IF(ISNUMBER(DeltaDeltaCT!AA24),POWER(2,-DeltaDeltaCT!AA24),0)</f>
        <v>1.2216023986316413</v>
      </c>
      <c r="AA24">
        <f>IF(ISNUMBER(DeltaDeltaCT!AB24),POWER(2,-DeltaDeltaCT!AB24),0)</f>
        <v>0.76994558833806226</v>
      </c>
      <c r="AD24">
        <f t="shared" si="1"/>
        <v>1.1503660214292715</v>
      </c>
      <c r="AE24">
        <f t="shared" si="2"/>
        <v>1.1503721589558558</v>
      </c>
      <c r="AF24">
        <f t="shared" si="3"/>
        <v>0.79648283472940151</v>
      </c>
      <c r="AG24">
        <f t="shared" si="4"/>
        <v>1.1468464149298438</v>
      </c>
      <c r="AH24">
        <f t="shared" si="5"/>
        <v>0.9105874667624646</v>
      </c>
      <c r="AI24">
        <f t="shared" si="6"/>
        <v>1.0856561129371309</v>
      </c>
      <c r="AJ24">
        <f t="shared" si="7"/>
        <v>0.82185320369655512</v>
      </c>
      <c r="AK24">
        <f t="shared" si="8"/>
        <v>0.96681156919868283</v>
      </c>
      <c r="AM24">
        <f t="shared" si="9"/>
        <v>6.0836045393028559E-2</v>
      </c>
      <c r="AN24">
        <f t="shared" si="10"/>
        <v>6.0838362470174337E-2</v>
      </c>
      <c r="AO24">
        <f t="shared" si="11"/>
        <v>-9.8823579389065622E-2</v>
      </c>
      <c r="AP24">
        <f t="shared" si="12"/>
        <v>5.950526130618173E-2</v>
      </c>
      <c r="AQ24">
        <f t="shared" si="13"/>
        <v>-4.0678331573799874E-2</v>
      </c>
      <c r="AR24">
        <f t="shared" si="14"/>
        <v>3.569228206248546E-2</v>
      </c>
      <c r="AS24">
        <f t="shared" si="15"/>
        <v>-8.5205747566828985E-2</v>
      </c>
      <c r="AT24">
        <f t="shared" si="16"/>
        <v>-1.4658161316636109E-2</v>
      </c>
    </row>
    <row r="25" spans="1:46" x14ac:dyDescent="0.15">
      <c r="A25" t="str">
        <f>DeltaDeltaCT!B25</f>
        <v>MED1</v>
      </c>
      <c r="B25">
        <f>IF(ISNUMBER(DeltaDeltaCT!C25),POWER(2,-DeltaDeltaCT!C25),0)</f>
        <v>1.0571361534147714</v>
      </c>
      <c r="C25">
        <f>IF(ISNUMBER(DeltaDeltaCT!D25),POWER(2,-DeltaDeltaCT!D25),0)</f>
        <v>1.1491229763775817</v>
      </c>
      <c r="D25">
        <f>IF(ISNUMBER(DeltaDeltaCT!E25),POWER(2,-DeltaDeltaCT!E25),0)</f>
        <v>1.0689642463200109</v>
      </c>
      <c r="E25">
        <f>IF(ISNUMBER(DeltaDeltaCT!F25),POWER(2,-DeltaDeltaCT!F25),0)</f>
        <v>3.1773217691888913</v>
      </c>
      <c r="F25">
        <f>IF(ISNUMBER(DeltaDeltaCT!G25),POWER(2,-DeltaDeltaCT!G25),0)</f>
        <v>4.4413128512393305</v>
      </c>
      <c r="G25">
        <f>IF(ISNUMBER(DeltaDeltaCT!H25),POWER(2,-DeltaDeltaCT!H25),0)</f>
        <v>0.60120953697860546</v>
      </c>
      <c r="H25">
        <f>IF(ISNUMBER(DeltaDeltaCT!I25),POWER(2,-DeltaDeltaCT!I25),0)</f>
        <v>0.68934676710973786</v>
      </c>
      <c r="I25">
        <f>IF(ISNUMBER(DeltaDeltaCT!J25),POWER(2,-DeltaDeltaCT!J25),0)</f>
        <v>0.5963791807627794</v>
      </c>
      <c r="J25">
        <f>IF(ISNUMBER(DeltaDeltaCT!K25),POWER(2,-DeltaDeltaCT!K25),0)</f>
        <v>0.70461241504800309</v>
      </c>
      <c r="K25">
        <f>IF(ISNUMBER(DeltaDeltaCT!L25),POWER(2,-DeltaDeltaCT!L25),0)</f>
        <v>0.78398708856872978</v>
      </c>
      <c r="L25">
        <f>IF(ISNUMBER(DeltaDeltaCT!M25),POWER(2,-DeltaDeltaCT!M25),0)</f>
        <v>1.524830624974479</v>
      </c>
      <c r="M25">
        <f>IF(ISNUMBER(DeltaDeltaCT!N25),POWER(2,-DeltaDeltaCT!N25),0)</f>
        <v>1.141528595666329</v>
      </c>
      <c r="N25">
        <f>IF(ISNUMBER(DeltaDeltaCT!O25),POWER(2,-DeltaDeltaCT!O25),0)</f>
        <v>2.2640801006065288</v>
      </c>
      <c r="O25">
        <f>IF(ISNUMBER(DeltaDeltaCT!P25),POWER(2,-DeltaDeltaCT!P25),0)</f>
        <v>1</v>
      </c>
      <c r="P25">
        <f>IF(ISNUMBER(DeltaDeltaCT!Q25),POWER(2,-DeltaDeltaCT!Q25),0)</f>
        <v>0.73299669574380188</v>
      </c>
      <c r="Q25">
        <f>IF(ISNUMBER(DeltaDeltaCT!R25),POWER(2,-DeltaDeltaCT!R25),0)</f>
        <v>0.86519162183132747</v>
      </c>
      <c r="R25">
        <f>IF(ISNUMBER(DeltaDeltaCT!S25),POWER(2,-DeltaDeltaCT!S25),0)</f>
        <v>1.2384731573750076</v>
      </c>
      <c r="S25">
        <f>IF(ISNUMBER(DeltaDeltaCT!T25),POWER(2,-DeltaDeltaCT!T25),0)</f>
        <v>1.7273521132700147</v>
      </c>
      <c r="T25">
        <f>IF(ISNUMBER(DeltaDeltaCT!U25),POWER(2,-DeltaDeltaCT!U25),0)</f>
        <v>2.0959315480019467</v>
      </c>
      <c r="U25">
        <f>IF(ISNUMBER(DeltaDeltaCT!V25),POWER(2,-DeltaDeltaCT!V25),0)</f>
        <v>0.54426938791727164</v>
      </c>
      <c r="V25">
        <f>IF(ISNUMBER(DeltaDeltaCT!W25),POWER(2,-DeltaDeltaCT!W25),0)</f>
        <v>0.67326239938082411</v>
      </c>
      <c r="W25">
        <f>IF(ISNUMBER(DeltaDeltaCT!X25),POWER(2,-DeltaDeltaCT!X25),0)</f>
        <v>0.50689252704375243</v>
      </c>
      <c r="X25">
        <f>IF(ISNUMBER(DeltaDeltaCT!Y25),POWER(2,-DeltaDeltaCT!Y25),0)</f>
        <v>0.51778346508027751</v>
      </c>
      <c r="Y25">
        <f>IF(ISNUMBER(DeltaDeltaCT!Z25),POWER(2,-DeltaDeltaCT!Z25),0)</f>
        <v>0.74556880333037301</v>
      </c>
      <c r="Z25">
        <f>IF(ISNUMBER(DeltaDeltaCT!AA25),POWER(2,-DeltaDeltaCT!AA25),0)</f>
        <v>0.80550407914486843</v>
      </c>
      <c r="AA25">
        <f>IF(ISNUMBER(DeltaDeltaCT!AB25),POWER(2,-DeltaDeltaCT!AB25),0)</f>
        <v>0.73755799518422349</v>
      </c>
      <c r="AD25">
        <f t="shared" si="1"/>
        <v>1.091741125370788</v>
      </c>
      <c r="AE25">
        <f t="shared" si="2"/>
        <v>2.7399480524689426</v>
      </c>
      <c r="AF25">
        <f t="shared" si="3"/>
        <v>0.69358136287231253</v>
      </c>
      <c r="AG25">
        <f t="shared" si="4"/>
        <v>1.643479773749112</v>
      </c>
      <c r="AH25">
        <f t="shared" si="5"/>
        <v>0.86606277252504305</v>
      </c>
      <c r="AI25">
        <f t="shared" si="6"/>
        <v>1.6872522728823232</v>
      </c>
      <c r="AJ25">
        <f t="shared" si="7"/>
        <v>0.56055194485553139</v>
      </c>
      <c r="AK25">
        <f t="shared" si="8"/>
        <v>0.76287695921982157</v>
      </c>
      <c r="AM25">
        <f t="shared" si="9"/>
        <v>3.811967028134583E-2</v>
      </c>
      <c r="AN25">
        <f t="shared" si="10"/>
        <v>0.43774232897369036</v>
      </c>
      <c r="AO25">
        <f t="shared" si="11"/>
        <v>-0.15890258524127318</v>
      </c>
      <c r="AP25">
        <f t="shared" si="12"/>
        <v>0.21576436360279491</v>
      </c>
      <c r="AQ25">
        <f t="shared" si="13"/>
        <v>-6.2450629029712733E-2</v>
      </c>
      <c r="AR25">
        <f t="shared" si="14"/>
        <v>0.22718002184800126</v>
      </c>
      <c r="AS25">
        <f t="shared" si="15"/>
        <v>-0.25138413629143413</v>
      </c>
      <c r="AT25">
        <f t="shared" si="16"/>
        <v>-0.1175455016792768</v>
      </c>
    </row>
    <row r="26" spans="1:46" x14ac:dyDescent="0.15">
      <c r="A26" t="str">
        <f>DeltaDeltaCT!B26</f>
        <v>MED12</v>
      </c>
      <c r="B26">
        <f>IF(ISNUMBER(DeltaDeltaCT!C26),POWER(2,-DeltaDeltaCT!C26),0)</f>
        <v>1.1036266500517617</v>
      </c>
      <c r="C26">
        <f>IF(ISNUMBER(DeltaDeltaCT!D26),POWER(2,-DeltaDeltaCT!D26),0)</f>
        <v>1.1157394769992881</v>
      </c>
      <c r="D26">
        <f>IF(ISNUMBER(DeltaDeltaCT!E26),POWER(2,-DeltaDeltaCT!E26),0)</f>
        <v>1.3998454935166655</v>
      </c>
      <c r="E26">
        <f>IF(ISNUMBER(DeltaDeltaCT!F26),POWER(2,-DeltaDeltaCT!F26),0)</f>
        <v>1.3431404752166753</v>
      </c>
      <c r="F26">
        <f>IF(ISNUMBER(DeltaDeltaCT!G26),POWER(2,-DeltaDeltaCT!G26),0)</f>
        <v>0.20602326973868249</v>
      </c>
      <c r="G26">
        <f>IF(ISNUMBER(DeltaDeltaCT!H26),POWER(2,-DeltaDeltaCT!H26),0)</f>
        <v>18.349232308083014</v>
      </c>
      <c r="H26">
        <f>IF(ISNUMBER(DeltaDeltaCT!I26),POWER(2,-DeltaDeltaCT!I26),0)</f>
        <v>1.0892376833911863</v>
      </c>
      <c r="I26">
        <f>IF(ISNUMBER(DeltaDeltaCT!J26),POWER(2,-DeltaDeltaCT!J26),0)</f>
        <v>1.7258640203075333</v>
      </c>
      <c r="J26">
        <f>IF(ISNUMBER(DeltaDeltaCT!K26),POWER(2,-DeltaDeltaCT!K26),0)</f>
        <v>1.5421240267488923</v>
      </c>
      <c r="K26">
        <f>IF(ISNUMBER(DeltaDeltaCT!L26),POWER(2,-DeltaDeltaCT!L26),0)</f>
        <v>1.1614433599294023</v>
      </c>
      <c r="L26">
        <f>IF(ISNUMBER(DeltaDeltaCT!M26),POWER(2,-DeltaDeltaCT!M26),0)</f>
        <v>0.91242128031834391</v>
      </c>
      <c r="M26">
        <f>IF(ISNUMBER(DeltaDeltaCT!N26),POWER(2,-DeltaDeltaCT!N26),0)</f>
        <v>0.11132850974149695</v>
      </c>
      <c r="N26">
        <f>IF(ISNUMBER(DeltaDeltaCT!O26),POWER(2,-DeltaDeltaCT!O26),0)</f>
        <v>0.39735902030026637</v>
      </c>
      <c r="O26">
        <f>IF(ISNUMBER(DeltaDeltaCT!P26),POWER(2,-DeltaDeltaCT!P26),0)</f>
        <v>1</v>
      </c>
      <c r="P26">
        <f>IF(ISNUMBER(DeltaDeltaCT!Q26),POWER(2,-DeltaDeltaCT!Q26),0)</f>
        <v>1.1932096909162424</v>
      </c>
      <c r="Q26">
        <f>IF(ISNUMBER(DeltaDeltaCT!R26),POWER(2,-DeltaDeltaCT!R26),0)</f>
        <v>1.111522844835652</v>
      </c>
      <c r="R26">
        <f>IF(ISNUMBER(DeltaDeltaCT!S26),POWER(2,-DeltaDeltaCT!S26),0)</f>
        <v>0.32794041184500472</v>
      </c>
      <c r="S26">
        <f>IF(ISNUMBER(DeltaDeltaCT!T26),POWER(2,-DeltaDeltaCT!T26),0)</f>
        <v>0.49028964598711011</v>
      </c>
      <c r="T26">
        <f>IF(ISNUMBER(DeltaDeltaCT!U26),POWER(2,-DeltaDeltaCT!U26),0)</f>
        <v>1.3700339080259076</v>
      </c>
      <c r="U26">
        <f>IF(ISNUMBER(DeltaDeltaCT!V26),POWER(2,-DeltaDeltaCT!V26),0)</f>
        <v>1.2274291914275808</v>
      </c>
      <c r="V26">
        <f>IF(ISNUMBER(DeltaDeltaCT!W26),POWER(2,-DeltaDeltaCT!W26),0)</f>
        <v>1.6935056499213297</v>
      </c>
      <c r="W26">
        <f>IF(ISNUMBER(DeltaDeltaCT!X26),POWER(2,-DeltaDeltaCT!X26),0)</f>
        <v>1.448505135983543</v>
      </c>
      <c r="X26">
        <f>IF(ISNUMBER(DeltaDeltaCT!Y26),POWER(2,-DeltaDeltaCT!Y26),0)</f>
        <v>1.9400055772920002</v>
      </c>
      <c r="Y26">
        <f>IF(ISNUMBER(DeltaDeltaCT!Z26),POWER(2,-DeltaDeltaCT!Z26),0)</f>
        <v>0.96318271015818957</v>
      </c>
      <c r="Z26">
        <f>IF(ISNUMBER(DeltaDeltaCT!AA26),POWER(2,-DeltaDeltaCT!AA26),0)</f>
        <v>0.91045827046864547</v>
      </c>
      <c r="AA26">
        <f>IF(ISNUMBER(DeltaDeltaCT!AB26),POWER(2,-DeltaDeltaCT!AB26),0)</f>
        <v>0.5177556869538964</v>
      </c>
      <c r="AD26">
        <f t="shared" si="1"/>
        <v>1.2064038735225717</v>
      </c>
      <c r="AE26">
        <f t="shared" si="2"/>
        <v>6.632798684346124</v>
      </c>
      <c r="AF26">
        <f t="shared" si="3"/>
        <v>1.3796672725942534</v>
      </c>
      <c r="AG26">
        <f t="shared" si="4"/>
        <v>0.47370293678670244</v>
      </c>
      <c r="AH26">
        <f t="shared" si="5"/>
        <v>1.1015775119172981</v>
      </c>
      <c r="AI26">
        <f t="shared" si="6"/>
        <v>0.72942132195267417</v>
      </c>
      <c r="AJ26">
        <f t="shared" si="7"/>
        <v>1.5773613886561133</v>
      </c>
      <c r="AK26">
        <f t="shared" si="8"/>
        <v>0.79713222252691052</v>
      </c>
      <c r="AM26">
        <f t="shared" si="9"/>
        <v>8.1492722961025207E-2</v>
      </c>
      <c r="AN26">
        <f t="shared" si="10"/>
        <v>0.82169681599211863</v>
      </c>
      <c r="AO26">
        <f t="shared" si="11"/>
        <v>0.1397743624162627</v>
      </c>
      <c r="AP26">
        <f t="shared" si="12"/>
        <v>-0.32449392279514699</v>
      </c>
      <c r="AQ26">
        <f t="shared" si="13"/>
        <v>4.2015061462816423E-2</v>
      </c>
      <c r="AR26">
        <f t="shared" si="14"/>
        <v>-0.13702154583297599</v>
      </c>
      <c r="AS26">
        <f t="shared" si="15"/>
        <v>0.19793120576931225</v>
      </c>
      <c r="AT26">
        <f t="shared" si="16"/>
        <v>-9.8469635001555589E-2</v>
      </c>
    </row>
    <row r="27" spans="1:46" x14ac:dyDescent="0.15">
      <c r="A27" t="str">
        <f>DeltaDeltaCT!B27</f>
        <v>MED13</v>
      </c>
      <c r="B27">
        <f>IF(ISNUMBER(DeltaDeltaCT!C27),POWER(2,-DeltaDeltaCT!C27),0)</f>
        <v>1.2019769249005987</v>
      </c>
      <c r="C27">
        <f>IF(ISNUMBER(DeltaDeltaCT!D27),POWER(2,-DeltaDeltaCT!D27),0)</f>
        <v>1.308426786395648</v>
      </c>
      <c r="D27">
        <f>IF(ISNUMBER(DeltaDeltaCT!E27),POWER(2,-DeltaDeltaCT!E27),0)</f>
        <v>1.3904449238348944</v>
      </c>
      <c r="E27">
        <f>IF(ISNUMBER(DeltaDeltaCT!F27),POWER(2,-DeltaDeltaCT!F27),0)</f>
        <v>1.0700544422803215</v>
      </c>
      <c r="F27">
        <f>IF(ISNUMBER(DeltaDeltaCT!G27),POWER(2,-DeltaDeltaCT!G27),0)</f>
        <v>1.0263275235862719</v>
      </c>
      <c r="G27">
        <f>IF(ISNUMBER(DeltaDeltaCT!H27),POWER(2,-DeltaDeltaCT!H27),0)</f>
        <v>8.5497948302117894</v>
      </c>
      <c r="H27">
        <f>IF(ISNUMBER(DeltaDeltaCT!I27),POWER(2,-DeltaDeltaCT!I27),0)</f>
        <v>0.74113887194583516</v>
      </c>
      <c r="I27">
        <f>IF(ISNUMBER(DeltaDeltaCT!J27),POWER(2,-DeltaDeltaCT!J27),0)</f>
        <v>0.6891145862979805</v>
      </c>
      <c r="J27">
        <f>IF(ISNUMBER(DeltaDeltaCT!K27),POWER(2,-DeltaDeltaCT!K27),0)</f>
        <v>0.76282064794406856</v>
      </c>
      <c r="K27">
        <f>IF(ISNUMBER(DeltaDeltaCT!L27),POWER(2,-DeltaDeltaCT!L27),0)</f>
        <v>0.8588129197572788</v>
      </c>
      <c r="L27">
        <f>IF(ISNUMBER(DeltaDeltaCT!M27),POWER(2,-DeltaDeltaCT!M27),0)</f>
        <v>1.4314765135327492</v>
      </c>
      <c r="M27">
        <f>IF(ISNUMBER(DeltaDeltaCT!N27),POWER(2,-DeltaDeltaCT!N27),0)</f>
        <v>0.70614090692758846</v>
      </c>
      <c r="N27">
        <f>IF(ISNUMBER(DeltaDeltaCT!O27),POWER(2,-DeltaDeltaCT!O27),0)</f>
        <v>1.6568373710869604</v>
      </c>
      <c r="O27">
        <f>IF(ISNUMBER(DeltaDeltaCT!P27),POWER(2,-DeltaDeltaCT!P27),0)</f>
        <v>1</v>
      </c>
      <c r="P27">
        <f>IF(ISNUMBER(DeltaDeltaCT!Q27),POWER(2,-DeltaDeltaCT!Q27),0)</f>
        <v>0.82171078075420589</v>
      </c>
      <c r="Q27">
        <f>IF(ISNUMBER(DeltaDeltaCT!R27),POWER(2,-DeltaDeltaCT!R27),0)</f>
        <v>0.83542348181948434</v>
      </c>
      <c r="R27">
        <f>IF(ISNUMBER(DeltaDeltaCT!S27),POWER(2,-DeltaDeltaCT!S27),0)</f>
        <v>1.0769457668108693</v>
      </c>
      <c r="S27">
        <f>IF(ISNUMBER(DeltaDeltaCT!T27),POWER(2,-DeltaDeltaCT!T27),0)</f>
        <v>1.1083167088674397</v>
      </c>
      <c r="T27">
        <f>IF(ISNUMBER(DeltaDeltaCT!U27),POWER(2,-DeltaDeltaCT!U27),0)</f>
        <v>0.85976399509187862</v>
      </c>
      <c r="U27">
        <f>IF(ISNUMBER(DeltaDeltaCT!V27),POWER(2,-DeltaDeltaCT!V27),0)</f>
        <v>0.64902672928597893</v>
      </c>
      <c r="V27">
        <f>IF(ISNUMBER(DeltaDeltaCT!W27),POWER(2,-DeltaDeltaCT!W27),0)</f>
        <v>0.75568757115636875</v>
      </c>
      <c r="W27">
        <f>IF(ISNUMBER(DeltaDeltaCT!X27),POWER(2,-DeltaDeltaCT!X27),0)</f>
        <v>0.61655427280463782</v>
      </c>
      <c r="X27">
        <f>IF(ISNUMBER(DeltaDeltaCT!Y27),POWER(2,-DeltaDeltaCT!Y27),0)</f>
        <v>0.53539842497333801</v>
      </c>
      <c r="Y27">
        <f>IF(ISNUMBER(DeltaDeltaCT!Z27),POWER(2,-DeltaDeltaCT!Z27),0)</f>
        <v>0.7345122209905004</v>
      </c>
      <c r="Z27">
        <f>IF(ISNUMBER(DeltaDeltaCT!AA27),POWER(2,-DeltaDeltaCT!AA27),0)</f>
        <v>0.8331243790296472</v>
      </c>
      <c r="AA27">
        <f>IF(ISNUMBER(DeltaDeltaCT!AB27),POWER(2,-DeltaDeltaCT!AB27),0)</f>
        <v>0.65251338450861485</v>
      </c>
      <c r="AD27">
        <f t="shared" si="1"/>
        <v>1.300282878377047</v>
      </c>
      <c r="AE27">
        <f t="shared" si="2"/>
        <v>3.5487255986927941</v>
      </c>
      <c r="AF27">
        <f t="shared" si="3"/>
        <v>0.76297175648629079</v>
      </c>
      <c r="AG27">
        <f t="shared" si="4"/>
        <v>1.2648182638490992</v>
      </c>
      <c r="AH27">
        <f t="shared" si="5"/>
        <v>0.88571142085789667</v>
      </c>
      <c r="AI27">
        <f t="shared" si="6"/>
        <v>1.0150088235900625</v>
      </c>
      <c r="AJ27">
        <f t="shared" si="7"/>
        <v>0.6391667495550809</v>
      </c>
      <c r="AK27">
        <f t="shared" si="8"/>
        <v>0.74004999484292089</v>
      </c>
      <c r="AM27">
        <f t="shared" si="9"/>
        <v>0.1140378439636542</v>
      </c>
      <c r="AN27">
        <f t="shared" si="10"/>
        <v>0.55007241930228146</v>
      </c>
      <c r="AO27">
        <f t="shared" si="11"/>
        <v>-0.11749153836121481</v>
      </c>
      <c r="AP27">
        <f t="shared" si="12"/>
        <v>0.1020281281382687</v>
      </c>
      <c r="AQ27">
        <f t="shared" si="13"/>
        <v>-5.2707755250411624E-2</v>
      </c>
      <c r="AR27">
        <f t="shared" si="14"/>
        <v>6.4698176382154702E-3</v>
      </c>
      <c r="AS27">
        <f t="shared" si="15"/>
        <v>-0.19438582577846877</v>
      </c>
      <c r="AT27">
        <f t="shared" si="16"/>
        <v>-0.13073894006499276</v>
      </c>
    </row>
    <row r="28" spans="1:46" x14ac:dyDescent="0.15">
      <c r="A28" t="str">
        <f>DeltaDeltaCT!B28</f>
        <v>MED14</v>
      </c>
      <c r="B28">
        <f>IF(ISNUMBER(DeltaDeltaCT!C28),POWER(2,-DeltaDeltaCT!C28),0)</f>
        <v>0.83185570325385916</v>
      </c>
      <c r="C28">
        <f>IF(ISNUMBER(DeltaDeltaCT!D28),POWER(2,-DeltaDeltaCT!D28),0)</f>
        <v>0.85821867508548255</v>
      </c>
      <c r="D28">
        <f>IF(ISNUMBER(DeltaDeltaCT!E28),POWER(2,-DeltaDeltaCT!E28),0)</f>
        <v>0.90101785464497652</v>
      </c>
      <c r="E28">
        <f>IF(ISNUMBER(DeltaDeltaCT!F28),POWER(2,-DeltaDeltaCT!F28),0)</f>
        <v>1.7699519560246868</v>
      </c>
      <c r="F28">
        <f>IF(ISNUMBER(DeltaDeltaCT!G28),POWER(2,-DeltaDeltaCT!G28),0)</f>
        <v>0.44445190013431451</v>
      </c>
      <c r="G28">
        <f>IF(ISNUMBER(DeltaDeltaCT!H28),POWER(2,-DeltaDeltaCT!H28),0)</f>
        <v>0.38549760441799891</v>
      </c>
      <c r="H28">
        <f>IF(ISNUMBER(DeltaDeltaCT!I28),POWER(2,-DeltaDeltaCT!I28),0)</f>
        <v>0.4839637179716102</v>
      </c>
      <c r="I28">
        <f>IF(ISNUMBER(DeltaDeltaCT!J28),POWER(2,-DeltaDeltaCT!J28),0)</f>
        <v>0.61173163905485606</v>
      </c>
      <c r="J28">
        <f>IF(ISNUMBER(DeltaDeltaCT!K28),POWER(2,-DeltaDeltaCT!K28),0)</f>
        <v>0.70885910175684597</v>
      </c>
      <c r="K28">
        <f>IF(ISNUMBER(DeltaDeltaCT!L28),POWER(2,-DeltaDeltaCT!L28),0)</f>
        <v>0.76608203773541994</v>
      </c>
      <c r="L28">
        <f>IF(ISNUMBER(DeltaDeltaCT!M28),POWER(2,-DeltaDeltaCT!M28),0)</f>
        <v>1.2970490154235181</v>
      </c>
      <c r="M28">
        <f>IF(ISNUMBER(DeltaDeltaCT!N28),POWER(2,-DeltaDeltaCT!N28),0)</f>
        <v>0.61246826583949088</v>
      </c>
      <c r="N28">
        <f>IF(ISNUMBER(DeltaDeltaCT!O28),POWER(2,-DeltaDeltaCT!O28),0)</f>
        <v>1.5915130646137756</v>
      </c>
      <c r="O28">
        <f>IF(ISNUMBER(DeltaDeltaCT!P28),POWER(2,-DeltaDeltaCT!P28),0)</f>
        <v>1</v>
      </c>
      <c r="P28">
        <f>IF(ISNUMBER(DeltaDeltaCT!Q28),POWER(2,-DeltaDeltaCT!Q28),0)</f>
        <v>0.57185155641993224</v>
      </c>
      <c r="Q28">
        <f>IF(ISNUMBER(DeltaDeltaCT!R28),POWER(2,-DeltaDeltaCT!R28),0)</f>
        <v>0.60591259498289685</v>
      </c>
      <c r="R28">
        <f>IF(ISNUMBER(DeltaDeltaCT!S28),POWER(2,-DeltaDeltaCT!S28),0)</f>
        <v>1.1877593799363106</v>
      </c>
      <c r="S28">
        <f>IF(ISNUMBER(DeltaDeltaCT!T28),POWER(2,-DeltaDeltaCT!T28),0)</f>
        <v>1.3374298294226175</v>
      </c>
      <c r="T28">
        <f>IF(ISNUMBER(DeltaDeltaCT!U28),POWER(2,-DeltaDeltaCT!U28),0)</f>
        <v>0.964720280225011</v>
      </c>
      <c r="U28">
        <f>IF(ISNUMBER(DeltaDeltaCT!V28),POWER(2,-DeltaDeltaCT!V28),0)</f>
        <v>0.51102996736637984</v>
      </c>
      <c r="V28">
        <f>IF(ISNUMBER(DeltaDeltaCT!W28),POWER(2,-DeltaDeltaCT!W28),0)</f>
        <v>0.58231544919513945</v>
      </c>
      <c r="W28">
        <f>IF(ISNUMBER(DeltaDeltaCT!X28),POWER(2,-DeltaDeltaCT!X28),0)</f>
        <v>0.55831793265351648</v>
      </c>
      <c r="X28">
        <f>IF(ISNUMBER(DeltaDeltaCT!Y28),POWER(2,-DeltaDeltaCT!Y28),0)</f>
        <v>0.50813678059738521</v>
      </c>
      <c r="Y28">
        <f>IF(ISNUMBER(DeltaDeltaCT!Z28),POWER(2,-DeltaDeltaCT!Z28),0)</f>
        <v>0.69692697428187789</v>
      </c>
      <c r="Z28">
        <f>IF(ISNUMBER(DeltaDeltaCT!AA28),POWER(2,-DeltaDeltaCT!AA28),0)</f>
        <v>0.77311010498916499</v>
      </c>
      <c r="AA28">
        <f>IF(ISNUMBER(DeltaDeltaCT!AB28),POWER(2,-DeltaDeltaCT!AB28),0)</f>
        <v>0.51028367752528203</v>
      </c>
      <c r="AD28">
        <f t="shared" si="1"/>
        <v>0.86369741099477271</v>
      </c>
      <c r="AE28">
        <f t="shared" si="2"/>
        <v>0.86663382019233337</v>
      </c>
      <c r="AF28">
        <f t="shared" si="3"/>
        <v>0.64265912412968307</v>
      </c>
      <c r="AG28">
        <f t="shared" si="4"/>
        <v>1.1670101152922616</v>
      </c>
      <c r="AH28">
        <f t="shared" si="5"/>
        <v>0.72592138380094307</v>
      </c>
      <c r="AI28">
        <f t="shared" si="6"/>
        <v>1.1633031631946464</v>
      </c>
      <c r="AJ28">
        <f t="shared" si="7"/>
        <v>0.53995003245310524</v>
      </c>
      <c r="AK28">
        <f t="shared" si="8"/>
        <v>0.66010691893210838</v>
      </c>
      <c r="AM28">
        <f t="shared" si="9"/>
        <v>-6.3638382234337362E-2</v>
      </c>
      <c r="AN28">
        <f t="shared" si="10"/>
        <v>-6.2164366725245314E-2</v>
      </c>
      <c r="AO28">
        <f t="shared" si="11"/>
        <v>-0.19201932219861897</v>
      </c>
      <c r="AP28">
        <f t="shared" si="12"/>
        <v>6.7074620395475862E-2</v>
      </c>
      <c r="AQ28">
        <f t="shared" si="13"/>
        <v>-0.13911041019545328</v>
      </c>
      <c r="AR28">
        <f t="shared" si="14"/>
        <v>6.5692909006287631E-2</v>
      </c>
      <c r="AS28">
        <f t="shared" si="15"/>
        <v>-0.26764642838806718</v>
      </c>
      <c r="AT28">
        <f t="shared" si="16"/>
        <v>-0.1803857151528421</v>
      </c>
    </row>
    <row r="29" spans="1:46" x14ac:dyDescent="0.15">
      <c r="A29" t="str">
        <f>DeltaDeltaCT!B29</f>
        <v>MED16</v>
      </c>
      <c r="B29">
        <f>IF(ISNUMBER(DeltaDeltaCT!C29),POWER(2,-DeltaDeltaCT!C29),0)</f>
        <v>1.0545125024278423</v>
      </c>
      <c r="C29">
        <f>IF(ISNUMBER(DeltaDeltaCT!D29),POWER(2,-DeltaDeltaCT!D29),0)</f>
        <v>1.008205828644712</v>
      </c>
      <c r="D29">
        <f>IF(ISNUMBER(DeltaDeltaCT!E29),POWER(2,-DeltaDeltaCT!E29),0)</f>
        <v>0.90711451842119917</v>
      </c>
      <c r="E29">
        <f>IF(ISNUMBER(DeltaDeltaCT!F29),POWER(2,-DeltaDeltaCT!F29),0)</f>
        <v>0.99509157268868531</v>
      </c>
      <c r="F29">
        <f>IF(ISNUMBER(DeltaDeltaCT!G29),POWER(2,-DeltaDeltaCT!G29),0)</f>
        <v>2.2197900015882799</v>
      </c>
      <c r="G29">
        <f>IF(ISNUMBER(DeltaDeltaCT!H29),POWER(2,-DeltaDeltaCT!H29),0)</f>
        <v>0.81583867210523064</v>
      </c>
      <c r="H29">
        <f>IF(ISNUMBER(DeltaDeltaCT!I29),POWER(2,-DeltaDeltaCT!I29),0)</f>
        <v>1.338409694132094</v>
      </c>
      <c r="I29">
        <f>IF(ISNUMBER(DeltaDeltaCT!J29),POWER(2,-DeltaDeltaCT!J29),0)</f>
        <v>0.87146812372319016</v>
      </c>
      <c r="J29">
        <f>IF(ISNUMBER(DeltaDeltaCT!K29),POWER(2,-DeltaDeltaCT!K29),0)</f>
        <v>0.81344674315797272</v>
      </c>
      <c r="K29">
        <f>IF(ISNUMBER(DeltaDeltaCT!L29),POWER(2,-DeltaDeltaCT!L29),0)</f>
        <v>0.81627082567609077</v>
      </c>
      <c r="L29">
        <f>IF(ISNUMBER(DeltaDeltaCT!M29),POWER(2,-DeltaDeltaCT!M29),0)</f>
        <v>1.3918907712411168</v>
      </c>
      <c r="M29">
        <f>IF(ISNUMBER(DeltaDeltaCT!N29),POWER(2,-DeltaDeltaCT!N29),0)</f>
        <v>1.5493542017873441</v>
      </c>
      <c r="N29">
        <f>IF(ISNUMBER(DeltaDeltaCT!O29),POWER(2,-DeltaDeltaCT!O29),0)</f>
        <v>1.6703193970576238</v>
      </c>
      <c r="O29">
        <f>IF(ISNUMBER(DeltaDeltaCT!P29),POWER(2,-DeltaDeltaCT!P29),0)</f>
        <v>1</v>
      </c>
      <c r="P29">
        <f>IF(ISNUMBER(DeltaDeltaCT!Q29),POWER(2,-DeltaDeltaCT!Q29),0)</f>
        <v>0.81590642137189884</v>
      </c>
      <c r="Q29">
        <f>IF(ISNUMBER(DeltaDeltaCT!R29),POWER(2,-DeltaDeltaCT!R29),0)</f>
        <v>1.1675202719244482</v>
      </c>
      <c r="R29">
        <f>IF(ISNUMBER(DeltaDeltaCT!S29),POWER(2,-DeltaDeltaCT!S29),0)</f>
        <v>0.80010186855980836</v>
      </c>
      <c r="S29">
        <f>IF(ISNUMBER(DeltaDeltaCT!T29),POWER(2,-DeltaDeltaCT!T29),0)</f>
        <v>1.0487132098243033</v>
      </c>
      <c r="T29">
        <f>IF(ISNUMBER(DeltaDeltaCT!U29),POWER(2,-DeltaDeltaCT!U29),0)</f>
        <v>1.326343631581709</v>
      </c>
      <c r="U29">
        <f>IF(ISNUMBER(DeltaDeltaCT!V29),POWER(2,-DeltaDeltaCT!V29),0)</f>
        <v>0.57991678456775375</v>
      </c>
      <c r="V29">
        <f>IF(ISNUMBER(DeltaDeltaCT!W29),POWER(2,-DeltaDeltaCT!W29),0)</f>
        <v>0.75658380482907484</v>
      </c>
      <c r="W29">
        <f>IF(ISNUMBER(DeltaDeltaCT!X29),POWER(2,-DeltaDeltaCT!X29),0)</f>
        <v>1.0482659632035922</v>
      </c>
      <c r="X29">
        <f>IF(ISNUMBER(DeltaDeltaCT!Y29),POWER(2,-DeltaDeltaCT!Y29),0)</f>
        <v>0.34602874637557074</v>
      </c>
      <c r="Y29">
        <f>IF(ISNUMBER(DeltaDeltaCT!Z29),POWER(2,-DeltaDeltaCT!Z29),0)</f>
        <v>1.1557708588966946</v>
      </c>
      <c r="Z29">
        <f>IF(ISNUMBER(DeltaDeltaCT!AA29),POWER(2,-DeltaDeltaCT!AA29),0)</f>
        <v>0.87584215823710676</v>
      </c>
      <c r="AA29">
        <f>IF(ISNUMBER(DeltaDeltaCT!AB29),POWER(2,-DeltaDeltaCT!AB29),0)</f>
        <v>0.66087732399119481</v>
      </c>
      <c r="AD29">
        <f t="shared" si="1"/>
        <v>0.9899442831645846</v>
      </c>
      <c r="AE29">
        <f t="shared" si="2"/>
        <v>1.3435734154607319</v>
      </c>
      <c r="AF29">
        <f t="shared" si="3"/>
        <v>0.95989884667233694</v>
      </c>
      <c r="AG29">
        <f t="shared" si="4"/>
        <v>1.5371881233620279</v>
      </c>
      <c r="AH29">
        <f t="shared" si="5"/>
        <v>0.99447556443211571</v>
      </c>
      <c r="AI29">
        <f t="shared" si="6"/>
        <v>1.0583862366552736</v>
      </c>
      <c r="AJ29">
        <f t="shared" si="7"/>
        <v>0.6826988247439979</v>
      </c>
      <c r="AK29">
        <f t="shared" si="8"/>
        <v>0.89749678037499869</v>
      </c>
      <c r="AM29">
        <f t="shared" si="9"/>
        <v>-4.3892480237724685E-3</v>
      </c>
      <c r="AN29">
        <f t="shared" si="10"/>
        <v>0.12826140211147716</v>
      </c>
      <c r="AO29">
        <f t="shared" si="11"/>
        <v>-1.777453013399358E-2</v>
      </c>
      <c r="AP29">
        <f t="shared" si="12"/>
        <v>0.18672702035498318</v>
      </c>
      <c r="AQ29">
        <f t="shared" si="13"/>
        <v>-2.405883593011162E-3</v>
      </c>
      <c r="AR29">
        <f t="shared" si="14"/>
        <v>2.4644183613749201E-2</v>
      </c>
      <c r="AS29">
        <f t="shared" si="15"/>
        <v>-0.16577084477925255</v>
      </c>
      <c r="AT29">
        <f t="shared" si="16"/>
        <v>-4.6967100708283784E-2</v>
      </c>
    </row>
    <row r="30" spans="1:46" x14ac:dyDescent="0.15">
      <c r="A30" t="str">
        <f>DeltaDeltaCT!B30</f>
        <v>MED17</v>
      </c>
      <c r="B30">
        <f>IF(ISNUMBER(DeltaDeltaCT!C30),POWER(2,-DeltaDeltaCT!C30),0)</f>
        <v>1.1406871770157592</v>
      </c>
      <c r="C30">
        <f>IF(ISNUMBER(DeltaDeltaCT!D30),POWER(2,-DeltaDeltaCT!D30),0)</f>
        <v>1.8648779318722084</v>
      </c>
      <c r="D30">
        <f>IF(ISNUMBER(DeltaDeltaCT!E30),POWER(2,-DeltaDeltaCT!E30),0)</f>
        <v>1.5673676221411159</v>
      </c>
      <c r="E30">
        <f>IF(ISNUMBER(DeltaDeltaCT!F30),POWER(2,-DeltaDeltaCT!F30),0)</f>
        <v>2.0642507079486263</v>
      </c>
      <c r="F30">
        <f>IF(ISNUMBER(DeltaDeltaCT!G30),POWER(2,-DeltaDeltaCT!G30),0)</f>
        <v>0.12441886882204414</v>
      </c>
      <c r="G30">
        <f>IF(ISNUMBER(DeltaDeltaCT!H30),POWER(2,-DeltaDeltaCT!H30),0)</f>
        <v>2.0686692385361503E-2</v>
      </c>
      <c r="H30">
        <f>IF(ISNUMBER(DeltaDeltaCT!I30),POWER(2,-DeltaDeltaCT!I30),0)</f>
        <v>2.6384978354778705</v>
      </c>
      <c r="I30">
        <f>IF(ISNUMBER(DeltaDeltaCT!J30),POWER(2,-DeltaDeltaCT!J30),0)</f>
        <v>2.6734761378527678</v>
      </c>
      <c r="J30">
        <f>IF(ISNUMBER(DeltaDeltaCT!K30),POWER(2,-DeltaDeltaCT!K30),0)</f>
        <v>2.0495636583440242</v>
      </c>
      <c r="K30">
        <f>IF(ISNUMBER(DeltaDeltaCT!L30),POWER(2,-DeltaDeltaCT!L30),0)</f>
        <v>2.0018263057556296</v>
      </c>
      <c r="L30">
        <f>IF(ISNUMBER(DeltaDeltaCT!M30),POWER(2,-DeltaDeltaCT!M30),0)</f>
        <v>1.2539179946589007</v>
      </c>
      <c r="M30">
        <f>IF(ISNUMBER(DeltaDeltaCT!N30),POWER(2,-DeltaDeltaCT!N30),0)</f>
        <v>1.0140726406319944</v>
      </c>
      <c r="N30">
        <f>IF(ISNUMBER(DeltaDeltaCT!O30),POWER(2,-DeltaDeltaCT!O30),0)</f>
        <v>1.4034746444795196</v>
      </c>
      <c r="O30">
        <f>IF(ISNUMBER(DeltaDeltaCT!P30),POWER(2,-DeltaDeltaCT!P30),0)</f>
        <v>1</v>
      </c>
      <c r="P30">
        <f>IF(ISNUMBER(DeltaDeltaCT!Q30),POWER(2,-DeltaDeltaCT!Q30),0)</f>
        <v>1.8072218265985895</v>
      </c>
      <c r="Q30">
        <f>IF(ISNUMBER(DeltaDeltaCT!R30),POWER(2,-DeltaDeltaCT!R30),0)</f>
        <v>1.3595805235059635</v>
      </c>
      <c r="R30">
        <f>IF(ISNUMBER(DeltaDeltaCT!S30),POWER(2,-DeltaDeltaCT!S30),0)</f>
        <v>1.4584698877616986</v>
      </c>
      <c r="S30">
        <f>IF(ISNUMBER(DeltaDeltaCT!T30),POWER(2,-DeltaDeltaCT!T30),0)</f>
        <v>1.6452960478833585</v>
      </c>
      <c r="T30">
        <f>IF(ISNUMBER(DeltaDeltaCT!U30),POWER(2,-DeltaDeltaCT!U30),0)</f>
        <v>3.0300773029045147</v>
      </c>
      <c r="U30">
        <f>IF(ISNUMBER(DeltaDeltaCT!V30),POWER(2,-DeltaDeltaCT!V30),0)</f>
        <v>2.2903828931287666</v>
      </c>
      <c r="V30">
        <f>IF(ISNUMBER(DeltaDeltaCT!W30),POWER(2,-DeltaDeltaCT!W30),0)</f>
        <v>1.8940912027954717</v>
      </c>
      <c r="W30">
        <f>IF(ISNUMBER(DeltaDeltaCT!X30),POWER(2,-DeltaDeltaCT!X30),0)</f>
        <v>2.6601577472085705</v>
      </c>
      <c r="X30">
        <f>IF(ISNUMBER(DeltaDeltaCT!Y30),POWER(2,-DeltaDeltaCT!Y30),0)</f>
        <v>2.2321775726303232</v>
      </c>
      <c r="Y30">
        <f>IF(ISNUMBER(DeltaDeltaCT!Z30),POWER(2,-DeltaDeltaCT!Z30),0)</f>
        <v>1.0059177873880289</v>
      </c>
      <c r="Z30">
        <f>IF(ISNUMBER(DeltaDeltaCT!AA30),POWER(2,-DeltaDeltaCT!AA30),0)</f>
        <v>1.0955761766251546</v>
      </c>
      <c r="AA30">
        <f>IF(ISNUMBER(DeltaDeltaCT!AB30),POWER(2,-DeltaDeltaCT!AB30),0)</f>
        <v>1.2940365798168376</v>
      </c>
      <c r="AD30">
        <f t="shared" si="1"/>
        <v>1.5243109103430281</v>
      </c>
      <c r="AE30">
        <f t="shared" si="2"/>
        <v>0.73645208971867726</v>
      </c>
      <c r="AF30">
        <f t="shared" si="3"/>
        <v>2.3408409843575733</v>
      </c>
      <c r="AG30">
        <f t="shared" si="4"/>
        <v>1.2238217599234715</v>
      </c>
      <c r="AH30">
        <f t="shared" si="5"/>
        <v>1.3889341167015177</v>
      </c>
      <c r="AI30">
        <f t="shared" si="6"/>
        <v>2.0446144128498571</v>
      </c>
      <c r="AJ30">
        <f t="shared" si="7"/>
        <v>2.2692023539407828</v>
      </c>
      <c r="AK30">
        <f t="shared" si="8"/>
        <v>1.131843514610007</v>
      </c>
      <c r="AM30">
        <f t="shared" si="9"/>
        <v>0.18307355812882015</v>
      </c>
      <c r="AN30">
        <f t="shared" si="10"/>
        <v>-0.13285550116025183</v>
      </c>
      <c r="AO30">
        <f t="shared" si="11"/>
        <v>0.36937191264509378</v>
      </c>
      <c r="AP30">
        <f t="shared" si="12"/>
        <v>8.7718170817384297E-2</v>
      </c>
      <c r="AQ30">
        <f t="shared" si="13"/>
        <v>0.14268164571487651</v>
      </c>
      <c r="AR30">
        <f t="shared" si="14"/>
        <v>0.31061141788819147</v>
      </c>
      <c r="AS30">
        <f t="shared" si="15"/>
        <v>0.35587322540516342</v>
      </c>
      <c r="AT30">
        <f t="shared" si="16"/>
        <v>5.3786386711631516E-2</v>
      </c>
    </row>
    <row r="31" spans="1:46" x14ac:dyDescent="0.15">
      <c r="A31" t="str">
        <f>DeltaDeltaCT!B31</f>
        <v>MED24</v>
      </c>
      <c r="B31">
        <f>IF(ISNUMBER(DeltaDeltaCT!C31),POWER(2,-DeltaDeltaCT!C31),0)</f>
        <v>2.1154450334590895</v>
      </c>
      <c r="C31">
        <f>IF(ISNUMBER(DeltaDeltaCT!D31),POWER(2,-DeltaDeltaCT!D31),0)</f>
        <v>0.64177219907923944</v>
      </c>
      <c r="D31">
        <f>IF(ISNUMBER(DeltaDeltaCT!E31),POWER(2,-DeltaDeltaCT!E31),0)</f>
        <v>1.4522316495212255</v>
      </c>
      <c r="E31">
        <f>IF(ISNUMBER(DeltaDeltaCT!F31),POWER(2,-DeltaDeltaCT!F31),0)</f>
        <v>6.2467084622320792</v>
      </c>
      <c r="F31">
        <f>IF(ISNUMBER(DeltaDeltaCT!G31),POWER(2,-DeltaDeltaCT!G31),0)</f>
        <v>18.82287634944884</v>
      </c>
      <c r="G31">
        <f>IF(ISNUMBER(DeltaDeltaCT!H31),POWER(2,-DeltaDeltaCT!H31),0)</f>
        <v>3.1296141536672986</v>
      </c>
      <c r="H31">
        <f>IF(ISNUMBER(DeltaDeltaCT!I31),POWER(2,-DeltaDeltaCT!I31),0)</f>
        <v>0.78886744131649755</v>
      </c>
      <c r="I31">
        <f>IF(ISNUMBER(DeltaDeltaCT!J31),POWER(2,-DeltaDeltaCT!J31),0)</f>
        <v>0.65694969156491267</v>
      </c>
      <c r="J31">
        <f>IF(ISNUMBER(DeltaDeltaCT!K31),POWER(2,-DeltaDeltaCT!K31),0)</f>
        <v>0.6517790112896592</v>
      </c>
      <c r="K31">
        <f>IF(ISNUMBER(DeltaDeltaCT!L31),POWER(2,-DeltaDeltaCT!L31),0)</f>
        <v>0.22837154376429203</v>
      </c>
      <c r="L31">
        <f>IF(ISNUMBER(DeltaDeltaCT!M31),POWER(2,-DeltaDeltaCT!M31),0)</f>
        <v>0.96986846147907579</v>
      </c>
      <c r="M31">
        <f>IF(ISNUMBER(DeltaDeltaCT!N31),POWER(2,-DeltaDeltaCT!N31),0)</f>
        <v>0.78337608972154937</v>
      </c>
      <c r="N31">
        <f>IF(ISNUMBER(DeltaDeltaCT!O31),POWER(2,-DeltaDeltaCT!O31),0)</f>
        <v>2.5634930741907169</v>
      </c>
      <c r="O31">
        <f>IF(ISNUMBER(DeltaDeltaCT!P31),POWER(2,-DeltaDeltaCT!P31),0)</f>
        <v>1</v>
      </c>
      <c r="P31">
        <f>IF(ISNUMBER(DeltaDeltaCT!Q31),POWER(2,-DeltaDeltaCT!Q31),0)</f>
        <v>0.87913985803760086</v>
      </c>
      <c r="Q31">
        <f>IF(ISNUMBER(DeltaDeltaCT!R31),POWER(2,-DeltaDeltaCT!R31),0)</f>
        <v>0.55866083941384315</v>
      </c>
      <c r="R31">
        <f>IF(ISNUMBER(DeltaDeltaCT!S31),POWER(2,-DeltaDeltaCT!S31),0)</f>
        <v>2.3352493431370114</v>
      </c>
      <c r="S31">
        <f>IF(ISNUMBER(DeltaDeltaCT!T31),POWER(2,-DeltaDeltaCT!T31),0)</f>
        <v>1.6199880825993649</v>
      </c>
      <c r="T31">
        <f>IF(ISNUMBER(DeltaDeltaCT!U31),POWER(2,-DeltaDeltaCT!U31),0)</f>
        <v>2.4890627473406512</v>
      </c>
      <c r="U31">
        <f>IF(ISNUMBER(DeltaDeltaCT!V31),POWER(2,-DeltaDeltaCT!V31),0)</f>
        <v>0.85356078423015802</v>
      </c>
      <c r="V31">
        <f>IF(ISNUMBER(DeltaDeltaCT!W31),POWER(2,-DeltaDeltaCT!W31),0)</f>
        <v>0.39829348874525788</v>
      </c>
      <c r="W31">
        <f>IF(ISNUMBER(DeltaDeltaCT!X31),POWER(2,-DeltaDeltaCT!X31),0)</f>
        <v>0.58850427483337575</v>
      </c>
      <c r="X31">
        <f>IF(ISNUMBER(DeltaDeltaCT!Y31),POWER(2,-DeltaDeltaCT!Y31),0)</f>
        <v>0.45919848902455668</v>
      </c>
      <c r="Y31">
        <f>IF(ISNUMBER(DeltaDeltaCT!Z31),POWER(2,-DeltaDeltaCT!Z31),0)</f>
        <v>0.51100184315321096</v>
      </c>
      <c r="Z31">
        <f>IF(ISNUMBER(DeltaDeltaCT!AA31),POWER(2,-DeltaDeltaCT!AA31),0)</f>
        <v>0.5063001441100683</v>
      </c>
      <c r="AA31">
        <f>IF(ISNUMBER(DeltaDeltaCT!AB31),POWER(2,-DeltaDeltaCT!AB31),0)</f>
        <v>0.2612450125573344</v>
      </c>
      <c r="AD31">
        <f t="shared" si="1"/>
        <v>1.4031496273531847</v>
      </c>
      <c r="AE31">
        <f t="shared" si="2"/>
        <v>9.3997329884494061</v>
      </c>
      <c r="AF31">
        <f t="shared" si="3"/>
        <v>0.58149192198384037</v>
      </c>
      <c r="AG31">
        <f t="shared" si="4"/>
        <v>1.438912541797114</v>
      </c>
      <c r="AH31">
        <f t="shared" si="5"/>
        <v>0.81260023248381463</v>
      </c>
      <c r="AI31">
        <f t="shared" si="6"/>
        <v>2.1481000576923424</v>
      </c>
      <c r="AJ31">
        <f t="shared" si="7"/>
        <v>0.57488925920833711</v>
      </c>
      <c r="AK31">
        <f t="shared" si="8"/>
        <v>0.42618233327353794</v>
      </c>
      <c r="AM31">
        <f t="shared" si="9"/>
        <v>0.14710398526139873</v>
      </c>
      <c r="AN31">
        <f t="shared" si="10"/>
        <v>0.97311551707948252</v>
      </c>
      <c r="AO31">
        <f t="shared" si="11"/>
        <v>-0.23545631406057277</v>
      </c>
      <c r="AP31">
        <f t="shared" si="12"/>
        <v>0.15803439798859037</v>
      </c>
      <c r="AQ31">
        <f t="shared" si="13"/>
        <v>-9.0123057758532396E-2</v>
      </c>
      <c r="AR31">
        <f t="shared" si="14"/>
        <v>0.3320545067722076</v>
      </c>
      <c r="AS31">
        <f t="shared" si="15"/>
        <v>-0.24041580530449605</v>
      </c>
      <c r="AT31">
        <f t="shared" si="16"/>
        <v>-0.37040455725166344</v>
      </c>
    </row>
    <row r="32" spans="1:46" x14ac:dyDescent="0.15">
      <c r="A32" t="str">
        <f>DeltaDeltaCT!B32</f>
        <v>MED4</v>
      </c>
      <c r="B32">
        <f>IF(ISNUMBER(DeltaDeltaCT!C32),POWER(2,-DeltaDeltaCT!C32),0)</f>
        <v>1.0033320910632233</v>
      </c>
      <c r="C32">
        <f>IF(ISNUMBER(DeltaDeltaCT!D32),POWER(2,-DeltaDeltaCT!D32),0)</f>
        <v>0.8061997271296456</v>
      </c>
      <c r="D32">
        <f>IF(ISNUMBER(DeltaDeltaCT!E32),POWER(2,-DeltaDeltaCT!E32),0)</f>
        <v>1.0059674327474384</v>
      </c>
      <c r="E32">
        <f>IF(ISNUMBER(DeltaDeltaCT!F32),POWER(2,-DeltaDeltaCT!F32),0)</f>
        <v>1.7066357801550442</v>
      </c>
      <c r="F32">
        <f>IF(ISNUMBER(DeltaDeltaCT!G32),POWER(2,-DeltaDeltaCT!G32),0)</f>
        <v>1.3315062495597052</v>
      </c>
      <c r="G32">
        <f>IF(ISNUMBER(DeltaDeltaCT!H32),POWER(2,-DeltaDeltaCT!H32),0)</f>
        <v>0.29647426821430101</v>
      </c>
      <c r="H32">
        <f>IF(ISNUMBER(DeltaDeltaCT!I32),POWER(2,-DeltaDeltaCT!I32),0)</f>
        <v>0.88687875955094353</v>
      </c>
      <c r="I32">
        <f>IF(ISNUMBER(DeltaDeltaCT!J32),POWER(2,-DeltaDeltaCT!J32),0)</f>
        <v>0.89242869029214533</v>
      </c>
      <c r="J32">
        <f>IF(ISNUMBER(DeltaDeltaCT!K32),POWER(2,-DeltaDeltaCT!K32),0)</f>
        <v>0.74971220815991635</v>
      </c>
      <c r="K32">
        <f>IF(ISNUMBER(DeltaDeltaCT!L32),POWER(2,-DeltaDeltaCT!L32),0)</f>
        <v>0.84757256787126012</v>
      </c>
      <c r="L32">
        <f>IF(ISNUMBER(DeltaDeltaCT!M32),POWER(2,-DeltaDeltaCT!M32),0)</f>
        <v>1.7739471142825889</v>
      </c>
      <c r="M32">
        <f>IF(ISNUMBER(DeltaDeltaCT!N32),POWER(2,-DeltaDeltaCT!N32),0)</f>
        <v>1.0028890438321263</v>
      </c>
      <c r="N32">
        <f>IF(ISNUMBER(DeltaDeltaCT!O32),POWER(2,-DeltaDeltaCT!O32),0)</f>
        <v>2.7285396339138983</v>
      </c>
      <c r="O32">
        <f>IF(ISNUMBER(DeltaDeltaCT!P32),POWER(2,-DeltaDeltaCT!P32),0)</f>
        <v>1</v>
      </c>
      <c r="P32">
        <f>IF(ISNUMBER(DeltaDeltaCT!Q32),POWER(2,-DeltaDeltaCT!Q32),0)</f>
        <v>0.92935687109992482</v>
      </c>
      <c r="Q32">
        <f>IF(ISNUMBER(DeltaDeltaCT!R32),POWER(2,-DeltaDeltaCT!R32),0)</f>
        <v>0.8026014123692824</v>
      </c>
      <c r="R32">
        <f>IF(ISNUMBER(DeltaDeltaCT!S32),POWER(2,-DeltaDeltaCT!S32),0)</f>
        <v>1.1724623534150167</v>
      </c>
      <c r="S32">
        <f>IF(ISNUMBER(DeltaDeltaCT!T32),POWER(2,-DeltaDeltaCT!T32),0)</f>
        <v>1.3621959047155567</v>
      </c>
      <c r="T32">
        <f>IF(ISNUMBER(DeltaDeltaCT!U32),POWER(2,-DeltaDeltaCT!U32),0)</f>
        <v>1.1886068496638995</v>
      </c>
      <c r="U32">
        <f>IF(ISNUMBER(DeltaDeltaCT!V32),POWER(2,-DeltaDeltaCT!V32),0)</f>
        <v>0.75361458950326521</v>
      </c>
      <c r="V32">
        <f>IF(ISNUMBER(DeltaDeltaCT!W32),POWER(2,-DeltaDeltaCT!W32),0)</f>
        <v>0.87511577585293276</v>
      </c>
      <c r="W32">
        <f>IF(ISNUMBER(DeltaDeltaCT!X32),POWER(2,-DeltaDeltaCT!X32),0)</f>
        <v>0.77621423711110415</v>
      </c>
      <c r="X32">
        <f>IF(ISNUMBER(DeltaDeltaCT!Y32),POWER(2,-DeltaDeltaCT!Y32),0)</f>
        <v>0.694546793081674</v>
      </c>
      <c r="Y32">
        <f>IF(ISNUMBER(DeltaDeltaCT!Z32),POWER(2,-DeltaDeltaCT!Z32),0)</f>
        <v>0.96760920563519603</v>
      </c>
      <c r="Z32">
        <f>IF(ISNUMBER(DeltaDeltaCT!AA32),POWER(2,-DeltaDeltaCT!AA32),0)</f>
        <v>0.6963443421161305</v>
      </c>
      <c r="AA32">
        <f>IF(ISNUMBER(DeltaDeltaCT!AB32),POWER(2,-DeltaDeltaCT!AB32),0)</f>
        <v>0.79128833796291997</v>
      </c>
      <c r="AD32">
        <f t="shared" si="1"/>
        <v>0.93849975031343569</v>
      </c>
      <c r="AE32">
        <f t="shared" si="2"/>
        <v>1.11153876597635</v>
      </c>
      <c r="AF32">
        <f t="shared" si="3"/>
        <v>0.84414805646856628</v>
      </c>
      <c r="AG32">
        <f t="shared" si="4"/>
        <v>1.8351252640095381</v>
      </c>
      <c r="AH32">
        <f t="shared" si="5"/>
        <v>0.91065276115640248</v>
      </c>
      <c r="AI32">
        <f t="shared" si="6"/>
        <v>1.2410883692648242</v>
      </c>
      <c r="AJ32">
        <f t="shared" si="7"/>
        <v>0.77487284888724406</v>
      </c>
      <c r="AK32">
        <f t="shared" si="8"/>
        <v>0.8184139619047488</v>
      </c>
      <c r="AM32">
        <f t="shared" si="9"/>
        <v>-2.7565838586067495E-2</v>
      </c>
      <c r="AN32">
        <f t="shared" si="10"/>
        <v>4.5924613734089778E-2</v>
      </c>
      <c r="AO32">
        <f t="shared" si="11"/>
        <v>-7.358137509457037E-2</v>
      </c>
      <c r="AP32">
        <f t="shared" si="12"/>
        <v>0.26366571415289475</v>
      </c>
      <c r="AQ32">
        <f t="shared" si="13"/>
        <v>-4.0647191261210809E-2</v>
      </c>
      <c r="AR32">
        <f t="shared" si="14"/>
        <v>9.3802705687066126E-2</v>
      </c>
      <c r="AS32">
        <f t="shared" si="15"/>
        <v>-0.11076955627701675</v>
      </c>
      <c r="AT32">
        <f t="shared" si="16"/>
        <v>-8.7026970294836234E-2</v>
      </c>
    </row>
    <row r="33" spans="1:46" x14ac:dyDescent="0.15">
      <c r="A33" t="str">
        <f>DeltaDeltaCT!B33</f>
        <v>MTA1</v>
      </c>
      <c r="B33">
        <f>IF(ISNUMBER(DeltaDeltaCT!C33),POWER(2,-DeltaDeltaCT!C33),0)</f>
        <v>0.95513475833125272</v>
      </c>
      <c r="C33">
        <f>IF(ISNUMBER(DeltaDeltaCT!D33),POWER(2,-DeltaDeltaCT!D33),0)</f>
        <v>1.3787942620952089</v>
      </c>
      <c r="D33">
        <f>IF(ISNUMBER(DeltaDeltaCT!E33),POWER(2,-DeltaDeltaCT!E33),0)</f>
        <v>1.033324656134492</v>
      </c>
      <c r="E33">
        <f>IF(ISNUMBER(DeltaDeltaCT!F33),POWER(2,-DeltaDeltaCT!F33),0)</f>
        <v>0.62591480221885687</v>
      </c>
      <c r="F33">
        <f>IF(ISNUMBER(DeltaDeltaCT!G33),POWER(2,-DeltaDeltaCT!G33),0)</f>
        <v>1.5082130103415929</v>
      </c>
      <c r="G33">
        <f>IF(ISNUMBER(DeltaDeltaCT!H33),POWER(2,-DeltaDeltaCT!H33),0)</f>
        <v>2.6185896355773817E-2</v>
      </c>
      <c r="H33">
        <f>IF(ISNUMBER(DeltaDeltaCT!I33),POWER(2,-DeltaDeltaCT!I33),0)</f>
        <v>1.7529730300178359</v>
      </c>
      <c r="I33">
        <f>IF(ISNUMBER(DeltaDeltaCT!J33),POWER(2,-DeltaDeltaCT!J33),0)</f>
        <v>1.8918579918259706</v>
      </c>
      <c r="J33">
        <f>IF(ISNUMBER(DeltaDeltaCT!K33),POWER(2,-DeltaDeltaCT!K33),0)</f>
        <v>1.9084531887147744</v>
      </c>
      <c r="K33">
        <f>IF(ISNUMBER(DeltaDeltaCT!L33),POWER(2,-DeltaDeltaCT!L33),0)</f>
        <v>1.6683289756284561</v>
      </c>
      <c r="L33">
        <f>IF(ISNUMBER(DeltaDeltaCT!M33),POWER(2,-DeltaDeltaCT!M33),0)</f>
        <v>0.88545445113934262</v>
      </c>
      <c r="M33">
        <f>IF(ISNUMBER(DeltaDeltaCT!N33),POWER(2,-DeltaDeltaCT!N33),0)</f>
        <v>0.19289745307828654</v>
      </c>
      <c r="N33">
        <f>IF(ISNUMBER(DeltaDeltaCT!O33),POWER(2,-DeltaDeltaCT!O33),0)</f>
        <v>0.78488054246562322</v>
      </c>
      <c r="O33">
        <f>IF(ISNUMBER(DeltaDeltaCT!P33),POWER(2,-DeltaDeltaCT!P33),0)</f>
        <v>1</v>
      </c>
      <c r="P33">
        <f>IF(ISNUMBER(DeltaDeltaCT!Q33),POWER(2,-DeltaDeltaCT!Q33),0)</f>
        <v>1.2692177477233828</v>
      </c>
      <c r="Q33">
        <f>IF(ISNUMBER(DeltaDeltaCT!R33),POWER(2,-DeltaDeltaCT!R33),0)</f>
        <v>1.0495970716568477</v>
      </c>
      <c r="R33">
        <f>IF(ISNUMBER(DeltaDeltaCT!S33),POWER(2,-DeltaDeltaCT!S33),0)</f>
        <v>1.4140798614828169</v>
      </c>
      <c r="S33">
        <f>IF(ISNUMBER(DeltaDeltaCT!T33),POWER(2,-DeltaDeltaCT!T33),0)</f>
        <v>1.7043589390114846</v>
      </c>
      <c r="T33">
        <f>IF(ISNUMBER(DeltaDeltaCT!U33),POWER(2,-DeltaDeltaCT!U33),0)</f>
        <v>1.035360798433185</v>
      </c>
      <c r="U33">
        <f>IF(ISNUMBER(DeltaDeltaCT!V33),POWER(2,-DeltaDeltaCT!V33),0)</f>
        <v>1.8295372630146132</v>
      </c>
      <c r="V33">
        <f>IF(ISNUMBER(DeltaDeltaCT!W33),POWER(2,-DeltaDeltaCT!W33),0)</f>
        <v>1.9321080810658926</v>
      </c>
      <c r="W33">
        <f>IF(ISNUMBER(DeltaDeltaCT!X33),POWER(2,-DeltaDeltaCT!X33),0)</f>
        <v>2.0164432448800769</v>
      </c>
      <c r="X33">
        <f>IF(ISNUMBER(DeltaDeltaCT!Y33),POWER(2,-DeltaDeltaCT!Y33),0)</f>
        <v>1.6624118002132029</v>
      </c>
      <c r="Y33">
        <f>IF(ISNUMBER(DeltaDeltaCT!Z33),POWER(2,-DeltaDeltaCT!Z33),0)</f>
        <v>1.1067715005253087</v>
      </c>
      <c r="Z33">
        <f>IF(ISNUMBER(DeltaDeltaCT!AA33),POWER(2,-DeltaDeltaCT!AA33),0)</f>
        <v>1.2794110068306028</v>
      </c>
      <c r="AA33">
        <f>IF(ISNUMBER(DeltaDeltaCT!AB33),POWER(2,-DeltaDeltaCT!AB33),0)</f>
        <v>1.0655264454388225</v>
      </c>
      <c r="AD33">
        <f t="shared" si="1"/>
        <v>1.1224178921869845</v>
      </c>
      <c r="AE33">
        <f t="shared" si="2"/>
        <v>0.72010456963874125</v>
      </c>
      <c r="AF33">
        <f t="shared" si="3"/>
        <v>1.8054032965467592</v>
      </c>
      <c r="AG33">
        <f t="shared" si="4"/>
        <v>0.62107748222775083</v>
      </c>
      <c r="AH33">
        <f t="shared" si="5"/>
        <v>1.1062716064600771</v>
      </c>
      <c r="AI33">
        <f t="shared" si="6"/>
        <v>1.3845998663091621</v>
      </c>
      <c r="AJ33">
        <f t="shared" si="7"/>
        <v>1.8601250972934464</v>
      </c>
      <c r="AK33">
        <f t="shared" si="8"/>
        <v>1.1505696509315781</v>
      </c>
      <c r="AM33">
        <f t="shared" si="9"/>
        <v>5.0154581056781215E-2</v>
      </c>
      <c r="AN33">
        <f t="shared" si="10"/>
        <v>-0.1426044331249357</v>
      </c>
      <c r="AO33">
        <f t="shared" si="11"/>
        <v>0.25657423111738753</v>
      </c>
      <c r="AP33">
        <f t="shared" si="12"/>
        <v>-0.20685421624069991</v>
      </c>
      <c r="AQ33">
        <f t="shared" si="13"/>
        <v>4.3861765942943692E-2</v>
      </c>
      <c r="AR33">
        <f t="shared" si="14"/>
        <v>0.1413242853418655</v>
      </c>
      <c r="AS33">
        <f t="shared" si="15"/>
        <v>0.26954215241003049</v>
      </c>
      <c r="AT33">
        <f t="shared" si="16"/>
        <v>6.0912914269023365E-2</v>
      </c>
    </row>
    <row r="34" spans="1:46" x14ac:dyDescent="0.15">
      <c r="A34" t="str">
        <f>DeltaDeltaCT!B34</f>
        <v>NCOA1</v>
      </c>
      <c r="B34">
        <f>IF(ISNUMBER(DeltaDeltaCT!C34),POWER(2,-DeltaDeltaCT!C34),0)</f>
        <v>1.0328760969813975</v>
      </c>
      <c r="C34">
        <f>IF(ISNUMBER(DeltaDeltaCT!D34),POWER(2,-DeltaDeltaCT!D34),0)</f>
        <v>1.1181379567313918</v>
      </c>
      <c r="D34">
        <f>IF(ISNUMBER(DeltaDeltaCT!E34),POWER(2,-DeltaDeltaCT!E34),0)</f>
        <v>0.99169789600218294</v>
      </c>
      <c r="E34">
        <f>IF(ISNUMBER(DeltaDeltaCT!F34),POWER(2,-DeltaDeltaCT!F34),0)</f>
        <v>0.63899883233499211</v>
      </c>
      <c r="F34">
        <f>IF(ISNUMBER(DeltaDeltaCT!G34),POWER(2,-DeltaDeltaCT!G34),0)</f>
        <v>0.26682267883186206</v>
      </c>
      <c r="G34">
        <f>IF(ISNUMBER(DeltaDeltaCT!H34),POWER(2,-DeltaDeltaCT!H34),0)</f>
        <v>0.12410841122814141</v>
      </c>
      <c r="H34">
        <f>IF(ISNUMBER(DeltaDeltaCT!I34),POWER(2,-DeltaDeltaCT!I34),0)</f>
        <v>0.9764626725072858</v>
      </c>
      <c r="I34">
        <f>IF(ISNUMBER(DeltaDeltaCT!J34),POWER(2,-DeltaDeltaCT!J34),0)</f>
        <v>0.92507151099077733</v>
      </c>
      <c r="J34">
        <f>IF(ISNUMBER(DeltaDeltaCT!K34),POWER(2,-DeltaDeltaCT!K34),0)</f>
        <v>1.0029410423786531</v>
      </c>
      <c r="K34">
        <f>IF(ISNUMBER(DeltaDeltaCT!L34),POWER(2,-DeltaDeltaCT!L34),0)</f>
        <v>0.88529906321050766</v>
      </c>
      <c r="L34">
        <f>IF(ISNUMBER(DeltaDeltaCT!M34),POWER(2,-DeltaDeltaCT!M34),0)</f>
        <v>1.1840623073468914</v>
      </c>
      <c r="M34">
        <f>IF(ISNUMBER(DeltaDeltaCT!N34),POWER(2,-DeltaDeltaCT!N34),0)</f>
        <v>0.85571720338079826</v>
      </c>
      <c r="N34">
        <f>IF(ISNUMBER(DeltaDeltaCT!O34),POWER(2,-DeltaDeltaCT!O34),0)</f>
        <v>0.88690593136519147</v>
      </c>
      <c r="O34">
        <f>IF(ISNUMBER(DeltaDeltaCT!P34),POWER(2,-DeltaDeltaCT!P34),0)</f>
        <v>1</v>
      </c>
      <c r="P34">
        <f>IF(ISNUMBER(DeltaDeltaCT!Q34),POWER(2,-DeltaDeltaCT!Q34),0)</f>
        <v>0.94022477416717476</v>
      </c>
      <c r="Q34">
        <f>IF(ISNUMBER(DeltaDeltaCT!R34),POWER(2,-DeltaDeltaCT!R34),0)</f>
        <v>1.1196932909962258</v>
      </c>
      <c r="R34">
        <f>IF(ISNUMBER(DeltaDeltaCT!S34),POWER(2,-DeltaDeltaCT!S34),0)</f>
        <v>1.0014695803932301</v>
      </c>
      <c r="S34">
        <f>IF(ISNUMBER(DeltaDeltaCT!T34),POWER(2,-DeltaDeltaCT!T34),0)</f>
        <v>1.3492617022787012</v>
      </c>
      <c r="T34">
        <f>IF(ISNUMBER(DeltaDeltaCT!U34),POWER(2,-DeltaDeltaCT!U34),0)</f>
        <v>1.0332881282304616</v>
      </c>
      <c r="U34">
        <f>IF(ISNUMBER(DeltaDeltaCT!V34),POWER(2,-DeltaDeltaCT!V34),0)</f>
        <v>0.9299691735941179</v>
      </c>
      <c r="V34">
        <f>IF(ISNUMBER(DeltaDeltaCT!W34),POWER(2,-DeltaDeltaCT!W34),0)</f>
        <v>0.89932769336711071</v>
      </c>
      <c r="W34">
        <f>IF(ISNUMBER(DeltaDeltaCT!X34),POWER(2,-DeltaDeltaCT!X34),0)</f>
        <v>0.6183578125966579</v>
      </c>
      <c r="X34">
        <f>IF(ISNUMBER(DeltaDeltaCT!Y34),POWER(2,-DeltaDeltaCT!Y34),0)</f>
        <v>0.89098916940399742</v>
      </c>
      <c r="Y34">
        <f>IF(ISNUMBER(DeltaDeltaCT!Z34),POWER(2,-DeltaDeltaCT!Z34),0)</f>
        <v>0.67101522223783527</v>
      </c>
      <c r="Z34">
        <f>IF(ISNUMBER(DeltaDeltaCT!AA34),POWER(2,-DeltaDeltaCT!AA34),0)</f>
        <v>0.69494697096170643</v>
      </c>
      <c r="AA34">
        <f>IF(ISNUMBER(DeltaDeltaCT!AB34),POWER(2,-DeltaDeltaCT!AB34),0)</f>
        <v>0.67432846330088347</v>
      </c>
      <c r="AD34">
        <f t="shared" si="1"/>
        <v>1.0475706499049908</v>
      </c>
      <c r="AE34">
        <f t="shared" si="2"/>
        <v>0.3433099741316652</v>
      </c>
      <c r="AF34">
        <f t="shared" si="3"/>
        <v>0.94744357227180598</v>
      </c>
      <c r="AG34">
        <f t="shared" si="4"/>
        <v>0.97556181403096043</v>
      </c>
      <c r="AH34">
        <f t="shared" si="5"/>
        <v>1.0199726883878002</v>
      </c>
      <c r="AI34">
        <f t="shared" si="6"/>
        <v>1.1280064703007977</v>
      </c>
      <c r="AJ34">
        <f t="shared" si="7"/>
        <v>0.83466096224047093</v>
      </c>
      <c r="AK34">
        <f t="shared" si="8"/>
        <v>0.6800968855001418</v>
      </c>
      <c r="AM34">
        <f t="shared" si="9"/>
        <v>2.0183322167411283E-2</v>
      </c>
      <c r="AN34">
        <f t="shared" si="10"/>
        <v>-0.46431357890043951</v>
      </c>
      <c r="AO34">
        <f t="shared" si="11"/>
        <v>-2.3446646247211062E-2</v>
      </c>
      <c r="AP34">
        <f t="shared" si="12"/>
        <v>-1.0745207415507567E-2</v>
      </c>
      <c r="AQ34">
        <f t="shared" si="13"/>
        <v>8.5885428979249369E-3</v>
      </c>
      <c r="AR34">
        <f t="shared" si="14"/>
        <v>5.2311590789055298E-2</v>
      </c>
      <c r="AS34">
        <f t="shared" si="15"/>
        <v>-7.8489898323385002E-2</v>
      </c>
      <c r="AT34">
        <f t="shared" si="16"/>
        <v>-0.16742921399840102</v>
      </c>
    </row>
    <row r="35" spans="1:46" x14ac:dyDescent="0.15">
      <c r="A35" t="str">
        <f>DeltaDeltaCT!B35</f>
        <v>NCOA2</v>
      </c>
      <c r="B35">
        <f>IF(ISNUMBER(DeltaDeltaCT!C35),POWER(2,-DeltaDeltaCT!C35),0)</f>
        <v>4.2681047369720723E-4</v>
      </c>
      <c r="C35">
        <f>IF(ISNUMBER(DeltaDeltaCT!D35),POWER(2,-DeltaDeltaCT!D35),0)</f>
        <v>0.76883195218902911</v>
      </c>
      <c r="D35">
        <f>IF(ISNUMBER(DeltaDeltaCT!E35),POWER(2,-DeltaDeltaCT!E35),0)</f>
        <v>0.6845309133329992</v>
      </c>
      <c r="E35">
        <f>IF(ISNUMBER(DeltaDeltaCT!F35),POWER(2,-DeltaDeltaCT!F35),0)</f>
        <v>1.4273015804294225</v>
      </c>
      <c r="F35">
        <f>IF(ISNUMBER(DeltaDeltaCT!G35),POWER(2,-DeltaDeltaCT!G35),0)</f>
        <v>0.442095575205672</v>
      </c>
      <c r="G35">
        <f>IF(ISNUMBER(DeltaDeltaCT!H35),POWER(2,-DeltaDeltaCT!H35),0)</f>
        <v>8.436304008518308E-3</v>
      </c>
      <c r="H35">
        <f>IF(ISNUMBER(DeltaDeltaCT!I35),POWER(2,-DeltaDeltaCT!I35),0)</f>
        <v>0.66928695487190237</v>
      </c>
      <c r="I35">
        <f>IF(ISNUMBER(DeltaDeltaCT!J35),POWER(2,-DeltaDeltaCT!J35),0)</f>
        <v>0.56828904117756751</v>
      </c>
      <c r="J35">
        <f>IF(ISNUMBER(DeltaDeltaCT!K35),POWER(2,-DeltaDeltaCT!K35),0)</f>
        <v>0.74602547445853662</v>
      </c>
      <c r="K35">
        <f>IF(ISNUMBER(DeltaDeltaCT!L35),POWER(2,-DeltaDeltaCT!L35),0)</f>
        <v>0.60638114511765362</v>
      </c>
      <c r="L35">
        <f>IF(ISNUMBER(DeltaDeltaCT!M35),POWER(2,-DeltaDeltaCT!M35),0)</f>
        <v>1.0632655837678753</v>
      </c>
      <c r="M35">
        <f>IF(ISNUMBER(DeltaDeltaCT!N35),POWER(2,-DeltaDeltaCT!N35),0)</f>
        <v>0.3225402250271624</v>
      </c>
      <c r="N35">
        <f>IF(ISNUMBER(DeltaDeltaCT!O35),POWER(2,-DeltaDeltaCT!O35),0)</f>
        <v>0.5847638370287509</v>
      </c>
      <c r="O35">
        <f>IF(ISNUMBER(DeltaDeltaCT!P35),POWER(2,-DeltaDeltaCT!P35),0)</f>
        <v>1</v>
      </c>
      <c r="P35">
        <f>IF(ISNUMBER(DeltaDeltaCT!Q35),POWER(2,-DeltaDeltaCT!Q35),0)</f>
        <v>0.69860389912679643</v>
      </c>
      <c r="Q35">
        <f>IF(ISNUMBER(DeltaDeltaCT!R35),POWER(2,-DeltaDeltaCT!R35),0)</f>
        <v>0.61498562771112331</v>
      </c>
      <c r="R35">
        <f>IF(ISNUMBER(DeltaDeltaCT!S35),POWER(2,-DeltaDeltaCT!S35),0)</f>
        <v>0.64359927231815517</v>
      </c>
      <c r="S35">
        <f>IF(ISNUMBER(DeltaDeltaCT!T35),POWER(2,-DeltaDeltaCT!T35),0)</f>
        <v>0.83282091197304531</v>
      </c>
      <c r="T35">
        <f>IF(ISNUMBER(DeltaDeltaCT!U35),POWER(2,-DeltaDeltaCT!U35),0)</f>
        <v>0.60663666419573359</v>
      </c>
      <c r="U35">
        <f>IF(ISNUMBER(DeltaDeltaCT!V35),POWER(2,-DeltaDeltaCT!V35),0)</f>
        <v>0.45801184037315779</v>
      </c>
      <c r="V35">
        <f>IF(ISNUMBER(DeltaDeltaCT!W35),POWER(2,-DeltaDeltaCT!W35),0)</f>
        <v>0.53446478522166996</v>
      </c>
      <c r="W35">
        <f>IF(ISNUMBER(DeltaDeltaCT!X35),POWER(2,-DeltaDeltaCT!X35),0)</f>
        <v>0.47960340284518382</v>
      </c>
      <c r="X35">
        <f>IF(ISNUMBER(DeltaDeltaCT!Y35),POWER(2,-DeltaDeltaCT!Y35),0)</f>
        <v>0.43122651694086239</v>
      </c>
      <c r="Y35">
        <f>IF(ISNUMBER(DeltaDeltaCT!Z35),POWER(2,-DeltaDeltaCT!Z35),0)</f>
        <v>0.50385984823537477</v>
      </c>
      <c r="Z35">
        <f>IF(ISNUMBER(DeltaDeltaCT!AA35),POWER(2,-DeltaDeltaCT!AA35),0)</f>
        <v>0.41638465293022858</v>
      </c>
      <c r="AA35">
        <f>IF(ISNUMBER(DeltaDeltaCT!AB35),POWER(2,-DeltaDeltaCT!AB35),0)</f>
        <v>0.46850631525166964</v>
      </c>
      <c r="AD35">
        <f t="shared" si="1"/>
        <v>0.48459655866524187</v>
      </c>
      <c r="AE35">
        <f t="shared" si="2"/>
        <v>0.62594448654787083</v>
      </c>
      <c r="AF35">
        <f t="shared" si="3"/>
        <v>0.64749565390641506</v>
      </c>
      <c r="AG35">
        <f t="shared" si="4"/>
        <v>0.65685654860792952</v>
      </c>
      <c r="AH35">
        <f t="shared" si="5"/>
        <v>0.77119650894597325</v>
      </c>
      <c r="AI35">
        <f t="shared" si="6"/>
        <v>0.69435228282897798</v>
      </c>
      <c r="AJ35">
        <f t="shared" si="7"/>
        <v>0.47582663634521849</v>
      </c>
      <c r="AK35">
        <f t="shared" si="8"/>
        <v>0.46291693880575763</v>
      </c>
      <c r="AM35">
        <f t="shared" si="9"/>
        <v>-0.31461967430499749</v>
      </c>
      <c r="AN35">
        <f t="shared" si="10"/>
        <v>-0.20346418157390134</v>
      </c>
      <c r="AO35">
        <f t="shared" si="11"/>
        <v>-0.18876314229041141</v>
      </c>
      <c r="AP35">
        <f t="shared" si="12"/>
        <v>-0.18252946598114814</v>
      </c>
      <c r="AQ35">
        <f t="shared" si="13"/>
        <v>-0.11283494506597705</v>
      </c>
      <c r="AR35">
        <f t="shared" si="14"/>
        <v>-0.15842013232482841</v>
      </c>
      <c r="AS35">
        <f t="shared" si="15"/>
        <v>-0.32255125020552677</v>
      </c>
      <c r="AT35">
        <f t="shared" si="16"/>
        <v>-0.33449692745811027</v>
      </c>
    </row>
    <row r="36" spans="1:46" x14ac:dyDescent="0.15">
      <c r="A36" t="str">
        <f>DeltaDeltaCT!B36</f>
        <v>NCOA3</v>
      </c>
      <c r="B36">
        <f>IF(ISNUMBER(DeltaDeltaCT!C36),POWER(2,-DeltaDeltaCT!C36),0)</f>
        <v>0.81925200291534728</v>
      </c>
      <c r="C36">
        <f>IF(ISNUMBER(DeltaDeltaCT!D36),POWER(2,-DeltaDeltaCT!D36),0)</f>
        <v>0.94756919292460517</v>
      </c>
      <c r="D36">
        <f>IF(ISNUMBER(DeltaDeltaCT!E36),POWER(2,-DeltaDeltaCT!E36),0)</f>
        <v>0.91864324185839397</v>
      </c>
      <c r="E36">
        <f>IF(ISNUMBER(DeltaDeltaCT!F36),POWER(2,-DeltaDeltaCT!F36),0)</f>
        <v>0.53619073652767169</v>
      </c>
      <c r="F36">
        <f>IF(ISNUMBER(DeltaDeltaCT!G36),POWER(2,-DeltaDeltaCT!G36),0)</f>
        <v>0.25664057778185079</v>
      </c>
      <c r="G36">
        <f>IF(ISNUMBER(DeltaDeltaCT!H36),POWER(2,-DeltaDeltaCT!H36),0)</f>
        <v>4.267073584930349E-2</v>
      </c>
      <c r="H36">
        <f>IF(ISNUMBER(DeltaDeltaCT!I36),POWER(2,-DeltaDeltaCT!I36),0)</f>
        <v>0.76273869656436799</v>
      </c>
      <c r="I36">
        <f>IF(ISNUMBER(DeltaDeltaCT!J36),POWER(2,-DeltaDeltaCT!J36),0)</f>
        <v>0.75380370965893617</v>
      </c>
      <c r="J36">
        <f>IF(ISNUMBER(DeltaDeltaCT!K36),POWER(2,-DeltaDeltaCT!K36),0)</f>
        <v>0.83096568109811531</v>
      </c>
      <c r="K36">
        <f>IF(ISNUMBER(DeltaDeltaCT!L36),POWER(2,-DeltaDeltaCT!L36),0)</f>
        <v>0.60493867362788101</v>
      </c>
      <c r="L36">
        <f>IF(ISNUMBER(DeltaDeltaCT!M36),POWER(2,-DeltaDeltaCT!M36),0)</f>
        <v>0.50465767506405901</v>
      </c>
      <c r="M36">
        <f>IF(ISNUMBER(DeltaDeltaCT!N36),POWER(2,-DeltaDeltaCT!N36),0)</f>
        <v>0.52511561432966636</v>
      </c>
      <c r="N36">
        <f>IF(ISNUMBER(DeltaDeltaCT!O36),POWER(2,-DeltaDeltaCT!O36),0)</f>
        <v>1.4040701332451646</v>
      </c>
      <c r="O36">
        <f>IF(ISNUMBER(DeltaDeltaCT!P36),POWER(2,-DeltaDeltaCT!P36),0)</f>
        <v>1</v>
      </c>
      <c r="P36">
        <f>IF(ISNUMBER(DeltaDeltaCT!Q36),POWER(2,-DeltaDeltaCT!Q36),0)</f>
        <v>0.80638885232843016</v>
      </c>
      <c r="Q36">
        <f>IF(ISNUMBER(DeltaDeltaCT!R36),POWER(2,-DeltaDeltaCT!R36),0)</f>
        <v>0.89853001360105222</v>
      </c>
      <c r="R36">
        <f>IF(ISNUMBER(DeltaDeltaCT!S36),POWER(2,-DeltaDeltaCT!S36),0)</f>
        <v>0.4509635078973479</v>
      </c>
      <c r="S36">
        <f>IF(ISNUMBER(DeltaDeltaCT!T36),POWER(2,-DeltaDeltaCT!T36),0)</f>
        <v>0.44386448998273587</v>
      </c>
      <c r="T36">
        <f>IF(ISNUMBER(DeltaDeltaCT!U36),POWER(2,-DeltaDeltaCT!U36),0)</f>
        <v>0.32636960282584809</v>
      </c>
      <c r="U36">
        <f>IF(ISNUMBER(DeltaDeltaCT!V36),POWER(2,-DeltaDeltaCT!V36),0)</f>
        <v>0.41423799714503046</v>
      </c>
      <c r="V36">
        <f>IF(ISNUMBER(DeltaDeltaCT!W36),POWER(2,-DeltaDeltaCT!W36),0)</f>
        <v>0.78713380191711035</v>
      </c>
      <c r="W36">
        <f>IF(ISNUMBER(DeltaDeltaCT!X36),POWER(2,-DeltaDeltaCT!X36),0)</f>
        <v>0.74129557259673085</v>
      </c>
      <c r="X36">
        <f>IF(ISNUMBER(DeltaDeltaCT!Y36),POWER(2,-DeltaDeltaCT!Y36),0)</f>
        <v>0.69593757090460917</v>
      </c>
      <c r="Y36">
        <f>IF(ISNUMBER(DeltaDeltaCT!Z36),POWER(2,-DeltaDeltaCT!Z36),0)</f>
        <v>0.50039885726081923</v>
      </c>
      <c r="Z36">
        <f>IF(ISNUMBER(DeltaDeltaCT!AA36),POWER(2,-DeltaDeltaCT!AA36),0)</f>
        <v>0.53918108822659438</v>
      </c>
      <c r="AA36">
        <f>IF(ISNUMBER(DeltaDeltaCT!AB36),POWER(2,-DeltaDeltaCT!AB36),0)</f>
        <v>0.36906284288835228</v>
      </c>
      <c r="AD36">
        <f t="shared" si="1"/>
        <v>0.89515481256611551</v>
      </c>
      <c r="AE36">
        <f t="shared" si="2"/>
        <v>0.27850068338627532</v>
      </c>
      <c r="AF36">
        <f t="shared" si="3"/>
        <v>0.73811169023732504</v>
      </c>
      <c r="AG36">
        <f t="shared" si="4"/>
        <v>0.81128114087962999</v>
      </c>
      <c r="AH36">
        <f t="shared" si="5"/>
        <v>0.90163962197649417</v>
      </c>
      <c r="AI36">
        <f t="shared" si="6"/>
        <v>0.40706586690197727</v>
      </c>
      <c r="AJ36">
        <f t="shared" si="7"/>
        <v>0.65965123564087025</v>
      </c>
      <c r="AK36">
        <f t="shared" si="8"/>
        <v>0.46954759612525526</v>
      </c>
      <c r="AM36">
        <f t="shared" si="9"/>
        <v>-4.8101849121021743E-2</v>
      </c>
      <c r="AN36">
        <f t="shared" si="10"/>
        <v>-0.55517373481512033</v>
      </c>
      <c r="AO36">
        <f t="shared" si="11"/>
        <v>-0.13187791624796605</v>
      </c>
      <c r="AP36">
        <f t="shared" si="12"/>
        <v>-9.082861955660676E-2</v>
      </c>
      <c r="AQ36">
        <f t="shared" si="13"/>
        <v>-4.496701174937294E-2</v>
      </c>
      <c r="AR36">
        <f t="shared" si="14"/>
        <v>-0.39033531235310859</v>
      </c>
      <c r="AS36">
        <f t="shared" si="15"/>
        <v>-0.18068561971650607</v>
      </c>
      <c r="AT36">
        <f t="shared" si="16"/>
        <v>-0.32832037850571077</v>
      </c>
    </row>
    <row r="37" spans="1:46" x14ac:dyDescent="0.15">
      <c r="A37" t="str">
        <f>DeltaDeltaCT!B37</f>
        <v>NCOA4</v>
      </c>
      <c r="B37">
        <f>IF(ISNUMBER(DeltaDeltaCT!C37),POWER(2,-DeltaDeltaCT!C37),0)</f>
        <v>0.79653861044221386</v>
      </c>
      <c r="C37">
        <f>IF(ISNUMBER(DeltaDeltaCT!D37),POWER(2,-DeltaDeltaCT!D37),0)</f>
        <v>1.1369928643080529</v>
      </c>
      <c r="D37">
        <f>IF(ISNUMBER(DeltaDeltaCT!E37),POWER(2,-DeltaDeltaCT!E37),0)</f>
        <v>1.0534877948838679</v>
      </c>
      <c r="E37">
        <f>IF(ISNUMBER(DeltaDeltaCT!F37),POWER(2,-DeltaDeltaCT!F37),0)</f>
        <v>0.94266377898824483</v>
      </c>
      <c r="F37">
        <f>IF(ISNUMBER(DeltaDeltaCT!G37),POWER(2,-DeltaDeltaCT!G37),0)</f>
        <v>0.95953823488767065</v>
      </c>
      <c r="G37">
        <f>IF(ISNUMBER(DeltaDeltaCT!H37),POWER(2,-DeltaDeltaCT!H37),0)</f>
        <v>0.23139551388698959</v>
      </c>
      <c r="H37">
        <f>IF(ISNUMBER(DeltaDeltaCT!I37),POWER(2,-DeltaDeltaCT!I37),0)</f>
        <v>1.9492373879955955</v>
      </c>
      <c r="I37">
        <f>IF(ISNUMBER(DeltaDeltaCT!J37),POWER(2,-DeltaDeltaCT!J37),0)</f>
        <v>0.97394337387308993</v>
      </c>
      <c r="J37">
        <f>IF(ISNUMBER(DeltaDeltaCT!K37),POWER(2,-DeltaDeltaCT!K37),0)</f>
        <v>1.113043363264024</v>
      </c>
      <c r="K37">
        <f>IF(ISNUMBER(DeltaDeltaCT!L37),POWER(2,-DeltaDeltaCT!L37),0)</f>
        <v>1.152294752701678</v>
      </c>
      <c r="L37">
        <f>IF(ISNUMBER(DeltaDeltaCT!M37),POWER(2,-DeltaDeltaCT!M37),0)</f>
        <v>1.3459539024883411</v>
      </c>
      <c r="M37">
        <f>IF(ISNUMBER(DeltaDeltaCT!N37),POWER(2,-DeltaDeltaCT!N37),0)</f>
        <v>0.64513902748983676</v>
      </c>
      <c r="N37">
        <f>IF(ISNUMBER(DeltaDeltaCT!O37),POWER(2,-DeltaDeltaCT!O37),0)</f>
        <v>1.9092367347438601</v>
      </c>
      <c r="O37">
        <f>IF(ISNUMBER(DeltaDeltaCT!P37),POWER(2,-DeltaDeltaCT!P37),0)</f>
        <v>1</v>
      </c>
      <c r="P37">
        <f>IF(ISNUMBER(DeltaDeltaCT!Q37),POWER(2,-DeltaDeltaCT!Q37),0)</f>
        <v>0.68251970323107292</v>
      </c>
      <c r="Q37">
        <f>IF(ISNUMBER(DeltaDeltaCT!R37),POWER(2,-DeltaDeltaCT!R37),0)</f>
        <v>0.7986496120678177</v>
      </c>
      <c r="R37">
        <f>IF(ISNUMBER(DeltaDeltaCT!S37),POWER(2,-DeltaDeltaCT!S37),0)</f>
        <v>0.59114485543463624</v>
      </c>
      <c r="S37">
        <f>IF(ISNUMBER(DeltaDeltaCT!T37),POWER(2,-DeltaDeltaCT!T37),0)</f>
        <v>1.2062518876167958</v>
      </c>
      <c r="T37">
        <f>IF(ISNUMBER(DeltaDeltaCT!U37),POWER(2,-DeltaDeltaCT!U37),0)</f>
        <v>1.3041850615812023</v>
      </c>
      <c r="U37">
        <f>IF(ISNUMBER(DeltaDeltaCT!V37),POWER(2,-DeltaDeltaCT!V37),0)</f>
        <v>1.4397225344099707</v>
      </c>
      <c r="V37">
        <f>IF(ISNUMBER(DeltaDeltaCT!W37),POWER(2,-DeltaDeltaCT!W37),0)</f>
        <v>0.80250417336585589</v>
      </c>
      <c r="W37">
        <f>IF(ISNUMBER(DeltaDeltaCT!X37),POWER(2,-DeltaDeltaCT!X37),0)</f>
        <v>1.1818924836366891</v>
      </c>
      <c r="X37">
        <f>IF(ISNUMBER(DeltaDeltaCT!Y37),POWER(2,-DeltaDeltaCT!Y37),0)</f>
        <v>0.84690661309987192</v>
      </c>
      <c r="Y37">
        <f>IF(ISNUMBER(DeltaDeltaCT!Z37),POWER(2,-DeltaDeltaCT!Z37),0)</f>
        <v>0.62266642741962697</v>
      </c>
      <c r="Z37">
        <f>IF(ISNUMBER(DeltaDeltaCT!AA37),POWER(2,-DeltaDeltaCT!AA37),0)</f>
        <v>0.77022710558415941</v>
      </c>
      <c r="AA37">
        <f>IF(ISNUMBER(DeltaDeltaCT!AB37),POWER(2,-DeltaDeltaCT!AB37),0)</f>
        <v>0.94678214223628876</v>
      </c>
      <c r="AD37">
        <f t="shared" si="1"/>
        <v>0.99567308987804493</v>
      </c>
      <c r="AE37">
        <f t="shared" si="2"/>
        <v>0.71119917592096826</v>
      </c>
      <c r="AF37">
        <f t="shared" si="3"/>
        <v>1.2971297194585969</v>
      </c>
      <c r="AG37">
        <f t="shared" si="4"/>
        <v>1.3001098882406794</v>
      </c>
      <c r="AH37">
        <f t="shared" si="5"/>
        <v>0.8270564384329635</v>
      </c>
      <c r="AI37">
        <f t="shared" si="6"/>
        <v>1.0338606015442113</v>
      </c>
      <c r="AJ37">
        <f t="shared" si="7"/>
        <v>1.0677564511280968</v>
      </c>
      <c r="AK37">
        <f t="shared" si="8"/>
        <v>0.77989189174669171</v>
      </c>
      <c r="AM37">
        <f t="shared" si="9"/>
        <v>-1.8832304185876366E-3</v>
      </c>
      <c r="AN37">
        <f t="shared" si="10"/>
        <v>-0.14800875526222895</v>
      </c>
      <c r="AO37">
        <f t="shared" si="11"/>
        <v>0.11298340987591284</v>
      </c>
      <c r="AP37">
        <f t="shared" si="12"/>
        <v>0.11398006141424594</v>
      </c>
      <c r="AQ37">
        <f t="shared" si="13"/>
        <v>-8.2464853127415985E-2</v>
      </c>
      <c r="AR37">
        <f t="shared" si="14"/>
        <v>1.4461985507108487E-2</v>
      </c>
      <c r="AS37">
        <f t="shared" si="15"/>
        <v>2.8472204009768631E-2</v>
      </c>
      <c r="AT37">
        <f t="shared" si="16"/>
        <v>-0.1079655948375452</v>
      </c>
    </row>
    <row r="38" spans="1:46" x14ac:dyDescent="0.15">
      <c r="A38" t="str">
        <f>DeltaDeltaCT!B38</f>
        <v>NCOA6</v>
      </c>
      <c r="B38">
        <f>IF(ISNUMBER(DeltaDeltaCT!C38),POWER(2,-DeltaDeltaCT!C38),0)</f>
        <v>1.4152718527362864</v>
      </c>
      <c r="C38">
        <f>IF(ISNUMBER(DeltaDeltaCT!D38),POWER(2,-DeltaDeltaCT!D38),0)</f>
        <v>1.0707867558047368</v>
      </c>
      <c r="D38">
        <f>IF(ISNUMBER(DeltaDeltaCT!E38),POWER(2,-DeltaDeltaCT!E38),0)</f>
        <v>1.2747140048741454</v>
      </c>
      <c r="E38">
        <f>IF(ISNUMBER(DeltaDeltaCT!F38),POWER(2,-DeltaDeltaCT!F38),0)</f>
        <v>0.17464269455396528</v>
      </c>
      <c r="F38">
        <f>IF(ISNUMBER(DeltaDeltaCT!G38),POWER(2,-DeltaDeltaCT!G38),0)</f>
        <v>0.52624159824312311</v>
      </c>
      <c r="G38">
        <f>IF(ISNUMBER(DeltaDeltaCT!H38),POWER(2,-DeltaDeltaCT!H38),0)</f>
        <v>14.706008308396877</v>
      </c>
      <c r="H38">
        <f>IF(ISNUMBER(DeltaDeltaCT!I38),POWER(2,-DeltaDeltaCT!I38),0)</f>
        <v>1.7197952317847072</v>
      </c>
      <c r="I38">
        <f>IF(ISNUMBER(DeltaDeltaCT!J38),POWER(2,-DeltaDeltaCT!J38),0)</f>
        <v>1.2580914545643684</v>
      </c>
      <c r="J38">
        <f>IF(ISNUMBER(DeltaDeltaCT!K38),POWER(2,-DeltaDeltaCT!K38),0)</f>
        <v>1.6198236998188424</v>
      </c>
      <c r="K38">
        <f>IF(ISNUMBER(DeltaDeltaCT!L38),POWER(2,-DeltaDeltaCT!L38),0)</f>
        <v>1.2115356018084404</v>
      </c>
      <c r="L38">
        <f>IF(ISNUMBER(DeltaDeltaCT!M38),POWER(2,-DeltaDeltaCT!M38),0)</f>
        <v>0.74226590129924697</v>
      </c>
      <c r="M38">
        <f>IF(ISNUMBER(DeltaDeltaCT!N38),POWER(2,-DeltaDeltaCT!N38),0)</f>
        <v>0.39511129659646166</v>
      </c>
      <c r="N38">
        <f>IF(ISNUMBER(DeltaDeltaCT!O38),POWER(2,-DeltaDeltaCT!O38),0)</f>
        <v>7.1668998265868158E-2</v>
      </c>
      <c r="O38">
        <f>IF(ISNUMBER(DeltaDeltaCT!P38),POWER(2,-DeltaDeltaCT!P38),0)</f>
        <v>1</v>
      </c>
      <c r="P38">
        <f>IF(ISNUMBER(DeltaDeltaCT!Q38),POWER(2,-DeltaDeltaCT!Q38),0)</f>
        <v>1.4349202927466689</v>
      </c>
      <c r="Q38">
        <f>IF(ISNUMBER(DeltaDeltaCT!R38),POWER(2,-DeltaDeltaCT!R38),0)</f>
        <v>1.0377353750633123</v>
      </c>
      <c r="R38">
        <f>IF(ISNUMBER(DeltaDeltaCT!S38),POWER(2,-DeltaDeltaCT!S38),0)</f>
        <v>0.44943849386101375</v>
      </c>
      <c r="S38">
        <f>IF(ISNUMBER(DeltaDeltaCT!T38),POWER(2,-DeltaDeltaCT!T38),0)</f>
        <v>0.48430580478914959</v>
      </c>
      <c r="T38">
        <f>IF(ISNUMBER(DeltaDeltaCT!U38),POWER(2,-DeltaDeltaCT!U38),0)</f>
        <v>0.73349274431898559</v>
      </c>
      <c r="U38">
        <f>IF(ISNUMBER(DeltaDeltaCT!V38),POWER(2,-DeltaDeltaCT!V38),0)</f>
        <v>0.9449761348614456</v>
      </c>
      <c r="V38">
        <f>IF(ISNUMBER(DeltaDeltaCT!W38),POWER(2,-DeltaDeltaCT!W38),0)</f>
        <v>1.3048679352039456</v>
      </c>
      <c r="W38">
        <f>IF(ISNUMBER(DeltaDeltaCT!X38),POWER(2,-DeltaDeltaCT!X38),0)</f>
        <v>1.4741484353668333</v>
      </c>
      <c r="X38">
        <f>IF(ISNUMBER(DeltaDeltaCT!Y38),POWER(2,-DeltaDeltaCT!Y38),0)</f>
        <v>1.5140604424899993</v>
      </c>
      <c r="Y38">
        <f>IF(ISNUMBER(DeltaDeltaCT!Z38),POWER(2,-DeltaDeltaCT!Z38),0)</f>
        <v>1.2546564678034231</v>
      </c>
      <c r="Z38">
        <f>IF(ISNUMBER(DeltaDeltaCT!AA38),POWER(2,-DeltaDeltaCT!AA38),0)</f>
        <v>0.28543394075326028</v>
      </c>
      <c r="AA38">
        <f>IF(ISNUMBER(DeltaDeltaCT!AB38),POWER(2,-DeltaDeltaCT!AB38),0)</f>
        <v>0.56915535292270414</v>
      </c>
      <c r="AD38">
        <f t="shared" si="1"/>
        <v>1.2535908711383896</v>
      </c>
      <c r="AE38">
        <f t="shared" si="2"/>
        <v>5.1356308670646547</v>
      </c>
      <c r="AF38">
        <f t="shared" si="3"/>
        <v>1.4523114969940898</v>
      </c>
      <c r="AG38">
        <f t="shared" si="4"/>
        <v>0.40301539872052561</v>
      </c>
      <c r="AH38">
        <f t="shared" si="5"/>
        <v>1.1575518892699936</v>
      </c>
      <c r="AI38">
        <f t="shared" si="6"/>
        <v>0.55574568098971633</v>
      </c>
      <c r="AJ38">
        <f t="shared" si="7"/>
        <v>1.309513236980556</v>
      </c>
      <c r="AK38">
        <f t="shared" si="8"/>
        <v>0.70308192049312923</v>
      </c>
      <c r="AM38">
        <f t="shared" si="9"/>
        <v>9.8155820865879193E-2</v>
      </c>
      <c r="AN38">
        <f t="shared" si="10"/>
        <v>0.71059380046614229</v>
      </c>
      <c r="AO38">
        <f t="shared" si="11"/>
        <v>0.16205977539768504</v>
      </c>
      <c r="AP38">
        <f t="shared" si="12"/>
        <v>-0.39467835968621329</v>
      </c>
      <c r="AQ38">
        <f t="shared" si="13"/>
        <v>6.35404681293259E-2</v>
      </c>
      <c r="AR38">
        <f t="shared" si="14"/>
        <v>-0.25512390376099536</v>
      </c>
      <c r="AS38">
        <f t="shared" si="15"/>
        <v>0.11710989277160404</v>
      </c>
      <c r="AT38">
        <f t="shared" si="16"/>
        <v>-0.15299406965250267</v>
      </c>
    </row>
    <row r="39" spans="1:46" x14ac:dyDescent="0.15">
      <c r="A39" t="str">
        <f>DeltaDeltaCT!B39</f>
        <v>NCOR1</v>
      </c>
      <c r="B39">
        <f>IF(ISNUMBER(DeltaDeltaCT!C39),POWER(2,-DeltaDeltaCT!C39),0)</f>
        <v>1.2292047099192398</v>
      </c>
      <c r="C39">
        <f>IF(ISNUMBER(DeltaDeltaCT!D39),POWER(2,-DeltaDeltaCT!D39),0)</f>
        <v>1.4453302717774168</v>
      </c>
      <c r="D39">
        <f>IF(ISNUMBER(DeltaDeltaCT!E39),POWER(2,-DeltaDeltaCT!E39),0)</f>
        <v>1.3633496416582784</v>
      </c>
      <c r="E39">
        <f>IF(ISNUMBER(DeltaDeltaCT!F39),POWER(2,-DeltaDeltaCT!F39),0)</f>
        <v>1.3799702833918945</v>
      </c>
      <c r="F39">
        <f>IF(ISNUMBER(DeltaDeltaCT!G39),POWER(2,-DeltaDeltaCT!G39),0)</f>
        <v>1.464565990784956</v>
      </c>
      <c r="G39">
        <f>IF(ISNUMBER(DeltaDeltaCT!H39),POWER(2,-DeltaDeltaCT!H39),0)</f>
        <v>10.197254009485075</v>
      </c>
      <c r="H39">
        <f>IF(ISNUMBER(DeltaDeltaCT!I39),POWER(2,-DeltaDeltaCT!I39),0)</f>
        <v>0.76968113917277581</v>
      </c>
      <c r="I39">
        <f>IF(ISNUMBER(DeltaDeltaCT!J39),POWER(2,-DeltaDeltaCT!J39),0)</f>
        <v>0.87135517263279338</v>
      </c>
      <c r="J39">
        <f>IF(ISNUMBER(DeltaDeltaCT!K39),POWER(2,-DeltaDeltaCT!K39),0)</f>
        <v>0.93363645559202046</v>
      </c>
      <c r="K39">
        <f>IF(ISNUMBER(DeltaDeltaCT!L39),POWER(2,-DeltaDeltaCT!L39),0)</f>
        <v>0.94732594361174693</v>
      </c>
      <c r="L39">
        <f>IF(ISNUMBER(DeltaDeltaCT!M39),POWER(2,-DeltaDeltaCT!M39),0)</f>
        <v>1.4807273314594909</v>
      </c>
      <c r="M39">
        <f>IF(ISNUMBER(DeltaDeltaCT!N39),POWER(2,-DeltaDeltaCT!N39),0)</f>
        <v>0.69289756913018319</v>
      </c>
      <c r="N39">
        <f>IF(ISNUMBER(DeltaDeltaCT!O39),POWER(2,-DeltaDeltaCT!O39),0)</f>
        <v>2.1848223839562415</v>
      </c>
      <c r="O39">
        <f>IF(ISNUMBER(DeltaDeltaCT!P39),POWER(2,-DeltaDeltaCT!P39),0)</f>
        <v>1</v>
      </c>
      <c r="P39">
        <f>IF(ISNUMBER(DeltaDeltaCT!Q39),POWER(2,-DeltaDeltaCT!Q39),0)</f>
        <v>0.90392162904543627</v>
      </c>
      <c r="Q39">
        <f>IF(ISNUMBER(DeltaDeltaCT!R39),POWER(2,-DeltaDeltaCT!R39),0)</f>
        <v>1.0240574121442811</v>
      </c>
      <c r="R39">
        <f>IF(ISNUMBER(DeltaDeltaCT!S39),POWER(2,-DeltaDeltaCT!S39),0)</f>
        <v>1.1730712154939242</v>
      </c>
      <c r="S39">
        <f>IF(ISNUMBER(DeltaDeltaCT!T39),POWER(2,-DeltaDeltaCT!T39),0)</f>
        <v>1.1621064282804567</v>
      </c>
      <c r="T39">
        <f>IF(ISNUMBER(DeltaDeltaCT!U39),POWER(2,-DeltaDeltaCT!U39),0)</f>
        <v>1.2359878831206279</v>
      </c>
      <c r="U39">
        <f>IF(ISNUMBER(DeltaDeltaCT!V39),POWER(2,-DeltaDeltaCT!V39),0)</f>
        <v>0.79169837758016437</v>
      </c>
      <c r="V39">
        <f>IF(ISNUMBER(DeltaDeltaCT!W39),POWER(2,-DeltaDeltaCT!W39),0)</f>
        <v>0.94744283208508473</v>
      </c>
      <c r="W39">
        <f>IF(ISNUMBER(DeltaDeltaCT!X39),POWER(2,-DeltaDeltaCT!X39),0)</f>
        <v>0.76754370128377236</v>
      </c>
      <c r="X39">
        <f>IF(ISNUMBER(DeltaDeltaCT!Y39),POWER(2,-DeltaDeltaCT!Y39),0)</f>
        <v>0.70423156592630887</v>
      </c>
      <c r="Y39">
        <f>IF(ISNUMBER(DeltaDeltaCT!Z39),POWER(2,-DeltaDeltaCT!Z39),0)</f>
        <v>0.77150285461929147</v>
      </c>
      <c r="Z39">
        <f>IF(ISNUMBER(DeltaDeltaCT!AA39),POWER(2,-DeltaDeltaCT!AA39),0)</f>
        <v>1.0129899071322044</v>
      </c>
      <c r="AA39">
        <f>IF(ISNUMBER(DeltaDeltaCT!AB39),POWER(2,-DeltaDeltaCT!AB39),0)</f>
        <v>0.8079121879757063</v>
      </c>
      <c r="AD39">
        <f t="shared" si="1"/>
        <v>1.3459615411183119</v>
      </c>
      <c r="AE39">
        <f t="shared" si="2"/>
        <v>4.3472634278873086</v>
      </c>
      <c r="AF39">
        <f t="shared" si="3"/>
        <v>0.88049967775233418</v>
      </c>
      <c r="AG39">
        <f t="shared" si="4"/>
        <v>1.4528157615153052</v>
      </c>
      <c r="AH39">
        <f t="shared" si="5"/>
        <v>0.97599301372990566</v>
      </c>
      <c r="AI39">
        <f t="shared" si="6"/>
        <v>1.190388508965003</v>
      </c>
      <c r="AJ39">
        <f t="shared" si="7"/>
        <v>0.80272911921883261</v>
      </c>
      <c r="AK39">
        <f t="shared" si="8"/>
        <v>0.86413498324240068</v>
      </c>
      <c r="AM39">
        <f t="shared" si="9"/>
        <v>0.12903265073586331</v>
      </c>
      <c r="AN39">
        <f t="shared" si="10"/>
        <v>0.63821595760779171</v>
      </c>
      <c r="AO39">
        <f t="shared" si="11"/>
        <v>-5.5270798640950372E-2</v>
      </c>
      <c r="AP39">
        <f t="shared" si="12"/>
        <v>0.16221054283862341</v>
      </c>
      <c r="AQ39">
        <f t="shared" si="13"/>
        <v>-1.0553291051966224E-2</v>
      </c>
      <c r="AR39">
        <f t="shared" si="14"/>
        <v>7.5688725899066986E-2</v>
      </c>
      <c r="AS39">
        <f t="shared" si="15"/>
        <v>-9.5430982586103427E-2</v>
      </c>
      <c r="AT39">
        <f t="shared" si="16"/>
        <v>-6.3418412731189602E-2</v>
      </c>
    </row>
    <row r="40" spans="1:46" x14ac:dyDescent="0.15">
      <c r="A40" t="str">
        <f>DeltaDeltaCT!B40</f>
        <v>NCOR2</v>
      </c>
      <c r="B40">
        <f>IF(ISNUMBER(DeltaDeltaCT!C40),POWER(2,-DeltaDeltaCT!C40),0)</f>
        <v>1.1596634688861631</v>
      </c>
      <c r="C40">
        <f>IF(ISNUMBER(DeltaDeltaCT!D40),POWER(2,-DeltaDeltaCT!D40),0)</f>
        <v>0.90295512772623931</v>
      </c>
      <c r="D40">
        <f>IF(ISNUMBER(DeltaDeltaCT!E40),POWER(2,-DeltaDeltaCT!E40),0)</f>
        <v>1.4343852918133984</v>
      </c>
      <c r="E40">
        <f>IF(ISNUMBER(DeltaDeltaCT!F40),POWER(2,-DeltaDeltaCT!F40),0)</f>
        <v>1.2330721348315288</v>
      </c>
      <c r="F40">
        <f>IF(ISNUMBER(DeltaDeltaCT!G40),POWER(2,-DeltaDeltaCT!G40),0)</f>
        <v>0.72308452196663453</v>
      </c>
      <c r="G40">
        <f>IF(ISNUMBER(DeltaDeltaCT!H40),POWER(2,-DeltaDeltaCT!H40),0)</f>
        <v>0.72772324537973387</v>
      </c>
      <c r="H40">
        <f>IF(ISNUMBER(DeltaDeltaCT!I40),POWER(2,-DeltaDeltaCT!I40),0)</f>
        <v>1.3927398480985029</v>
      </c>
      <c r="I40">
        <f>IF(ISNUMBER(DeltaDeltaCT!J40),POWER(2,-DeltaDeltaCT!J40),0)</f>
        <v>0.98413340525446247</v>
      </c>
      <c r="J40">
        <f>IF(ISNUMBER(DeltaDeltaCT!K40),POWER(2,-DeltaDeltaCT!K40),0)</f>
        <v>1.1069006970592605</v>
      </c>
      <c r="K40">
        <f>IF(ISNUMBER(DeltaDeltaCT!L40),POWER(2,-DeltaDeltaCT!L40),0)</f>
        <v>0.8348134791573355</v>
      </c>
      <c r="L40">
        <f>IF(ISNUMBER(DeltaDeltaCT!M40),POWER(2,-DeltaDeltaCT!M40),0)</f>
        <v>1.3597034166384354</v>
      </c>
      <c r="M40">
        <f>IF(ISNUMBER(DeltaDeltaCT!N40),POWER(2,-DeltaDeltaCT!N40),0)</f>
        <v>2.2180055876895426</v>
      </c>
      <c r="N40">
        <f>IF(ISNUMBER(DeltaDeltaCT!O40),POWER(2,-DeltaDeltaCT!O40),0)</f>
        <v>1.1297879355210032</v>
      </c>
      <c r="O40">
        <f>IF(ISNUMBER(DeltaDeltaCT!P40),POWER(2,-DeltaDeltaCT!P40),0)</f>
        <v>1</v>
      </c>
      <c r="P40">
        <f>IF(ISNUMBER(DeltaDeltaCT!Q40),POWER(2,-DeltaDeltaCT!Q40),0)</f>
        <v>0.88708090827944486</v>
      </c>
      <c r="Q40">
        <f>IF(ISNUMBER(DeltaDeltaCT!R40),POWER(2,-DeltaDeltaCT!R40),0)</f>
        <v>0.83674886842433782</v>
      </c>
      <c r="R40">
        <f>IF(ISNUMBER(DeltaDeltaCT!S40),POWER(2,-DeltaDeltaCT!S40),0)</f>
        <v>0.96893554246465152</v>
      </c>
      <c r="S40">
        <f>IF(ISNUMBER(DeltaDeltaCT!T40),POWER(2,-DeltaDeltaCT!T40),0)</f>
        <v>0.9630477253615487</v>
      </c>
      <c r="T40">
        <f>IF(ISNUMBER(DeltaDeltaCT!U40),POWER(2,-DeltaDeltaCT!U40),0)</f>
        <v>1.0425623022934549</v>
      </c>
      <c r="U40">
        <f>IF(ISNUMBER(DeltaDeltaCT!V40),POWER(2,-DeltaDeltaCT!V40),0)</f>
        <v>0.54779644172718356</v>
      </c>
      <c r="V40">
        <f>IF(ISNUMBER(DeltaDeltaCT!W40),POWER(2,-DeltaDeltaCT!W40),0)</f>
        <v>1.0029472990699699</v>
      </c>
      <c r="W40">
        <f>IF(ISNUMBER(DeltaDeltaCT!X40),POWER(2,-DeltaDeltaCT!X40),0)</f>
        <v>0.41370973180864173</v>
      </c>
      <c r="X40">
        <f>IF(ISNUMBER(DeltaDeltaCT!Y40),POWER(2,-DeltaDeltaCT!Y40),0)</f>
        <v>0.52538495756716241</v>
      </c>
      <c r="Y40">
        <f>IF(ISNUMBER(DeltaDeltaCT!Z40),POWER(2,-DeltaDeltaCT!Z40),0)</f>
        <v>1.0026578636867798</v>
      </c>
      <c r="Z40">
        <f>IF(ISNUMBER(DeltaDeltaCT!AA40),POWER(2,-DeltaDeltaCT!AA40),0)</f>
        <v>1.2142612055282105</v>
      </c>
      <c r="AA40">
        <f>IF(ISNUMBER(DeltaDeltaCT!AB40),POWER(2,-DeltaDeltaCT!AB40),0)</f>
        <v>0.747594779601925</v>
      </c>
      <c r="AD40">
        <f t="shared" si="1"/>
        <v>1.1656679628086002</v>
      </c>
      <c r="AE40">
        <f t="shared" si="2"/>
        <v>0.8946266340592991</v>
      </c>
      <c r="AF40">
        <f t="shared" si="3"/>
        <v>1.0796468573923903</v>
      </c>
      <c r="AG40">
        <f t="shared" si="4"/>
        <v>1.5691656466163273</v>
      </c>
      <c r="AH40">
        <f t="shared" si="5"/>
        <v>0.90794325890126082</v>
      </c>
      <c r="AI40">
        <f t="shared" si="6"/>
        <v>0.99151519003988497</v>
      </c>
      <c r="AJ40">
        <f t="shared" si="7"/>
        <v>0.62245960754323948</v>
      </c>
      <c r="AK40">
        <f t="shared" si="8"/>
        <v>0.98817128293897172</v>
      </c>
      <c r="AM40">
        <f t="shared" si="9"/>
        <v>6.6574860495195579E-2</v>
      </c>
      <c r="AN40">
        <f t="shared" si="10"/>
        <v>-4.8358176526875359E-2</v>
      </c>
      <c r="AO40">
        <f t="shared" si="11"/>
        <v>3.3281724963161258E-2</v>
      </c>
      <c r="AP40">
        <f t="shared" si="12"/>
        <v>0.19566879165207068</v>
      </c>
      <c r="AQ40">
        <f t="shared" si="13"/>
        <v>-4.1941291474580263E-2</v>
      </c>
      <c r="AR40">
        <f t="shared" si="14"/>
        <v>-3.7006280043477644E-3</v>
      </c>
      <c r="AS40">
        <f t="shared" si="15"/>
        <v>-0.20588882542136902</v>
      </c>
      <c r="AT40">
        <f t="shared" si="16"/>
        <v>-5.1677712140151101E-3</v>
      </c>
    </row>
    <row r="41" spans="1:46" x14ac:dyDescent="0.15">
      <c r="A41" t="str">
        <f>DeltaDeltaCT!B41</f>
        <v>NFKB2</v>
      </c>
      <c r="B41">
        <f>IF(ISNUMBER(DeltaDeltaCT!C41),POWER(2,-DeltaDeltaCT!C41),0)</f>
        <v>1.2013005999520283</v>
      </c>
      <c r="C41">
        <f>IF(ISNUMBER(DeltaDeltaCT!D41),POWER(2,-DeltaDeltaCT!D41),0)</f>
        <v>1.2900466172868565</v>
      </c>
      <c r="D41">
        <f>IF(ISNUMBER(DeltaDeltaCT!E41),POWER(2,-DeltaDeltaCT!E41),0)</f>
        <v>1.4490853791152514</v>
      </c>
      <c r="E41">
        <f>IF(ISNUMBER(DeltaDeltaCT!F41),POWER(2,-DeltaDeltaCT!F41),0)</f>
        <v>0.28107015955490222</v>
      </c>
      <c r="F41">
        <f>IF(ISNUMBER(DeltaDeltaCT!G41),POWER(2,-DeltaDeltaCT!G41),0)</f>
        <v>2.5007038255900849</v>
      </c>
      <c r="G41">
        <f>IF(ISNUMBER(DeltaDeltaCT!H41),POWER(2,-DeltaDeltaCT!H41),0)</f>
        <v>0.19918843621348492</v>
      </c>
      <c r="H41">
        <f>IF(ISNUMBER(DeltaDeltaCT!I41),POWER(2,-DeltaDeltaCT!I41),0)</f>
        <v>1.5040481983515654</v>
      </c>
      <c r="I41">
        <f>IF(ISNUMBER(DeltaDeltaCT!J41),POWER(2,-DeltaDeltaCT!J41),0)</f>
        <v>1.1233837194215714</v>
      </c>
      <c r="J41">
        <f>IF(ISNUMBER(DeltaDeltaCT!K41),POWER(2,-DeltaDeltaCT!K41),0)</f>
        <v>1.4244952391562253</v>
      </c>
      <c r="K41">
        <f>IF(ISNUMBER(DeltaDeltaCT!L41),POWER(2,-DeltaDeltaCT!L41),0)</f>
        <v>1.2011787020597016</v>
      </c>
      <c r="L41">
        <f>IF(ISNUMBER(DeltaDeltaCT!M41),POWER(2,-DeltaDeltaCT!M41),0)</f>
        <v>1.9887197690356175</v>
      </c>
      <c r="M41">
        <f>IF(ISNUMBER(DeltaDeltaCT!N41),POWER(2,-DeltaDeltaCT!N41),0)</f>
        <v>0.93874745726891029</v>
      </c>
      <c r="N41">
        <f>IF(ISNUMBER(DeltaDeltaCT!O41),POWER(2,-DeltaDeltaCT!O41),0)</f>
        <v>2.5411649051556617</v>
      </c>
      <c r="O41">
        <f>IF(ISNUMBER(DeltaDeltaCT!P41),POWER(2,-DeltaDeltaCT!P41),0)</f>
        <v>1</v>
      </c>
      <c r="P41">
        <f>IF(ISNUMBER(DeltaDeltaCT!Q41),POWER(2,-DeltaDeltaCT!Q41),0)</f>
        <v>0.9875054394017948</v>
      </c>
      <c r="Q41">
        <f>IF(ISNUMBER(DeltaDeltaCT!R41),POWER(2,-DeltaDeltaCT!R41),0)</f>
        <v>1.2709775963180008</v>
      </c>
      <c r="R41">
        <f>IF(ISNUMBER(DeltaDeltaCT!S41),POWER(2,-DeltaDeltaCT!S41),0)</f>
        <v>0.88866378408120583</v>
      </c>
      <c r="S41">
        <f>IF(ISNUMBER(DeltaDeltaCT!T41),POWER(2,-DeltaDeltaCT!T41),0)</f>
        <v>0.61265432342590753</v>
      </c>
      <c r="T41">
        <f>IF(ISNUMBER(DeltaDeltaCT!U41),POWER(2,-DeltaDeltaCT!U41),0)</f>
        <v>0.69347058786353188</v>
      </c>
      <c r="U41">
        <f>IF(ISNUMBER(DeltaDeltaCT!V41),POWER(2,-DeltaDeltaCT!V41),0)</f>
        <v>0.85414908026294545</v>
      </c>
      <c r="V41">
        <f>IF(ISNUMBER(DeltaDeltaCT!W41),POWER(2,-DeltaDeltaCT!W41),0)</f>
        <v>0.95578617172796221</v>
      </c>
      <c r="W41">
        <f>IF(ISNUMBER(DeltaDeltaCT!X41),POWER(2,-DeltaDeltaCT!X41),0)</f>
        <v>0.73882459570106429</v>
      </c>
      <c r="X41">
        <f>IF(ISNUMBER(DeltaDeltaCT!Y41),POWER(2,-DeltaDeltaCT!Y41),0)</f>
        <v>0.76573855284173176</v>
      </c>
      <c r="Y41">
        <f>IF(ISNUMBER(DeltaDeltaCT!Z41),POWER(2,-DeltaDeltaCT!Z41),0)</f>
        <v>1.1125671392997134</v>
      </c>
      <c r="Z41">
        <f>IF(ISNUMBER(DeltaDeltaCT!AA41),POWER(2,-DeltaDeltaCT!AA41),0)</f>
        <v>0.85026048690296296</v>
      </c>
      <c r="AA41">
        <f>IF(ISNUMBER(DeltaDeltaCT!AB41),POWER(2,-DeltaDeltaCT!AB41),0)</f>
        <v>0.8175094994960076</v>
      </c>
      <c r="AD41">
        <f t="shared" si="1"/>
        <v>1.3134775321180454</v>
      </c>
      <c r="AE41">
        <f t="shared" si="2"/>
        <v>0.99365414045282396</v>
      </c>
      <c r="AF41">
        <f t="shared" si="3"/>
        <v>1.3132764647472661</v>
      </c>
      <c r="AG41">
        <f t="shared" si="4"/>
        <v>1.8228773771533966</v>
      </c>
      <c r="AH41">
        <f t="shared" si="5"/>
        <v>1.0861610119065985</v>
      </c>
      <c r="AI41">
        <f t="shared" si="6"/>
        <v>0.73159623179021516</v>
      </c>
      <c r="AJ41">
        <f t="shared" si="7"/>
        <v>0.82862460013342587</v>
      </c>
      <c r="AK41">
        <f t="shared" si="8"/>
        <v>0.92677904189956128</v>
      </c>
      <c r="AM41">
        <f t="shared" si="9"/>
        <v>0.11842264829787276</v>
      </c>
      <c r="AN41">
        <f t="shared" si="10"/>
        <v>-2.7647534604367551E-3</v>
      </c>
      <c r="AO41">
        <f t="shared" si="11"/>
        <v>0.118356161333433</v>
      </c>
      <c r="AP41">
        <f t="shared" si="12"/>
        <v>0.26075745515153326</v>
      </c>
      <c r="AQ41">
        <f t="shared" si="13"/>
        <v>3.5894209598464802E-2</v>
      </c>
      <c r="AR41">
        <f t="shared" si="14"/>
        <v>-0.1357285400968383</v>
      </c>
      <c r="AS41">
        <f t="shared" si="15"/>
        <v>-8.1642177550383818E-2</v>
      </c>
      <c r="AT41">
        <f t="shared" si="16"/>
        <v>-3.3023795868560427E-2</v>
      </c>
    </row>
    <row r="42" spans="1:46" x14ac:dyDescent="0.15">
      <c r="A42" t="str">
        <f>DeltaDeltaCT!B42</f>
        <v>NONO</v>
      </c>
      <c r="B42">
        <f>IF(ISNUMBER(DeltaDeltaCT!C42),POWER(2,-DeltaDeltaCT!C42),0)</f>
        <v>1.4319143496669269</v>
      </c>
      <c r="C42">
        <f>IF(ISNUMBER(DeltaDeltaCT!D42),POWER(2,-DeltaDeltaCT!D42),0)</f>
        <v>2.7842894517215635</v>
      </c>
      <c r="D42">
        <f>IF(ISNUMBER(DeltaDeltaCT!E42),POWER(2,-DeltaDeltaCT!E42),0)</f>
        <v>2.860193197436296</v>
      </c>
      <c r="E42">
        <f>IF(ISNUMBER(DeltaDeltaCT!F42),POWER(2,-DeltaDeltaCT!F42),0)</f>
        <v>1.5080562064539829</v>
      </c>
      <c r="F42">
        <f>IF(ISNUMBER(DeltaDeltaCT!G42),POWER(2,-DeltaDeltaCT!G42),0)</f>
        <v>1.8020202208144693</v>
      </c>
      <c r="G42">
        <f>IF(ISNUMBER(DeltaDeltaCT!H42),POWER(2,-DeltaDeltaCT!H42),0)</f>
        <v>0.55201018838157301</v>
      </c>
      <c r="H42">
        <f>IF(ISNUMBER(DeltaDeltaCT!I42),POWER(2,-DeltaDeltaCT!I42),0)</f>
        <v>2.8750893663152581</v>
      </c>
      <c r="I42">
        <f>IF(ISNUMBER(DeltaDeltaCT!J42),POWER(2,-DeltaDeltaCT!J42),0)</f>
        <v>1.3478003447941869</v>
      </c>
      <c r="J42">
        <f>IF(ISNUMBER(DeltaDeltaCT!K42),POWER(2,-DeltaDeltaCT!K42),0)</f>
        <v>1.6715735087603758</v>
      </c>
      <c r="K42">
        <f>IF(ISNUMBER(DeltaDeltaCT!L42),POWER(2,-DeltaDeltaCT!L42),0)</f>
        <v>1.7681084896503223</v>
      </c>
      <c r="L42">
        <f>IF(ISNUMBER(DeltaDeltaCT!M42),POWER(2,-DeltaDeltaCT!M42),0)</f>
        <v>0.84916628662705629</v>
      </c>
      <c r="M42">
        <f>IF(ISNUMBER(DeltaDeltaCT!N42),POWER(2,-DeltaDeltaCT!N42),0)</f>
        <v>2.6773578881537525</v>
      </c>
      <c r="N42">
        <f>IF(ISNUMBER(DeltaDeltaCT!O42),POWER(2,-DeltaDeltaCT!O42),0)</f>
        <v>4.1822607153504805</v>
      </c>
      <c r="O42">
        <f>IF(ISNUMBER(DeltaDeltaCT!P42),POWER(2,-DeltaDeltaCT!P42),0)</f>
        <v>1</v>
      </c>
      <c r="P42">
        <f>IF(ISNUMBER(DeltaDeltaCT!Q42),POWER(2,-DeltaDeltaCT!Q42),0)</f>
        <v>2.1954087933487352</v>
      </c>
      <c r="Q42">
        <f>IF(ISNUMBER(DeltaDeltaCT!R42),POWER(2,-DeltaDeltaCT!R42),0)</f>
        <v>1.9744346251608487</v>
      </c>
      <c r="R42">
        <f>IF(ISNUMBER(DeltaDeltaCT!S42),POWER(2,-DeltaDeltaCT!S42),0)</f>
        <v>2.3526025313530403</v>
      </c>
      <c r="S42">
        <f>IF(ISNUMBER(DeltaDeltaCT!T42),POWER(2,-DeltaDeltaCT!T42),0)</f>
        <v>1.3985106109043237</v>
      </c>
      <c r="T42">
        <f>IF(ISNUMBER(DeltaDeltaCT!U42),POWER(2,-DeltaDeltaCT!U42),0)</f>
        <v>3.5232371835157097</v>
      </c>
      <c r="U42">
        <f>IF(ISNUMBER(DeltaDeltaCT!V42),POWER(2,-DeltaDeltaCT!V42),0)</f>
        <v>1.6458704698486801</v>
      </c>
      <c r="V42">
        <f>IF(ISNUMBER(DeltaDeltaCT!W42),POWER(2,-DeltaDeltaCT!W42),0)</f>
        <v>1.3739179029743502</v>
      </c>
      <c r="W42">
        <f>IF(ISNUMBER(DeltaDeltaCT!X42),POWER(2,-DeltaDeltaCT!X42),0)</f>
        <v>1.3749248817921833</v>
      </c>
      <c r="X42">
        <f>IF(ISNUMBER(DeltaDeltaCT!Y42),POWER(2,-DeltaDeltaCT!Y42),0)</f>
        <v>1.0542892993081319</v>
      </c>
      <c r="Y42">
        <f>IF(ISNUMBER(DeltaDeltaCT!Z42),POWER(2,-DeltaDeltaCT!Z42),0)</f>
        <v>0.74940442423629372</v>
      </c>
      <c r="Z42">
        <f>IF(ISNUMBER(DeltaDeltaCT!AA42),POWER(2,-DeltaDeltaCT!AA42),0)</f>
        <v>2.3531769339372648</v>
      </c>
      <c r="AA42">
        <f>IF(ISNUMBER(DeltaDeltaCT!AB42),POWER(2,-DeltaDeltaCT!AB42),0)</f>
        <v>1.6265130527072691</v>
      </c>
      <c r="AD42">
        <f t="shared" si="1"/>
        <v>2.3587989996082617</v>
      </c>
      <c r="AE42">
        <f t="shared" si="2"/>
        <v>1.2873622052166751</v>
      </c>
      <c r="AF42">
        <f t="shared" si="3"/>
        <v>1.9156429273800359</v>
      </c>
      <c r="AG42">
        <f t="shared" si="4"/>
        <v>2.5695949633770963</v>
      </c>
      <c r="AH42">
        <f t="shared" si="5"/>
        <v>1.7232811395031946</v>
      </c>
      <c r="AI42">
        <f t="shared" si="6"/>
        <v>2.4247834419243581</v>
      </c>
      <c r="AJ42">
        <f t="shared" si="7"/>
        <v>1.3622506384808364</v>
      </c>
      <c r="AK42">
        <f t="shared" si="8"/>
        <v>1.5763648036269426</v>
      </c>
      <c r="AM42">
        <f t="shared" si="9"/>
        <v>0.37269093491690014</v>
      </c>
      <c r="AN42">
        <f t="shared" si="10"/>
        <v>0.10970075482651807</v>
      </c>
      <c r="AO42">
        <f t="shared" si="11"/>
        <v>0.28231456052518744</v>
      </c>
      <c r="AP42">
        <f t="shared" si="12"/>
        <v>0.40986467234559881</v>
      </c>
      <c r="AQ42">
        <f t="shared" si="13"/>
        <v>0.23635613489129029</v>
      </c>
      <c r="AR42">
        <f t="shared" si="14"/>
        <v>0.38467295771067317</v>
      </c>
      <c r="AS42">
        <f t="shared" si="15"/>
        <v>0.1342570201280929</v>
      </c>
      <c r="AT42">
        <f t="shared" si="16"/>
        <v>0.19765672956755334</v>
      </c>
    </row>
    <row r="43" spans="1:46" x14ac:dyDescent="0.15">
      <c r="A43" t="str">
        <f>DeltaDeltaCT!B43</f>
        <v>NOTCH2</v>
      </c>
      <c r="B43">
        <f>IF(ISNUMBER(DeltaDeltaCT!C43),POWER(2,-DeltaDeltaCT!C43),0)</f>
        <v>1.0216359517337836</v>
      </c>
      <c r="C43">
        <f>IF(ISNUMBER(DeltaDeltaCT!D43),POWER(2,-DeltaDeltaCT!D43),0)</f>
        <v>0.74839571321124221</v>
      </c>
      <c r="D43">
        <f>IF(ISNUMBER(DeltaDeltaCT!E43),POWER(2,-DeltaDeltaCT!E43),0)</f>
        <v>0.90887361688163915</v>
      </c>
      <c r="E43">
        <f>IF(ISNUMBER(DeltaDeltaCT!F43),POWER(2,-DeltaDeltaCT!F43),0)</f>
        <v>1.0081911532159444</v>
      </c>
      <c r="F43">
        <f>IF(ISNUMBER(DeltaDeltaCT!G43),POWER(2,-DeltaDeltaCT!G43),0)</f>
        <v>0.92293707837965178</v>
      </c>
      <c r="G43">
        <f>IF(ISNUMBER(DeltaDeltaCT!H43),POWER(2,-DeltaDeltaCT!H43),0)</f>
        <v>1.7767922309112748E-2</v>
      </c>
      <c r="H43">
        <f>IF(ISNUMBER(DeltaDeltaCT!I43),POWER(2,-DeltaDeltaCT!I43),0)</f>
        <v>1.3043118074458435</v>
      </c>
      <c r="I43">
        <f>IF(ISNUMBER(DeltaDeltaCT!J43),POWER(2,-DeltaDeltaCT!J43),0)</f>
        <v>1.0008937272226857</v>
      </c>
      <c r="J43">
        <f>IF(ISNUMBER(DeltaDeltaCT!K43),POWER(2,-DeltaDeltaCT!K43),0)</f>
        <v>1.2456414003630927</v>
      </c>
      <c r="K43">
        <f>IF(ISNUMBER(DeltaDeltaCT!L43),POWER(2,-DeltaDeltaCT!L43),0)</f>
        <v>0.98752474211287955</v>
      </c>
      <c r="L43">
        <f>IF(ISNUMBER(DeltaDeltaCT!M43),POWER(2,-DeltaDeltaCT!M43),0)</f>
        <v>0.772772146348922</v>
      </c>
      <c r="M43">
        <f>IF(ISNUMBER(DeltaDeltaCT!N43),POWER(2,-DeltaDeltaCT!N43),0)</f>
        <v>9.873066125605727E-2</v>
      </c>
      <c r="N43">
        <f>IF(ISNUMBER(DeltaDeltaCT!O43),POWER(2,-DeltaDeltaCT!O43),0)</f>
        <v>0.15976330631380783</v>
      </c>
      <c r="O43">
        <f>IF(ISNUMBER(DeltaDeltaCT!P43),POWER(2,-DeltaDeltaCT!P43),0)</f>
        <v>1</v>
      </c>
      <c r="P43">
        <f>IF(ISNUMBER(DeltaDeltaCT!Q43),POWER(2,-DeltaDeltaCT!Q43),0)</f>
        <v>0.67557769418148417</v>
      </c>
      <c r="Q43">
        <f>IF(ISNUMBER(DeltaDeltaCT!R43),POWER(2,-DeltaDeltaCT!R43),0)</f>
        <v>0.55947733793020915</v>
      </c>
      <c r="R43">
        <f>IF(ISNUMBER(DeltaDeltaCT!S43),POWER(2,-DeltaDeltaCT!S43),0)</f>
        <v>0.23792299194432148</v>
      </c>
      <c r="S43">
        <f>IF(ISNUMBER(DeltaDeltaCT!T43),POWER(2,-DeltaDeltaCT!T43),0)</f>
        <v>0.74913944894544526</v>
      </c>
      <c r="T43">
        <f>IF(ISNUMBER(DeltaDeltaCT!U43),POWER(2,-DeltaDeltaCT!U43),0)</f>
        <v>0.51627999419954207</v>
      </c>
      <c r="U43">
        <f>IF(ISNUMBER(DeltaDeltaCT!V43),POWER(2,-DeltaDeltaCT!V43),0)</f>
        <v>0.79364173532791693</v>
      </c>
      <c r="V43">
        <f>IF(ISNUMBER(DeltaDeltaCT!W43),POWER(2,-DeltaDeltaCT!W43),0)</f>
        <v>0.88268757797936648</v>
      </c>
      <c r="W43">
        <f>IF(ISNUMBER(DeltaDeltaCT!X43),POWER(2,-DeltaDeltaCT!X43),0)</f>
        <v>0.82990194868302702</v>
      </c>
      <c r="X43">
        <f>IF(ISNUMBER(DeltaDeltaCT!Y43),POWER(2,-DeltaDeltaCT!Y43),0)</f>
        <v>0.79942178876160708</v>
      </c>
      <c r="Y43">
        <f>IF(ISNUMBER(DeltaDeltaCT!Z43),POWER(2,-DeltaDeltaCT!Z43),0)</f>
        <v>0.68240796932113224</v>
      </c>
      <c r="Z43">
        <f>IF(ISNUMBER(DeltaDeltaCT!AA43),POWER(2,-DeltaDeltaCT!AA43),0)</f>
        <v>0.36808319768858228</v>
      </c>
      <c r="AA43">
        <f>IF(ISNUMBER(DeltaDeltaCT!AB43),POWER(2,-DeltaDeltaCT!AB43),0)</f>
        <v>0.3794422937916313</v>
      </c>
      <c r="AD43">
        <f t="shared" si="1"/>
        <v>0.89296842727555503</v>
      </c>
      <c r="AE43">
        <f t="shared" si="2"/>
        <v>0.64963205130156965</v>
      </c>
      <c r="AF43">
        <f t="shared" si="3"/>
        <v>1.1345929192861253</v>
      </c>
      <c r="AG43">
        <f t="shared" si="4"/>
        <v>0.34375537130626238</v>
      </c>
      <c r="AH43">
        <f t="shared" si="5"/>
        <v>0.74501834403723111</v>
      </c>
      <c r="AI43">
        <f t="shared" si="6"/>
        <v>0.5011141450297697</v>
      </c>
      <c r="AJ43">
        <f t="shared" si="7"/>
        <v>0.82641326268797943</v>
      </c>
      <c r="AK43">
        <f t="shared" si="8"/>
        <v>0.47664448693378197</v>
      </c>
      <c r="AM43">
        <f t="shared" si="9"/>
        <v>-4.91638962093345E-2</v>
      </c>
      <c r="AN43">
        <f t="shared" si="10"/>
        <v>-0.18733255618064137</v>
      </c>
      <c r="AO43">
        <f t="shared" si="11"/>
        <v>5.4840068912660758E-2</v>
      </c>
      <c r="AP43">
        <f t="shared" si="12"/>
        <v>-0.46375050709493071</v>
      </c>
      <c r="AQ43">
        <f t="shared" si="13"/>
        <v>-0.1278330338073243</v>
      </c>
      <c r="AR43">
        <f t="shared" si="14"/>
        <v>-0.30006333818413822</v>
      </c>
      <c r="AS43">
        <f t="shared" si="15"/>
        <v>-8.2802721660283046E-2</v>
      </c>
      <c r="AT43">
        <f t="shared" si="16"/>
        <v>-0.32180542584141358</v>
      </c>
    </row>
    <row r="44" spans="1:46" x14ac:dyDescent="0.15">
      <c r="A44" t="str">
        <f>DeltaDeltaCT!B44</f>
        <v>NR0B1</v>
      </c>
      <c r="B44">
        <f>IF(ISNUMBER(DeltaDeltaCT!C44),POWER(2,-DeltaDeltaCT!C44),0)</f>
        <v>1.205135361586205</v>
      </c>
      <c r="C44">
        <f>IF(ISNUMBER(DeltaDeltaCT!D44),POWER(2,-DeltaDeltaCT!D44),0)</f>
        <v>3.527197110004249</v>
      </c>
      <c r="D44">
        <f>IF(ISNUMBER(DeltaDeltaCT!E44),POWER(2,-DeltaDeltaCT!E44),0)</f>
        <v>2.0106355488030321</v>
      </c>
      <c r="E44">
        <f>IF(ISNUMBER(DeltaDeltaCT!F44),POWER(2,-DeltaDeltaCT!F44),0)</f>
        <v>47.545938420740576</v>
      </c>
      <c r="F44">
        <f>IF(ISNUMBER(DeltaDeltaCT!G44),POWER(2,-DeltaDeltaCT!G44),0)</f>
        <v>143.26766251747313</v>
      </c>
      <c r="G44">
        <f>IF(ISNUMBER(DeltaDeltaCT!H44),POWER(2,-DeltaDeltaCT!H44),0)</f>
        <v>23.820615725961698</v>
      </c>
      <c r="H44">
        <f>IF(ISNUMBER(DeltaDeltaCT!I44),POWER(2,-DeltaDeltaCT!I44),0)</f>
        <v>1.5866773646010521</v>
      </c>
      <c r="I44">
        <f>IF(ISNUMBER(DeltaDeltaCT!J44),POWER(2,-DeltaDeltaCT!J44),0)</f>
        <v>7.0372355322402944</v>
      </c>
      <c r="J44">
        <f>IF(ISNUMBER(DeltaDeltaCT!K44),POWER(2,-DeltaDeltaCT!K44),0)</f>
        <v>0.67905898423220701</v>
      </c>
      <c r="K44">
        <f>IF(ISNUMBER(DeltaDeltaCT!L44),POWER(2,-DeltaDeltaCT!L44),0)</f>
        <v>1.0662966055172367</v>
      </c>
      <c r="L44">
        <f>IF(ISNUMBER(DeltaDeltaCT!M44),POWER(2,-DeltaDeltaCT!M44),0)</f>
        <v>7.3820166931922566</v>
      </c>
      <c r="M44">
        <f>IF(ISNUMBER(DeltaDeltaCT!N44),POWER(2,-DeltaDeltaCT!N44),0)</f>
        <v>9.2806831122091946</v>
      </c>
      <c r="N44">
        <f>IF(ISNUMBER(DeltaDeltaCT!O44),POWER(2,-DeltaDeltaCT!O44),0)</f>
        <v>19.511665156839282</v>
      </c>
      <c r="O44">
        <f>IF(ISNUMBER(DeltaDeltaCT!P44),POWER(2,-DeltaDeltaCT!P44),0)</f>
        <v>1</v>
      </c>
      <c r="P44">
        <f>IF(ISNUMBER(DeltaDeltaCT!Q44),POWER(2,-DeltaDeltaCT!Q44),0)</f>
        <v>1.5757903443855592</v>
      </c>
      <c r="Q44">
        <f>IF(ISNUMBER(DeltaDeltaCT!R44),POWER(2,-DeltaDeltaCT!R44),0)</f>
        <v>1.0728799093721466</v>
      </c>
      <c r="R44">
        <f>IF(ISNUMBER(DeltaDeltaCT!S44),POWER(2,-DeltaDeltaCT!S44),0)</f>
        <v>44.354254787225535</v>
      </c>
      <c r="S44">
        <f>IF(ISNUMBER(DeltaDeltaCT!T44),POWER(2,-DeltaDeltaCT!T44),0)</f>
        <v>12.330310287936948</v>
      </c>
      <c r="T44">
        <f>IF(ISNUMBER(DeltaDeltaCT!U44),POWER(2,-DeltaDeltaCT!U44),0)</f>
        <v>31.187577707818207</v>
      </c>
      <c r="U44">
        <f>IF(ISNUMBER(DeltaDeltaCT!V44),POWER(2,-DeltaDeltaCT!V44),0)</f>
        <v>9.0242985683442036</v>
      </c>
      <c r="V44">
        <f>IF(ISNUMBER(DeltaDeltaCT!W44),POWER(2,-DeltaDeltaCT!W44),0)</f>
        <v>3.3226533832569012</v>
      </c>
      <c r="W44">
        <f>IF(ISNUMBER(DeltaDeltaCT!X44),POWER(2,-DeltaDeltaCT!X44),0)</f>
        <v>7.8136184044533499</v>
      </c>
      <c r="X44">
        <f>IF(ISNUMBER(DeltaDeltaCT!Y44),POWER(2,-DeltaDeltaCT!Y44),0)</f>
        <v>8.2240258542159825</v>
      </c>
      <c r="Y44">
        <f>IF(ISNUMBER(DeltaDeltaCT!Z44),POWER(2,-DeltaDeltaCT!Z44),0)</f>
        <v>1.7549797695210596</v>
      </c>
      <c r="Z44">
        <f>IF(ISNUMBER(DeltaDeltaCT!AA44),POWER(2,-DeltaDeltaCT!AA44),0)</f>
        <v>3.0976342297311961</v>
      </c>
      <c r="AA44">
        <f>IF(ISNUMBER(DeltaDeltaCT!AB44),POWER(2,-DeltaDeltaCT!AB44),0)</f>
        <v>2.0932424187211578</v>
      </c>
      <c r="AD44">
        <f t="shared" si="1"/>
        <v>2.2476560067978286</v>
      </c>
      <c r="AE44">
        <f t="shared" si="2"/>
        <v>71.544738888058461</v>
      </c>
      <c r="AF44">
        <f t="shared" si="3"/>
        <v>2.5923171216476977</v>
      </c>
      <c r="AG44">
        <f t="shared" si="4"/>
        <v>12.058121654080244</v>
      </c>
      <c r="AH44">
        <f t="shared" si="5"/>
        <v>1.2162234179192353</v>
      </c>
      <c r="AI44">
        <f t="shared" si="6"/>
        <v>29.290714260993564</v>
      </c>
      <c r="AJ44">
        <f t="shared" si="7"/>
        <v>7.0961490525676094</v>
      </c>
      <c r="AK44">
        <f t="shared" si="8"/>
        <v>2.3152854726578043</v>
      </c>
      <c r="AM44">
        <f t="shared" si="9"/>
        <v>0.35172984525067824</v>
      </c>
      <c r="AN44">
        <f t="shared" si="10"/>
        <v>1.8545777030029515</v>
      </c>
      <c r="AO44">
        <f t="shared" si="11"/>
        <v>0.41368812827778073</v>
      </c>
      <c r="AP44">
        <f t="shared" si="12"/>
        <v>1.081279661137331</v>
      </c>
      <c r="AQ44">
        <f t="shared" si="13"/>
        <v>8.5013361332192991E-2</v>
      </c>
      <c r="AR44">
        <f t="shared" si="14"/>
        <v>1.466729962184363</v>
      </c>
      <c r="AS44">
        <f t="shared" si="15"/>
        <v>0.85102272915001942</v>
      </c>
      <c r="AT44">
        <f t="shared" si="16"/>
        <v>0.36460454678224041</v>
      </c>
    </row>
    <row r="45" spans="1:46" x14ac:dyDescent="0.15">
      <c r="A45" t="str">
        <f>DeltaDeltaCT!B45</f>
        <v>NR0B2</v>
      </c>
      <c r="B45">
        <f>IF(ISNUMBER(DeltaDeltaCT!C45),POWER(2,-DeltaDeltaCT!C45),0)</f>
        <v>0.26839118615929825</v>
      </c>
      <c r="C45">
        <f>IF(ISNUMBER(DeltaDeltaCT!D45),POWER(2,-DeltaDeltaCT!D45),0)</f>
        <v>0.78552886783247255</v>
      </c>
      <c r="D45">
        <f>IF(ISNUMBER(DeltaDeltaCT!E45),POWER(2,-DeltaDeltaCT!E45),0)</f>
        <v>0.299909598292183</v>
      </c>
      <c r="E45">
        <f>IF(ISNUMBER(DeltaDeltaCT!F45),POWER(2,-DeltaDeltaCT!F45),0)</f>
        <v>10.588778004989861</v>
      </c>
      <c r="F45">
        <f>IF(ISNUMBER(DeltaDeltaCT!G45),POWER(2,-DeltaDeltaCT!G45),0)</f>
        <v>31.906604939983019</v>
      </c>
      <c r="G45">
        <f>IF(ISNUMBER(DeltaDeltaCT!H45),POWER(2,-DeltaDeltaCT!H45),0)</f>
        <v>5.3050001796651918</v>
      </c>
      <c r="H45">
        <f>IF(ISNUMBER(DeltaDeltaCT!I45),POWER(2,-DeltaDeltaCT!I45),0)</f>
        <v>1.2127000857462404</v>
      </c>
      <c r="I45">
        <f>IF(ISNUMBER(DeltaDeltaCT!J45),POWER(2,-DeltaDeltaCT!J45),0)</f>
        <v>8.6771592086689804</v>
      </c>
      <c r="J45">
        <f>IF(ISNUMBER(DeltaDeltaCT!K45),POWER(2,-DeltaDeltaCT!K45),0)</f>
        <v>0.73246046682524013</v>
      </c>
      <c r="K45">
        <f>IF(ISNUMBER(DeltaDeltaCT!L45),POWER(2,-DeltaDeltaCT!L45),0)</f>
        <v>1.8490994253838942</v>
      </c>
      <c r="L45">
        <f>IF(ISNUMBER(DeltaDeltaCT!M45),POWER(2,-DeltaDeltaCT!M45),0)</f>
        <v>1.6440213105404649</v>
      </c>
      <c r="M45">
        <f>IF(ISNUMBER(DeltaDeltaCT!N45),POWER(2,-DeltaDeltaCT!N45),0)</f>
        <v>1.3278986139069044</v>
      </c>
      <c r="N45">
        <f>IF(ISNUMBER(DeltaDeltaCT!O45),POWER(2,-DeltaDeltaCT!O45),0)</f>
        <v>4.3453699246651407</v>
      </c>
      <c r="O45">
        <f>IF(ISNUMBER(DeltaDeltaCT!P45),POWER(2,-DeltaDeltaCT!P45),0)</f>
        <v>1</v>
      </c>
      <c r="P45">
        <f>IF(ISNUMBER(DeltaDeltaCT!Q45),POWER(2,-DeltaDeltaCT!Q45),0)</f>
        <v>0.35093837020212332</v>
      </c>
      <c r="Q45">
        <f>IF(ISNUMBER(DeltaDeltaCT!R45),POWER(2,-DeltaDeltaCT!R45),0)</f>
        <v>0.66185936313676297</v>
      </c>
      <c r="R45">
        <f>IF(ISNUMBER(DeltaDeltaCT!S45),POWER(2,-DeltaDeltaCT!S45),0)</f>
        <v>8.6933522317312679</v>
      </c>
      <c r="S45">
        <f>IF(ISNUMBER(DeltaDeltaCT!T45),POWER(2,-DeltaDeltaCT!T45),0)</f>
        <v>2.7460372580353272</v>
      </c>
      <c r="T45">
        <f>IF(ISNUMBER(DeltaDeltaCT!U45),POWER(2,-DeltaDeltaCT!U45),0)</f>
        <v>4.2192032862476081</v>
      </c>
      <c r="U45">
        <f>IF(ISNUMBER(DeltaDeltaCT!V45),POWER(2,-DeltaDeltaCT!V45),0)</f>
        <v>1.4722235966681221</v>
      </c>
      <c r="V45">
        <f>IF(ISNUMBER(DeltaDeltaCT!W45),POWER(2,-DeltaDeltaCT!W45),0)</f>
        <v>3.018615074348038</v>
      </c>
      <c r="W45">
        <f>IF(ISNUMBER(DeltaDeltaCT!X45),POWER(2,-DeltaDeltaCT!X45),0)</f>
        <v>4.6598089297602625</v>
      </c>
      <c r="X45">
        <f>IF(ISNUMBER(DeltaDeltaCT!Y45),POWER(2,-DeltaDeltaCT!Y45),0)</f>
        <v>2.7505436535390886</v>
      </c>
      <c r="Y45">
        <f>IF(ISNUMBER(DeltaDeltaCT!Z45),POWER(2,-DeltaDeltaCT!Z45),0)</f>
        <v>0.39084497645755639</v>
      </c>
      <c r="Z45">
        <f>IF(ISNUMBER(DeltaDeltaCT!AA45),POWER(2,-DeltaDeltaCT!AA45),0)</f>
        <v>0.68986252640610957</v>
      </c>
      <c r="AA45">
        <f>IF(ISNUMBER(DeltaDeltaCT!AB45),POWER(2,-DeltaDeltaCT!AB45),0)</f>
        <v>6.985984297647728</v>
      </c>
      <c r="AD45">
        <f t="shared" si="1"/>
        <v>0.4512765507613179</v>
      </c>
      <c r="AE45">
        <f t="shared" si="2"/>
        <v>15.933461041546025</v>
      </c>
      <c r="AF45">
        <f t="shared" si="3"/>
        <v>3.1178547966560886</v>
      </c>
      <c r="AG45">
        <f t="shared" si="4"/>
        <v>2.4390966163708367</v>
      </c>
      <c r="AH45">
        <f t="shared" si="5"/>
        <v>0.67093257777962878</v>
      </c>
      <c r="AI45">
        <f t="shared" si="6"/>
        <v>5.2195309253380673</v>
      </c>
      <c r="AJ45">
        <f t="shared" si="7"/>
        <v>2.9752978135788779</v>
      </c>
      <c r="AK45">
        <f t="shared" si="8"/>
        <v>2.6888972668371314</v>
      </c>
      <c r="AM45">
        <f t="shared" si="9"/>
        <v>-0.34555723270973943</v>
      </c>
      <c r="AN45">
        <f t="shared" si="10"/>
        <v>1.2023101228181758</v>
      </c>
      <c r="AO45">
        <f t="shared" si="11"/>
        <v>0.49385588555474191</v>
      </c>
      <c r="AP45">
        <f t="shared" si="12"/>
        <v>0.38722900372728358</v>
      </c>
      <c r="AQ45">
        <f t="shared" si="13"/>
        <v>-0.17332112002392727</v>
      </c>
      <c r="AR45">
        <f t="shared" si="14"/>
        <v>0.71763147509212477</v>
      </c>
      <c r="AS45">
        <f t="shared" si="15"/>
        <v>0.47353044311351572</v>
      </c>
      <c r="AT45">
        <f t="shared" si="16"/>
        <v>0.4295742096989249</v>
      </c>
    </row>
    <row r="46" spans="1:46" x14ac:dyDescent="0.15">
      <c r="A46" t="str">
        <f>DeltaDeltaCT!B46</f>
        <v>NR1D1</v>
      </c>
      <c r="B46">
        <f>IF(ISNUMBER(DeltaDeltaCT!C46),POWER(2,-DeltaDeltaCT!C46),0)</f>
        <v>1.026804269619819</v>
      </c>
      <c r="C46">
        <f>IF(ISNUMBER(DeltaDeltaCT!D46),POWER(2,-DeltaDeltaCT!D46),0)</f>
        <v>1.08175605792791</v>
      </c>
      <c r="D46">
        <f>IF(ISNUMBER(DeltaDeltaCT!E46),POWER(2,-DeltaDeltaCT!E46),0)</f>
        <v>1.2088117591356216</v>
      </c>
      <c r="E46">
        <f>IF(ISNUMBER(DeltaDeltaCT!F46),POWER(2,-DeltaDeltaCT!F46),0)</f>
        <v>0.55124256604643074</v>
      </c>
      <c r="F46">
        <f>IF(ISNUMBER(DeltaDeltaCT!G46),POWER(2,-DeltaDeltaCT!G46),0)</f>
        <v>0.85432931960953429</v>
      </c>
      <c r="G46">
        <f>IF(ISNUMBER(DeltaDeltaCT!H46),POWER(2,-DeltaDeltaCT!H46),0)</f>
        <v>0.29956164037685196</v>
      </c>
      <c r="H46">
        <f>IF(ISNUMBER(DeltaDeltaCT!I46),POWER(2,-DeltaDeltaCT!I46),0)</f>
        <v>0.87752601434489785</v>
      </c>
      <c r="I46">
        <f>IF(ISNUMBER(DeltaDeltaCT!J46),POWER(2,-DeltaDeltaCT!J46),0)</f>
        <v>0.46378041411224036</v>
      </c>
      <c r="J46">
        <f>IF(ISNUMBER(DeltaDeltaCT!K46),POWER(2,-DeltaDeltaCT!K46),0)</f>
        <v>0.96467427523378602</v>
      </c>
      <c r="K46">
        <f>IF(ISNUMBER(DeltaDeltaCT!L46),POWER(2,-DeltaDeltaCT!L46),0)</f>
        <v>0.75059875376375185</v>
      </c>
      <c r="L46">
        <f>IF(ISNUMBER(DeltaDeltaCT!M46),POWER(2,-DeltaDeltaCT!M46),0)</f>
        <v>0.26726317983943376</v>
      </c>
      <c r="M46">
        <f>IF(ISNUMBER(DeltaDeltaCT!N46),POWER(2,-DeltaDeltaCT!N46),0)</f>
        <v>0.15930252065260689</v>
      </c>
      <c r="N46">
        <f>IF(ISNUMBER(DeltaDeltaCT!O46),POWER(2,-DeltaDeltaCT!O46),0)</f>
        <v>0.5212719013200523</v>
      </c>
      <c r="O46">
        <f>IF(ISNUMBER(DeltaDeltaCT!P46),POWER(2,-DeltaDeltaCT!P46),0)</f>
        <v>1</v>
      </c>
      <c r="P46">
        <f>IF(ISNUMBER(DeltaDeltaCT!Q46),POWER(2,-DeltaDeltaCT!Q46),0)</f>
        <v>0.65992940151968416</v>
      </c>
      <c r="Q46">
        <f>IF(ISNUMBER(DeltaDeltaCT!R46),POWER(2,-DeltaDeltaCT!R46),0)</f>
        <v>1.0613228611439409</v>
      </c>
      <c r="R46">
        <f>IF(ISNUMBER(DeltaDeltaCT!S46),POWER(2,-DeltaDeltaCT!S46),0)</f>
        <v>1.7481265162089938</v>
      </c>
      <c r="S46">
        <f>IF(ISNUMBER(DeltaDeltaCT!T46),POWER(2,-DeltaDeltaCT!T46),0)</f>
        <v>1.8134314366212618</v>
      </c>
      <c r="T46">
        <f>IF(ISNUMBER(DeltaDeltaCT!U46),POWER(2,-DeltaDeltaCT!U46),0)</f>
        <v>2.0157023247630881</v>
      </c>
      <c r="U46">
        <f>IF(ISNUMBER(DeltaDeltaCT!V46),POWER(2,-DeltaDeltaCT!V46),0)</f>
        <v>0.80299939172008516</v>
      </c>
      <c r="V46">
        <f>IF(ISNUMBER(DeltaDeltaCT!W46),POWER(2,-DeltaDeltaCT!W46),0)</f>
        <v>0.82571956806097024</v>
      </c>
      <c r="W46">
        <f>IF(ISNUMBER(DeltaDeltaCT!X46),POWER(2,-DeltaDeltaCT!X46),0)</f>
        <v>0.54234914075727125</v>
      </c>
      <c r="X46">
        <f>IF(ISNUMBER(DeltaDeltaCT!Y46),POWER(2,-DeltaDeltaCT!Y46),0)</f>
        <v>0.49800281417983183</v>
      </c>
      <c r="Y46">
        <f>IF(ISNUMBER(DeltaDeltaCT!Z46),POWER(2,-DeltaDeltaCT!Z46),0)</f>
        <v>0.18376378721978573</v>
      </c>
      <c r="Z46">
        <f>IF(ISNUMBER(DeltaDeltaCT!AA46),POWER(2,-DeltaDeltaCT!AA46),0)</f>
        <v>0.27485084120705411</v>
      </c>
      <c r="AA46">
        <f>IF(ISNUMBER(DeltaDeltaCT!AB46),POWER(2,-DeltaDeltaCT!AB46),0)</f>
        <v>0.59323285259025915</v>
      </c>
      <c r="AD46">
        <f t="shared" si="1"/>
        <v>1.105790695561117</v>
      </c>
      <c r="AE46">
        <f t="shared" si="2"/>
        <v>0.56837784201093899</v>
      </c>
      <c r="AF46">
        <f t="shared" si="3"/>
        <v>0.76414486436366902</v>
      </c>
      <c r="AG46">
        <f t="shared" si="4"/>
        <v>0.31594586727069768</v>
      </c>
      <c r="AH46">
        <f t="shared" si="5"/>
        <v>0.90708408755454162</v>
      </c>
      <c r="AI46">
        <f t="shared" si="6"/>
        <v>1.8590867591977813</v>
      </c>
      <c r="AJ46">
        <f t="shared" si="7"/>
        <v>0.66726772867953965</v>
      </c>
      <c r="AK46">
        <f t="shared" si="8"/>
        <v>0.35061582700569965</v>
      </c>
      <c r="AM46">
        <f t="shared" si="9"/>
        <v>4.3672931340224631E-2</v>
      </c>
      <c r="AN46">
        <f t="shared" si="10"/>
        <v>-0.24536286121598427</v>
      </c>
      <c r="AO46">
        <f t="shared" si="11"/>
        <v>-0.11682430133284166</v>
      </c>
      <c r="AP46">
        <f t="shared" si="12"/>
        <v>-0.50038732105096551</v>
      </c>
      <c r="AQ46">
        <f t="shared" si="13"/>
        <v>-4.2352451563697484E-2</v>
      </c>
      <c r="AR46">
        <f t="shared" si="14"/>
        <v>0.26929965774480935</v>
      </c>
      <c r="AS46">
        <f t="shared" si="15"/>
        <v>-0.17569987858892117</v>
      </c>
      <c r="AT46">
        <f t="shared" si="16"/>
        <v>-0.45516848349008665</v>
      </c>
    </row>
    <row r="47" spans="1:46" x14ac:dyDescent="0.15">
      <c r="A47" t="str">
        <f>DeltaDeltaCT!B47</f>
        <v>NR1D2</v>
      </c>
      <c r="B47">
        <f>IF(ISNUMBER(DeltaDeltaCT!C47),POWER(2,-DeltaDeltaCT!C47),0)</f>
        <v>0.923614162264211</v>
      </c>
      <c r="C47">
        <f>IF(ISNUMBER(DeltaDeltaCT!D47),POWER(2,-DeltaDeltaCT!D47),0)</f>
        <v>1.3877937744605773</v>
      </c>
      <c r="D47">
        <f>IF(ISNUMBER(DeltaDeltaCT!E47),POWER(2,-DeltaDeltaCT!E47),0)</f>
        <v>1.1858327941044948</v>
      </c>
      <c r="E47">
        <f>IF(ISNUMBER(DeltaDeltaCT!F47),POWER(2,-DeltaDeltaCT!F47),0)</f>
        <v>0.68056468695513062</v>
      </c>
      <c r="F47">
        <f>IF(ISNUMBER(DeltaDeltaCT!G47),POWER(2,-DeltaDeltaCT!G47),0)</f>
        <v>0.811751584107266</v>
      </c>
      <c r="G47">
        <f>IF(ISNUMBER(DeltaDeltaCT!H47),POWER(2,-DeltaDeltaCT!H47),0)</f>
        <v>3.3778587236196631E-2</v>
      </c>
      <c r="H47">
        <f>IF(ISNUMBER(DeltaDeltaCT!I47),POWER(2,-DeltaDeltaCT!I47),0)</f>
        <v>0.78947736036258809</v>
      </c>
      <c r="I47">
        <f>IF(ISNUMBER(DeltaDeltaCT!J47),POWER(2,-DeltaDeltaCT!J47),0)</f>
        <v>0.81111017639362881</v>
      </c>
      <c r="J47">
        <f>IF(ISNUMBER(DeltaDeltaCT!K47),POWER(2,-DeltaDeltaCT!K47),0)</f>
        <v>0.84297970303447145</v>
      </c>
      <c r="K47">
        <f>IF(ISNUMBER(DeltaDeltaCT!L47),POWER(2,-DeltaDeltaCT!L47),0)</f>
        <v>0.83483894008440707</v>
      </c>
      <c r="L47">
        <f>IF(ISNUMBER(DeltaDeltaCT!M47),POWER(2,-DeltaDeltaCT!M47),0)</f>
        <v>1.1738491326819589</v>
      </c>
      <c r="M47">
        <f>IF(ISNUMBER(DeltaDeltaCT!N47),POWER(2,-DeltaDeltaCT!N47),0)</f>
        <v>0.45343447824842603</v>
      </c>
      <c r="N47">
        <f>IF(ISNUMBER(DeltaDeltaCT!O47),POWER(2,-DeltaDeltaCT!O47),0)</f>
        <v>1.2629617969284423</v>
      </c>
      <c r="O47">
        <f>IF(ISNUMBER(DeltaDeltaCT!P47),POWER(2,-DeltaDeltaCT!P47),0)</f>
        <v>1</v>
      </c>
      <c r="P47">
        <f>IF(ISNUMBER(DeltaDeltaCT!Q47),POWER(2,-DeltaDeltaCT!Q47),0)</f>
        <v>0.94001624876582168</v>
      </c>
      <c r="Q47">
        <f>IF(ISNUMBER(DeltaDeltaCT!R47),POWER(2,-DeltaDeltaCT!R47),0)</f>
        <v>0.86118530074669319</v>
      </c>
      <c r="R47">
        <f>IF(ISNUMBER(DeltaDeltaCT!S47),POWER(2,-DeltaDeltaCT!S47),0)</f>
        <v>1.3345983265754755</v>
      </c>
      <c r="S47">
        <f>IF(ISNUMBER(DeltaDeltaCT!T47),POWER(2,-DeltaDeltaCT!T47),0)</f>
        <v>1.2633717343426001</v>
      </c>
      <c r="T47">
        <f>IF(ISNUMBER(DeltaDeltaCT!U47),POWER(2,-DeltaDeltaCT!U47),0)</f>
        <v>1.5480580805470932</v>
      </c>
      <c r="U47">
        <f>IF(ISNUMBER(DeltaDeltaCT!V47),POWER(2,-DeltaDeltaCT!V47),0)</f>
        <v>0.8803528594897474</v>
      </c>
      <c r="V47">
        <f>IF(ISNUMBER(DeltaDeltaCT!W47),POWER(2,-DeltaDeltaCT!W47),0)</f>
        <v>1.1495385118113368</v>
      </c>
      <c r="W47">
        <f>IF(ISNUMBER(DeltaDeltaCT!X47),POWER(2,-DeltaDeltaCT!X47),0)</f>
        <v>1.1386637667286825</v>
      </c>
      <c r="X47">
        <f>IF(ISNUMBER(DeltaDeltaCT!Y47),POWER(2,-DeltaDeltaCT!Y47),0)</f>
        <v>0.83377545079444937</v>
      </c>
      <c r="Y47">
        <f>IF(ISNUMBER(DeltaDeltaCT!Z47),POWER(2,-DeltaDeltaCT!Z47),0)</f>
        <v>0.82169471913557335</v>
      </c>
      <c r="Z47">
        <f>IF(ISNUMBER(DeltaDeltaCT!AA47),POWER(2,-DeltaDeltaCT!AA47),0)</f>
        <v>0.93686676692861159</v>
      </c>
      <c r="AA47">
        <f>IF(ISNUMBER(DeltaDeltaCT!AB47),POWER(2,-DeltaDeltaCT!AB47),0)</f>
        <v>0.70400003221848839</v>
      </c>
      <c r="AD47">
        <f t="shared" si="1"/>
        <v>1.1657469102764277</v>
      </c>
      <c r="AE47">
        <f t="shared" si="2"/>
        <v>0.50869828609953116</v>
      </c>
      <c r="AF47">
        <f t="shared" si="3"/>
        <v>0.81960154496877391</v>
      </c>
      <c r="AG47">
        <f t="shared" si="4"/>
        <v>0.96341513595294248</v>
      </c>
      <c r="AH47">
        <f t="shared" si="5"/>
        <v>0.93373384983750496</v>
      </c>
      <c r="AI47">
        <f t="shared" si="6"/>
        <v>1.3820093804883895</v>
      </c>
      <c r="AJ47">
        <f t="shared" si="7"/>
        <v>1.0005826472060539</v>
      </c>
      <c r="AK47">
        <f t="shared" si="8"/>
        <v>0.82085383942755774</v>
      </c>
      <c r="AM47">
        <f t="shared" si="9"/>
        <v>6.6604273063543384E-2</v>
      </c>
      <c r="AN47">
        <f t="shared" si="10"/>
        <v>-0.29353972558619995</v>
      </c>
      <c r="AO47">
        <f t="shared" si="11"/>
        <v>-8.6397231614448247E-2</v>
      </c>
      <c r="AP47">
        <f t="shared" si="12"/>
        <v>-1.6186534885603794E-2</v>
      </c>
      <c r="AQ47">
        <f t="shared" si="13"/>
        <v>-2.9776896809327304E-2</v>
      </c>
      <c r="AR47">
        <f t="shared" si="14"/>
        <v>0.14051099085331648</v>
      </c>
      <c r="AS47">
        <f t="shared" si="15"/>
        <v>2.5296677844653041E-4</v>
      </c>
      <c r="AT47">
        <f t="shared" si="16"/>
        <v>-8.5734166121796476E-2</v>
      </c>
    </row>
    <row r="48" spans="1:46" x14ac:dyDescent="0.15">
      <c r="A48" t="str">
        <f>DeltaDeltaCT!B48</f>
        <v>NR1H2</v>
      </c>
      <c r="B48">
        <f>IF(ISNUMBER(DeltaDeltaCT!C48),POWER(2,-DeltaDeltaCT!C48),0)</f>
        <v>1.1480760411579742</v>
      </c>
      <c r="C48">
        <f>IF(ISNUMBER(DeltaDeltaCT!D48),POWER(2,-DeltaDeltaCT!D48),0)</f>
        <v>1.2808044274104862</v>
      </c>
      <c r="D48">
        <f>IF(ISNUMBER(DeltaDeltaCT!E48),POWER(2,-DeltaDeltaCT!E48),0)</f>
        <v>1.522688250427761</v>
      </c>
      <c r="E48">
        <f>IF(ISNUMBER(DeltaDeltaCT!F48),POWER(2,-DeltaDeltaCT!F48),0)</f>
        <v>1.2807121009966287</v>
      </c>
      <c r="F48">
        <f>IF(ISNUMBER(DeltaDeltaCT!G48),POWER(2,-DeltaDeltaCT!G48),0)</f>
        <v>1.3432326467884326</v>
      </c>
      <c r="G48">
        <f>IF(ISNUMBER(DeltaDeltaCT!H48),POWER(2,-DeltaDeltaCT!H48),0)</f>
        <v>0.231916890442393</v>
      </c>
      <c r="H48">
        <f>IF(ISNUMBER(DeltaDeltaCT!I48),POWER(2,-DeltaDeltaCT!I48),0)</f>
        <v>0.85320232371047577</v>
      </c>
      <c r="I48">
        <f>IF(ISNUMBER(DeltaDeltaCT!J48),POWER(2,-DeltaDeltaCT!J48),0)</f>
        <v>0.97668131383032175</v>
      </c>
      <c r="J48">
        <f>IF(ISNUMBER(DeltaDeltaCT!K48),POWER(2,-DeltaDeltaCT!K48),0)</f>
        <v>0.63620331750734993</v>
      </c>
      <c r="K48">
        <f>IF(ISNUMBER(DeltaDeltaCT!L48),POWER(2,-DeltaDeltaCT!L48),0)</f>
        <v>0.73232695313057017</v>
      </c>
      <c r="L48">
        <f>IF(ISNUMBER(DeltaDeltaCT!M48),POWER(2,-DeltaDeltaCT!M48),0)</f>
        <v>1.3820348540052279</v>
      </c>
      <c r="M48">
        <f>IF(ISNUMBER(DeltaDeltaCT!N48),POWER(2,-DeltaDeltaCT!N48),0)</f>
        <v>1.3135799394096763</v>
      </c>
      <c r="N48">
        <f>IF(ISNUMBER(DeltaDeltaCT!O48),POWER(2,-DeltaDeltaCT!O48),0)</f>
        <v>2.3137147332283909</v>
      </c>
      <c r="O48">
        <f>IF(ISNUMBER(DeltaDeltaCT!P48),POWER(2,-DeltaDeltaCT!P48),0)</f>
        <v>1</v>
      </c>
      <c r="P48">
        <f>IF(ISNUMBER(DeltaDeltaCT!Q48),POWER(2,-DeltaDeltaCT!Q48),0)</f>
        <v>0.87143598855389648</v>
      </c>
      <c r="Q48">
        <f>IF(ISNUMBER(DeltaDeltaCT!R48),POWER(2,-DeltaDeltaCT!R48),0)</f>
        <v>1.1987971839610563</v>
      </c>
      <c r="R48">
        <f>IF(ISNUMBER(DeltaDeltaCT!S48),POWER(2,-DeltaDeltaCT!S48),0)</f>
        <v>1.2666734115211786</v>
      </c>
      <c r="S48">
        <f>IF(ISNUMBER(DeltaDeltaCT!T48),POWER(2,-DeltaDeltaCT!T48),0)</f>
        <v>1.4586352859894527</v>
      </c>
      <c r="T48">
        <f>IF(ISNUMBER(DeltaDeltaCT!U48),POWER(2,-DeltaDeltaCT!U48),0)</f>
        <v>0.94230212351662634</v>
      </c>
      <c r="U48">
        <f>IF(ISNUMBER(DeltaDeltaCT!V48),POWER(2,-DeltaDeltaCT!V48),0)</f>
        <v>0.75598410165366214</v>
      </c>
      <c r="V48">
        <f>IF(ISNUMBER(DeltaDeltaCT!W48),POWER(2,-DeltaDeltaCT!W48),0)</f>
        <v>1.1332709251926922</v>
      </c>
      <c r="W48">
        <f>IF(ISNUMBER(DeltaDeltaCT!X48),POWER(2,-DeltaDeltaCT!X48),0)</f>
        <v>0.69054713611541296</v>
      </c>
      <c r="X48">
        <f>IF(ISNUMBER(DeltaDeltaCT!Y48),POWER(2,-DeltaDeltaCT!Y48),0)</f>
        <v>0.5935871640361926</v>
      </c>
      <c r="Y48">
        <f>IF(ISNUMBER(DeltaDeltaCT!Z48),POWER(2,-DeltaDeltaCT!Z48),0)</f>
        <v>0.91843682908936652</v>
      </c>
      <c r="Z48">
        <f>IF(ISNUMBER(DeltaDeltaCT!AA48),POWER(2,-DeltaDeltaCT!AA48),0)</f>
        <v>1.0863363066229663</v>
      </c>
      <c r="AA48">
        <f>IF(ISNUMBER(DeltaDeltaCT!AB48),POWER(2,-DeltaDeltaCT!AB48),0)</f>
        <v>0.83345568616168331</v>
      </c>
      <c r="AD48">
        <f t="shared" si="1"/>
        <v>1.3171895729987406</v>
      </c>
      <c r="AE48">
        <f t="shared" si="2"/>
        <v>0.95195387940915144</v>
      </c>
      <c r="AF48">
        <f t="shared" si="3"/>
        <v>0.79960347704467938</v>
      </c>
      <c r="AG48">
        <f t="shared" si="4"/>
        <v>1.6697765088810985</v>
      </c>
      <c r="AH48">
        <f t="shared" si="5"/>
        <v>1.0234110575049842</v>
      </c>
      <c r="AI48">
        <f t="shared" si="6"/>
        <v>1.2225369403424193</v>
      </c>
      <c r="AJ48">
        <f t="shared" si="7"/>
        <v>0.79334733174949001</v>
      </c>
      <c r="AK48">
        <f t="shared" si="8"/>
        <v>0.94607627395800542</v>
      </c>
      <c r="AM48">
        <f t="shared" si="9"/>
        <v>0.11964828413595786</v>
      </c>
      <c r="AN48">
        <f t="shared" si="10"/>
        <v>-2.1384091955134913E-2</v>
      </c>
      <c r="AO48">
        <f t="shared" si="11"/>
        <v>-9.7125326037119319E-2</v>
      </c>
      <c r="AP48">
        <f t="shared" si="12"/>
        <v>0.22265834692305503</v>
      </c>
      <c r="AQ48">
        <f t="shared" si="13"/>
        <v>1.0050105021729958E-2</v>
      </c>
      <c r="AR48">
        <f t="shared" si="14"/>
        <v>8.7261990695037289E-2</v>
      </c>
      <c r="AS48">
        <f t="shared" si="15"/>
        <v>-0.10053663457753259</v>
      </c>
      <c r="AT48">
        <f t="shared" si="16"/>
        <v>-2.4073848773965165E-2</v>
      </c>
    </row>
    <row r="49" spans="1:46" x14ac:dyDescent="0.15">
      <c r="A49" t="str">
        <f>DeltaDeltaCT!B49</f>
        <v>NR1H3</v>
      </c>
      <c r="B49">
        <f>IF(ISNUMBER(DeltaDeltaCT!C49),POWER(2,-DeltaDeltaCT!C49),0)</f>
        <v>0.91500352092687864</v>
      </c>
      <c r="C49">
        <f>IF(ISNUMBER(DeltaDeltaCT!D49),POWER(2,-DeltaDeltaCT!D49),0)</f>
        <v>1.0707756226703011</v>
      </c>
      <c r="D49">
        <f>IF(ISNUMBER(DeltaDeltaCT!E49),POWER(2,-DeltaDeltaCT!E49),0)</f>
        <v>1.0056927405634053</v>
      </c>
      <c r="E49">
        <f>IF(ISNUMBER(DeltaDeltaCT!F49),POWER(2,-DeltaDeltaCT!F49),0)</f>
        <v>1.7176977512973608</v>
      </c>
      <c r="F49">
        <f>IF(ISNUMBER(DeltaDeltaCT!G49),POWER(2,-DeltaDeltaCT!G49),0)</f>
        <v>2.2468256841333902</v>
      </c>
      <c r="G49">
        <f>IF(ISNUMBER(DeltaDeltaCT!H49),POWER(2,-DeltaDeltaCT!H49),0)</f>
        <v>0.4272116219396293</v>
      </c>
      <c r="H49">
        <f>IF(ISNUMBER(DeltaDeltaCT!I49),POWER(2,-DeltaDeltaCT!I49),0)</f>
        <v>0.42438712684161328</v>
      </c>
      <c r="I49">
        <f>IF(ISNUMBER(DeltaDeltaCT!J49),POWER(2,-DeltaDeltaCT!J49),0)</f>
        <v>0.66778370738096315</v>
      </c>
      <c r="J49">
        <f>IF(ISNUMBER(DeltaDeltaCT!K49),POWER(2,-DeltaDeltaCT!K49),0)</f>
        <v>0.50105914005241126</v>
      </c>
      <c r="K49">
        <f>IF(ISNUMBER(DeltaDeltaCT!L49),POWER(2,-DeltaDeltaCT!L49),0)</f>
        <v>0.5831960284117168</v>
      </c>
      <c r="L49">
        <f>IF(ISNUMBER(DeltaDeltaCT!M49),POWER(2,-DeltaDeltaCT!M49),0)</f>
        <v>1.2105318179273672</v>
      </c>
      <c r="M49">
        <f>IF(ISNUMBER(DeltaDeltaCT!N49),POWER(2,-DeltaDeltaCT!N49),0)</f>
        <v>1.0755756504006446</v>
      </c>
      <c r="N49">
        <f>IF(ISNUMBER(DeltaDeltaCT!O49),POWER(2,-DeltaDeltaCT!O49),0)</f>
        <v>2.5961774578825114</v>
      </c>
      <c r="O49">
        <f>IF(ISNUMBER(DeltaDeltaCT!P49),POWER(2,-DeltaDeltaCT!P49),0)</f>
        <v>1</v>
      </c>
      <c r="P49">
        <f>IF(ISNUMBER(DeltaDeltaCT!Q49),POWER(2,-DeltaDeltaCT!Q49),0)</f>
        <v>1.0131688310317479</v>
      </c>
      <c r="Q49">
        <f>IF(ISNUMBER(DeltaDeltaCT!R49),POWER(2,-DeltaDeltaCT!R49),0)</f>
        <v>1.1374393337086883</v>
      </c>
      <c r="R49">
        <f>IF(ISNUMBER(DeltaDeltaCT!S49),POWER(2,-DeltaDeltaCT!S49),0)</f>
        <v>1.5218905414702966</v>
      </c>
      <c r="S49">
        <f>IF(ISNUMBER(DeltaDeltaCT!T49),POWER(2,-DeltaDeltaCT!T49),0)</f>
        <v>1.5644355227355244</v>
      </c>
      <c r="T49">
        <f>IF(ISNUMBER(DeltaDeltaCT!U49),POWER(2,-DeltaDeltaCT!U49),0)</f>
        <v>1.6100824850835969</v>
      </c>
      <c r="U49">
        <f>IF(ISNUMBER(DeltaDeltaCT!V49),POWER(2,-DeltaDeltaCT!V49),0)</f>
        <v>0.60493154537376648</v>
      </c>
      <c r="V49">
        <f>IF(ISNUMBER(DeltaDeltaCT!W49),POWER(2,-DeltaDeltaCT!W49),0)</f>
        <v>0.9426589438055617</v>
      </c>
      <c r="W49">
        <f>IF(ISNUMBER(DeltaDeltaCT!X49),POWER(2,-DeltaDeltaCT!X49),0)</f>
        <v>0.64055208951355291</v>
      </c>
      <c r="X49">
        <f>IF(ISNUMBER(DeltaDeltaCT!Y49),POWER(2,-DeltaDeltaCT!Y49),0)</f>
        <v>0.57520327695423856</v>
      </c>
      <c r="Y49">
        <f>IF(ISNUMBER(DeltaDeltaCT!Z49),POWER(2,-DeltaDeltaCT!Z49),0)</f>
        <v>0.64497556054862692</v>
      </c>
      <c r="Z49">
        <f>IF(ISNUMBER(DeltaDeltaCT!AA49),POWER(2,-DeltaDeltaCT!AA49),0)</f>
        <v>0.65605187476607763</v>
      </c>
      <c r="AA49">
        <f>IF(ISNUMBER(DeltaDeltaCT!AB49),POWER(2,-DeltaDeltaCT!AB49),0)</f>
        <v>0.6057873679191691</v>
      </c>
      <c r="AD49">
        <f t="shared" si="1"/>
        <v>0.9971572947201951</v>
      </c>
      <c r="AE49">
        <f t="shared" si="2"/>
        <v>1.4639116857901266</v>
      </c>
      <c r="AF49">
        <f t="shared" si="3"/>
        <v>0.5441065006716761</v>
      </c>
      <c r="AG49">
        <f t="shared" si="4"/>
        <v>1.6274283087368413</v>
      </c>
      <c r="AH49">
        <f t="shared" si="5"/>
        <v>1.0502027215801453</v>
      </c>
      <c r="AI49">
        <f t="shared" si="6"/>
        <v>1.5654695164298058</v>
      </c>
      <c r="AJ49">
        <f t="shared" si="7"/>
        <v>0.69083646391177989</v>
      </c>
      <c r="AK49">
        <f t="shared" si="8"/>
        <v>0.63560493441129129</v>
      </c>
      <c r="AM49">
        <f t="shared" si="9"/>
        <v>-1.2363293103731083E-3</v>
      </c>
      <c r="AN49">
        <f t="shared" si="10"/>
        <v>0.16551487758923702</v>
      </c>
      <c r="AO49">
        <f t="shared" si="11"/>
        <v>-0.26431608536229523</v>
      </c>
      <c r="AP49">
        <f t="shared" si="12"/>
        <v>0.21150186617678218</v>
      </c>
      <c r="AQ49">
        <f t="shared" si="13"/>
        <v>2.1273139418289764E-2</v>
      </c>
      <c r="AR49">
        <f t="shared" si="14"/>
        <v>0.19464461524567134</v>
      </c>
      <c r="AS49">
        <f t="shared" si="15"/>
        <v>-0.16062474745412239</v>
      </c>
      <c r="AT49">
        <f t="shared" si="16"/>
        <v>-0.1968127398798927</v>
      </c>
    </row>
    <row r="50" spans="1:46" x14ac:dyDescent="0.15">
      <c r="A50" t="str">
        <f>DeltaDeltaCT!B50</f>
        <v>NR1H4</v>
      </c>
      <c r="B50">
        <f>IF(ISNUMBER(DeltaDeltaCT!C50),POWER(2,-DeltaDeltaCT!C50),0)</f>
        <v>1.2560641954756888</v>
      </c>
      <c r="C50">
        <f>IF(ISNUMBER(DeltaDeltaCT!D50),POWER(2,-DeltaDeltaCT!D50),0)</f>
        <v>4.6966601367821275</v>
      </c>
      <c r="D50">
        <f>IF(ISNUMBER(DeltaDeltaCT!E50),POWER(2,-DeltaDeltaCT!E50),0)</f>
        <v>0.22099269704213187</v>
      </c>
      <c r="E50">
        <f>IF(ISNUMBER(DeltaDeltaCT!F50),POWER(2,-DeltaDeltaCT!F50),0)</f>
        <v>7.8024932280538701</v>
      </c>
      <c r="F50">
        <f>IF(ISNUMBER(DeltaDeltaCT!G50),POWER(2,-DeltaDeltaCT!G50),0)</f>
        <v>23.51084033087594</v>
      </c>
      <c r="G50">
        <f>IF(ISNUMBER(DeltaDeltaCT!H50),POWER(2,-DeltaDeltaCT!H50),0)</f>
        <v>11.27315787803524</v>
      </c>
      <c r="H50">
        <f>IF(ISNUMBER(DeltaDeltaCT!I50),POWER(2,-DeltaDeltaCT!I50),0)</f>
        <v>4.0074757767126554</v>
      </c>
      <c r="I50">
        <f>IF(ISNUMBER(DeltaDeltaCT!J50),POWER(2,-DeltaDeltaCT!J50),0)</f>
        <v>4.4651040662255195</v>
      </c>
      <c r="J50">
        <f>IF(ISNUMBER(DeltaDeltaCT!K50),POWER(2,-DeltaDeltaCT!K50),0)</f>
        <v>5.8049908778698054</v>
      </c>
      <c r="K50">
        <f>IF(ISNUMBER(DeltaDeltaCT!L50),POWER(2,-DeltaDeltaCT!L50),0)</f>
        <v>0.68695799916051692</v>
      </c>
      <c r="L50">
        <f>IF(ISNUMBER(DeltaDeltaCT!M50),POWER(2,-DeltaDeltaCT!M50),0)</f>
        <v>1.2114207263787573</v>
      </c>
      <c r="M50">
        <f>IF(ISNUMBER(DeltaDeltaCT!N50),POWER(2,-DeltaDeltaCT!N50),0)</f>
        <v>0.9784811748502289</v>
      </c>
      <c r="N50">
        <f>IF(ISNUMBER(DeltaDeltaCT!O50),POWER(2,-DeltaDeltaCT!O50),0)</f>
        <v>3.2019482696314383</v>
      </c>
      <c r="O50">
        <f>IF(ISNUMBER(DeltaDeltaCT!P50),POWER(2,-DeltaDeltaCT!P50),0)</f>
        <v>1</v>
      </c>
      <c r="P50">
        <f>IF(ISNUMBER(DeltaDeltaCT!Q50),POWER(2,-DeltaDeltaCT!Q50),0)</f>
        <v>5.7436490503549855</v>
      </c>
      <c r="Q50">
        <f>IF(ISNUMBER(DeltaDeltaCT!R50),POWER(2,-DeltaDeltaCT!R50),0)</f>
        <v>0.64111212545101193</v>
      </c>
      <c r="R50">
        <f>IF(ISNUMBER(DeltaDeltaCT!S50),POWER(2,-DeltaDeltaCT!S50),0)</f>
        <v>2.916858901901294</v>
      </c>
      <c r="S50">
        <f>IF(ISNUMBER(DeltaDeltaCT!T50),POWER(2,-DeltaDeltaCT!T50),0)</f>
        <v>11.131685891679972</v>
      </c>
      <c r="T50">
        <f>IF(ISNUMBER(DeltaDeltaCT!U50),POWER(2,-DeltaDeltaCT!U50),0)</f>
        <v>3.1089805691663588</v>
      </c>
      <c r="U50">
        <f>IF(ISNUMBER(DeltaDeltaCT!V50),POWER(2,-DeltaDeltaCT!V50),0)</f>
        <v>0.5785745622928099</v>
      </c>
      <c r="V50">
        <f>IF(ISNUMBER(DeltaDeltaCT!W50),POWER(2,-DeltaDeltaCT!W50),0)</f>
        <v>4.0030837522217722</v>
      </c>
      <c r="W50">
        <f>IF(ISNUMBER(DeltaDeltaCT!X50),POWER(2,-DeltaDeltaCT!X50),0)</f>
        <v>2.2011169489236888</v>
      </c>
      <c r="X50">
        <f>IF(ISNUMBER(DeltaDeltaCT!Y50),POWER(2,-DeltaDeltaCT!Y50),0)</f>
        <v>1.5428895626459729</v>
      </c>
      <c r="Y50">
        <f>IF(ISNUMBER(DeltaDeltaCT!Z50),POWER(2,-DeltaDeltaCT!Z50),0)</f>
        <v>0.2879997371360396</v>
      </c>
      <c r="Z50">
        <f>IF(ISNUMBER(DeltaDeltaCT!AA50),POWER(2,-DeltaDeltaCT!AA50),0)</f>
        <v>0.90864445789330006</v>
      </c>
      <c r="AA50">
        <f>IF(ISNUMBER(DeltaDeltaCT!AB50),POWER(2,-DeltaDeltaCT!AB50),0)</f>
        <v>17.291958813690556</v>
      </c>
      <c r="AD50">
        <f t="shared" si="1"/>
        <v>2.0579056764333159</v>
      </c>
      <c r="AE50">
        <f t="shared" si="2"/>
        <v>14.195497145655017</v>
      </c>
      <c r="AF50">
        <f t="shared" si="3"/>
        <v>3.7411321799921242</v>
      </c>
      <c r="AG50">
        <f t="shared" si="4"/>
        <v>1.7972833902868082</v>
      </c>
      <c r="AH50">
        <f t="shared" si="5"/>
        <v>2.461587058601999</v>
      </c>
      <c r="AI50">
        <f t="shared" si="6"/>
        <v>5.7191751209158745</v>
      </c>
      <c r="AJ50">
        <f t="shared" si="7"/>
        <v>2.0814162065210611</v>
      </c>
      <c r="AK50">
        <f t="shared" si="8"/>
        <v>6.1628676695732985</v>
      </c>
      <c r="AM50">
        <f t="shared" si="9"/>
        <v>0.31342546510896913</v>
      </c>
      <c r="AN50">
        <f t="shared" si="10"/>
        <v>1.1521506067128053</v>
      </c>
      <c r="AO50">
        <f t="shared" si="11"/>
        <v>0.57300305276572205</v>
      </c>
      <c r="AP50">
        <f t="shared" si="12"/>
        <v>0.25461656076742623</v>
      </c>
      <c r="AQ50">
        <f t="shared" si="13"/>
        <v>0.39121520001202387</v>
      </c>
      <c r="AR50">
        <f t="shared" si="14"/>
        <v>0.75733339483011908</v>
      </c>
      <c r="AS50">
        <f t="shared" si="15"/>
        <v>0.31835893178391717</v>
      </c>
      <c r="AT50">
        <f t="shared" si="16"/>
        <v>0.78978284256580311</v>
      </c>
    </row>
    <row r="51" spans="1:46" x14ac:dyDescent="0.15">
      <c r="A51" t="str">
        <f>DeltaDeltaCT!B51</f>
        <v>NR1I2</v>
      </c>
      <c r="B51">
        <f>IF(ISNUMBER(DeltaDeltaCT!C51),POWER(2,-DeltaDeltaCT!C51),0)</f>
        <v>0.27394101679773475</v>
      </c>
      <c r="C51">
        <f>IF(ISNUMBER(DeltaDeltaCT!D51),POWER(2,-DeltaDeltaCT!D51),0)</f>
        <v>0.83958203387610142</v>
      </c>
      <c r="D51">
        <f>IF(ISNUMBER(DeltaDeltaCT!E51),POWER(2,-DeltaDeltaCT!E51),0)</f>
        <v>0.84368923574204358</v>
      </c>
      <c r="E51">
        <f>IF(ISNUMBER(DeltaDeltaCT!F51),POWER(2,-DeltaDeltaCT!F51),0)</f>
        <v>6.711704505454227</v>
      </c>
      <c r="F51">
        <f>IF(ISNUMBER(DeltaDeltaCT!G51),POWER(2,-DeltaDeltaCT!G51),0)</f>
        <v>3.7544568215349394</v>
      </c>
      <c r="G51">
        <f>IF(ISNUMBER(DeltaDeltaCT!H51),POWER(2,-DeltaDeltaCT!H51),0)</f>
        <v>4.1611254974647194</v>
      </c>
      <c r="H51">
        <f>IF(ISNUMBER(DeltaDeltaCT!I51),POWER(2,-DeltaDeltaCT!I51),0)</f>
        <v>1.9862452920608933</v>
      </c>
      <c r="I51">
        <f>IF(ISNUMBER(DeltaDeltaCT!J51),POWER(2,-DeltaDeltaCT!J51),0)</f>
        <v>1.4142564983315404</v>
      </c>
      <c r="J51">
        <f>IF(ISNUMBER(DeltaDeltaCT!K51),POWER(2,-DeltaDeltaCT!K51),0)</f>
        <v>1.6331347130691947</v>
      </c>
      <c r="K51">
        <f>IF(ISNUMBER(DeltaDeltaCT!L51),POWER(2,-DeltaDeltaCT!L51),0)</f>
        <v>1.4316152331562761</v>
      </c>
      <c r="L51">
        <f>IF(ISNUMBER(DeltaDeltaCT!M51),POWER(2,-DeltaDeltaCT!M51),0)</f>
        <v>1.9098853020872706</v>
      </c>
      <c r="M51">
        <f>IF(ISNUMBER(DeltaDeltaCT!N51),POWER(2,-DeltaDeltaCT!N51),0)</f>
        <v>0.50402667718622673</v>
      </c>
      <c r="N51">
        <f>IF(ISNUMBER(DeltaDeltaCT!O51),POWER(2,-DeltaDeltaCT!O51),0)</f>
        <v>0.88128771533887484</v>
      </c>
      <c r="O51">
        <f>IF(ISNUMBER(DeltaDeltaCT!P51),POWER(2,-DeltaDeltaCT!P51),0)</f>
        <v>1</v>
      </c>
      <c r="P51">
        <f>IF(ISNUMBER(DeltaDeltaCT!Q51),POWER(2,-DeltaDeltaCT!Q51),0)</f>
        <v>0.76693042009391732</v>
      </c>
      <c r="Q51">
        <f>IF(ISNUMBER(DeltaDeltaCT!R51),POWER(2,-DeltaDeltaCT!R51),0)</f>
        <v>0.76011710238206187</v>
      </c>
      <c r="R51">
        <f>IF(ISNUMBER(DeltaDeltaCT!S51),POWER(2,-DeltaDeltaCT!S51),0)</f>
        <v>2.0823211669950257</v>
      </c>
      <c r="S51">
        <f>IF(ISNUMBER(DeltaDeltaCT!T51),POWER(2,-DeltaDeltaCT!T51),0)</f>
        <v>3.0094069297414308</v>
      </c>
      <c r="T51">
        <f>IF(ISNUMBER(DeltaDeltaCT!U51),POWER(2,-DeltaDeltaCT!U51),0)</f>
        <v>1.7764986594394958</v>
      </c>
      <c r="U51">
        <f>IF(ISNUMBER(DeltaDeltaCT!V51),POWER(2,-DeltaDeltaCT!V51),0)</f>
        <v>1.524617985074165</v>
      </c>
      <c r="V51">
        <f>IF(ISNUMBER(DeltaDeltaCT!W51),POWER(2,-DeltaDeltaCT!W51),0)</f>
        <v>1.0654831663120179</v>
      </c>
      <c r="W51">
        <f>IF(ISNUMBER(DeltaDeltaCT!X51),POWER(2,-DeltaDeltaCT!X51),0)</f>
        <v>1.3757914547671839</v>
      </c>
      <c r="X51">
        <f>IF(ISNUMBER(DeltaDeltaCT!Y51),POWER(2,-DeltaDeltaCT!Y51),0)</f>
        <v>0.6080133053142478</v>
      </c>
      <c r="Y51">
        <f>IF(ISNUMBER(DeltaDeltaCT!Z51),POWER(2,-DeltaDeltaCT!Z51),0)</f>
        <v>0.45083280417813293</v>
      </c>
      <c r="Z51">
        <f>IF(ISNUMBER(DeltaDeltaCT!AA51),POWER(2,-DeltaDeltaCT!AA51),0)</f>
        <v>1.0407018420202077</v>
      </c>
      <c r="AA51">
        <f>IF(ISNUMBER(DeltaDeltaCT!AB51),POWER(2,-DeltaDeltaCT!AB51),0)</f>
        <v>1.7511132616360636</v>
      </c>
      <c r="AD51">
        <f t="shared" si="1"/>
        <v>0.65240409547195988</v>
      </c>
      <c r="AE51">
        <f t="shared" si="2"/>
        <v>4.8757622748179621</v>
      </c>
      <c r="AF51">
        <f t="shared" si="3"/>
        <v>1.6163129341544762</v>
      </c>
      <c r="AG51">
        <f t="shared" si="4"/>
        <v>1.0983998982041241</v>
      </c>
      <c r="AH51">
        <f t="shared" si="5"/>
        <v>0.84234917415865984</v>
      </c>
      <c r="AI51">
        <f t="shared" si="6"/>
        <v>2.2894089187253175</v>
      </c>
      <c r="AJ51">
        <f t="shared" si="7"/>
        <v>1.1434764778669035</v>
      </c>
      <c r="AK51">
        <f t="shared" si="8"/>
        <v>1.0808826359448014</v>
      </c>
      <c r="AM51">
        <f t="shared" si="9"/>
        <v>-0.18548332133609927</v>
      </c>
      <c r="AN51">
        <f t="shared" si="10"/>
        <v>0.68804252277661382</v>
      </c>
      <c r="AO51">
        <f t="shared" si="11"/>
        <v>0.20852544828219835</v>
      </c>
      <c r="AP51">
        <f t="shared" si="12"/>
        <v>4.0760483979800997E-2</v>
      </c>
      <c r="AQ51">
        <f t="shared" si="13"/>
        <v>-7.4507845583672599E-2</v>
      </c>
      <c r="AR51">
        <f t="shared" si="14"/>
        <v>0.35972337034380619</v>
      </c>
      <c r="AS51">
        <f t="shared" si="15"/>
        <v>5.8227235284983213E-2</v>
      </c>
      <c r="AT51">
        <f t="shared" si="16"/>
        <v>3.3778540087740443E-2</v>
      </c>
    </row>
    <row r="52" spans="1:46" x14ac:dyDescent="0.15">
      <c r="A52" t="str">
        <f>DeltaDeltaCT!B52</f>
        <v>NR1I3</v>
      </c>
      <c r="B52">
        <f>IF(ISNUMBER(DeltaDeltaCT!C52),POWER(2,-DeltaDeltaCT!C52),0)</f>
        <v>2.3372631908535331</v>
      </c>
      <c r="C52">
        <f>IF(ISNUMBER(DeltaDeltaCT!D52),POWER(2,-DeltaDeltaCT!D52),0)</f>
        <v>1.8963407200803915</v>
      </c>
      <c r="D52">
        <f>IF(ISNUMBER(DeltaDeltaCT!E52),POWER(2,-DeltaDeltaCT!E52),0)</f>
        <v>1.8298566081805498</v>
      </c>
      <c r="E52">
        <f>IF(ISNUMBER(DeltaDeltaCT!F52),POWER(2,-DeltaDeltaCT!F52),0)</f>
        <v>3.2279409789383067</v>
      </c>
      <c r="F52">
        <f>IF(ISNUMBER(DeltaDeltaCT!G52),POWER(2,-DeltaDeltaCT!G52),0)</f>
        <v>9.8154213493764715</v>
      </c>
      <c r="G52">
        <f>IF(ISNUMBER(DeltaDeltaCT!H52),POWER(2,-DeltaDeltaCT!H52),0)</f>
        <v>2.6142150052676434</v>
      </c>
      <c r="H52">
        <f>IF(ISNUMBER(DeltaDeltaCT!I52),POWER(2,-DeltaDeltaCT!I52),0)</f>
        <v>1.5282068159293689</v>
      </c>
      <c r="I52">
        <f>IF(ISNUMBER(DeltaDeltaCT!J52),POWER(2,-DeltaDeltaCT!J52),0)</f>
        <v>1.5799071776514189</v>
      </c>
      <c r="J52">
        <f>IF(ISNUMBER(DeltaDeltaCT!K52),POWER(2,-DeltaDeltaCT!K52),0)</f>
        <v>1.3598427215183537</v>
      </c>
      <c r="K52">
        <f>IF(ISNUMBER(DeltaDeltaCT!L52),POWER(2,-DeltaDeltaCT!L52),0)</f>
        <v>0.94241852275874671</v>
      </c>
      <c r="L52">
        <f>IF(ISNUMBER(DeltaDeltaCT!M52),POWER(2,-DeltaDeltaCT!M52),0)</f>
        <v>2.5825745583951392</v>
      </c>
      <c r="M52">
        <f>IF(ISNUMBER(DeltaDeltaCT!N52),POWER(2,-DeltaDeltaCT!N52),0)</f>
        <v>2.3227147672892925</v>
      </c>
      <c r="N52">
        <f>IF(ISNUMBER(DeltaDeltaCT!O52),POWER(2,-DeltaDeltaCT!O52),0)</f>
        <v>7.0129867390390315</v>
      </c>
      <c r="O52">
        <f>IF(ISNUMBER(DeltaDeltaCT!P52),POWER(2,-DeltaDeltaCT!P52),0)</f>
        <v>1</v>
      </c>
      <c r="P52">
        <f>IF(ISNUMBER(DeltaDeltaCT!Q52),POWER(2,-DeltaDeltaCT!Q52),0)</f>
        <v>1.8815721350493051</v>
      </c>
      <c r="Q52">
        <f>IF(ISNUMBER(DeltaDeltaCT!R52),POWER(2,-DeltaDeltaCT!R52),0)</f>
        <v>1.2146827828895765</v>
      </c>
      <c r="R52">
        <f>IF(ISNUMBER(DeltaDeltaCT!S52),POWER(2,-DeltaDeltaCT!S52),0)</f>
        <v>5.0296381110644495</v>
      </c>
      <c r="S52">
        <f>IF(ISNUMBER(DeltaDeltaCT!T52),POWER(2,-DeltaDeltaCT!T52),0)</f>
        <v>4.9891470779012597</v>
      </c>
      <c r="T52">
        <f>IF(ISNUMBER(DeltaDeltaCT!U52),POWER(2,-DeltaDeltaCT!U52),0)</f>
        <v>5.7083136200653453</v>
      </c>
      <c r="U52">
        <f>IF(ISNUMBER(DeltaDeltaCT!V52),POWER(2,-DeltaDeltaCT!V52),0)</f>
        <v>1.2839871818602768</v>
      </c>
      <c r="V52">
        <f>IF(ISNUMBER(DeltaDeltaCT!W52),POWER(2,-DeltaDeltaCT!W52),0)</f>
        <v>0.89101449081565609</v>
      </c>
      <c r="W52">
        <f>IF(ISNUMBER(DeltaDeltaCT!X52),POWER(2,-DeltaDeltaCT!X52),0)</f>
        <v>1.0004158361147757</v>
      </c>
      <c r="X52">
        <f>IF(ISNUMBER(DeltaDeltaCT!Y52),POWER(2,-DeltaDeltaCT!Y52),0)</f>
        <v>1.0250880248250989</v>
      </c>
      <c r="Y52">
        <f>IF(ISNUMBER(DeltaDeltaCT!Z52),POWER(2,-DeltaDeltaCT!Z52),0)</f>
        <v>0.95407950600404345</v>
      </c>
      <c r="Z52">
        <f>IF(ISNUMBER(DeltaDeltaCT!AA52),POWER(2,-DeltaDeltaCT!AA52),0)</f>
        <v>1.20254243138633</v>
      </c>
      <c r="AA52">
        <f>IF(ISNUMBER(DeltaDeltaCT!AB52),POWER(2,-DeltaDeltaCT!AB52),0)</f>
        <v>4.1053476562272762</v>
      </c>
      <c r="AD52">
        <f t="shared" si="1"/>
        <v>2.0211535063714914</v>
      </c>
      <c r="AE52">
        <f t="shared" si="2"/>
        <v>5.219192444527474</v>
      </c>
      <c r="AF52">
        <f t="shared" si="3"/>
        <v>1.3525938094644721</v>
      </c>
      <c r="AG52">
        <f t="shared" si="4"/>
        <v>3.972758688241155</v>
      </c>
      <c r="AH52">
        <f t="shared" si="5"/>
        <v>1.3654183059796274</v>
      </c>
      <c r="AI52">
        <f t="shared" si="6"/>
        <v>5.2423662696770181</v>
      </c>
      <c r="AJ52">
        <f t="shared" si="7"/>
        <v>1.0501263834039518</v>
      </c>
      <c r="AK52">
        <f t="shared" si="8"/>
        <v>2.0873231978725499</v>
      </c>
      <c r="AM52">
        <f t="shared" si="9"/>
        <v>0.30559929938286329</v>
      </c>
      <c r="AN52">
        <f t="shared" si="10"/>
        <v>0.71760331066183691</v>
      </c>
      <c r="AO52">
        <f t="shared" si="11"/>
        <v>0.131167395419967</v>
      </c>
      <c r="AP52">
        <f t="shared" si="12"/>
        <v>0.59909218611046178</v>
      </c>
      <c r="AQ52">
        <f t="shared" si="13"/>
        <v>0.13526572108241136</v>
      </c>
      <c r="AR52">
        <f t="shared" si="14"/>
        <v>0.71952736062863498</v>
      </c>
      <c r="AS52">
        <f t="shared" si="15"/>
        <v>2.1241569843202409E-2</v>
      </c>
      <c r="AT52">
        <f t="shared" si="16"/>
        <v>0.3195896997531647</v>
      </c>
    </row>
    <row r="53" spans="1:46" x14ac:dyDescent="0.15">
      <c r="A53" t="str">
        <f>DeltaDeltaCT!B53</f>
        <v>NR2C1</v>
      </c>
      <c r="B53">
        <f>IF(ISNUMBER(DeltaDeltaCT!C53),POWER(2,-DeltaDeltaCT!C53),0)</f>
        <v>1.0307348097854523</v>
      </c>
      <c r="C53">
        <f>IF(ISNUMBER(DeltaDeltaCT!D53),POWER(2,-DeltaDeltaCT!D53),0)</f>
        <v>1.3542848346441017</v>
      </c>
      <c r="D53">
        <f>IF(ISNUMBER(DeltaDeltaCT!E53),POWER(2,-DeltaDeltaCT!E53),0)</f>
        <v>1.0491250139551203</v>
      </c>
      <c r="E53">
        <f>IF(ISNUMBER(DeltaDeltaCT!F53),POWER(2,-DeltaDeltaCT!F53),0)</f>
        <v>0.26277286320078896</v>
      </c>
      <c r="F53">
        <f>IF(ISNUMBER(DeltaDeltaCT!G53),POWER(2,-DeltaDeltaCT!G53),0)</f>
        <v>0.14015423076041961</v>
      </c>
      <c r="G53">
        <f>IF(ISNUMBER(DeltaDeltaCT!H53),POWER(2,-DeltaDeltaCT!H53),0)</f>
        <v>2.3302956261358299E-2</v>
      </c>
      <c r="H53">
        <f>IF(ISNUMBER(DeltaDeltaCT!I53),POWER(2,-DeltaDeltaCT!I53),0)</f>
        <v>1.3505310414191394</v>
      </c>
      <c r="I53">
        <f>IF(ISNUMBER(DeltaDeltaCT!J53),POWER(2,-DeltaDeltaCT!J53),0)</f>
        <v>1.3063367087735849</v>
      </c>
      <c r="J53">
        <f>IF(ISNUMBER(DeltaDeltaCT!K53),POWER(2,-DeltaDeltaCT!K53),0)</f>
        <v>1.155187310732017</v>
      </c>
      <c r="K53">
        <f>IF(ISNUMBER(DeltaDeltaCT!L53),POWER(2,-DeltaDeltaCT!L53),0)</f>
        <v>1.4251628677230408</v>
      </c>
      <c r="L53">
        <f>IF(ISNUMBER(DeltaDeltaCT!M53),POWER(2,-DeltaDeltaCT!M53),0)</f>
        <v>1.0224625484615832</v>
      </c>
      <c r="M53">
        <f>IF(ISNUMBER(DeltaDeltaCT!N53),POWER(2,-DeltaDeltaCT!N53),0)</f>
        <v>0.41194510368467191</v>
      </c>
      <c r="N53">
        <f>IF(ISNUMBER(DeltaDeltaCT!O53),POWER(2,-DeltaDeltaCT!O53),0)</f>
        <v>0.775116463012963</v>
      </c>
      <c r="O53">
        <f>IF(ISNUMBER(DeltaDeltaCT!P53),POWER(2,-DeltaDeltaCT!P53),0)</f>
        <v>1</v>
      </c>
      <c r="P53">
        <f>IF(ISNUMBER(DeltaDeltaCT!Q53),POWER(2,-DeltaDeltaCT!Q53),0)</f>
        <v>1.2388002677977779</v>
      </c>
      <c r="Q53">
        <f>IF(ISNUMBER(DeltaDeltaCT!R53),POWER(2,-DeltaDeltaCT!R53),0)</f>
        <v>0.92373926592405953</v>
      </c>
      <c r="R53">
        <f>IF(ISNUMBER(DeltaDeltaCT!S53),POWER(2,-DeltaDeltaCT!S53),0)</f>
        <v>2.3331492524052457</v>
      </c>
      <c r="S53">
        <f>IF(ISNUMBER(DeltaDeltaCT!T53),POWER(2,-DeltaDeltaCT!T53),0)</f>
        <v>0.92904681405377876</v>
      </c>
      <c r="T53">
        <f>IF(ISNUMBER(DeltaDeltaCT!U53),POWER(2,-DeltaDeltaCT!U53),0)</f>
        <v>0.74373707663415012</v>
      </c>
      <c r="U53">
        <f>IF(ISNUMBER(DeltaDeltaCT!V53),POWER(2,-DeltaDeltaCT!V53),0)</f>
        <v>1.0178562312439086</v>
      </c>
      <c r="V53">
        <f>IF(ISNUMBER(DeltaDeltaCT!W53),POWER(2,-DeltaDeltaCT!W53),0)</f>
        <v>1.3598464918081714</v>
      </c>
      <c r="W53">
        <f>IF(ISNUMBER(DeltaDeltaCT!X53),POWER(2,-DeltaDeltaCT!X53),0)</f>
        <v>1.3651285388889791</v>
      </c>
      <c r="X53">
        <f>IF(ISNUMBER(DeltaDeltaCT!Y53),POWER(2,-DeltaDeltaCT!Y53),0)</f>
        <v>1.1806528268934067</v>
      </c>
      <c r="Y53">
        <f>IF(ISNUMBER(DeltaDeltaCT!Z53),POWER(2,-DeltaDeltaCT!Z53),0)</f>
        <v>0.60873254306666946</v>
      </c>
      <c r="Z53">
        <f>IF(ISNUMBER(DeltaDeltaCT!AA53),POWER(2,-DeltaDeltaCT!AA53),0)</f>
        <v>0.92915410501409912</v>
      </c>
      <c r="AA53">
        <f>IF(ISNUMBER(DeltaDeltaCT!AB53),POWER(2,-DeltaDeltaCT!AB53),0)</f>
        <v>0.70806190302417527</v>
      </c>
      <c r="AD53">
        <f t="shared" si="1"/>
        <v>1.1447148861282248</v>
      </c>
      <c r="AE53">
        <f t="shared" si="2"/>
        <v>0.1420766834075223</v>
      </c>
      <c r="AF53">
        <f t="shared" si="3"/>
        <v>1.3093044821619455</v>
      </c>
      <c r="AG53">
        <f t="shared" si="4"/>
        <v>0.73650803838640611</v>
      </c>
      <c r="AH53">
        <f t="shared" si="5"/>
        <v>1.0541798445739459</v>
      </c>
      <c r="AI53">
        <f t="shared" si="6"/>
        <v>1.3353110476977248</v>
      </c>
      <c r="AJ53">
        <f t="shared" si="7"/>
        <v>1.2308710222086163</v>
      </c>
      <c r="AK53">
        <f t="shared" si="8"/>
        <v>0.74864951703498128</v>
      </c>
      <c r="AM53">
        <f t="shared" si="9"/>
        <v>5.8697330518460156E-2</v>
      </c>
      <c r="AN53">
        <f t="shared" si="10"/>
        <v>-0.84747718947808337</v>
      </c>
      <c r="AO53">
        <f t="shared" si="11"/>
        <v>0.11704065460712806</v>
      </c>
      <c r="AP53">
        <f t="shared" si="12"/>
        <v>-0.13282250882432564</v>
      </c>
      <c r="AQ53">
        <f t="shared" si="13"/>
        <v>2.2914708450750828E-2</v>
      </c>
      <c r="AR53">
        <f t="shared" si="14"/>
        <v>0.1255824421530212</v>
      </c>
      <c r="AS53">
        <f t="shared" si="15"/>
        <v>9.0212547425437287E-2</v>
      </c>
      <c r="AT53">
        <f t="shared" si="16"/>
        <v>-0.12572145124798231</v>
      </c>
    </row>
    <row r="54" spans="1:46" x14ac:dyDescent="0.15">
      <c r="A54" t="str">
        <f>DeltaDeltaCT!B54</f>
        <v>NR2C2</v>
      </c>
      <c r="B54">
        <f>IF(ISNUMBER(DeltaDeltaCT!C54),POWER(2,-DeltaDeltaCT!C54),0)</f>
        <v>1.0844813177028894</v>
      </c>
      <c r="C54">
        <f>IF(ISNUMBER(DeltaDeltaCT!D54),POWER(2,-DeltaDeltaCT!D54),0)</f>
        <v>2.3017405126263011</v>
      </c>
      <c r="D54">
        <f>IF(ISNUMBER(DeltaDeltaCT!E54),POWER(2,-DeltaDeltaCT!E54),0)</f>
        <v>1.8068160068584751</v>
      </c>
      <c r="E54">
        <f>IF(ISNUMBER(DeltaDeltaCT!F54),POWER(2,-DeltaDeltaCT!F54),0)</f>
        <v>0.662257049139647</v>
      </c>
      <c r="F54">
        <f>IF(ISNUMBER(DeltaDeltaCT!G54),POWER(2,-DeltaDeltaCT!G54),0)</f>
        <v>0.91338385884036344</v>
      </c>
      <c r="G54">
        <f>IF(ISNUMBER(DeltaDeltaCT!H54),POWER(2,-DeltaDeltaCT!H54),0)</f>
        <v>6.1728339781009098E-2</v>
      </c>
      <c r="H54">
        <f>IF(ISNUMBER(DeltaDeltaCT!I54),POWER(2,-DeltaDeltaCT!I54),0)</f>
        <v>2.5404195894507731</v>
      </c>
      <c r="I54">
        <f>IF(ISNUMBER(DeltaDeltaCT!J54),POWER(2,-DeltaDeltaCT!J54),0)</f>
        <v>1.4439960542144514</v>
      </c>
      <c r="J54">
        <f>IF(ISNUMBER(DeltaDeltaCT!K54),POWER(2,-DeltaDeltaCT!K54),0)</f>
        <v>1.4566626491332466</v>
      </c>
      <c r="K54">
        <f>IF(ISNUMBER(DeltaDeltaCT!L54),POWER(2,-DeltaDeltaCT!L54),0)</f>
        <v>1.5731615166479735</v>
      </c>
      <c r="L54">
        <f>IF(ISNUMBER(DeltaDeltaCT!M54),POWER(2,-DeltaDeltaCT!M54),0)</f>
        <v>1.1497522332696419</v>
      </c>
      <c r="M54">
        <f>IF(ISNUMBER(DeltaDeltaCT!N54),POWER(2,-DeltaDeltaCT!N54),0)</f>
        <v>0.61415384507509063</v>
      </c>
      <c r="N54">
        <f>IF(ISNUMBER(DeltaDeltaCT!O54),POWER(2,-DeltaDeltaCT!O54),0)</f>
        <v>2.2747768067554692</v>
      </c>
      <c r="O54">
        <f>IF(ISNUMBER(DeltaDeltaCT!P54),POWER(2,-DeltaDeltaCT!P54),0)</f>
        <v>1</v>
      </c>
      <c r="P54">
        <f>IF(ISNUMBER(DeltaDeltaCT!Q54),POWER(2,-DeltaDeltaCT!Q54),0)</f>
        <v>1.3853692914030573</v>
      </c>
      <c r="Q54">
        <f>IF(ISNUMBER(DeltaDeltaCT!R54),POWER(2,-DeltaDeltaCT!R54),0)</f>
        <v>1.3496034811386881</v>
      </c>
      <c r="R54">
        <f>IF(ISNUMBER(DeltaDeltaCT!S54),POWER(2,-DeltaDeltaCT!S54),0)</f>
        <v>2.1994496876243352</v>
      </c>
      <c r="S54">
        <f>IF(ISNUMBER(DeltaDeltaCT!T54),POWER(2,-DeltaDeltaCT!T54),0)</f>
        <v>1.1068580390538503</v>
      </c>
      <c r="T54">
        <f>IF(ISNUMBER(DeltaDeltaCT!U54),POWER(2,-DeltaDeltaCT!U54),0)</f>
        <v>1.7921042946439507</v>
      </c>
      <c r="U54">
        <f>IF(ISNUMBER(DeltaDeltaCT!V54),POWER(2,-DeltaDeltaCT!V54),0)</f>
        <v>1.5866784644023761</v>
      </c>
      <c r="V54">
        <f>IF(ISNUMBER(DeltaDeltaCT!W54),POWER(2,-DeltaDeltaCT!W54),0)</f>
        <v>1.3660533235808354</v>
      </c>
      <c r="W54">
        <f>IF(ISNUMBER(DeltaDeltaCT!X54),POWER(2,-DeltaDeltaCT!X54),0)</f>
        <v>1.8242276774206727</v>
      </c>
      <c r="X54">
        <f>IF(ISNUMBER(DeltaDeltaCT!Y54),POWER(2,-DeltaDeltaCT!Y54),0)</f>
        <v>1.1230582824014212</v>
      </c>
      <c r="Y54">
        <f>IF(ISNUMBER(DeltaDeltaCT!Z54),POWER(2,-DeltaDeltaCT!Z54),0)</f>
        <v>0.37031744011393736</v>
      </c>
      <c r="Z54">
        <f>IF(ISNUMBER(DeltaDeltaCT!AA54),POWER(2,-DeltaDeltaCT!AA54),0)</f>
        <v>1.1527365239160525</v>
      </c>
      <c r="AA54">
        <f>IF(ISNUMBER(DeltaDeltaCT!AB54),POWER(2,-DeltaDeltaCT!AB54),0)</f>
        <v>1.047329500356537</v>
      </c>
      <c r="AD54">
        <f t="shared" si="1"/>
        <v>1.7310126123958884</v>
      </c>
      <c r="AE54">
        <f t="shared" si="2"/>
        <v>0.54578974925367318</v>
      </c>
      <c r="AF54">
        <f t="shared" si="3"/>
        <v>1.753559952361611</v>
      </c>
      <c r="AG54">
        <f t="shared" si="4"/>
        <v>1.3462276283667338</v>
      </c>
      <c r="AH54">
        <f t="shared" si="5"/>
        <v>1.2449909241805817</v>
      </c>
      <c r="AI54">
        <f t="shared" si="6"/>
        <v>1.6994706737740455</v>
      </c>
      <c r="AJ54">
        <f t="shared" si="7"/>
        <v>1.4750044369513264</v>
      </c>
      <c r="AK54">
        <f t="shared" si="8"/>
        <v>0.8567944881288424</v>
      </c>
      <c r="AM54">
        <f t="shared" si="9"/>
        <v>0.23830023221622748</v>
      </c>
      <c r="AN54">
        <f t="shared" si="10"/>
        <v>-0.26297462528827503</v>
      </c>
      <c r="AO54">
        <f t="shared" si="11"/>
        <v>0.24392061854072136</v>
      </c>
      <c r="AP54">
        <f t="shared" si="12"/>
        <v>0.12911849925303334</v>
      </c>
      <c r="AQ54">
        <f t="shared" si="13"/>
        <v>9.5166185493876523E-2</v>
      </c>
      <c r="AR54">
        <f t="shared" si="14"/>
        <v>0.23031367475726905</v>
      </c>
      <c r="AS54">
        <f t="shared" si="15"/>
        <v>0.16879332671457456</v>
      </c>
      <c r="AT54">
        <f t="shared" si="16"/>
        <v>-6.7123336040496334E-2</v>
      </c>
    </row>
    <row r="55" spans="1:46" x14ac:dyDescent="0.15">
      <c r="A55" t="str">
        <f>DeltaDeltaCT!B55</f>
        <v>NR2E3</v>
      </c>
      <c r="B55">
        <f>IF(ISNUMBER(DeltaDeltaCT!C55),POWER(2,-DeltaDeltaCT!C55),0)</f>
        <v>1.205135361586205</v>
      </c>
      <c r="C55">
        <f>IF(ISNUMBER(DeltaDeltaCT!D55),POWER(2,-DeltaDeltaCT!D55),0)</f>
        <v>3.527197110004249</v>
      </c>
      <c r="D55">
        <f>IF(ISNUMBER(DeltaDeltaCT!E55),POWER(2,-DeltaDeltaCT!E55),0)</f>
        <v>1.3466599531569674</v>
      </c>
      <c r="E55">
        <f>IF(ISNUMBER(DeltaDeltaCT!F55),POWER(2,-DeltaDeltaCT!F55),0)</f>
        <v>47.545938420740576</v>
      </c>
      <c r="F55">
        <f>IF(ISNUMBER(DeltaDeltaCT!G55),POWER(2,-DeltaDeltaCT!G55),0)</f>
        <v>143.26766251747313</v>
      </c>
      <c r="G55">
        <f>IF(ISNUMBER(DeltaDeltaCT!H55),POWER(2,-DeltaDeltaCT!H55),0)</f>
        <v>23.820615725961698</v>
      </c>
      <c r="H55">
        <f>IF(ISNUMBER(DeltaDeltaCT!I55),POWER(2,-DeltaDeltaCT!I55),0)</f>
        <v>6.6024835411155154</v>
      </c>
      <c r="I55">
        <f>IF(ISNUMBER(DeltaDeltaCT!J55),POWER(2,-DeltaDeltaCT!J55),0)</f>
        <v>21.097626520576377</v>
      </c>
      <c r="J55">
        <f>IF(ISNUMBER(DeltaDeltaCT!K55),POWER(2,-DeltaDeltaCT!K55),0)</f>
        <v>2.3744753840535155</v>
      </c>
      <c r="K55">
        <f>IF(ISNUMBER(DeltaDeltaCT!L55),POWER(2,-DeltaDeltaCT!L55),0)</f>
        <v>3.8573466415727293</v>
      </c>
      <c r="L55">
        <f>IF(ISNUMBER(DeltaDeltaCT!M55),POWER(2,-DeltaDeltaCT!M55),0)</f>
        <v>7.3820166931922566</v>
      </c>
      <c r="M55">
        <f>IF(ISNUMBER(DeltaDeltaCT!N55),POWER(2,-DeltaDeltaCT!N55),0)</f>
        <v>5.9625563682657345</v>
      </c>
      <c r="N55">
        <f>IF(ISNUMBER(DeltaDeltaCT!O55),POWER(2,-DeltaDeltaCT!O55),0)</f>
        <v>19.511665156839282</v>
      </c>
      <c r="O55">
        <f>IF(ISNUMBER(DeltaDeltaCT!P55),POWER(2,-DeltaDeltaCT!P55),0)</f>
        <v>1</v>
      </c>
      <c r="P55">
        <f>IF(ISNUMBER(DeltaDeltaCT!Q55),POWER(2,-DeltaDeltaCT!Q55),0)</f>
        <v>1.5757903443855592</v>
      </c>
      <c r="Q55">
        <f>IF(ISNUMBER(DeltaDeltaCT!R55),POWER(2,-DeltaDeltaCT!R55),0)</f>
        <v>1.0728799093721466</v>
      </c>
      <c r="R55">
        <f>IF(ISNUMBER(DeltaDeltaCT!S55),POWER(2,-DeltaDeltaCT!S55),0)</f>
        <v>17.77442026263433</v>
      </c>
      <c r="S55">
        <f>IF(ISNUMBER(DeltaDeltaCT!T55),POWER(2,-DeltaDeltaCT!T55),0)</f>
        <v>12.330310287936948</v>
      </c>
      <c r="T55">
        <f>IF(ISNUMBER(DeltaDeltaCT!U55),POWER(2,-DeltaDeltaCT!U55),0)</f>
        <v>18.945149245548578</v>
      </c>
      <c r="U55">
        <f>IF(ISNUMBER(DeltaDeltaCT!V55),POWER(2,-DeltaDeltaCT!V55),0)</f>
        <v>10.980362664371269</v>
      </c>
      <c r="V55">
        <f>IF(ISNUMBER(DeltaDeltaCT!W55),POWER(2,-DeltaDeltaCT!W55),0)</f>
        <v>4.3113652803274469</v>
      </c>
      <c r="W55">
        <f>IF(ISNUMBER(DeltaDeltaCT!X55),POWER(2,-DeltaDeltaCT!X55),0)</f>
        <v>4.9453197346849107</v>
      </c>
      <c r="X55">
        <f>IF(ISNUMBER(DeltaDeltaCT!Y55),POWER(2,-DeltaDeltaCT!Y55),0)</f>
        <v>8.5002177545407864</v>
      </c>
      <c r="Y55">
        <f>IF(ISNUMBER(DeltaDeltaCT!Z55),POWER(2,-DeltaDeltaCT!Z55),0)</f>
        <v>1.7549797695210596</v>
      </c>
      <c r="Z55">
        <f>IF(ISNUMBER(DeltaDeltaCT!AA55),POWER(2,-DeltaDeltaCT!AA55),0)</f>
        <v>3.0976342297311961</v>
      </c>
      <c r="AA55">
        <f>IF(ISNUMBER(DeltaDeltaCT!AB55),POWER(2,-DeltaDeltaCT!AB55),0)</f>
        <v>1.9884294832831513</v>
      </c>
      <c r="AD55">
        <f t="shared" si="1"/>
        <v>2.0263308082491407</v>
      </c>
      <c r="AE55">
        <f t="shared" si="2"/>
        <v>71.544738888058461</v>
      </c>
      <c r="AF55">
        <f t="shared" si="3"/>
        <v>8.4829830218295346</v>
      </c>
      <c r="AG55">
        <f t="shared" si="4"/>
        <v>10.95207940609909</v>
      </c>
      <c r="AH55">
        <f t="shared" si="5"/>
        <v>1.2162234179192353</v>
      </c>
      <c r="AI55">
        <f t="shared" si="6"/>
        <v>16.349959932039951</v>
      </c>
      <c r="AJ55">
        <f t="shared" si="7"/>
        <v>7.1843163584811034</v>
      </c>
      <c r="AK55">
        <f t="shared" si="8"/>
        <v>2.2803478275118025</v>
      </c>
      <c r="AM55">
        <f t="shared" si="9"/>
        <v>0.30671034747503634</v>
      </c>
      <c r="AN55">
        <f t="shared" si="10"/>
        <v>1.8545777030029515</v>
      </c>
      <c r="AO55">
        <f t="shared" si="11"/>
        <v>0.92854859778875276</v>
      </c>
      <c r="AP55">
        <f t="shared" si="12"/>
        <v>1.0394965839120591</v>
      </c>
      <c r="AQ55">
        <f t="shared" si="13"/>
        <v>8.5013361332192991E-2</v>
      </c>
      <c r="AR55">
        <f t="shared" si="14"/>
        <v>1.2135166926956766</v>
      </c>
      <c r="AS55">
        <f t="shared" si="15"/>
        <v>0.85638544806314343</v>
      </c>
      <c r="AT55">
        <f t="shared" si="16"/>
        <v>0.35800109614417552</v>
      </c>
    </row>
    <row r="56" spans="1:46" x14ac:dyDescent="0.15">
      <c r="A56" t="str">
        <f>DeltaDeltaCT!B56</f>
        <v>NR2F1</v>
      </c>
      <c r="B56">
        <f>IF(ISNUMBER(DeltaDeltaCT!C56),POWER(2,-DeltaDeltaCT!C56),0)</f>
        <v>1.3945882195809602</v>
      </c>
      <c r="C56">
        <f>IF(ISNUMBER(DeltaDeltaCT!D56),POWER(2,-DeltaDeltaCT!D56),0)</f>
        <v>1.7082358778932849</v>
      </c>
      <c r="D56">
        <f>IF(ISNUMBER(DeltaDeltaCT!E56),POWER(2,-DeltaDeltaCT!E56),0)</f>
        <v>0.86365773799780154</v>
      </c>
      <c r="E56">
        <f>IF(ISNUMBER(DeltaDeltaCT!F56),POWER(2,-DeltaDeltaCT!F56),0)</f>
        <v>1.8681459877484472</v>
      </c>
      <c r="F56">
        <f>IF(ISNUMBER(DeltaDeltaCT!G56),POWER(2,-DeltaDeltaCT!G56),0)</f>
        <v>0.19904881668991523</v>
      </c>
      <c r="G56">
        <f>IF(ISNUMBER(DeltaDeltaCT!H56),POWER(2,-DeltaDeltaCT!H56),0)</f>
        <v>0.32131579353405559</v>
      </c>
      <c r="H56">
        <f>IF(ISNUMBER(DeltaDeltaCT!I56),POWER(2,-DeltaDeltaCT!I56),0)</f>
        <v>0.86312044447482505</v>
      </c>
      <c r="I56">
        <f>IF(ISNUMBER(DeltaDeltaCT!J56),POWER(2,-DeltaDeltaCT!J56),0)</f>
        <v>1.4475706881542096</v>
      </c>
      <c r="J56">
        <f>IF(ISNUMBER(DeltaDeltaCT!K56),POWER(2,-DeltaDeltaCT!K56),0)</f>
        <v>0.96208335515434473</v>
      </c>
      <c r="K56">
        <f>IF(ISNUMBER(DeltaDeltaCT!L56),POWER(2,-DeltaDeltaCT!L56),0)</f>
        <v>0.88468379363391847</v>
      </c>
      <c r="L56">
        <f>IF(ISNUMBER(DeltaDeltaCT!M56),POWER(2,-DeltaDeltaCT!M56),0)</f>
        <v>1.0927565305441147</v>
      </c>
      <c r="M56">
        <f>IF(ISNUMBER(DeltaDeltaCT!N56),POWER(2,-DeltaDeltaCT!N56),0)</f>
        <v>0.23994838367347868</v>
      </c>
      <c r="N56">
        <f>IF(ISNUMBER(DeltaDeltaCT!O56),POWER(2,-DeltaDeltaCT!O56),0)</f>
        <v>1.2512534093094145</v>
      </c>
      <c r="O56">
        <f>IF(ISNUMBER(DeltaDeltaCT!P56),POWER(2,-DeltaDeltaCT!P56),0)</f>
        <v>1</v>
      </c>
      <c r="P56">
        <f>IF(ISNUMBER(DeltaDeltaCT!Q56),POWER(2,-DeltaDeltaCT!Q56),0)</f>
        <v>1.3785347164091426</v>
      </c>
      <c r="Q56">
        <f>IF(ISNUMBER(DeltaDeltaCT!R56),POWER(2,-DeltaDeltaCT!R56),0)</f>
        <v>1.2298527565268778</v>
      </c>
      <c r="R56">
        <f>IF(ISNUMBER(DeltaDeltaCT!S56),POWER(2,-DeltaDeltaCT!S56),0)</f>
        <v>2.2657781359848816</v>
      </c>
      <c r="S56">
        <f>IF(ISNUMBER(DeltaDeltaCT!T56),POWER(2,-DeltaDeltaCT!T56),0)</f>
        <v>1.5118784957565172</v>
      </c>
      <c r="T56">
        <f>IF(ISNUMBER(DeltaDeltaCT!U56),POWER(2,-DeltaDeltaCT!U56),0)</f>
        <v>1.1435675598388875</v>
      </c>
      <c r="U56">
        <f>IF(ISNUMBER(DeltaDeltaCT!V56),POWER(2,-DeltaDeltaCT!V56),0)</f>
        <v>0.71991815201052223</v>
      </c>
      <c r="V56">
        <f>IF(ISNUMBER(DeltaDeltaCT!W56),POWER(2,-DeltaDeltaCT!W56),0)</f>
        <v>1.3353869067276087</v>
      </c>
      <c r="W56">
        <f>IF(ISNUMBER(DeltaDeltaCT!X56),POWER(2,-DeltaDeltaCT!X56),0)</f>
        <v>0.94841724461388988</v>
      </c>
      <c r="X56">
        <f>IF(ISNUMBER(DeltaDeltaCT!Y56),POWER(2,-DeltaDeltaCT!Y56),0)</f>
        <v>0.91368501533014856</v>
      </c>
      <c r="Y56">
        <f>IF(ISNUMBER(DeltaDeltaCT!Z56),POWER(2,-DeltaDeltaCT!Z56),0)</f>
        <v>0.41596020005702278</v>
      </c>
      <c r="Z56">
        <f>IF(ISNUMBER(DeltaDeltaCT!AA56),POWER(2,-DeltaDeltaCT!AA56),0)</f>
        <v>0.30731962426166898</v>
      </c>
      <c r="AA56">
        <f>IF(ISNUMBER(DeltaDeltaCT!AB56),POWER(2,-DeltaDeltaCT!AB56),0)</f>
        <v>0.54841555624249239</v>
      </c>
      <c r="AD56">
        <f t="shared" si="1"/>
        <v>1.3221606118240155</v>
      </c>
      <c r="AE56">
        <f t="shared" si="2"/>
        <v>0.79617019932413935</v>
      </c>
      <c r="AF56">
        <f t="shared" si="3"/>
        <v>1.0393645703543246</v>
      </c>
      <c r="AG56">
        <f t="shared" si="4"/>
        <v>0.86131944117566928</v>
      </c>
      <c r="AH56">
        <f t="shared" si="5"/>
        <v>1.2027958243120069</v>
      </c>
      <c r="AI56">
        <f t="shared" si="6"/>
        <v>1.6404080638600955</v>
      </c>
      <c r="AJ56">
        <f t="shared" si="7"/>
        <v>0.97935182967054235</v>
      </c>
      <c r="AK56">
        <f t="shared" si="8"/>
        <v>0.4238984601870614</v>
      </c>
      <c r="AM56">
        <f t="shared" si="9"/>
        <v>0.12128421505283775</v>
      </c>
      <c r="AN56">
        <f t="shared" si="10"/>
        <v>-9.8994082103961822E-2</v>
      </c>
      <c r="AO56">
        <f t="shared" si="11"/>
        <v>1.6767908598191134E-2</v>
      </c>
      <c r="AP56">
        <f t="shared" si="12"/>
        <v>-6.4835750043756274E-2</v>
      </c>
      <c r="AQ56">
        <f t="shared" si="13"/>
        <v>8.0191911711983893E-2</v>
      </c>
      <c r="AR56">
        <f t="shared" si="14"/>
        <v>0.21495189551018898</v>
      </c>
      <c r="AS56">
        <f t="shared" si="15"/>
        <v>-9.0612609699897689E-3</v>
      </c>
      <c r="AT56">
        <f t="shared" si="16"/>
        <v>-0.37273816100544488</v>
      </c>
    </row>
    <row r="57" spans="1:46" x14ac:dyDescent="0.15">
      <c r="A57" t="str">
        <f>DeltaDeltaCT!B57</f>
        <v>NR2F2</v>
      </c>
      <c r="B57">
        <f>IF(ISNUMBER(DeltaDeltaCT!C57),POWER(2,-DeltaDeltaCT!C57),0)</f>
        <v>0.93486580901972716</v>
      </c>
      <c r="C57">
        <f>IF(ISNUMBER(DeltaDeltaCT!D57),POWER(2,-DeltaDeltaCT!D57),0)</f>
        <v>0.84289287918798927</v>
      </c>
      <c r="D57">
        <f>IF(ISNUMBER(DeltaDeltaCT!E57),POWER(2,-DeltaDeltaCT!E57),0)</f>
        <v>1.0339221780510539</v>
      </c>
      <c r="E57">
        <f>IF(ISNUMBER(DeltaDeltaCT!F57),POWER(2,-DeltaDeltaCT!F57),0)</f>
        <v>0.65554430796123597</v>
      </c>
      <c r="F57">
        <f>IF(ISNUMBER(DeltaDeltaCT!G57),POWER(2,-DeltaDeltaCT!G57),0)</f>
        <v>0.37525890163772635</v>
      </c>
      <c r="G57">
        <f>IF(ISNUMBER(DeltaDeltaCT!H57),POWER(2,-DeltaDeltaCT!H57),0)</f>
        <v>9.1996251925464227E-3</v>
      </c>
      <c r="H57">
        <f>IF(ISNUMBER(DeltaDeltaCT!I57),POWER(2,-DeltaDeltaCT!I57),0)</f>
        <v>0.66362852285885843</v>
      </c>
      <c r="I57">
        <f>IF(ISNUMBER(DeltaDeltaCT!J57),POWER(2,-DeltaDeltaCT!J57),0)</f>
        <v>0.59273033526483554</v>
      </c>
      <c r="J57">
        <f>IF(ISNUMBER(DeltaDeltaCT!K57),POWER(2,-DeltaDeltaCT!K57),0)</f>
        <v>0.66852239711065464</v>
      </c>
      <c r="K57">
        <f>IF(ISNUMBER(DeltaDeltaCT!L57),POWER(2,-DeltaDeltaCT!L57),0)</f>
        <v>0.71551196627261049</v>
      </c>
      <c r="L57">
        <f>IF(ISNUMBER(DeltaDeltaCT!M57),POWER(2,-DeltaDeltaCT!M57),0)</f>
        <v>1.293645206626038</v>
      </c>
      <c r="M57">
        <f>IF(ISNUMBER(DeltaDeltaCT!N57),POWER(2,-DeltaDeltaCT!N57),0)</f>
        <v>0.72516942311025634</v>
      </c>
      <c r="N57">
        <f>IF(ISNUMBER(DeltaDeltaCT!O57),POWER(2,-DeltaDeltaCT!O57),0)</f>
        <v>1.2164896114204649</v>
      </c>
      <c r="O57">
        <f>IF(ISNUMBER(DeltaDeltaCT!P57),POWER(2,-DeltaDeltaCT!P57),0)</f>
        <v>1</v>
      </c>
      <c r="P57">
        <f>IF(ISNUMBER(DeltaDeltaCT!Q57),POWER(2,-DeltaDeltaCT!Q57),0)</f>
        <v>0.59229491278266544</v>
      </c>
      <c r="Q57">
        <f>IF(ISNUMBER(DeltaDeltaCT!R57),POWER(2,-DeltaDeltaCT!R57),0)</f>
        <v>0.75972257690649247</v>
      </c>
      <c r="R57">
        <f>IF(ISNUMBER(DeltaDeltaCT!S57),POWER(2,-DeltaDeltaCT!S57),0)</f>
        <v>0.48570074352634202</v>
      </c>
      <c r="S57">
        <f>IF(ISNUMBER(DeltaDeltaCT!T57),POWER(2,-DeltaDeltaCT!T57),0)</f>
        <v>1.156492732513932</v>
      </c>
      <c r="T57">
        <f>IF(ISNUMBER(DeltaDeltaCT!U57),POWER(2,-DeltaDeltaCT!U57),0)</f>
        <v>1.0264949998744883</v>
      </c>
      <c r="U57">
        <f>IF(ISNUMBER(DeltaDeltaCT!V57),POWER(2,-DeltaDeltaCT!V57),0)</f>
        <v>0.7098267259590727</v>
      </c>
      <c r="V57">
        <f>IF(ISNUMBER(DeltaDeltaCT!W57),POWER(2,-DeltaDeltaCT!W57),0)</f>
        <v>0.60786708228009667</v>
      </c>
      <c r="W57">
        <f>IF(ISNUMBER(DeltaDeltaCT!X57),POWER(2,-DeltaDeltaCT!X57),0)</f>
        <v>0.72099631949402587</v>
      </c>
      <c r="X57">
        <f>IF(ISNUMBER(DeltaDeltaCT!Y57),POWER(2,-DeltaDeltaCT!Y57),0)</f>
        <v>0.5038812925823376</v>
      </c>
      <c r="Y57">
        <f>IF(ISNUMBER(DeltaDeltaCT!Z57),POWER(2,-DeltaDeltaCT!Z57),0)</f>
        <v>0.57927343064768344</v>
      </c>
      <c r="Z57">
        <f>IF(ISNUMBER(DeltaDeltaCT!AA57),POWER(2,-DeltaDeltaCT!AA57),0)</f>
        <v>0.42989487010723282</v>
      </c>
      <c r="AA57">
        <f>IF(ISNUMBER(DeltaDeltaCT!AB57),POWER(2,-DeltaDeltaCT!AB57),0)</f>
        <v>0.48617425377084</v>
      </c>
      <c r="AD57">
        <f t="shared" si="1"/>
        <v>0.93722695541959011</v>
      </c>
      <c r="AE57">
        <f t="shared" si="2"/>
        <v>0.34666761159716958</v>
      </c>
      <c r="AF57">
        <f t="shared" si="3"/>
        <v>0.66009830537673975</v>
      </c>
      <c r="AG57">
        <f t="shared" si="4"/>
        <v>1.0784347470522528</v>
      </c>
      <c r="AH57">
        <f t="shared" si="5"/>
        <v>0.7840058298963859</v>
      </c>
      <c r="AI57">
        <f t="shared" si="6"/>
        <v>0.8895628253049207</v>
      </c>
      <c r="AJ57">
        <f t="shared" si="7"/>
        <v>0.6356428550788833</v>
      </c>
      <c r="AK57">
        <f t="shared" si="8"/>
        <v>0.49844751817525212</v>
      </c>
      <c r="AM57">
        <f t="shared" si="9"/>
        <v>-2.815522922825648E-2</v>
      </c>
      <c r="AN57">
        <f t="shared" si="10"/>
        <v>-0.46008673163950542</v>
      </c>
      <c r="AO57">
        <f t="shared" si="11"/>
        <v>-0.18039138218020623</v>
      </c>
      <c r="AP57">
        <f t="shared" si="12"/>
        <v>3.2793872338450471E-2</v>
      </c>
      <c r="AQ57">
        <f t="shared" si="13"/>
        <v>-0.10568070787370337</v>
      </c>
      <c r="AR57">
        <f t="shared" si="14"/>
        <v>-5.0823374483103978E-2</v>
      </c>
      <c r="AS57">
        <f t="shared" si="15"/>
        <v>-0.19678683031792321</v>
      </c>
      <c r="AT57">
        <f t="shared" si="16"/>
        <v>-0.30238056205998309</v>
      </c>
    </row>
    <row r="58" spans="1:46" x14ac:dyDescent="0.15">
      <c r="A58" t="str">
        <f>DeltaDeltaCT!B58</f>
        <v>NR2F6</v>
      </c>
      <c r="B58">
        <f>IF(ISNUMBER(DeltaDeltaCT!C58),POWER(2,-DeltaDeltaCT!C58),0)</f>
        <v>1.2500295501776153</v>
      </c>
      <c r="C58">
        <f>IF(ISNUMBER(DeltaDeltaCT!D58),POWER(2,-DeltaDeltaCT!D58),0)</f>
        <v>1.4016121633714336</v>
      </c>
      <c r="D58">
        <f>IF(ISNUMBER(DeltaDeltaCT!E58),POWER(2,-DeltaDeltaCT!E58),0)</f>
        <v>1.1767767107299476</v>
      </c>
      <c r="E58">
        <f>IF(ISNUMBER(DeltaDeltaCT!F58),POWER(2,-DeltaDeltaCT!F58),0)</f>
        <v>1.360611511269308</v>
      </c>
      <c r="F58">
        <f>IF(ISNUMBER(DeltaDeltaCT!G58),POWER(2,-DeltaDeltaCT!G58),0)</f>
        <v>2.0440127564521369</v>
      </c>
      <c r="G58">
        <f>IF(ISNUMBER(DeltaDeltaCT!H58),POWER(2,-DeltaDeltaCT!H58),0)</f>
        <v>0.42891028011706284</v>
      </c>
      <c r="H58">
        <f>IF(ISNUMBER(DeltaDeltaCT!I58),POWER(2,-DeltaDeltaCT!I58),0)</f>
        <v>1.2262250651050204</v>
      </c>
      <c r="I58">
        <f>IF(ISNUMBER(DeltaDeltaCT!J58),POWER(2,-DeltaDeltaCT!J58),0)</f>
        <v>1.1190106756017906</v>
      </c>
      <c r="J58">
        <f>IF(ISNUMBER(DeltaDeltaCT!K58),POWER(2,-DeltaDeltaCT!K58),0)</f>
        <v>0.99022192623517835</v>
      </c>
      <c r="K58">
        <f>IF(ISNUMBER(DeltaDeltaCT!L58),POWER(2,-DeltaDeltaCT!L58),0)</f>
        <v>1.0488612196742848</v>
      </c>
      <c r="L58">
        <f>IF(ISNUMBER(DeltaDeltaCT!M58),POWER(2,-DeltaDeltaCT!M58),0)</f>
        <v>1.6739947461710016</v>
      </c>
      <c r="M58">
        <f>IF(ISNUMBER(DeltaDeltaCT!N58),POWER(2,-DeltaDeltaCT!N58),0)</f>
        <v>1.4848858204707924</v>
      </c>
      <c r="N58">
        <f>IF(ISNUMBER(DeltaDeltaCT!O58),POWER(2,-DeltaDeltaCT!O58),0)</f>
        <v>1.6725901824912937</v>
      </c>
      <c r="O58">
        <f>IF(ISNUMBER(DeltaDeltaCT!P58),POWER(2,-DeltaDeltaCT!P58),0)</f>
        <v>1</v>
      </c>
      <c r="P58">
        <f>IF(ISNUMBER(DeltaDeltaCT!Q58),POWER(2,-DeltaDeltaCT!Q58),0)</f>
        <v>0.99244124586172122</v>
      </c>
      <c r="Q58">
        <f>IF(ISNUMBER(DeltaDeltaCT!R58),POWER(2,-DeltaDeltaCT!R58),0)</f>
        <v>1.2045611212847946</v>
      </c>
      <c r="R58">
        <f>IF(ISNUMBER(DeltaDeltaCT!S58),POWER(2,-DeltaDeltaCT!S58),0)</f>
        <v>1.7753760002877084</v>
      </c>
      <c r="S58">
        <f>IF(ISNUMBER(DeltaDeltaCT!T58),POWER(2,-DeltaDeltaCT!T58),0)</f>
        <v>1.5684561546721354</v>
      </c>
      <c r="T58">
        <f>IF(ISNUMBER(DeltaDeltaCT!U58),POWER(2,-DeltaDeltaCT!U58),0)</f>
        <v>1.7716757650895947</v>
      </c>
      <c r="U58">
        <f>IF(ISNUMBER(DeltaDeltaCT!V58),POWER(2,-DeltaDeltaCT!V58),0)</f>
        <v>0.97849596040793052</v>
      </c>
      <c r="V58">
        <f>IF(ISNUMBER(DeltaDeltaCT!W58),POWER(2,-DeltaDeltaCT!W58),0)</f>
        <v>1.4106516802746947</v>
      </c>
      <c r="W58">
        <f>IF(ISNUMBER(DeltaDeltaCT!X58),POWER(2,-DeltaDeltaCT!X58),0)</f>
        <v>0.75711733199482267</v>
      </c>
      <c r="X58">
        <f>IF(ISNUMBER(DeltaDeltaCT!Y58),POWER(2,-DeltaDeltaCT!Y58),0)</f>
        <v>1.2622037370967156</v>
      </c>
      <c r="Y58">
        <f>IF(ISNUMBER(DeltaDeltaCT!Z58),POWER(2,-DeltaDeltaCT!Z58),0)</f>
        <v>0.99825783828117876</v>
      </c>
      <c r="Z58">
        <f>IF(ISNUMBER(DeltaDeltaCT!AA58),POWER(2,-DeltaDeltaCT!AA58),0)</f>
        <v>1.1038198998312672</v>
      </c>
      <c r="AA58">
        <f>IF(ISNUMBER(DeltaDeltaCT!AB58),POWER(2,-DeltaDeltaCT!AB58),0)</f>
        <v>0.79040632673408473</v>
      </c>
      <c r="AD58">
        <f t="shared" si="1"/>
        <v>1.2761394747596655</v>
      </c>
      <c r="AE58">
        <f t="shared" si="2"/>
        <v>1.2778448492795027</v>
      </c>
      <c r="AF58">
        <f t="shared" si="3"/>
        <v>1.0960797216540685</v>
      </c>
      <c r="AG58">
        <f t="shared" si="4"/>
        <v>1.6104902497110292</v>
      </c>
      <c r="AH58">
        <f t="shared" si="5"/>
        <v>1.0656674557155053</v>
      </c>
      <c r="AI58">
        <f t="shared" si="6"/>
        <v>1.7051693066831461</v>
      </c>
      <c r="AJ58">
        <f t="shared" si="7"/>
        <v>1.102117177443541</v>
      </c>
      <c r="AK58">
        <f t="shared" si="8"/>
        <v>0.96416135494884347</v>
      </c>
      <c r="AM58">
        <f t="shared" si="9"/>
        <v>0.10589814288688244</v>
      </c>
      <c r="AN58">
        <f t="shared" si="10"/>
        <v>0.1064781267549484</v>
      </c>
      <c r="AO58">
        <f t="shared" si="11"/>
        <v>3.9842143030929221E-2</v>
      </c>
      <c r="AP58">
        <f t="shared" si="12"/>
        <v>0.20695809984213348</v>
      </c>
      <c r="AQ58">
        <f t="shared" si="13"/>
        <v>2.7621703115456569E-2</v>
      </c>
      <c r="AR58">
        <f t="shared" si="14"/>
        <v>0.23176750667617907</v>
      </c>
      <c r="AS58">
        <f t="shared" si="15"/>
        <v>4.2227771295932123E-2</v>
      </c>
      <c r="AT58">
        <f t="shared" si="16"/>
        <v>-1.5850279686465865E-2</v>
      </c>
    </row>
    <row r="59" spans="1:46" x14ac:dyDescent="0.15">
      <c r="A59" t="str">
        <f>DeltaDeltaCT!B59</f>
        <v>NR3C1</v>
      </c>
      <c r="B59">
        <f>IF(ISNUMBER(DeltaDeltaCT!C59),POWER(2,-DeltaDeltaCT!C59),0)</f>
        <v>0.92110542860711941</v>
      </c>
      <c r="C59">
        <f>IF(ISNUMBER(DeltaDeltaCT!D59),POWER(2,-DeltaDeltaCT!D59),0)</f>
        <v>1.3645376484285419</v>
      </c>
      <c r="D59">
        <f>IF(ISNUMBER(DeltaDeltaCT!E59),POWER(2,-DeltaDeltaCT!E59),0)</f>
        <v>1.3089931975103075</v>
      </c>
      <c r="E59">
        <f>IF(ISNUMBER(DeltaDeltaCT!F59),POWER(2,-DeltaDeltaCT!F59),0)</f>
        <v>0.46406545097922797</v>
      </c>
      <c r="F59">
        <f>IF(ISNUMBER(DeltaDeltaCT!G59),POWER(2,-DeltaDeltaCT!G59),0)</f>
        <v>0.9132964939152235</v>
      </c>
      <c r="G59">
        <f>IF(ISNUMBER(DeltaDeltaCT!H59),POWER(2,-DeltaDeltaCT!H59),0)</f>
        <v>4.6643918404760502E-2</v>
      </c>
      <c r="H59">
        <f>IF(ISNUMBER(DeltaDeltaCT!I59),POWER(2,-DeltaDeltaCT!I59),0)</f>
        <v>1.3272119672437712</v>
      </c>
      <c r="I59">
        <f>IF(ISNUMBER(DeltaDeltaCT!J59),POWER(2,-DeltaDeltaCT!J59),0)</f>
        <v>0.90462940708162931</v>
      </c>
      <c r="J59">
        <f>IF(ISNUMBER(DeltaDeltaCT!K59),POWER(2,-DeltaDeltaCT!K59),0)</f>
        <v>1.098853303576016</v>
      </c>
      <c r="K59">
        <f>IF(ISNUMBER(DeltaDeltaCT!L59),POWER(2,-DeltaDeltaCT!L59),0)</f>
        <v>1.3259246574250738</v>
      </c>
      <c r="L59">
        <f>IF(ISNUMBER(DeltaDeltaCT!M59),POWER(2,-DeltaDeltaCT!M59),0)</f>
        <v>0.95824070236557479</v>
      </c>
      <c r="M59">
        <f>IF(ISNUMBER(DeltaDeltaCT!N59),POWER(2,-DeltaDeltaCT!N59),0)</f>
        <v>0.44361682851622669</v>
      </c>
      <c r="N59">
        <f>IF(ISNUMBER(DeltaDeltaCT!O59),POWER(2,-DeltaDeltaCT!O59),0)</f>
        <v>1.5751934310870912</v>
      </c>
      <c r="O59">
        <f>IF(ISNUMBER(DeltaDeltaCT!P59),POWER(2,-DeltaDeltaCT!P59),0)</f>
        <v>1</v>
      </c>
      <c r="P59">
        <f>IF(ISNUMBER(DeltaDeltaCT!Q59),POWER(2,-DeltaDeltaCT!Q59),0)</f>
        <v>0.97461383001969426</v>
      </c>
      <c r="Q59">
        <f>IF(ISNUMBER(DeltaDeltaCT!R59),POWER(2,-DeltaDeltaCT!R59),0)</f>
        <v>0.89486043613033206</v>
      </c>
      <c r="R59">
        <f>IF(ISNUMBER(DeltaDeltaCT!S59),POWER(2,-DeltaDeltaCT!S59),0)</f>
        <v>0.92106482334242878</v>
      </c>
      <c r="S59">
        <f>IF(ISNUMBER(DeltaDeltaCT!T59),POWER(2,-DeltaDeltaCT!T59),0)</f>
        <v>0.74428610098028847</v>
      </c>
      <c r="T59">
        <f>IF(ISNUMBER(DeltaDeltaCT!U59),POWER(2,-DeltaDeltaCT!U59),0)</f>
        <v>0.86748974010853475</v>
      </c>
      <c r="U59">
        <f>IF(ISNUMBER(DeltaDeltaCT!V59),POWER(2,-DeltaDeltaCT!V59),0)</f>
        <v>1.1087589883229727</v>
      </c>
      <c r="V59">
        <f>IF(ISNUMBER(DeltaDeltaCT!W59),POWER(2,-DeltaDeltaCT!W59),0)</f>
        <v>0.78738318041863642</v>
      </c>
      <c r="W59">
        <f>IF(ISNUMBER(DeltaDeltaCT!X59),POWER(2,-DeltaDeltaCT!X59),0)</f>
        <v>1.0406188889784505</v>
      </c>
      <c r="X59">
        <f>IF(ISNUMBER(DeltaDeltaCT!Y59),POWER(2,-DeltaDeltaCT!Y59),0)</f>
        <v>0.79624361295961088</v>
      </c>
      <c r="Y59">
        <f>IF(ISNUMBER(DeltaDeltaCT!Z59),POWER(2,-DeltaDeltaCT!Z59),0)</f>
        <v>0.39395681575616698</v>
      </c>
      <c r="Z59">
        <f>IF(ISNUMBER(DeltaDeltaCT!AA59),POWER(2,-DeltaDeltaCT!AA59),0)</f>
        <v>0.47486647092660511</v>
      </c>
      <c r="AA59">
        <f>IF(ISNUMBER(DeltaDeltaCT!AB59),POWER(2,-DeltaDeltaCT!AB59),0)</f>
        <v>0.62241313005967114</v>
      </c>
      <c r="AD59">
        <f t="shared" si="1"/>
        <v>1.1982120915153229</v>
      </c>
      <c r="AE59">
        <f t="shared" si="2"/>
        <v>0.47466862109973729</v>
      </c>
      <c r="AF59">
        <f t="shared" si="3"/>
        <v>1.1641548338316225</v>
      </c>
      <c r="AG59">
        <f t="shared" si="4"/>
        <v>0.99235032065629758</v>
      </c>
      <c r="AH59">
        <f t="shared" si="5"/>
        <v>0.95649142205000881</v>
      </c>
      <c r="AI59">
        <f t="shared" si="6"/>
        <v>0.84428022147708404</v>
      </c>
      <c r="AJ59">
        <f t="shared" si="7"/>
        <v>0.93325116766991756</v>
      </c>
      <c r="AK59">
        <f t="shared" si="8"/>
        <v>0.49707880558081441</v>
      </c>
      <c r="AM59">
        <f t="shared" si="9"/>
        <v>7.8533697871510613E-2</v>
      </c>
      <c r="AN59">
        <f t="shared" si="10"/>
        <v>-0.32360947722131705</v>
      </c>
      <c r="AO59">
        <f t="shared" si="11"/>
        <v>6.6010745783594976E-2</v>
      </c>
      <c r="AP59">
        <f t="shared" si="12"/>
        <v>-3.3349856381238129E-3</v>
      </c>
      <c r="AQ59">
        <f t="shared" si="13"/>
        <v>-1.9318920433394095E-2</v>
      </c>
      <c r="AR59">
        <f t="shared" si="14"/>
        <v>-7.3513384603334314E-2</v>
      </c>
      <c r="AS59">
        <f t="shared" si="15"/>
        <v>-3.0001458018550822E-2</v>
      </c>
      <c r="AT59">
        <f t="shared" si="16"/>
        <v>-0.30357475389083322</v>
      </c>
    </row>
    <row r="60" spans="1:46" x14ac:dyDescent="0.15">
      <c r="A60" t="str">
        <f>DeltaDeltaCT!B60</f>
        <v>NR3C2</v>
      </c>
      <c r="B60">
        <f>IF(ISNUMBER(DeltaDeltaCT!C60),POWER(2,-DeltaDeltaCT!C60),0)</f>
        <v>0.33542896984539378</v>
      </c>
      <c r="C60">
        <f>IF(ISNUMBER(DeltaDeltaCT!D60),POWER(2,-DeltaDeltaCT!D60),0)</f>
        <v>0.52784168735198711</v>
      </c>
      <c r="D60">
        <f>IF(ISNUMBER(DeltaDeltaCT!E60),POWER(2,-DeltaDeltaCT!E60),0)</f>
        <v>0.70215361571040413</v>
      </c>
      <c r="E60">
        <f>IF(ISNUMBER(DeltaDeltaCT!F60),POWER(2,-DeltaDeltaCT!F60),0)</f>
        <v>0.40010295804990942</v>
      </c>
      <c r="F60">
        <f>IF(ISNUMBER(DeltaDeltaCT!G60),POWER(2,-DeltaDeltaCT!G60),0)</f>
        <v>1.6664836925950475</v>
      </c>
      <c r="G60">
        <f>IF(ISNUMBER(DeltaDeltaCT!H60),POWER(2,-DeltaDeltaCT!H60),0)</f>
        <v>0.20045242834811669</v>
      </c>
      <c r="H60">
        <f>IF(ISNUMBER(DeltaDeltaCT!I60),POWER(2,-DeltaDeltaCT!I60),0)</f>
        <v>2.4388513037451434</v>
      </c>
      <c r="I60">
        <f>IF(ISNUMBER(DeltaDeltaCT!J60),POWER(2,-DeltaDeltaCT!J60),0)</f>
        <v>2.0352440483332925</v>
      </c>
      <c r="J60">
        <f>IF(ISNUMBER(DeltaDeltaCT!K60),POWER(2,-DeltaDeltaCT!K60),0)</f>
        <v>2.0474125043786198</v>
      </c>
      <c r="K60">
        <f>IF(ISNUMBER(DeltaDeltaCT!L60),POWER(2,-DeltaDeltaCT!L60),0)</f>
        <v>1.2326829656614633</v>
      </c>
      <c r="L60">
        <f>IF(ISNUMBER(DeltaDeltaCT!M60),POWER(2,-DeltaDeltaCT!M60),0)</f>
        <v>0.42543510852151095</v>
      </c>
      <c r="M60">
        <f>IF(ISNUMBER(DeltaDeltaCT!N60),POWER(2,-DeltaDeltaCT!N60),0)</f>
        <v>0.60910337355161248</v>
      </c>
      <c r="N60">
        <f>IF(ISNUMBER(DeltaDeltaCT!O60),POWER(2,-DeltaDeltaCT!O60),0)</f>
        <v>0.57371971501528773</v>
      </c>
      <c r="O60">
        <f>IF(ISNUMBER(DeltaDeltaCT!P60),POWER(2,-DeltaDeltaCT!P60),0)</f>
        <v>1</v>
      </c>
      <c r="P60">
        <f>IF(ISNUMBER(DeltaDeltaCT!Q60),POWER(2,-DeltaDeltaCT!Q60),0)</f>
        <v>1.4591858048926181</v>
      </c>
      <c r="Q60">
        <f>IF(ISNUMBER(DeltaDeltaCT!R60),POWER(2,-DeltaDeltaCT!R60),0)</f>
        <v>1.5569661725273527</v>
      </c>
      <c r="R60">
        <f>IF(ISNUMBER(DeltaDeltaCT!S60),POWER(2,-DeltaDeltaCT!S60),0)</f>
        <v>0.63419288628702086</v>
      </c>
      <c r="S60">
        <f>IF(ISNUMBER(DeltaDeltaCT!T60),POWER(2,-DeltaDeltaCT!T60),0)</f>
        <v>1.074507237290715</v>
      </c>
      <c r="T60">
        <f>IF(ISNUMBER(DeltaDeltaCT!U60),POWER(2,-DeltaDeltaCT!U60),0)</f>
        <v>0.60620581656152961</v>
      </c>
      <c r="U60">
        <f>IF(ISNUMBER(DeltaDeltaCT!V60),POWER(2,-DeltaDeltaCT!V60),0)</f>
        <v>1.4281354334237406</v>
      </c>
      <c r="V60">
        <f>IF(ISNUMBER(DeltaDeltaCT!W60),POWER(2,-DeltaDeltaCT!W60),0)</f>
        <v>1.1726998451830823</v>
      </c>
      <c r="W60">
        <f>IF(ISNUMBER(DeltaDeltaCT!X60),POWER(2,-DeltaDeltaCT!X60),0)</f>
        <v>1.2571839857142226</v>
      </c>
      <c r="X60">
        <f>IF(ISNUMBER(DeltaDeltaCT!Y60),POWER(2,-DeltaDeltaCT!Y60),0)</f>
        <v>0.81531293004108663</v>
      </c>
      <c r="Y60">
        <f>IF(ISNUMBER(DeltaDeltaCT!Z60),POWER(2,-DeltaDeltaCT!Z60),0)</f>
        <v>0.62140484711390076</v>
      </c>
      <c r="Z60">
        <f>IF(ISNUMBER(DeltaDeltaCT!AA60),POWER(2,-DeltaDeltaCT!AA60),0)</f>
        <v>0.77234953104810233</v>
      </c>
      <c r="AA60">
        <f>IF(ISNUMBER(DeltaDeltaCT!AB60),POWER(2,-DeltaDeltaCT!AB60),0)</f>
        <v>0.42398566704121415</v>
      </c>
      <c r="AD60">
        <f t="shared" si="1"/>
        <v>0.52180809096926162</v>
      </c>
      <c r="AE60">
        <f t="shared" si="2"/>
        <v>0.75567969299769133</v>
      </c>
      <c r="AF60">
        <f t="shared" si="3"/>
        <v>1.9385477055296298</v>
      </c>
      <c r="AG60">
        <f t="shared" si="4"/>
        <v>0.53608606569613704</v>
      </c>
      <c r="AH60">
        <f t="shared" si="5"/>
        <v>1.3387173258066569</v>
      </c>
      <c r="AI60">
        <f t="shared" si="6"/>
        <v>0.77163531337975522</v>
      </c>
      <c r="AJ60">
        <f t="shared" si="7"/>
        <v>1.168333048590533</v>
      </c>
      <c r="AK60">
        <f t="shared" si="8"/>
        <v>0.60591334840107236</v>
      </c>
      <c r="AM60">
        <f t="shared" si="9"/>
        <v>-0.28248919116898874</v>
      </c>
      <c r="AN60">
        <f t="shared" si="10"/>
        <v>-0.12166224820374473</v>
      </c>
      <c r="AO60">
        <f t="shared" si="11"/>
        <v>0.28747649298488254</v>
      </c>
      <c r="AP60">
        <f t="shared" si="12"/>
        <v>-0.27076548109762683</v>
      </c>
      <c r="AQ60">
        <f t="shared" si="13"/>
        <v>0.12668888410505555</v>
      </c>
      <c r="AR60">
        <f t="shared" si="14"/>
        <v>-0.11258790537363074</v>
      </c>
      <c r="AS60">
        <f t="shared" si="15"/>
        <v>6.7566661738014719E-2</v>
      </c>
      <c r="AT60">
        <f t="shared" si="16"/>
        <v>-0.21758947979746029</v>
      </c>
    </row>
    <row r="61" spans="1:46" x14ac:dyDescent="0.15">
      <c r="A61" t="str">
        <f>DeltaDeltaCT!B61</f>
        <v>NR4A1</v>
      </c>
      <c r="B61">
        <f>IF(ISNUMBER(DeltaDeltaCT!C61),POWER(2,-DeltaDeltaCT!C61),0)</f>
        <v>0.34906707758450162</v>
      </c>
      <c r="C61">
        <f>IF(ISNUMBER(DeltaDeltaCT!D61),POWER(2,-DeltaDeltaCT!D61),0)</f>
        <v>0.25833306209268597</v>
      </c>
      <c r="D61">
        <f>IF(ISNUMBER(DeltaDeltaCT!E61),POWER(2,-DeltaDeltaCT!E61),0)</f>
        <v>0.24225688952005867</v>
      </c>
      <c r="E61">
        <f>IF(ISNUMBER(DeltaDeltaCT!F61),POWER(2,-DeltaDeltaCT!F61),0)</f>
        <v>0.10271054416163514</v>
      </c>
      <c r="F61">
        <f>IF(ISNUMBER(DeltaDeltaCT!G61),POWER(2,-DeltaDeltaCT!G61),0)</f>
        <v>7.5337668675671224E-2</v>
      </c>
      <c r="G61">
        <f>IF(ISNUMBER(DeltaDeltaCT!H61),POWER(2,-DeltaDeltaCT!H61),0)</f>
        <v>1.2515527379911592E-3</v>
      </c>
      <c r="H61">
        <f>IF(ISNUMBER(DeltaDeltaCT!I61),POWER(2,-DeltaDeltaCT!I61),0)</f>
        <v>0.16978781132800097</v>
      </c>
      <c r="I61">
        <f>IF(ISNUMBER(DeltaDeltaCT!J61),POWER(2,-DeltaDeltaCT!J61),0)</f>
        <v>0.11848733794361709</v>
      </c>
      <c r="J61">
        <f>IF(ISNUMBER(DeltaDeltaCT!K61),POWER(2,-DeltaDeltaCT!K61),0)</f>
        <v>0.16464205502914525</v>
      </c>
      <c r="K61">
        <f>IF(ISNUMBER(DeltaDeltaCT!L61),POWER(2,-DeltaDeltaCT!L61),0)</f>
        <v>0.1591440142244783</v>
      </c>
      <c r="L61">
        <f>IF(ISNUMBER(DeltaDeltaCT!M61),POWER(2,-DeltaDeltaCT!M61),0)</f>
        <v>0.17548638385617082</v>
      </c>
      <c r="M61">
        <f>IF(ISNUMBER(DeltaDeltaCT!N61),POWER(2,-DeltaDeltaCT!N61),0)</f>
        <v>6.147983059602357E-2</v>
      </c>
      <c r="N61">
        <f>IF(ISNUMBER(DeltaDeltaCT!O61),POWER(2,-DeltaDeltaCT!O61),0)</f>
        <v>0.22513261803987736</v>
      </c>
      <c r="O61">
        <f>IF(ISNUMBER(DeltaDeltaCT!P61),POWER(2,-DeltaDeltaCT!P61),0)</f>
        <v>1</v>
      </c>
      <c r="P61">
        <f>IF(ISNUMBER(DeltaDeltaCT!Q61),POWER(2,-DeltaDeltaCT!Q61),0)</f>
        <v>0.5455584207709373</v>
      </c>
      <c r="Q61">
        <f>IF(ISNUMBER(DeltaDeltaCT!R61),POWER(2,-DeltaDeltaCT!R61),0)</f>
        <v>0.63342012040810913</v>
      </c>
      <c r="R61">
        <f>IF(ISNUMBER(DeltaDeltaCT!S61),POWER(2,-DeltaDeltaCT!S61),0)</f>
        <v>7.1179548898517242E-2</v>
      </c>
      <c r="S61">
        <f>IF(ISNUMBER(DeltaDeltaCT!T61),POWER(2,-DeltaDeltaCT!T61),0)</f>
        <v>0.21645457516580763</v>
      </c>
      <c r="T61">
        <f>IF(ISNUMBER(DeltaDeltaCT!U61),POWER(2,-DeltaDeltaCT!U61),0)</f>
        <v>0.13986991618397052</v>
      </c>
      <c r="U61">
        <f>IF(ISNUMBER(DeltaDeltaCT!V61),POWER(2,-DeltaDeltaCT!V61),0)</f>
        <v>7.8426813783000232E-2</v>
      </c>
      <c r="V61">
        <f>IF(ISNUMBER(DeltaDeltaCT!W61),POWER(2,-DeltaDeltaCT!W61),0)</f>
        <v>0.19033051667243053</v>
      </c>
      <c r="W61">
        <f>IF(ISNUMBER(DeltaDeltaCT!X61),POWER(2,-DeltaDeltaCT!X61),0)</f>
        <v>8.0688551423057683E-2</v>
      </c>
      <c r="X61">
        <f>IF(ISNUMBER(DeltaDeltaCT!Y61),POWER(2,-DeltaDeltaCT!Y61),0)</f>
        <v>6.2356588013997884E-2</v>
      </c>
      <c r="Y61">
        <f>IF(ISNUMBER(DeltaDeltaCT!Z61),POWER(2,-DeltaDeltaCT!Z61),0)</f>
        <v>0.17603209537741768</v>
      </c>
      <c r="Z61">
        <f>IF(ISNUMBER(DeltaDeltaCT!AA61),POWER(2,-DeltaDeltaCT!AA61),0)</f>
        <v>0.13639803824930485</v>
      </c>
      <c r="AA61">
        <f>IF(ISNUMBER(DeltaDeltaCT!AB61),POWER(2,-DeltaDeltaCT!AB61),0)</f>
        <v>0.1396103108384894</v>
      </c>
      <c r="AD61">
        <f t="shared" si="1"/>
        <v>0.28321900973241537</v>
      </c>
      <c r="AE61">
        <f t="shared" si="2"/>
        <v>5.9766588525099175E-2</v>
      </c>
      <c r="AF61">
        <f t="shared" si="3"/>
        <v>0.15301530463131041</v>
      </c>
      <c r="AG61">
        <f t="shared" si="4"/>
        <v>0.15403294416402391</v>
      </c>
      <c r="AH61">
        <f t="shared" si="5"/>
        <v>0.72632618039301544</v>
      </c>
      <c r="AI61">
        <f t="shared" si="6"/>
        <v>0.1425013467494318</v>
      </c>
      <c r="AJ61">
        <f t="shared" si="7"/>
        <v>0.10295061747312159</v>
      </c>
      <c r="AK61">
        <f t="shared" si="8"/>
        <v>0.15068014815507066</v>
      </c>
      <c r="AM61">
        <f t="shared" si="9"/>
        <v>-0.54787760004717745</v>
      </c>
      <c r="AN61">
        <f t="shared" si="10"/>
        <v>-1.2235415329735491</v>
      </c>
      <c r="AO61">
        <f t="shared" si="11"/>
        <v>-0.81526512876075807</v>
      </c>
      <c r="AP61">
        <f t="shared" si="12"/>
        <v>-0.81238638345889158</v>
      </c>
      <c r="AQ61">
        <f t="shared" si="13"/>
        <v>-0.13886830143229514</v>
      </c>
      <c r="AR61">
        <f t="shared" si="14"/>
        <v>-0.84618103121278387</v>
      </c>
      <c r="AS61">
        <f t="shared" si="15"/>
        <v>-0.98737104424395628</v>
      </c>
      <c r="AT61">
        <f t="shared" si="16"/>
        <v>-0.82194396145192616</v>
      </c>
    </row>
    <row r="62" spans="1:46" x14ac:dyDescent="0.15">
      <c r="A62" t="str">
        <f>DeltaDeltaCT!B62</f>
        <v>NR5A1</v>
      </c>
      <c r="B62">
        <f>IF(ISNUMBER(DeltaDeltaCT!C62),POWER(2,-DeltaDeltaCT!C62),0)</f>
        <v>1.744260115139761</v>
      </c>
      <c r="C62">
        <f>IF(ISNUMBER(DeltaDeltaCT!D62),POWER(2,-DeltaDeltaCT!D62),0)</f>
        <v>3.527197110004249</v>
      </c>
      <c r="D62">
        <f>IF(ISNUMBER(DeltaDeltaCT!E62),POWER(2,-DeltaDeltaCT!E62),0)</f>
        <v>6.1110301547884998</v>
      </c>
      <c r="E62">
        <f>IF(ISNUMBER(DeltaDeltaCT!F62),POWER(2,-DeltaDeltaCT!F62),0)</f>
        <v>47.545938420740576</v>
      </c>
      <c r="F62">
        <f>IF(ISNUMBER(DeltaDeltaCT!G62),POWER(2,-DeltaDeltaCT!G62),0)</f>
        <v>143.26766251747313</v>
      </c>
      <c r="G62">
        <f>IF(ISNUMBER(DeltaDeltaCT!H62),POWER(2,-DeltaDeltaCT!H62),0)</f>
        <v>23.820615725961698</v>
      </c>
      <c r="H62">
        <f>IF(ISNUMBER(DeltaDeltaCT!I62),POWER(2,-DeltaDeltaCT!I62),0)</f>
        <v>0.99792880604202294</v>
      </c>
      <c r="I62">
        <f>IF(ISNUMBER(DeltaDeltaCT!J62),POWER(2,-DeltaDeltaCT!J62),0)</f>
        <v>3.1799604005258959</v>
      </c>
      <c r="J62">
        <f>IF(ISNUMBER(DeltaDeltaCT!K62),POWER(2,-DeltaDeltaCT!K62),0)</f>
        <v>0.73949320706604027</v>
      </c>
      <c r="K62">
        <f>IF(ISNUMBER(DeltaDeltaCT!L62),POWER(2,-DeltaDeltaCT!L62),0)</f>
        <v>1.017909146932602</v>
      </c>
      <c r="L62">
        <f>IF(ISNUMBER(DeltaDeltaCT!M62),POWER(2,-DeltaDeltaCT!M62),0)</f>
        <v>7.3820166931922566</v>
      </c>
      <c r="M62">
        <f>IF(ISNUMBER(DeltaDeltaCT!N62),POWER(2,-DeltaDeltaCT!N62),0)</f>
        <v>5.9625563682657345</v>
      </c>
      <c r="N62">
        <f>IF(ISNUMBER(DeltaDeltaCT!O62),POWER(2,-DeltaDeltaCT!O62),0)</f>
        <v>19.511665156839282</v>
      </c>
      <c r="O62">
        <f>IF(ISNUMBER(DeltaDeltaCT!P62),POWER(2,-DeltaDeltaCT!P62),0)</f>
        <v>1</v>
      </c>
      <c r="P62">
        <f>IF(ISNUMBER(DeltaDeltaCT!Q62),POWER(2,-DeltaDeltaCT!Q62),0)</f>
        <v>1.5757903443855592</v>
      </c>
      <c r="Q62">
        <f>IF(ISNUMBER(DeltaDeltaCT!R62),POWER(2,-DeltaDeltaCT!R62),0)</f>
        <v>1.1037616000154755</v>
      </c>
      <c r="R62">
        <f>IF(ISNUMBER(DeltaDeltaCT!S62),POWER(2,-DeltaDeltaCT!S62),0)</f>
        <v>17.77442026263433</v>
      </c>
      <c r="S62">
        <f>IF(ISNUMBER(DeltaDeltaCT!T62),POWER(2,-DeltaDeltaCT!T62),0)</f>
        <v>12.330310287936948</v>
      </c>
      <c r="T62">
        <f>IF(ISNUMBER(DeltaDeltaCT!U62),POWER(2,-DeltaDeltaCT!U62),0)</f>
        <v>18.945149245548578</v>
      </c>
      <c r="U62">
        <f>IF(ISNUMBER(DeltaDeltaCT!V62),POWER(2,-DeltaDeltaCT!V62),0)</f>
        <v>1.6745480804377468</v>
      </c>
      <c r="V62">
        <f>IF(ISNUMBER(DeltaDeltaCT!W62),POWER(2,-DeltaDeltaCT!W62),0)</f>
        <v>1.4677770045342904</v>
      </c>
      <c r="W62">
        <f>IF(ISNUMBER(DeltaDeltaCT!X62),POWER(2,-DeltaDeltaCT!X62),0)</f>
        <v>2.776175552189085</v>
      </c>
      <c r="X62">
        <f>IF(ISNUMBER(DeltaDeltaCT!Y62),POWER(2,-DeltaDeltaCT!Y62),0)</f>
        <v>6.2624049437974145</v>
      </c>
      <c r="Y62">
        <f>IF(ISNUMBER(DeltaDeltaCT!Z62),POWER(2,-DeltaDeltaCT!Z62),0)</f>
        <v>4.3015195658150613</v>
      </c>
      <c r="Z62">
        <f>IF(ISNUMBER(DeltaDeltaCT!AA62),POWER(2,-DeltaDeltaCT!AA62),0)</f>
        <v>3.0976342297311961</v>
      </c>
      <c r="AA62">
        <f>IF(ISNUMBER(DeltaDeltaCT!AB62),POWER(2,-DeltaDeltaCT!AB62),0)</f>
        <v>12.260988577105106</v>
      </c>
      <c r="AD62">
        <f t="shared" si="1"/>
        <v>3.7941624599775032</v>
      </c>
      <c r="AE62">
        <f t="shared" si="2"/>
        <v>71.544738888058461</v>
      </c>
      <c r="AF62">
        <f t="shared" si="3"/>
        <v>1.4838228901416404</v>
      </c>
      <c r="AG62">
        <f t="shared" si="4"/>
        <v>10.95207940609909</v>
      </c>
      <c r="AH62">
        <f t="shared" si="5"/>
        <v>1.226517314800345</v>
      </c>
      <c r="AI62">
        <f t="shared" si="6"/>
        <v>16.349959932039951</v>
      </c>
      <c r="AJ62">
        <f t="shared" si="7"/>
        <v>3.0452263952396343</v>
      </c>
      <c r="AK62">
        <f t="shared" si="8"/>
        <v>6.5533807908837884</v>
      </c>
      <c r="AM62">
        <f t="shared" si="9"/>
        <v>0.57911592274695101</v>
      </c>
      <c r="AN62">
        <f t="shared" si="10"/>
        <v>1.8545777030029515</v>
      </c>
      <c r="AO62">
        <f t="shared" si="11"/>
        <v>0.17138206642517159</v>
      </c>
      <c r="AP62">
        <f t="shared" si="12"/>
        <v>1.0394965839120591</v>
      </c>
      <c r="AQ62">
        <f t="shared" si="13"/>
        <v>8.8673683540502118E-2</v>
      </c>
      <c r="AR62">
        <f t="shared" si="14"/>
        <v>1.2135166926956766</v>
      </c>
      <c r="AS62">
        <f t="shared" si="15"/>
        <v>0.48361958549052431</v>
      </c>
      <c r="AT62">
        <f t="shared" si="16"/>
        <v>0.81646540381373711</v>
      </c>
    </row>
    <row r="63" spans="1:46" x14ac:dyDescent="0.15">
      <c r="A63" t="str">
        <f>DeltaDeltaCT!B63</f>
        <v>NR6A1</v>
      </c>
      <c r="B63">
        <f>IF(ISNUMBER(DeltaDeltaCT!C63),POWER(2,-DeltaDeltaCT!C63),0)</f>
        <v>0.75056358397001921</v>
      </c>
      <c r="C63">
        <f>IF(ISNUMBER(DeltaDeltaCT!D63),POWER(2,-DeltaDeltaCT!D63),0)</f>
        <v>1.1979612146514698</v>
      </c>
      <c r="D63">
        <f>IF(ISNUMBER(DeltaDeltaCT!E63),POWER(2,-DeltaDeltaCT!E63),0)</f>
        <v>0.83546980881841171</v>
      </c>
      <c r="E63">
        <f>IF(ISNUMBER(DeltaDeltaCT!F63),POWER(2,-DeltaDeltaCT!F63),0)</f>
        <v>2.5789131708486455</v>
      </c>
      <c r="F63">
        <f>IF(ISNUMBER(DeltaDeltaCT!G63),POWER(2,-DeltaDeltaCT!G63),0)</f>
        <v>0.28165504139829989</v>
      </c>
      <c r="G63">
        <f>IF(ISNUMBER(DeltaDeltaCT!H63),POWER(2,-DeltaDeltaCT!H63),0)</f>
        <v>7.095630085588172</v>
      </c>
      <c r="H63">
        <f>IF(ISNUMBER(DeltaDeltaCT!I63),POWER(2,-DeltaDeltaCT!I63),0)</f>
        <v>1.0262916698526674</v>
      </c>
      <c r="I63">
        <f>IF(ISNUMBER(DeltaDeltaCT!J63),POWER(2,-DeltaDeltaCT!J63),0)</f>
        <v>0.79688353831344005</v>
      </c>
      <c r="J63">
        <f>IF(ISNUMBER(DeltaDeltaCT!K63),POWER(2,-DeltaDeltaCT!K63),0)</f>
        <v>1.1103702349045232</v>
      </c>
      <c r="K63">
        <f>IF(ISNUMBER(DeltaDeltaCT!L63),POWER(2,-DeltaDeltaCT!L63),0)</f>
        <v>0.90754482068930042</v>
      </c>
      <c r="L63">
        <f>IF(ISNUMBER(DeltaDeltaCT!M63),POWER(2,-DeltaDeltaCT!M63),0)</f>
        <v>1.1663412852987152</v>
      </c>
      <c r="M63">
        <f>IF(ISNUMBER(DeltaDeltaCT!N63),POWER(2,-DeltaDeltaCT!N63),0)</f>
        <v>0.41406409157810442</v>
      </c>
      <c r="N63">
        <f>IF(ISNUMBER(DeltaDeltaCT!O63),POWER(2,-DeltaDeltaCT!O63),0)</f>
        <v>1.9401295634601459</v>
      </c>
      <c r="O63">
        <f>IF(ISNUMBER(DeltaDeltaCT!P63),POWER(2,-DeltaDeltaCT!P63),0)</f>
        <v>1</v>
      </c>
      <c r="P63">
        <f>IF(ISNUMBER(DeltaDeltaCT!Q63),POWER(2,-DeltaDeltaCT!Q63),0)</f>
        <v>0.79046944363803262</v>
      </c>
      <c r="Q63">
        <f>IF(ISNUMBER(DeltaDeltaCT!R63),POWER(2,-DeltaDeltaCT!R63),0)</f>
        <v>0.61698896852352403</v>
      </c>
      <c r="R63">
        <f>IF(ISNUMBER(DeltaDeltaCT!S63),POWER(2,-DeltaDeltaCT!S63),0)</f>
        <v>1.9489844769120279</v>
      </c>
      <c r="S63">
        <f>IF(ISNUMBER(DeltaDeltaCT!T63),POWER(2,-DeltaDeltaCT!T63),0)</f>
        <v>1.8465344774719084</v>
      </c>
      <c r="T63">
        <f>IF(ISNUMBER(DeltaDeltaCT!U63),POWER(2,-DeltaDeltaCT!U63),0)</f>
        <v>1.879315907559691</v>
      </c>
      <c r="U63">
        <f>IF(ISNUMBER(DeltaDeltaCT!V63),POWER(2,-DeltaDeltaCT!V63),0)</f>
        <v>0.8949740768073382</v>
      </c>
      <c r="V63">
        <f>IF(ISNUMBER(DeltaDeltaCT!W63),POWER(2,-DeltaDeltaCT!W63),0)</f>
        <v>1.0007286243752009</v>
      </c>
      <c r="W63">
        <f>IF(ISNUMBER(DeltaDeltaCT!X63),POWER(2,-DeltaDeltaCT!X63),0)</f>
        <v>0.98228515409555728</v>
      </c>
      <c r="X63">
        <f>IF(ISNUMBER(DeltaDeltaCT!Y63),POWER(2,-DeltaDeltaCT!Y63),0)</f>
        <v>0.6495825579005835</v>
      </c>
      <c r="Y63">
        <f>IF(ISNUMBER(DeltaDeltaCT!Z63),POWER(2,-DeltaDeltaCT!Z63),0)</f>
        <v>0.55463916546121306</v>
      </c>
      <c r="Z63">
        <f>IF(ISNUMBER(DeltaDeltaCT!AA63),POWER(2,-DeltaDeltaCT!AA63),0)</f>
        <v>0.81255692948632408</v>
      </c>
      <c r="AA63">
        <f>IF(ISNUMBER(DeltaDeltaCT!AB63),POWER(2,-DeltaDeltaCT!AB63),0)</f>
        <v>0.44781644070408588</v>
      </c>
      <c r="AD63">
        <f t="shared" si="1"/>
        <v>0.92799820247996678</v>
      </c>
      <c r="AE63">
        <f t="shared" si="2"/>
        <v>3.3187327659450392</v>
      </c>
      <c r="AF63">
        <f t="shared" si="3"/>
        <v>0.96027256593998267</v>
      </c>
      <c r="AG63">
        <f t="shared" si="4"/>
        <v>1.1735116467789883</v>
      </c>
      <c r="AH63">
        <f t="shared" si="5"/>
        <v>0.80248613738718555</v>
      </c>
      <c r="AI63">
        <f t="shared" si="6"/>
        <v>1.8916116206478757</v>
      </c>
      <c r="AJ63">
        <f t="shared" si="7"/>
        <v>0.88189260329467001</v>
      </c>
      <c r="AK63">
        <f t="shared" si="8"/>
        <v>0.60500417855054101</v>
      </c>
      <c r="AM63">
        <f t="shared" si="9"/>
        <v>-3.2452865002891809E-2</v>
      </c>
      <c r="AN63">
        <f t="shared" si="10"/>
        <v>0.52097228315642063</v>
      </c>
      <c r="AO63">
        <f t="shared" si="11"/>
        <v>-1.7605478332990018E-2</v>
      </c>
      <c r="AP63">
        <f t="shared" si="12"/>
        <v>6.9487404208787962E-2</v>
      </c>
      <c r="AQ63">
        <f t="shared" si="13"/>
        <v>-9.5562461114056307E-2</v>
      </c>
      <c r="AR63">
        <f t="shared" si="14"/>
        <v>0.27683197333225879</v>
      </c>
      <c r="AS63">
        <f t="shared" si="15"/>
        <v>-5.4584299943461971E-2</v>
      </c>
      <c r="AT63">
        <f t="shared" si="16"/>
        <v>-0.21824162581831544</v>
      </c>
    </row>
    <row r="64" spans="1:46" x14ac:dyDescent="0.15">
      <c r="A64" t="str">
        <f>DeltaDeltaCT!B64</f>
        <v>NRIP1</v>
      </c>
      <c r="B64">
        <f>IF(ISNUMBER(DeltaDeltaCT!C64),POWER(2,-DeltaDeltaCT!C64),0)</f>
        <v>0.87587639864266453</v>
      </c>
      <c r="C64">
        <f>IF(ISNUMBER(DeltaDeltaCT!D64),POWER(2,-DeltaDeltaCT!D64),0)</f>
        <v>0.91898244016412856</v>
      </c>
      <c r="D64">
        <f>IF(ISNUMBER(DeltaDeltaCT!E64),POWER(2,-DeltaDeltaCT!E64),0)</f>
        <v>0.96391684581036263</v>
      </c>
      <c r="E64">
        <f>IF(ISNUMBER(DeltaDeltaCT!F64),POWER(2,-DeltaDeltaCT!F64),0)</f>
        <v>0.55739122677292829</v>
      </c>
      <c r="F64">
        <f>IF(ISNUMBER(DeltaDeltaCT!G64),POWER(2,-DeltaDeltaCT!G64),0)</f>
        <v>0.13675677388666116</v>
      </c>
      <c r="G64">
        <f>IF(ISNUMBER(DeltaDeltaCT!H64),POWER(2,-DeltaDeltaCT!H64),0)</f>
        <v>2.2738072928907352E-2</v>
      </c>
      <c r="H64">
        <f>IF(ISNUMBER(DeltaDeltaCT!I64),POWER(2,-DeltaDeltaCT!I64),0)</f>
        <v>1.7680067711449392</v>
      </c>
      <c r="I64">
        <f>IF(ISNUMBER(DeltaDeltaCT!J64),POWER(2,-DeltaDeltaCT!J64),0)</f>
        <v>1.6212693575531452</v>
      </c>
      <c r="J64">
        <f>IF(ISNUMBER(DeltaDeltaCT!K64),POWER(2,-DeltaDeltaCT!K64),0)</f>
        <v>2.2669047913196478</v>
      </c>
      <c r="K64">
        <f>IF(ISNUMBER(DeltaDeltaCT!L64),POWER(2,-DeltaDeltaCT!L64),0)</f>
        <v>2.2590618965474363</v>
      </c>
      <c r="L64">
        <f>IF(ISNUMBER(DeltaDeltaCT!M64),POWER(2,-DeltaDeltaCT!M64),0)</f>
        <v>0.63894780996056733</v>
      </c>
      <c r="M64">
        <f>IF(ISNUMBER(DeltaDeltaCT!N64),POWER(2,-DeltaDeltaCT!N64),0)</f>
        <v>0.26969992023453648</v>
      </c>
      <c r="N64">
        <f>IF(ISNUMBER(DeltaDeltaCT!O64),POWER(2,-DeltaDeltaCT!O64),0)</f>
        <v>0.18438625247447854</v>
      </c>
      <c r="O64">
        <f>IF(ISNUMBER(DeltaDeltaCT!P64),POWER(2,-DeltaDeltaCT!P64),0)</f>
        <v>1</v>
      </c>
      <c r="P64">
        <f>IF(ISNUMBER(DeltaDeltaCT!Q64),POWER(2,-DeltaDeltaCT!Q64),0)</f>
        <v>0.78158603756015987</v>
      </c>
      <c r="Q64">
        <f>IF(ISNUMBER(DeltaDeltaCT!R64),POWER(2,-DeltaDeltaCT!R64),0)</f>
        <v>1.0698344751241771</v>
      </c>
      <c r="R64">
        <f>IF(ISNUMBER(DeltaDeltaCT!S64),POWER(2,-DeltaDeltaCT!S64),0)</f>
        <v>1.327859588283135</v>
      </c>
      <c r="S64">
        <f>IF(ISNUMBER(DeltaDeltaCT!T64),POWER(2,-DeltaDeltaCT!T64),0)</f>
        <v>1.4910464478828809</v>
      </c>
      <c r="T64">
        <f>IF(ISNUMBER(DeltaDeltaCT!U64),POWER(2,-DeltaDeltaCT!U64),0)</f>
        <v>1.8932102000250715</v>
      </c>
      <c r="U64">
        <f>IF(ISNUMBER(DeltaDeltaCT!V64),POWER(2,-DeltaDeltaCT!V64),0)</f>
        <v>1.5397379097957642</v>
      </c>
      <c r="V64">
        <f>IF(ISNUMBER(DeltaDeltaCT!W64),POWER(2,-DeltaDeltaCT!W64),0)</f>
        <v>1.1340826615918269</v>
      </c>
      <c r="W64">
        <f>IF(ISNUMBER(DeltaDeltaCT!X64),POWER(2,-DeltaDeltaCT!X64),0)</f>
        <v>2.0805728437102728</v>
      </c>
      <c r="X64">
        <f>IF(ISNUMBER(DeltaDeltaCT!Y64),POWER(2,-DeltaDeltaCT!Y64),0)</f>
        <v>1.5571606577228323</v>
      </c>
      <c r="Y64">
        <f>IF(ISNUMBER(DeltaDeltaCT!Z64),POWER(2,-DeltaDeltaCT!Z64),0)</f>
        <v>0.26070414031329098</v>
      </c>
      <c r="Z64">
        <f>IF(ISNUMBER(DeltaDeltaCT!AA64),POWER(2,-DeltaDeltaCT!AA64),0)</f>
        <v>0.2387217298397771</v>
      </c>
      <c r="AA64">
        <f>IF(ISNUMBER(DeltaDeltaCT!AB64),POWER(2,-DeltaDeltaCT!AB64),0)</f>
        <v>0.43546612477186752</v>
      </c>
      <c r="AD64">
        <f t="shared" si="1"/>
        <v>0.91959189487238524</v>
      </c>
      <c r="AE64">
        <f t="shared" si="2"/>
        <v>0.23896202452949897</v>
      </c>
      <c r="AF64">
        <f t="shared" si="3"/>
        <v>1.9788107041412921</v>
      </c>
      <c r="AG64">
        <f t="shared" si="4"/>
        <v>0.36434466088986078</v>
      </c>
      <c r="AH64">
        <f t="shared" si="5"/>
        <v>0.95047350422811228</v>
      </c>
      <c r="AI64">
        <f t="shared" si="6"/>
        <v>1.5707054120636961</v>
      </c>
      <c r="AJ64">
        <f t="shared" si="7"/>
        <v>1.5778885182051741</v>
      </c>
      <c r="AK64">
        <f t="shared" si="8"/>
        <v>0.31163066497497854</v>
      </c>
      <c r="AM64">
        <f t="shared" si="9"/>
        <v>-3.6404865184088017E-2</v>
      </c>
      <c r="AN64">
        <f t="shared" si="10"/>
        <v>-0.62167111096692906</v>
      </c>
      <c r="AO64">
        <f t="shared" si="11"/>
        <v>0.29640425096287498</v>
      </c>
      <c r="AP64">
        <f t="shared" si="12"/>
        <v>-0.43848759024804262</v>
      </c>
      <c r="AQ64">
        <f t="shared" si="13"/>
        <v>-2.2059985192972021E-2</v>
      </c>
      <c r="AR64">
        <f t="shared" si="14"/>
        <v>0.19609474015653153</v>
      </c>
      <c r="AS64">
        <f t="shared" si="15"/>
        <v>0.19807631595918168</v>
      </c>
      <c r="AT64">
        <f t="shared" si="16"/>
        <v>-0.50635981359844306</v>
      </c>
    </row>
    <row r="65" spans="1:46" x14ac:dyDescent="0.15">
      <c r="A65" t="str">
        <f>DeltaDeltaCT!B65</f>
        <v>PGR</v>
      </c>
      <c r="B65">
        <f>IF(ISNUMBER(DeltaDeltaCT!C65),POWER(2,-DeltaDeltaCT!C65),0)</f>
        <v>1.1267951038181974</v>
      </c>
      <c r="C65">
        <f>IF(ISNUMBER(DeltaDeltaCT!D65),POWER(2,-DeltaDeltaCT!D65),0)</f>
        <v>1.3974757029154046</v>
      </c>
      <c r="D65">
        <f>IF(ISNUMBER(DeltaDeltaCT!E65),POWER(2,-DeltaDeltaCT!E65),0)</f>
        <v>1.5713369734728262</v>
      </c>
      <c r="E65">
        <f>IF(ISNUMBER(DeltaDeltaCT!F65),POWER(2,-DeltaDeltaCT!F65),0)</f>
        <v>0.86979914755212029</v>
      </c>
      <c r="F65">
        <f>IF(ISNUMBER(DeltaDeltaCT!G65),POWER(2,-DeltaDeltaCT!G65),0)</f>
        <v>1.8472385677656591</v>
      </c>
      <c r="G65">
        <f>IF(ISNUMBER(DeltaDeltaCT!H65),POWER(2,-DeltaDeltaCT!H65),0)</f>
        <v>0.63585062927369396</v>
      </c>
      <c r="H65">
        <f>IF(ISNUMBER(DeltaDeltaCT!I65),POWER(2,-DeltaDeltaCT!I65),0)</f>
        <v>1.3469000536675659</v>
      </c>
      <c r="I65">
        <f>IF(ISNUMBER(DeltaDeltaCT!J65),POWER(2,-DeltaDeltaCT!J65),0)</f>
        <v>0.78656767324318788</v>
      </c>
      <c r="J65">
        <f>IF(ISNUMBER(DeltaDeltaCT!K65),POWER(2,-DeltaDeltaCT!K65),0)</f>
        <v>0.94752952273819357</v>
      </c>
      <c r="K65">
        <f>IF(ISNUMBER(DeltaDeltaCT!L65),POWER(2,-DeltaDeltaCT!L65),0)</f>
        <v>0.81351609822737436</v>
      </c>
      <c r="L65">
        <f>IF(ISNUMBER(DeltaDeltaCT!M65),POWER(2,-DeltaDeltaCT!M65),0)</f>
        <v>1.2751836174890052</v>
      </c>
      <c r="M65">
        <f>IF(ISNUMBER(DeltaDeltaCT!N65),POWER(2,-DeltaDeltaCT!N65),0)</f>
        <v>0.599709195786298</v>
      </c>
      <c r="N65">
        <f>IF(ISNUMBER(DeltaDeltaCT!O65),POWER(2,-DeltaDeltaCT!O65),0)</f>
        <v>2.1896480516662638</v>
      </c>
      <c r="O65">
        <f>IF(ISNUMBER(DeltaDeltaCT!P65),POWER(2,-DeltaDeltaCT!P65),0)</f>
        <v>1</v>
      </c>
      <c r="P65">
        <f>IF(ISNUMBER(DeltaDeltaCT!Q65),POWER(2,-DeltaDeltaCT!Q65),0)</f>
        <v>1.2061309921557892</v>
      </c>
      <c r="Q65">
        <f>IF(ISNUMBER(DeltaDeltaCT!R65),POWER(2,-DeltaDeltaCT!R65),0)</f>
        <v>0.77387722112322221</v>
      </c>
      <c r="R65">
        <f>IF(ISNUMBER(DeltaDeltaCT!S65),POWER(2,-DeltaDeltaCT!S65),0)</f>
        <v>2.2338008949117842</v>
      </c>
      <c r="S65">
        <f>IF(ISNUMBER(DeltaDeltaCT!T65),POWER(2,-DeltaDeltaCT!T65),0)</f>
        <v>1.7690455554931468</v>
      </c>
      <c r="T65">
        <f>IF(ISNUMBER(DeltaDeltaCT!U65),POWER(2,-DeltaDeltaCT!U65),0)</f>
        <v>1.0791456533976131</v>
      </c>
      <c r="U65">
        <f>IF(ISNUMBER(DeltaDeltaCT!V65),POWER(2,-DeltaDeltaCT!V65),0)</f>
        <v>0.86371952005426289</v>
      </c>
      <c r="V65">
        <f>IF(ISNUMBER(DeltaDeltaCT!W65),POWER(2,-DeltaDeltaCT!W65),0)</f>
        <v>0.65931179667949436</v>
      </c>
      <c r="W65">
        <f>IF(ISNUMBER(DeltaDeltaCT!X65),POWER(2,-DeltaDeltaCT!X65),0)</f>
        <v>0.4301792374355462</v>
      </c>
      <c r="X65">
        <f>IF(ISNUMBER(DeltaDeltaCT!Y65),POWER(2,-DeltaDeltaCT!Y65),0)</f>
        <v>0.44391636506643478</v>
      </c>
      <c r="Y65">
        <f>IF(ISNUMBER(DeltaDeltaCT!Z65),POWER(2,-DeltaDeltaCT!Z65),0)</f>
        <v>0.33585802355028471</v>
      </c>
      <c r="Z65">
        <f>IF(ISNUMBER(DeltaDeltaCT!AA65),POWER(2,-DeltaDeltaCT!AA65),0)</f>
        <v>0.66004889258318233</v>
      </c>
      <c r="AA65">
        <f>IF(ISNUMBER(DeltaDeltaCT!AB65),POWER(2,-DeltaDeltaCT!AB65),0)</f>
        <v>1.1170938534631065</v>
      </c>
      <c r="AD65">
        <f t="shared" si="1"/>
        <v>1.3652025934021428</v>
      </c>
      <c r="AE65">
        <f t="shared" si="2"/>
        <v>1.1176294481971578</v>
      </c>
      <c r="AF65">
        <f t="shared" si="3"/>
        <v>0.97362833696908035</v>
      </c>
      <c r="AG65">
        <f t="shared" si="4"/>
        <v>1.3548469549805222</v>
      </c>
      <c r="AH65">
        <f t="shared" si="5"/>
        <v>0.99333607109300381</v>
      </c>
      <c r="AI65">
        <f t="shared" si="6"/>
        <v>1.6939973679341813</v>
      </c>
      <c r="AJ65">
        <f t="shared" si="7"/>
        <v>0.59928172980893457</v>
      </c>
      <c r="AK65">
        <f t="shared" si="8"/>
        <v>0.70433358986552452</v>
      </c>
      <c r="AM65">
        <f t="shared" si="9"/>
        <v>0.13519710461331833</v>
      </c>
      <c r="AN65">
        <f t="shared" si="10"/>
        <v>4.8297836396243819E-2</v>
      </c>
      <c r="AO65">
        <f t="shared" si="11"/>
        <v>-1.1606794668896171E-2</v>
      </c>
      <c r="AP65">
        <f t="shared" si="12"/>
        <v>0.13189023959317611</v>
      </c>
      <c r="AQ65">
        <f t="shared" si="13"/>
        <v>-2.9037936713140929E-3</v>
      </c>
      <c r="AR65">
        <f t="shared" si="14"/>
        <v>0.22891273120569808</v>
      </c>
      <c r="AS65">
        <f t="shared" si="15"/>
        <v>-0.22236896235709894</v>
      </c>
      <c r="AT65">
        <f t="shared" si="16"/>
        <v>-0.15222159948870054</v>
      </c>
    </row>
    <row r="66" spans="1:46" x14ac:dyDescent="0.15">
      <c r="A66" t="str">
        <f>DeltaDeltaCT!B66</f>
        <v>PPARA</v>
      </c>
      <c r="B66">
        <f>IF(ISNUMBER(DeltaDeltaCT!C66),POWER(2,-DeltaDeltaCT!C66),0)</f>
        <v>0.7663308020783749</v>
      </c>
      <c r="C66">
        <f>IF(ISNUMBER(DeltaDeltaCT!D66),POWER(2,-DeltaDeltaCT!D66),0)</f>
        <v>0.77448553538254938</v>
      </c>
      <c r="D66">
        <f>IF(ISNUMBER(DeltaDeltaCT!E66),POWER(2,-DeltaDeltaCT!E66),0)</f>
        <v>0.86660508074446319</v>
      </c>
      <c r="E66">
        <f>IF(ISNUMBER(DeltaDeltaCT!F66),POWER(2,-DeltaDeltaCT!F66),0)</f>
        <v>1.2480391576894949</v>
      </c>
      <c r="F66">
        <f>IF(ISNUMBER(DeltaDeltaCT!G66),POWER(2,-DeltaDeltaCT!G66),0)</f>
        <v>2.4359072466241654</v>
      </c>
      <c r="G66">
        <f>IF(ISNUMBER(DeltaDeltaCT!H66),POWER(2,-DeltaDeltaCT!H66),0)</f>
        <v>5.5384220220733991E-2</v>
      </c>
      <c r="H66">
        <f>IF(ISNUMBER(DeltaDeltaCT!I66),POWER(2,-DeltaDeltaCT!I66),0)</f>
        <v>0.66318753688525478</v>
      </c>
      <c r="I66">
        <f>IF(ISNUMBER(DeltaDeltaCT!J66),POWER(2,-DeltaDeltaCT!J66),0)</f>
        <v>0.56781339953837762</v>
      </c>
      <c r="J66">
        <f>IF(ISNUMBER(DeltaDeltaCT!K66),POWER(2,-DeltaDeltaCT!K66),0)</f>
        <v>0.82136125518855785</v>
      </c>
      <c r="K66">
        <f>IF(ISNUMBER(DeltaDeltaCT!L66),POWER(2,-DeltaDeltaCT!L66),0)</f>
        <v>0.70372750179161914</v>
      </c>
      <c r="L66">
        <f>IF(ISNUMBER(DeltaDeltaCT!M66),POWER(2,-DeltaDeltaCT!M66),0)</f>
        <v>1.2801093021321475</v>
      </c>
      <c r="M66">
        <f>IF(ISNUMBER(DeltaDeltaCT!N66),POWER(2,-DeltaDeltaCT!N66),0)</f>
        <v>0.58843175111241852</v>
      </c>
      <c r="N66">
        <f>IF(ISNUMBER(DeltaDeltaCT!O66),POWER(2,-DeltaDeltaCT!O66),0)</f>
        <v>0.66311224449919981</v>
      </c>
      <c r="O66">
        <f>IF(ISNUMBER(DeltaDeltaCT!P66),POWER(2,-DeltaDeltaCT!P66),0)</f>
        <v>1</v>
      </c>
      <c r="P66">
        <f>IF(ISNUMBER(DeltaDeltaCT!Q66),POWER(2,-DeltaDeltaCT!Q66),0)</f>
        <v>0.69753552529863472</v>
      </c>
      <c r="Q66">
        <f>IF(ISNUMBER(DeltaDeltaCT!R66),POWER(2,-DeltaDeltaCT!R66),0)</f>
        <v>0.73280873224839804</v>
      </c>
      <c r="R66">
        <f>IF(ISNUMBER(DeltaDeltaCT!S66),POWER(2,-DeltaDeltaCT!S66),0)</f>
        <v>1.4187128353402882</v>
      </c>
      <c r="S66">
        <f>IF(ISNUMBER(DeltaDeltaCT!T66),POWER(2,-DeltaDeltaCT!T66),0)</f>
        <v>0.42111121416240288</v>
      </c>
      <c r="T66">
        <f>IF(ISNUMBER(DeltaDeltaCT!U66),POWER(2,-DeltaDeltaCT!U66),0)</f>
        <v>1.091346782354178</v>
      </c>
      <c r="U66">
        <f>IF(ISNUMBER(DeltaDeltaCT!V66),POWER(2,-DeltaDeltaCT!V66),0)</f>
        <v>0.58456801562162508</v>
      </c>
      <c r="V66">
        <f>IF(ISNUMBER(DeltaDeltaCT!W66),POWER(2,-DeltaDeltaCT!W66),0)</f>
        <v>0.66862064182478742</v>
      </c>
      <c r="W66">
        <f>IF(ISNUMBER(DeltaDeltaCT!X66),POWER(2,-DeltaDeltaCT!X66),0)</f>
        <v>0.53216583590354705</v>
      </c>
      <c r="X66">
        <f>IF(ISNUMBER(DeltaDeltaCT!Y66),POWER(2,-DeltaDeltaCT!Y66),0)</f>
        <v>0.47288451322249531</v>
      </c>
      <c r="Y66">
        <f>IF(ISNUMBER(DeltaDeltaCT!Z66),POWER(2,-DeltaDeltaCT!Z66),0)</f>
        <v>0.57129048232617352</v>
      </c>
      <c r="Z66">
        <f>IF(ISNUMBER(DeltaDeltaCT!AA66),POWER(2,-DeltaDeltaCT!AA66),0)</f>
        <v>0.5426420675736825</v>
      </c>
      <c r="AA66">
        <f>IF(ISNUMBER(DeltaDeltaCT!AB66),POWER(2,-DeltaDeltaCT!AB66),0)</f>
        <v>1.3762565213759856</v>
      </c>
      <c r="AD66">
        <f t="shared" si="1"/>
        <v>0.80247380606846253</v>
      </c>
      <c r="AE66">
        <f t="shared" si="2"/>
        <v>1.246443541511465</v>
      </c>
      <c r="AF66">
        <f t="shared" si="3"/>
        <v>0.68902242335095232</v>
      </c>
      <c r="AG66">
        <f t="shared" si="4"/>
        <v>0.84388443258125534</v>
      </c>
      <c r="AH66">
        <f t="shared" si="5"/>
        <v>0.81011475251567744</v>
      </c>
      <c r="AI66">
        <f t="shared" si="6"/>
        <v>0.97705694395228981</v>
      </c>
      <c r="AJ66">
        <f t="shared" si="7"/>
        <v>0.56455975164311378</v>
      </c>
      <c r="AK66">
        <f t="shared" si="8"/>
        <v>0.83006302375861385</v>
      </c>
      <c r="AM66">
        <f t="shared" si="9"/>
        <v>-9.5569134705753025E-2</v>
      </c>
      <c r="AN66">
        <f t="shared" si="10"/>
        <v>9.5672611628131593E-2</v>
      </c>
      <c r="AO66">
        <f t="shared" si="11"/>
        <v>-0.1617666443055501</v>
      </c>
      <c r="AP66">
        <f t="shared" si="12"/>
        <v>-7.3717024616994281E-2</v>
      </c>
      <c r="AQ66">
        <f t="shared" si="13"/>
        <v>-9.1453459078730509E-2</v>
      </c>
      <c r="AR66">
        <f t="shared" si="14"/>
        <v>-1.0080124384006361E-2</v>
      </c>
      <c r="AS66">
        <f t="shared" si="15"/>
        <v>-0.24829008662544749</v>
      </c>
      <c r="AT66">
        <f t="shared" si="16"/>
        <v>-8.08889319233458E-2</v>
      </c>
    </row>
    <row r="67" spans="1:46" x14ac:dyDescent="0.15">
      <c r="A67" t="str">
        <f>DeltaDeltaCT!B67</f>
        <v>PPARD</v>
      </c>
      <c r="B67">
        <f>IF(ISNUMBER(DeltaDeltaCT!C67),POWER(2,-DeltaDeltaCT!C67),0)</f>
        <v>0.95246910358547199</v>
      </c>
      <c r="C67">
        <f>IF(ISNUMBER(DeltaDeltaCT!D67),POWER(2,-DeltaDeltaCT!D67),0)</f>
        <v>0.72416341585943844</v>
      </c>
      <c r="D67">
        <f>IF(ISNUMBER(DeltaDeltaCT!E67),POWER(2,-DeltaDeltaCT!E67),0)</f>
        <v>0.80983988315062794</v>
      </c>
      <c r="E67">
        <f>IF(ISNUMBER(DeltaDeltaCT!F67),POWER(2,-DeltaDeltaCT!F67),0)</f>
        <v>0.77177552600442878</v>
      </c>
      <c r="F67">
        <f>IF(ISNUMBER(DeltaDeltaCT!G67),POWER(2,-DeltaDeltaCT!G67),0)</f>
        <v>0.58619891384303158</v>
      </c>
      <c r="G67">
        <f>IF(ISNUMBER(DeltaDeltaCT!H67),POWER(2,-DeltaDeltaCT!H67),0)</f>
        <v>2.0793490978463114E-2</v>
      </c>
      <c r="H67">
        <f>IF(ISNUMBER(DeltaDeltaCT!I67),POWER(2,-DeltaDeltaCT!I67),0)</f>
        <v>0.7792433266812181</v>
      </c>
      <c r="I67">
        <f>IF(ISNUMBER(DeltaDeltaCT!J67),POWER(2,-DeltaDeltaCT!J67),0)</f>
        <v>0.61265457822173208</v>
      </c>
      <c r="J67">
        <f>IF(ISNUMBER(DeltaDeltaCT!K67),POWER(2,-DeltaDeltaCT!K67),0)</f>
        <v>0.60741136184797484</v>
      </c>
      <c r="K67">
        <f>IF(ISNUMBER(DeltaDeltaCT!L67),POWER(2,-DeltaDeltaCT!L67),0)</f>
        <v>0.55430264617164005</v>
      </c>
      <c r="L67">
        <f>IF(ISNUMBER(DeltaDeltaCT!M67),POWER(2,-DeltaDeltaCT!M67),0)</f>
        <v>1.301729782468884</v>
      </c>
      <c r="M67">
        <f>IF(ISNUMBER(DeltaDeltaCT!N67),POWER(2,-DeltaDeltaCT!N67),0)</f>
        <v>0.71699402423909597</v>
      </c>
      <c r="N67">
        <f>IF(ISNUMBER(DeltaDeltaCT!O67),POWER(2,-DeltaDeltaCT!O67),0)</f>
        <v>1.0036366082567134</v>
      </c>
      <c r="O67">
        <f>IF(ISNUMBER(DeltaDeltaCT!P67),POWER(2,-DeltaDeltaCT!P67),0)</f>
        <v>1</v>
      </c>
      <c r="P67">
        <f>IF(ISNUMBER(DeltaDeltaCT!Q67),POWER(2,-DeltaDeltaCT!Q67),0)</f>
        <v>0.56649282947505541</v>
      </c>
      <c r="Q67">
        <f>IF(ISNUMBER(DeltaDeltaCT!R67),POWER(2,-DeltaDeltaCT!R67),0)</f>
        <v>0.70679885114585173</v>
      </c>
      <c r="R67">
        <f>IF(ISNUMBER(DeltaDeltaCT!S67),POWER(2,-DeltaDeltaCT!S67),0)</f>
        <v>0.9857547074358366</v>
      </c>
      <c r="S67">
        <f>IF(ISNUMBER(DeltaDeltaCT!T67),POWER(2,-DeltaDeltaCT!T67),0)</f>
        <v>1.2167275875248715</v>
      </c>
      <c r="T67">
        <f>IF(ISNUMBER(DeltaDeltaCT!U67),POWER(2,-DeltaDeltaCT!U67),0)</f>
        <v>0.36937204786847055</v>
      </c>
      <c r="U67">
        <f>IF(ISNUMBER(DeltaDeltaCT!V67),POWER(2,-DeltaDeltaCT!V67),0)</f>
        <v>0.46466948151901127</v>
      </c>
      <c r="V67">
        <f>IF(ISNUMBER(DeltaDeltaCT!W67),POWER(2,-DeltaDeltaCT!W67),0)</f>
        <v>0.45603384357553484</v>
      </c>
      <c r="W67">
        <f>IF(ISNUMBER(DeltaDeltaCT!X67),POWER(2,-DeltaDeltaCT!X67),0)</f>
        <v>0.35586742890326167</v>
      </c>
      <c r="X67">
        <f>IF(ISNUMBER(DeltaDeltaCT!Y67),POWER(2,-DeltaDeltaCT!Y67),0)</f>
        <v>0.38510207452708445</v>
      </c>
      <c r="Y67">
        <f>IF(ISNUMBER(DeltaDeltaCT!Z67),POWER(2,-DeltaDeltaCT!Z67),0)</f>
        <v>0.88512885513149153</v>
      </c>
      <c r="Z67">
        <f>IF(ISNUMBER(DeltaDeltaCT!AA67),POWER(2,-DeltaDeltaCT!AA67),0)</f>
        <v>0.69991459629454877</v>
      </c>
      <c r="AA67">
        <f>IF(ISNUMBER(DeltaDeltaCT!AB67),POWER(2,-DeltaDeltaCT!AB67),0)</f>
        <v>0.44974476692963972</v>
      </c>
      <c r="AD67">
        <f t="shared" ref="AD67:AD90" si="17">AVERAGE(B67:D67)</f>
        <v>0.82882413419851275</v>
      </c>
      <c r="AE67">
        <f t="shared" ref="AE67:AE90" si="18">AVERAGE(E67:G67)</f>
        <v>0.45958931027530775</v>
      </c>
      <c r="AF67">
        <f t="shared" ref="AF67:AF90" si="19">AVERAGE(H67:K67)</f>
        <v>0.63840297823064129</v>
      </c>
      <c r="AG67">
        <f t="shared" ref="AG67:AG90" si="20">AVERAGE(L67:N67)</f>
        <v>1.007453471654898</v>
      </c>
      <c r="AH67">
        <f t="shared" ref="AH67:AH90" si="21">AVERAGE(O67:Q67)</f>
        <v>0.75776389354030238</v>
      </c>
      <c r="AI67">
        <f t="shared" ref="AI67:AI90" si="22">AVERAGE(R67:T67)</f>
        <v>0.85728478094305949</v>
      </c>
      <c r="AJ67">
        <f t="shared" ref="AJ67:AJ90" si="23">AVERAGE(U67:X67)</f>
        <v>0.41541820713122302</v>
      </c>
      <c r="AK67">
        <f t="shared" ref="AK67:AK90" si="24">AVERAGE(Y67:AA67)</f>
        <v>0.6782627394518933</v>
      </c>
      <c r="AM67">
        <f t="shared" ref="AM67:AM90" si="25">LOG(AD67)</f>
        <v>-8.1537611367379054E-2</v>
      </c>
      <c r="AN67">
        <f t="shared" ref="AN67:AN90" si="26">LOG(AE67)</f>
        <v>-0.33763008125102179</v>
      </c>
      <c r="AO67">
        <f t="shared" ref="AO67:AO90" si="27">LOG(AF67)</f>
        <v>-0.19490509561391167</v>
      </c>
      <c r="AP67">
        <f t="shared" ref="AP67:AP90" si="28">LOG(AG67)</f>
        <v>3.2249977708205158E-3</v>
      </c>
      <c r="AQ67">
        <f t="shared" ref="AQ67:AQ90" si="29">LOG(AH67)</f>
        <v>-0.12046609213279585</v>
      </c>
      <c r="AR67">
        <f t="shared" ref="AR67:AR90" si="30">LOG(AI67)</f>
        <v>-6.6874886072772491E-2</v>
      </c>
      <c r="AS67">
        <f t="shared" ref="AS67:AS90" si="31">LOG(AJ67)</f>
        <v>-0.38151447293491692</v>
      </c>
      <c r="AT67">
        <f t="shared" ref="AT67:AT90" si="32">LOG(AK67)</f>
        <v>-0.16860204036518567</v>
      </c>
    </row>
    <row r="68" spans="1:46" x14ac:dyDescent="0.15">
      <c r="A68" t="str">
        <f>DeltaDeltaCT!B68</f>
        <v>PPARG</v>
      </c>
      <c r="B68">
        <f>IF(ISNUMBER(DeltaDeltaCT!C68),POWER(2,-DeltaDeltaCT!C68),0)</f>
        <v>0.99389971805806998</v>
      </c>
      <c r="C68">
        <f>IF(ISNUMBER(DeltaDeltaCT!D68),POWER(2,-DeltaDeltaCT!D68),0)</f>
        <v>1.2591282168750417</v>
      </c>
      <c r="D68">
        <f>IF(ISNUMBER(DeltaDeltaCT!E68),POWER(2,-DeltaDeltaCT!E68),0)</f>
        <v>1.1001784887014876</v>
      </c>
      <c r="E68">
        <f>IF(ISNUMBER(DeltaDeltaCT!F68),POWER(2,-DeltaDeltaCT!F68),0)</f>
        <v>1.2796215552527046</v>
      </c>
      <c r="F68">
        <f>IF(ISNUMBER(DeltaDeltaCT!G68),POWER(2,-DeltaDeltaCT!G68),0)</f>
        <v>1.7960769981430622</v>
      </c>
      <c r="G68">
        <f>IF(ISNUMBER(DeltaDeltaCT!H68),POWER(2,-DeltaDeltaCT!H68),0)</f>
        <v>0.63608646786739698</v>
      </c>
      <c r="H68">
        <f>IF(ISNUMBER(DeltaDeltaCT!I68),POWER(2,-DeltaDeltaCT!I68),0)</f>
        <v>0.7878898201632466</v>
      </c>
      <c r="I68">
        <f>IF(ISNUMBER(DeltaDeltaCT!J68),POWER(2,-DeltaDeltaCT!J68),0)</f>
        <v>0.67178235153996613</v>
      </c>
      <c r="J68">
        <f>IF(ISNUMBER(DeltaDeltaCT!K68),POWER(2,-DeltaDeltaCT!K68),0)</f>
        <v>0.94387374567055471</v>
      </c>
      <c r="K68">
        <f>IF(ISNUMBER(DeltaDeltaCT!L68),POWER(2,-DeltaDeltaCT!L68),0)</f>
        <v>0.8715563203140847</v>
      </c>
      <c r="L68">
        <f>IF(ISNUMBER(DeltaDeltaCT!M68),POWER(2,-DeltaDeltaCT!M68),0)</f>
        <v>1.1219916972280737</v>
      </c>
      <c r="M68">
        <f>IF(ISNUMBER(DeltaDeltaCT!N68),POWER(2,-DeltaDeltaCT!N68),0)</f>
        <v>0.66621003946067059</v>
      </c>
      <c r="N68">
        <f>IF(ISNUMBER(DeltaDeltaCT!O68),POWER(2,-DeltaDeltaCT!O68),0)</f>
        <v>1.4936881750232522</v>
      </c>
      <c r="O68">
        <f>IF(ISNUMBER(DeltaDeltaCT!P68),POWER(2,-DeltaDeltaCT!P68),0)</f>
        <v>1</v>
      </c>
      <c r="P68">
        <f>IF(ISNUMBER(DeltaDeltaCT!Q68),POWER(2,-DeltaDeltaCT!Q68),0)</f>
        <v>0.92308576389372565</v>
      </c>
      <c r="Q68">
        <f>IF(ISNUMBER(DeltaDeltaCT!R68),POWER(2,-DeltaDeltaCT!R68),0)</f>
        <v>1.1244555249349926</v>
      </c>
      <c r="R68">
        <f>IF(ISNUMBER(DeltaDeltaCT!S68),POWER(2,-DeltaDeltaCT!S68),0)</f>
        <v>1.6501516326512058</v>
      </c>
      <c r="S68">
        <f>IF(ISNUMBER(DeltaDeltaCT!T68),POWER(2,-DeltaDeltaCT!T68),0)</f>
        <v>1.4583006671792027</v>
      </c>
      <c r="T68">
        <f>IF(ISNUMBER(DeltaDeltaCT!U68),POWER(2,-DeltaDeltaCT!U68),0)</f>
        <v>0.93031203799341577</v>
      </c>
      <c r="U68">
        <f>IF(ISNUMBER(DeltaDeltaCT!V68),POWER(2,-DeltaDeltaCT!V68),0)</f>
        <v>1.0357988056127074</v>
      </c>
      <c r="V68">
        <f>IF(ISNUMBER(DeltaDeltaCT!W68),POWER(2,-DeltaDeltaCT!W68),0)</f>
        <v>0.6684204603119116</v>
      </c>
      <c r="W68">
        <f>IF(ISNUMBER(DeltaDeltaCT!X68),POWER(2,-DeltaDeltaCT!X68),0)</f>
        <v>0.66501638869100688</v>
      </c>
      <c r="X68">
        <f>IF(ISNUMBER(DeltaDeltaCT!Y68),POWER(2,-DeltaDeltaCT!Y68),0)</f>
        <v>0.65730497060257109</v>
      </c>
      <c r="Y68">
        <f>IF(ISNUMBER(DeltaDeltaCT!Z68),POWER(2,-DeltaDeltaCT!Z68),0)</f>
        <v>0.56370856769698696</v>
      </c>
      <c r="Z68">
        <f>IF(ISNUMBER(DeltaDeltaCT!AA68),POWER(2,-DeltaDeltaCT!AA68),0)</f>
        <v>0.66401640963136699</v>
      </c>
      <c r="AA68">
        <f>IF(ISNUMBER(DeltaDeltaCT!AB68),POWER(2,-DeltaDeltaCT!AB68),0)</f>
        <v>0.83687229942457431</v>
      </c>
      <c r="AD68">
        <f t="shared" si="17"/>
        <v>1.1177354745448664</v>
      </c>
      <c r="AE68">
        <f t="shared" si="18"/>
        <v>1.2372616737543878</v>
      </c>
      <c r="AF68">
        <f t="shared" si="19"/>
        <v>0.81877555942196301</v>
      </c>
      <c r="AG68">
        <f t="shared" si="20"/>
        <v>1.0939633039039987</v>
      </c>
      <c r="AH68">
        <f t="shared" si="21"/>
        <v>1.0158470962762394</v>
      </c>
      <c r="AI68">
        <f t="shared" si="22"/>
        <v>1.3462547792746082</v>
      </c>
      <c r="AJ68">
        <f t="shared" si="23"/>
        <v>0.75663515630454925</v>
      </c>
      <c r="AK68">
        <f t="shared" si="24"/>
        <v>0.68819909225097609</v>
      </c>
      <c r="AM68">
        <f t="shared" si="25"/>
        <v>4.8339034732419066E-2</v>
      </c>
      <c r="AN68">
        <f t="shared" si="26"/>
        <v>9.2461560137828108E-2</v>
      </c>
      <c r="AO68">
        <f t="shared" si="27"/>
        <v>-8.6835129574010794E-2</v>
      </c>
      <c r="AP68">
        <f t="shared" si="28"/>
        <v>3.9002754191842438E-2</v>
      </c>
      <c r="AQ68">
        <f t="shared" si="29"/>
        <v>6.8283435376170635E-3</v>
      </c>
      <c r="AR68">
        <f t="shared" si="30"/>
        <v>0.1291272580768128</v>
      </c>
      <c r="AS68">
        <f t="shared" si="31"/>
        <v>-0.12111348351068989</v>
      </c>
      <c r="AT68">
        <f t="shared" si="32"/>
        <v>-0.16228590455823319</v>
      </c>
    </row>
    <row r="69" spans="1:46" x14ac:dyDescent="0.15">
      <c r="A69" t="str">
        <f>DeltaDeltaCT!B69</f>
        <v>PPARGC1A</v>
      </c>
      <c r="B69">
        <f>IF(ISNUMBER(DeltaDeltaCT!C69),POWER(2,-DeltaDeltaCT!C69),0)</f>
        <v>0.47952442261569755</v>
      </c>
      <c r="C69">
        <f>IF(ISNUMBER(DeltaDeltaCT!D69),POWER(2,-DeltaDeltaCT!D69),0)</f>
        <v>0.91585251712285054</v>
      </c>
      <c r="D69">
        <f>IF(ISNUMBER(DeltaDeltaCT!E69),POWER(2,-DeltaDeltaCT!E69),0)</f>
        <v>0.77896240154178964</v>
      </c>
      <c r="E69">
        <f>IF(ISNUMBER(DeltaDeltaCT!F69),POWER(2,-DeltaDeltaCT!F69),0)</f>
        <v>1.1436179741661798</v>
      </c>
      <c r="F69">
        <f>IF(ISNUMBER(DeltaDeltaCT!G69),POWER(2,-DeltaDeltaCT!G69),0)</f>
        <v>0.8774952371976843</v>
      </c>
      <c r="G69">
        <f>IF(ISNUMBER(DeltaDeltaCT!H69),POWER(2,-DeltaDeltaCT!H69),0)</f>
        <v>3.9407356910618363E-2</v>
      </c>
      <c r="H69">
        <f>IF(ISNUMBER(DeltaDeltaCT!I69),POWER(2,-DeltaDeltaCT!I69),0)</f>
        <v>0.99687104837158713</v>
      </c>
      <c r="I69">
        <f>IF(ISNUMBER(DeltaDeltaCT!J69),POWER(2,-DeltaDeltaCT!J69),0)</f>
        <v>1.3826910163218638</v>
      </c>
      <c r="J69">
        <f>IF(ISNUMBER(DeltaDeltaCT!K69),POWER(2,-DeltaDeltaCT!K69),0)</f>
        <v>1.3661148719079772</v>
      </c>
      <c r="K69">
        <f>IF(ISNUMBER(DeltaDeltaCT!L69),POWER(2,-DeltaDeltaCT!L69),0)</f>
        <v>1.2117388437957768</v>
      </c>
      <c r="L69">
        <f>IF(ISNUMBER(DeltaDeltaCT!M69),POWER(2,-DeltaDeltaCT!M69),0)</f>
        <v>0.64593683572576477</v>
      </c>
      <c r="M69">
        <f>IF(ISNUMBER(DeltaDeltaCT!N69),POWER(2,-DeltaDeltaCT!N69),0)</f>
        <v>0.28998456156095964</v>
      </c>
      <c r="N69">
        <f>IF(ISNUMBER(DeltaDeltaCT!O69),POWER(2,-DeltaDeltaCT!O69),0)</f>
        <v>1.0430909818605578</v>
      </c>
      <c r="O69">
        <f>IF(ISNUMBER(DeltaDeltaCT!P69),POWER(2,-DeltaDeltaCT!P69),0)</f>
        <v>1</v>
      </c>
      <c r="P69">
        <f>IF(ISNUMBER(DeltaDeltaCT!Q69),POWER(2,-DeltaDeltaCT!Q69),0)</f>
        <v>0.87979822761327198</v>
      </c>
      <c r="Q69">
        <f>IF(ISNUMBER(DeltaDeltaCT!R69),POWER(2,-DeltaDeltaCT!R69),0)</f>
        <v>1.0407197318907557</v>
      </c>
      <c r="R69">
        <f>IF(ISNUMBER(DeltaDeltaCT!S69),POWER(2,-DeltaDeltaCT!S69),0)</f>
        <v>1.0636316407381043</v>
      </c>
      <c r="S69">
        <f>IF(ISNUMBER(DeltaDeltaCT!T69),POWER(2,-DeltaDeltaCT!T69),0)</f>
        <v>0.8057092367673343</v>
      </c>
      <c r="T69">
        <f>IF(ISNUMBER(DeltaDeltaCT!U69),POWER(2,-DeltaDeltaCT!U69),0)</f>
        <v>2.6506728102831496</v>
      </c>
      <c r="U69">
        <f>IF(ISNUMBER(DeltaDeltaCT!V69),POWER(2,-DeltaDeltaCT!V69),0)</f>
        <v>0.91666265236684286</v>
      </c>
      <c r="V69">
        <f>IF(ISNUMBER(DeltaDeltaCT!W69),POWER(2,-DeltaDeltaCT!W69),0)</f>
        <v>0.82185614698441201</v>
      </c>
      <c r="W69">
        <f>IF(ISNUMBER(DeltaDeltaCT!X69),POWER(2,-DeltaDeltaCT!X69),0)</f>
        <v>1.1890734217786776</v>
      </c>
      <c r="X69">
        <f>IF(ISNUMBER(DeltaDeltaCT!Y69),POWER(2,-DeltaDeltaCT!Y69),0)</f>
        <v>1.0260292074548223</v>
      </c>
      <c r="Y69">
        <f>IF(ISNUMBER(DeltaDeltaCT!Z69),POWER(2,-DeltaDeltaCT!Z69),0)</f>
        <v>0.42583203742980374</v>
      </c>
      <c r="Z69">
        <f>IF(ISNUMBER(DeltaDeltaCT!AA69),POWER(2,-DeltaDeltaCT!AA69),0)</f>
        <v>0.58395366290925088</v>
      </c>
      <c r="AA69">
        <f>IF(ISNUMBER(DeltaDeltaCT!AB69),POWER(2,-DeltaDeltaCT!AB69),0)</f>
        <v>1.0074200853486726</v>
      </c>
      <c r="AD69">
        <f t="shared" si="17"/>
        <v>0.72477978042677915</v>
      </c>
      <c r="AE69">
        <f t="shared" si="18"/>
        <v>0.68684018942482739</v>
      </c>
      <c r="AF69">
        <f t="shared" si="19"/>
        <v>1.2393539450993012</v>
      </c>
      <c r="AG69">
        <f t="shared" si="20"/>
        <v>0.65967079304909404</v>
      </c>
      <c r="AH69">
        <f t="shared" si="21"/>
        <v>0.97350598650134257</v>
      </c>
      <c r="AI69">
        <f t="shared" si="22"/>
        <v>1.5066712292628628</v>
      </c>
      <c r="AJ69">
        <f t="shared" si="23"/>
        <v>0.98840535714618882</v>
      </c>
      <c r="AK69">
        <f t="shared" si="24"/>
        <v>0.67240192856257563</v>
      </c>
      <c r="AM69">
        <f t="shared" si="25"/>
        <v>-0.13979393091011025</v>
      </c>
      <c r="AN69">
        <f t="shared" si="26"/>
        <v>-0.1631443006765626</v>
      </c>
      <c r="AO69">
        <f t="shared" si="27"/>
        <v>9.3195353552514779E-2</v>
      </c>
      <c r="AP69">
        <f t="shared" si="28"/>
        <v>-0.18067274389955185</v>
      </c>
      <c r="AQ69">
        <f t="shared" si="29"/>
        <v>-1.1661373474709661E-2</v>
      </c>
      <c r="AR69">
        <f t="shared" si="30"/>
        <v>0.17801849525146582</v>
      </c>
      <c r="AS69">
        <f t="shared" si="31"/>
        <v>-5.0649093922533091E-3</v>
      </c>
      <c r="AT69">
        <f t="shared" si="32"/>
        <v>-0.17237104960067567</v>
      </c>
    </row>
    <row r="70" spans="1:46" x14ac:dyDescent="0.15">
      <c r="A70" t="str">
        <f>DeltaDeltaCT!B70</f>
        <v>PPARGC1B</v>
      </c>
      <c r="B70">
        <f>IF(ISNUMBER(DeltaDeltaCT!C70),POWER(2,-DeltaDeltaCT!C70),0)</f>
        <v>0.71966739364946153</v>
      </c>
      <c r="C70">
        <f>IF(ISNUMBER(DeltaDeltaCT!D70),POWER(2,-DeltaDeltaCT!D70),0)</f>
        <v>0.71015861803307845</v>
      </c>
      <c r="D70">
        <f>IF(ISNUMBER(DeltaDeltaCT!E70),POWER(2,-DeltaDeltaCT!E70),0)</f>
        <v>0.48948230098769691</v>
      </c>
      <c r="E70">
        <f>IF(ISNUMBER(DeltaDeltaCT!F70),POWER(2,-DeltaDeltaCT!F70),0)</f>
        <v>5.0231007085201433</v>
      </c>
      <c r="F70">
        <f>IF(ISNUMBER(DeltaDeltaCT!G70),POWER(2,-DeltaDeltaCT!G70),0)</f>
        <v>5.9329194674216286</v>
      </c>
      <c r="G70">
        <f>IF(ISNUMBER(DeltaDeltaCT!H70),POWER(2,-DeltaDeltaCT!H70),0)</f>
        <v>0.77807536085599005</v>
      </c>
      <c r="H70">
        <f>IF(ISNUMBER(DeltaDeltaCT!I70),POWER(2,-DeltaDeltaCT!I70),0)</f>
        <v>0.57458880917768762</v>
      </c>
      <c r="I70">
        <f>IF(ISNUMBER(DeltaDeltaCT!J70),POWER(2,-DeltaDeltaCT!J70),0)</f>
        <v>0.22603244829071548</v>
      </c>
      <c r="J70">
        <f>IF(ISNUMBER(DeltaDeltaCT!K70),POWER(2,-DeltaDeltaCT!K70),0)</f>
        <v>0.44294571318040932</v>
      </c>
      <c r="K70">
        <f>IF(ISNUMBER(DeltaDeltaCT!L70),POWER(2,-DeltaDeltaCT!L70),0)</f>
        <v>0.48236655960938923</v>
      </c>
      <c r="L70">
        <f>IF(ISNUMBER(DeltaDeltaCT!M70),POWER(2,-DeltaDeltaCT!M70),0)</f>
        <v>1.1621787654010611</v>
      </c>
      <c r="M70">
        <f>IF(ISNUMBER(DeltaDeltaCT!N70),POWER(2,-DeltaDeltaCT!N70),0)</f>
        <v>0.36437755510662662</v>
      </c>
      <c r="N70">
        <f>IF(ISNUMBER(DeltaDeltaCT!O70),POWER(2,-DeltaDeltaCT!O70),0)</f>
        <v>2.2723262734117187</v>
      </c>
      <c r="O70">
        <f>IF(ISNUMBER(DeltaDeltaCT!P70),POWER(2,-DeltaDeltaCT!P70),0)</f>
        <v>1</v>
      </c>
      <c r="P70">
        <f>IF(ISNUMBER(DeltaDeltaCT!Q70),POWER(2,-DeltaDeltaCT!Q70),0)</f>
        <v>0.49425436079881979</v>
      </c>
      <c r="Q70">
        <f>IF(ISNUMBER(DeltaDeltaCT!R70),POWER(2,-DeltaDeltaCT!R70),0)</f>
        <v>0.67057406875863934</v>
      </c>
      <c r="R70">
        <f>IF(ISNUMBER(DeltaDeltaCT!S70),POWER(2,-DeltaDeltaCT!S70),0)</f>
        <v>1.6328062389169296</v>
      </c>
      <c r="S70">
        <f>IF(ISNUMBER(DeltaDeltaCT!T70),POWER(2,-DeltaDeltaCT!T70),0)</f>
        <v>1.0308684207679037</v>
      </c>
      <c r="T70">
        <f>IF(ISNUMBER(DeltaDeltaCT!U70),POWER(2,-DeltaDeltaCT!U70),0)</f>
        <v>1.4715184183788068</v>
      </c>
      <c r="U70">
        <f>IF(ISNUMBER(DeltaDeltaCT!V70),POWER(2,-DeltaDeltaCT!V70),0)</f>
        <v>0.57486806752123032</v>
      </c>
      <c r="V70">
        <f>IF(ISNUMBER(DeltaDeltaCT!W70),POWER(2,-DeltaDeltaCT!W70),0)</f>
        <v>0.20343006267807925</v>
      </c>
      <c r="W70">
        <f>IF(ISNUMBER(DeltaDeltaCT!X70),POWER(2,-DeltaDeltaCT!X70),0)</f>
        <v>0.16107894126098946</v>
      </c>
      <c r="X70">
        <f>IF(ISNUMBER(DeltaDeltaCT!Y70),POWER(2,-DeltaDeltaCT!Y70),0)</f>
        <v>0.1638831916475354</v>
      </c>
      <c r="Y70">
        <f>IF(ISNUMBER(DeltaDeltaCT!Z70),POWER(2,-DeltaDeltaCT!Z70),0)</f>
        <v>0.45544615279466893</v>
      </c>
      <c r="Z70">
        <f>IF(ISNUMBER(DeltaDeltaCT!AA70),POWER(2,-DeltaDeltaCT!AA70),0)</f>
        <v>0.61051887337344013</v>
      </c>
      <c r="AA70">
        <f>IF(ISNUMBER(DeltaDeltaCT!AB70),POWER(2,-DeltaDeltaCT!AB70),0)</f>
        <v>1.0302978013751984</v>
      </c>
      <c r="AD70">
        <f t="shared" si="17"/>
        <v>0.63976943755674565</v>
      </c>
      <c r="AE70">
        <f t="shared" si="18"/>
        <v>3.9113651789325874</v>
      </c>
      <c r="AF70">
        <f t="shared" si="19"/>
        <v>0.43148338256455043</v>
      </c>
      <c r="AG70">
        <f t="shared" si="20"/>
        <v>1.2662941979731355</v>
      </c>
      <c r="AH70">
        <f t="shared" si="21"/>
        <v>0.72160947651915308</v>
      </c>
      <c r="AI70">
        <f t="shared" si="22"/>
        <v>1.37839769268788</v>
      </c>
      <c r="AJ70">
        <f t="shared" si="23"/>
        <v>0.27581506577695858</v>
      </c>
      <c r="AK70">
        <f t="shared" si="24"/>
        <v>0.69875427584776917</v>
      </c>
      <c r="AM70">
        <f t="shared" si="25"/>
        <v>-0.19397651044992459</v>
      </c>
      <c r="AN70">
        <f t="shared" si="26"/>
        <v>0.59232836511899201</v>
      </c>
      <c r="AO70">
        <f t="shared" si="27"/>
        <v>-0.36503592532417473</v>
      </c>
      <c r="AP70">
        <f t="shared" si="28"/>
        <v>0.1025346169869792</v>
      </c>
      <c r="AQ70">
        <f t="shared" si="29"/>
        <v>-0.14169777206679138</v>
      </c>
      <c r="AR70">
        <f t="shared" si="30"/>
        <v>0.13937453747119641</v>
      </c>
      <c r="AS70">
        <f t="shared" si="31"/>
        <v>-0.55938201515401398</v>
      </c>
      <c r="AT70">
        <f t="shared" si="32"/>
        <v>-0.15567552154357403</v>
      </c>
    </row>
    <row r="71" spans="1:46" x14ac:dyDescent="0.15">
      <c r="A71" t="str">
        <f>DeltaDeltaCT!B71</f>
        <v>PSMC3</v>
      </c>
      <c r="B71">
        <f>IF(ISNUMBER(DeltaDeltaCT!C71),POWER(2,-DeltaDeltaCT!C71),0)</f>
        <v>1.0186335922658507</v>
      </c>
      <c r="C71">
        <f>IF(ISNUMBER(DeltaDeltaCT!D71),POWER(2,-DeltaDeltaCT!D71),0)</f>
        <v>2.5711881765555757</v>
      </c>
      <c r="D71">
        <f>IF(ISNUMBER(DeltaDeltaCT!E71),POWER(2,-DeltaDeltaCT!E71),0)</f>
        <v>1.6473482802072499</v>
      </c>
      <c r="E71">
        <f>IF(ISNUMBER(DeltaDeltaCT!F71),POWER(2,-DeltaDeltaCT!F71),0)</f>
        <v>2.6431608076759341</v>
      </c>
      <c r="F71">
        <f>IF(ISNUMBER(DeltaDeltaCT!G71),POWER(2,-DeltaDeltaCT!G71),0)</f>
        <v>6.2322849619920229</v>
      </c>
      <c r="G71">
        <f>IF(ISNUMBER(DeltaDeltaCT!H71),POWER(2,-DeltaDeltaCT!H71),0)</f>
        <v>1.0618461865014506</v>
      </c>
      <c r="H71">
        <f>IF(ISNUMBER(DeltaDeltaCT!I71),POWER(2,-DeltaDeltaCT!I71),0)</f>
        <v>1.7111566034871253</v>
      </c>
      <c r="I71">
        <f>IF(ISNUMBER(DeltaDeltaCT!J71),POWER(2,-DeltaDeltaCT!J71),0)</f>
        <v>2.4132406679672918</v>
      </c>
      <c r="J71">
        <f>IF(ISNUMBER(DeltaDeltaCT!K71),POWER(2,-DeltaDeltaCT!K71),0)</f>
        <v>1.3846984208363018</v>
      </c>
      <c r="K71">
        <f>IF(ISNUMBER(DeltaDeltaCT!L71),POWER(2,-DeltaDeltaCT!L71),0)</f>
        <v>1.4040280904572511</v>
      </c>
      <c r="L71">
        <f>IF(ISNUMBER(DeltaDeltaCT!M71),POWER(2,-DeltaDeltaCT!M71),0)</f>
        <v>2.2544632612532514</v>
      </c>
      <c r="M71">
        <f>IF(ISNUMBER(DeltaDeltaCT!N71),POWER(2,-DeltaDeltaCT!N71),0)</f>
        <v>2.5792202930411166</v>
      </c>
      <c r="N71">
        <f>IF(ISNUMBER(DeltaDeltaCT!O71),POWER(2,-DeltaDeltaCT!O71),0)</f>
        <v>5.1319211352663157</v>
      </c>
      <c r="O71">
        <f>IF(ISNUMBER(DeltaDeltaCT!P71),POWER(2,-DeltaDeltaCT!P71),0)</f>
        <v>1</v>
      </c>
      <c r="P71">
        <f>IF(ISNUMBER(DeltaDeltaCT!Q71),POWER(2,-DeltaDeltaCT!Q71),0)</f>
        <v>1.4419754474646647</v>
      </c>
      <c r="Q71">
        <f>IF(ISNUMBER(DeltaDeltaCT!R71),POWER(2,-DeltaDeltaCT!R71),0)</f>
        <v>1.9839801617846649</v>
      </c>
      <c r="R71">
        <f>IF(ISNUMBER(DeltaDeltaCT!S71),POWER(2,-DeltaDeltaCT!S71),0)</f>
        <v>2.0227634285952401</v>
      </c>
      <c r="S71">
        <f>IF(ISNUMBER(DeltaDeltaCT!T71),POWER(2,-DeltaDeltaCT!T71),0)</f>
        <v>1.8501473822195189</v>
      </c>
      <c r="T71">
        <f>IF(ISNUMBER(DeltaDeltaCT!U71),POWER(2,-DeltaDeltaCT!U71),0)</f>
        <v>3.0761238716729338</v>
      </c>
      <c r="U71">
        <f>IF(ISNUMBER(DeltaDeltaCT!V71),POWER(2,-DeltaDeltaCT!V71),0)</f>
        <v>1.8729336603942948</v>
      </c>
      <c r="V71">
        <f>IF(ISNUMBER(DeltaDeltaCT!W71),POWER(2,-DeltaDeltaCT!W71),0)</f>
        <v>2.3142068144670542</v>
      </c>
      <c r="W71">
        <f>IF(ISNUMBER(DeltaDeltaCT!X71),POWER(2,-DeltaDeltaCT!X71),0)</f>
        <v>1.7135814883567966</v>
      </c>
      <c r="X71">
        <f>IF(ISNUMBER(DeltaDeltaCT!Y71),POWER(2,-DeltaDeltaCT!Y71),0)</f>
        <v>1.4544642135497998</v>
      </c>
      <c r="Y71">
        <f>IF(ISNUMBER(DeltaDeltaCT!Z71),POWER(2,-DeltaDeltaCT!Z71),0)</f>
        <v>1.2248375351315675</v>
      </c>
      <c r="Z71">
        <f>IF(ISNUMBER(DeltaDeltaCT!AA71),POWER(2,-DeltaDeltaCT!AA71),0)</f>
        <v>2.2927019221229687</v>
      </c>
      <c r="AA71">
        <f>IF(ISNUMBER(DeltaDeltaCT!AB71),POWER(2,-DeltaDeltaCT!AB71),0)</f>
        <v>1.4247407241820469</v>
      </c>
      <c r="AD71">
        <f t="shared" si="17"/>
        <v>1.7457233496762257</v>
      </c>
      <c r="AE71">
        <f t="shared" si="18"/>
        <v>3.3124306520564688</v>
      </c>
      <c r="AF71">
        <f t="shared" si="19"/>
        <v>1.7282809456869925</v>
      </c>
      <c r="AG71">
        <f t="shared" si="20"/>
        <v>3.3218682298535609</v>
      </c>
      <c r="AH71">
        <f t="shared" si="21"/>
        <v>1.4753185364164432</v>
      </c>
      <c r="AI71">
        <f t="shared" si="22"/>
        <v>2.3163448941625639</v>
      </c>
      <c r="AJ71">
        <f t="shared" si="23"/>
        <v>1.8387965441919862</v>
      </c>
      <c r="AK71">
        <f t="shared" si="24"/>
        <v>1.6474267271455278</v>
      </c>
      <c r="AM71">
        <f t="shared" si="25"/>
        <v>0.24197542079645606</v>
      </c>
      <c r="AN71">
        <f t="shared" si="26"/>
        <v>0.52014679479559056</v>
      </c>
      <c r="AO71">
        <f t="shared" si="27"/>
        <v>0.23761434187200497</v>
      </c>
      <c r="AP71">
        <f t="shared" si="28"/>
        <v>0.52138240108873823</v>
      </c>
      <c r="AQ71">
        <f t="shared" si="29"/>
        <v>0.16888579907520471</v>
      </c>
      <c r="AR71">
        <f t="shared" si="30"/>
        <v>0.36480322451993163</v>
      </c>
      <c r="AS71">
        <f t="shared" si="31"/>
        <v>0.26453367887218043</v>
      </c>
      <c r="AT71">
        <f t="shared" si="32"/>
        <v>0.2168061075124596</v>
      </c>
    </row>
    <row r="72" spans="1:46" x14ac:dyDescent="0.15">
      <c r="A72" t="str">
        <f>DeltaDeltaCT!B72</f>
        <v>PSMC5</v>
      </c>
      <c r="B72">
        <f>IF(ISNUMBER(DeltaDeltaCT!C72),POWER(2,-DeltaDeltaCT!C72),0)</f>
        <v>1.4269111300932247E-3</v>
      </c>
      <c r="C72">
        <f>IF(ISNUMBER(DeltaDeltaCT!D72),POWER(2,-DeltaDeltaCT!D72),0)</f>
        <v>1.9793547463184331</v>
      </c>
      <c r="D72">
        <f>IF(ISNUMBER(DeltaDeltaCT!E72),POWER(2,-DeltaDeltaCT!E72),0)</f>
        <v>2.1870172505715058</v>
      </c>
      <c r="E72">
        <f>IF(ISNUMBER(DeltaDeltaCT!F72),POWER(2,-DeltaDeltaCT!F72),0)</f>
        <v>0.56066316716357634</v>
      </c>
      <c r="F72">
        <f>IF(ISNUMBER(DeltaDeltaCT!G72),POWER(2,-DeltaDeltaCT!G72),0)</f>
        <v>1.2663508786598285</v>
      </c>
      <c r="G72">
        <f>IF(ISNUMBER(DeltaDeltaCT!H72),POWER(2,-DeltaDeltaCT!H72),0)</f>
        <v>4.3699385410911437E-2</v>
      </c>
      <c r="H72">
        <f>IF(ISNUMBER(DeltaDeltaCT!I72),POWER(2,-DeltaDeltaCT!I72),0)</f>
        <v>2.0790504977092348</v>
      </c>
      <c r="I72">
        <f>IF(ISNUMBER(DeltaDeltaCT!J72),POWER(2,-DeltaDeltaCT!J72),0)</f>
        <v>2.5720608955468292</v>
      </c>
      <c r="J72">
        <f>IF(ISNUMBER(DeltaDeltaCT!K72),POWER(2,-DeltaDeltaCT!K72),0)</f>
        <v>2.0356997630922513</v>
      </c>
      <c r="K72">
        <f>IF(ISNUMBER(DeltaDeltaCT!L72),POWER(2,-DeltaDeltaCT!L72),0)</f>
        <v>1.7309029062061443</v>
      </c>
      <c r="L72">
        <f>IF(ISNUMBER(DeltaDeltaCT!M72),POWER(2,-DeltaDeltaCT!M72),0)</f>
        <v>0.86220509922872701</v>
      </c>
      <c r="M72">
        <f>IF(ISNUMBER(DeltaDeltaCT!N72),POWER(2,-DeltaDeltaCT!N72),0)</f>
        <v>2.5239914093918698</v>
      </c>
      <c r="N72">
        <f>IF(ISNUMBER(DeltaDeltaCT!O72),POWER(2,-DeltaDeltaCT!O72),0)</f>
        <v>1.2535964504956065</v>
      </c>
      <c r="O72">
        <f>IF(ISNUMBER(DeltaDeltaCT!P72),POWER(2,-DeltaDeltaCT!P72),0)</f>
        <v>1</v>
      </c>
      <c r="P72">
        <f>IF(ISNUMBER(DeltaDeltaCT!Q72),POWER(2,-DeltaDeltaCT!Q72),0)</f>
        <v>1.2261594503773114</v>
      </c>
      <c r="Q72">
        <f>IF(ISNUMBER(DeltaDeltaCT!R72),POWER(2,-DeltaDeltaCT!R72),0)</f>
        <v>1.8974220263543333</v>
      </c>
      <c r="R72">
        <f>IF(ISNUMBER(DeltaDeltaCT!S72),POWER(2,-DeltaDeltaCT!S72),0)</f>
        <v>1.1556700824810318</v>
      </c>
      <c r="S72">
        <f>IF(ISNUMBER(DeltaDeltaCT!T72),POWER(2,-DeltaDeltaCT!T72),0)</f>
        <v>1.1011074048857719</v>
      </c>
      <c r="T72">
        <f>IF(ISNUMBER(DeltaDeltaCT!U72),POWER(2,-DeltaDeltaCT!U72),0)</f>
        <v>1.7263914201194073</v>
      </c>
      <c r="U72">
        <f>IF(ISNUMBER(DeltaDeltaCT!V72),POWER(2,-DeltaDeltaCT!V72),0)</f>
        <v>2.027551837998776</v>
      </c>
      <c r="V72">
        <f>IF(ISNUMBER(DeltaDeltaCT!W72),POWER(2,-DeltaDeltaCT!W72),0)</f>
        <v>2.5062473393620661</v>
      </c>
      <c r="W72">
        <f>IF(ISNUMBER(DeltaDeltaCT!X72),POWER(2,-DeltaDeltaCT!X72),0)</f>
        <v>1.7744781378076557</v>
      </c>
      <c r="X72">
        <f>IF(ISNUMBER(DeltaDeltaCT!Y72),POWER(2,-DeltaDeltaCT!Y72),0)</f>
        <v>2.0026145951507859</v>
      </c>
      <c r="Y72">
        <f>IF(ISNUMBER(DeltaDeltaCT!Z72),POWER(2,-DeltaDeltaCT!Z72),0)</f>
        <v>1.3139436451420807</v>
      </c>
      <c r="Z72">
        <f>IF(ISNUMBER(DeltaDeltaCT!AA72),POWER(2,-DeltaDeltaCT!AA72),0)</f>
        <v>2.264930529096544</v>
      </c>
      <c r="AA72">
        <f>IF(ISNUMBER(DeltaDeltaCT!AB72),POWER(2,-DeltaDeltaCT!AB72),0)</f>
        <v>1.5263135871337925</v>
      </c>
      <c r="AD72">
        <f t="shared" si="17"/>
        <v>1.3892663026733441</v>
      </c>
      <c r="AE72">
        <f t="shared" si="18"/>
        <v>0.62357114374477207</v>
      </c>
      <c r="AF72">
        <f t="shared" si="19"/>
        <v>2.1044285156386149</v>
      </c>
      <c r="AG72">
        <f t="shared" si="20"/>
        <v>1.5465976530387344</v>
      </c>
      <c r="AH72">
        <f t="shared" si="21"/>
        <v>1.3745271589105483</v>
      </c>
      <c r="AI72">
        <f t="shared" si="22"/>
        <v>1.3277229691620702</v>
      </c>
      <c r="AJ72">
        <f t="shared" si="23"/>
        <v>2.0777229775798212</v>
      </c>
      <c r="AK72">
        <f t="shared" si="24"/>
        <v>1.7017292537908058</v>
      </c>
      <c r="AM72">
        <f t="shared" si="25"/>
        <v>0.14278550181842561</v>
      </c>
      <c r="AN72">
        <f t="shared" si="26"/>
        <v>-0.20511399034396596</v>
      </c>
      <c r="AO72">
        <f t="shared" si="27"/>
        <v>0.32313417798569616</v>
      </c>
      <c r="AP72">
        <f t="shared" si="28"/>
        <v>0.18937734680084292</v>
      </c>
      <c r="AQ72">
        <f t="shared" si="29"/>
        <v>0.13815332537152664</v>
      </c>
      <c r="AR72">
        <f t="shared" si="30"/>
        <v>0.12310746846944423</v>
      </c>
      <c r="AS72">
        <f t="shared" si="31"/>
        <v>0.31758764267808853</v>
      </c>
      <c r="AT72">
        <f t="shared" si="32"/>
        <v>0.23089046471568722</v>
      </c>
    </row>
    <row r="73" spans="1:46" x14ac:dyDescent="0.15">
      <c r="A73" t="str">
        <f>DeltaDeltaCT!B73</f>
        <v>RARA</v>
      </c>
      <c r="B73">
        <f>IF(ISNUMBER(DeltaDeltaCT!C73),POWER(2,-DeltaDeltaCT!C73),0)</f>
        <v>1.288054109060196</v>
      </c>
      <c r="C73">
        <f>IF(ISNUMBER(DeltaDeltaCT!D73),POWER(2,-DeltaDeltaCT!D73),0)</f>
        <v>1.3200944910910637</v>
      </c>
      <c r="D73">
        <f>IF(ISNUMBER(DeltaDeltaCT!E73),POWER(2,-DeltaDeltaCT!E73),0)</f>
        <v>1.2642086576527325</v>
      </c>
      <c r="E73">
        <f>IF(ISNUMBER(DeltaDeltaCT!F73),POWER(2,-DeltaDeltaCT!F73),0)</f>
        <v>0.30827978606341272</v>
      </c>
      <c r="F73">
        <f>IF(ISNUMBER(DeltaDeltaCT!G73),POWER(2,-DeltaDeltaCT!G73),0)</f>
        <v>0.39374245948608921</v>
      </c>
      <c r="G73">
        <f>IF(ISNUMBER(DeltaDeltaCT!H73),POWER(2,-DeltaDeltaCT!H73),0)</f>
        <v>0.19688427582182394</v>
      </c>
      <c r="H73">
        <f>IF(ISNUMBER(DeltaDeltaCT!I73),POWER(2,-DeltaDeltaCT!I73),0)</f>
        <v>1.2701367201133937</v>
      </c>
      <c r="I73">
        <f>IF(ISNUMBER(DeltaDeltaCT!J73),POWER(2,-DeltaDeltaCT!J73),0)</f>
        <v>1.2116590546533217</v>
      </c>
      <c r="J73">
        <f>IF(ISNUMBER(DeltaDeltaCT!K73),POWER(2,-DeltaDeltaCT!K73),0)</f>
        <v>0.97575022807696932</v>
      </c>
      <c r="K73">
        <f>IF(ISNUMBER(DeltaDeltaCT!L73),POWER(2,-DeltaDeltaCT!L73),0)</f>
        <v>0.95566957875365877</v>
      </c>
      <c r="L73">
        <f>IF(ISNUMBER(DeltaDeltaCT!M73),POWER(2,-DeltaDeltaCT!M73),0)</f>
        <v>1.1000354369406613</v>
      </c>
      <c r="M73">
        <f>IF(ISNUMBER(DeltaDeltaCT!N73),POWER(2,-DeltaDeltaCT!N73),0)</f>
        <v>1.0075252533707209</v>
      </c>
      <c r="N73">
        <f>IF(ISNUMBER(DeltaDeltaCT!O73),POWER(2,-DeltaDeltaCT!O73),0)</f>
        <v>1.6166787168659205</v>
      </c>
      <c r="O73">
        <f>IF(ISNUMBER(DeltaDeltaCT!P73),POWER(2,-DeltaDeltaCT!P73),0)</f>
        <v>1</v>
      </c>
      <c r="P73">
        <f>IF(ISNUMBER(DeltaDeltaCT!Q73),POWER(2,-DeltaDeltaCT!Q73),0)</f>
        <v>0.81962653684652564</v>
      </c>
      <c r="Q73">
        <f>IF(ISNUMBER(DeltaDeltaCT!R73),POWER(2,-DeltaDeltaCT!R73),0)</f>
        <v>0.97265467773511127</v>
      </c>
      <c r="R73">
        <f>IF(ISNUMBER(DeltaDeltaCT!S73),POWER(2,-DeltaDeltaCT!S73),0)</f>
        <v>0.79487648274195633</v>
      </c>
      <c r="S73">
        <f>IF(ISNUMBER(DeltaDeltaCT!T73),POWER(2,-DeltaDeltaCT!T73),0)</f>
        <v>1.232221146943745</v>
      </c>
      <c r="T73">
        <f>IF(ISNUMBER(DeltaDeltaCT!U73),POWER(2,-DeltaDeltaCT!U73),0)</f>
        <v>1.2281924162687536</v>
      </c>
      <c r="U73">
        <f>IF(ISNUMBER(DeltaDeltaCT!V73),POWER(2,-DeltaDeltaCT!V73),0)</f>
        <v>0.75728213516435172</v>
      </c>
      <c r="V73">
        <f>IF(ISNUMBER(DeltaDeltaCT!W73),POWER(2,-DeltaDeltaCT!W73),0)</f>
        <v>0.86780920845248055</v>
      </c>
      <c r="W73">
        <f>IF(ISNUMBER(DeltaDeltaCT!X73),POWER(2,-DeltaDeltaCT!X73),0)</f>
        <v>0.63460632257818161</v>
      </c>
      <c r="X73">
        <f>IF(ISNUMBER(DeltaDeltaCT!Y73),POWER(2,-DeltaDeltaCT!Y73),0)</f>
        <v>0.67913241550220949</v>
      </c>
      <c r="Y73">
        <f>IF(ISNUMBER(DeltaDeltaCT!Z73),POWER(2,-DeltaDeltaCT!Z73),0)</f>
        <v>0.86340742222610978</v>
      </c>
      <c r="Z73">
        <f>IF(ISNUMBER(DeltaDeltaCT!AA73),POWER(2,-DeltaDeltaCT!AA73),0)</f>
        <v>0.81715167890519536</v>
      </c>
      <c r="AA73">
        <f>IF(ISNUMBER(DeltaDeltaCT!AB73),POWER(2,-DeltaDeltaCT!AB73),0)</f>
        <v>0.85585268681666893</v>
      </c>
      <c r="AD73">
        <f t="shared" si="17"/>
        <v>1.2907857526013309</v>
      </c>
      <c r="AE73">
        <f t="shared" si="18"/>
        <v>0.29963550712377529</v>
      </c>
      <c r="AF73">
        <f t="shared" si="19"/>
        <v>1.1033038953993359</v>
      </c>
      <c r="AG73">
        <f t="shared" si="20"/>
        <v>1.2414131357257674</v>
      </c>
      <c r="AH73">
        <f t="shared" si="21"/>
        <v>0.93076040486054568</v>
      </c>
      <c r="AI73">
        <f t="shared" si="22"/>
        <v>1.0850966819848182</v>
      </c>
      <c r="AJ73">
        <f t="shared" si="23"/>
        <v>0.73470752042430587</v>
      </c>
      <c r="AK73">
        <f t="shared" si="24"/>
        <v>0.84547059598265806</v>
      </c>
      <c r="AM73">
        <f t="shared" si="25"/>
        <v>0.11085416311490748</v>
      </c>
      <c r="AN73">
        <f t="shared" si="26"/>
        <v>-0.52340672356865869</v>
      </c>
      <c r="AO73">
        <f t="shared" si="27"/>
        <v>4.2695151530813824E-2</v>
      </c>
      <c r="AP73">
        <f t="shared" si="28"/>
        <v>9.3916336460232577E-2</v>
      </c>
      <c r="AQ73">
        <f t="shared" si="29"/>
        <v>-3.1162100155756052E-2</v>
      </c>
      <c r="AR73">
        <f t="shared" si="30"/>
        <v>3.546843549502518E-2</v>
      </c>
      <c r="AS73">
        <f t="shared" si="31"/>
        <v>-0.13388551471930679</v>
      </c>
      <c r="AT73">
        <f t="shared" si="32"/>
        <v>-7.2901491820863001E-2</v>
      </c>
    </row>
    <row r="74" spans="1:46" x14ac:dyDescent="0.15">
      <c r="A74" t="str">
        <f>DeltaDeltaCT!B74</f>
        <v>RARB</v>
      </c>
      <c r="B74">
        <f>IF(ISNUMBER(DeltaDeltaCT!C74),POWER(2,-DeltaDeltaCT!C74),0)</f>
        <v>1.2664009123980697</v>
      </c>
      <c r="C74">
        <f>IF(ISNUMBER(DeltaDeltaCT!D74),POWER(2,-DeltaDeltaCT!D74),0)</f>
        <v>0.71120885901391184</v>
      </c>
      <c r="D74">
        <f>IF(ISNUMBER(DeltaDeltaCT!E74),POWER(2,-DeltaDeltaCT!E74),0)</f>
        <v>0.9750706093873297</v>
      </c>
      <c r="E74">
        <f>IF(ISNUMBER(DeltaDeltaCT!F74),POWER(2,-DeltaDeltaCT!F74),0)</f>
        <v>2.0306987012232462</v>
      </c>
      <c r="F74">
        <f>IF(ISNUMBER(DeltaDeltaCT!G74),POWER(2,-DeltaDeltaCT!G74),0)</f>
        <v>1.3371498939370827</v>
      </c>
      <c r="G74">
        <f>IF(ISNUMBER(DeltaDeltaCT!H74),POWER(2,-DeltaDeltaCT!H74),0)</f>
        <v>9.3627530093744475</v>
      </c>
      <c r="H74">
        <f>IF(ISNUMBER(DeltaDeltaCT!I74),POWER(2,-DeltaDeltaCT!I74),0)</f>
        <v>0.77744083920933504</v>
      </c>
      <c r="I74">
        <f>IF(ISNUMBER(DeltaDeltaCT!J74),POWER(2,-DeltaDeltaCT!J74),0)</f>
        <v>0.62885739429113008</v>
      </c>
      <c r="J74">
        <f>IF(ISNUMBER(DeltaDeltaCT!K74),POWER(2,-DeltaDeltaCT!K74),0)</f>
        <v>0.70877754339691323</v>
      </c>
      <c r="K74">
        <f>IF(ISNUMBER(DeltaDeltaCT!L74),POWER(2,-DeltaDeltaCT!L74),0)</f>
        <v>0.75807095749862496</v>
      </c>
      <c r="L74">
        <f>IF(ISNUMBER(DeltaDeltaCT!M74),POWER(2,-DeltaDeltaCT!M74),0)</f>
        <v>1.5146925632715511</v>
      </c>
      <c r="M74">
        <f>IF(ISNUMBER(DeltaDeltaCT!N74),POWER(2,-DeltaDeltaCT!N74),0)</f>
        <v>0.79131828549832595</v>
      </c>
      <c r="N74">
        <f>IF(ISNUMBER(DeltaDeltaCT!O74),POWER(2,-DeltaDeltaCT!O74),0)</f>
        <v>0.98587797760931073</v>
      </c>
      <c r="O74">
        <f>IF(ISNUMBER(DeltaDeltaCT!P74),POWER(2,-DeltaDeltaCT!P74),0)</f>
        <v>1</v>
      </c>
      <c r="P74">
        <f>IF(ISNUMBER(DeltaDeltaCT!Q74),POWER(2,-DeltaDeltaCT!Q74),0)</f>
        <v>0.60345730161879607</v>
      </c>
      <c r="Q74">
        <f>IF(ISNUMBER(DeltaDeltaCT!R74),POWER(2,-DeltaDeltaCT!R74),0)</f>
        <v>0.73399116364315042</v>
      </c>
      <c r="R74">
        <f>IF(ISNUMBER(DeltaDeltaCT!S74),POWER(2,-DeltaDeltaCT!S74),0)</f>
        <v>1.0882074421484738</v>
      </c>
      <c r="S74">
        <f>IF(ISNUMBER(DeltaDeltaCT!T74),POWER(2,-DeltaDeltaCT!T74),0)</f>
        <v>1.8999259627484362</v>
      </c>
      <c r="T74">
        <f>IF(ISNUMBER(DeltaDeltaCT!U74),POWER(2,-DeltaDeltaCT!U74),0)</f>
        <v>0.9596189815733317</v>
      </c>
      <c r="U74">
        <f>IF(ISNUMBER(DeltaDeltaCT!V74),POWER(2,-DeltaDeltaCT!V74),0)</f>
        <v>0.59906099189998219</v>
      </c>
      <c r="V74">
        <f>IF(ISNUMBER(DeltaDeltaCT!W74),POWER(2,-DeltaDeltaCT!W74),0)</f>
        <v>0.6290470353473594</v>
      </c>
      <c r="W74">
        <f>IF(ISNUMBER(DeltaDeltaCT!X74),POWER(2,-DeltaDeltaCT!X74),0)</f>
        <v>0.65805122597940091</v>
      </c>
      <c r="X74">
        <f>IF(ISNUMBER(DeltaDeltaCT!Y74),POWER(2,-DeltaDeltaCT!Y74),0)</f>
        <v>0.49206056332187614</v>
      </c>
      <c r="Y74">
        <f>IF(ISNUMBER(DeltaDeltaCT!Z74),POWER(2,-DeltaDeltaCT!Z74),0)</f>
        <v>0.9369645696488782</v>
      </c>
      <c r="Z74">
        <f>IF(ISNUMBER(DeltaDeltaCT!AA74),POWER(2,-DeltaDeltaCT!AA74),0)</f>
        <v>0.65762306268832749</v>
      </c>
      <c r="AA74">
        <f>IF(ISNUMBER(DeltaDeltaCT!AB74),POWER(2,-DeltaDeltaCT!AB74),0)</f>
        <v>0.57727209776173871</v>
      </c>
      <c r="AD74">
        <f t="shared" si="17"/>
        <v>0.98422679359977039</v>
      </c>
      <c r="AE74">
        <f t="shared" si="18"/>
        <v>4.2435338681782584</v>
      </c>
      <c r="AF74">
        <f t="shared" si="19"/>
        <v>0.71828668359900083</v>
      </c>
      <c r="AG74">
        <f t="shared" si="20"/>
        <v>1.0972962754597293</v>
      </c>
      <c r="AH74">
        <f t="shared" si="21"/>
        <v>0.77914948842064879</v>
      </c>
      <c r="AI74">
        <f t="shared" si="22"/>
        <v>1.3159174621567473</v>
      </c>
      <c r="AJ74">
        <f t="shared" si="23"/>
        <v>0.59455495413715465</v>
      </c>
      <c r="AK74">
        <f t="shared" si="24"/>
        <v>0.72395324336631484</v>
      </c>
      <c r="AM74">
        <f t="shared" si="25"/>
        <v>-6.9048163450780931E-3</v>
      </c>
      <c r="AN74">
        <f t="shared" si="26"/>
        <v>0.62772767268546181</v>
      </c>
      <c r="AO74">
        <f t="shared" si="27"/>
        <v>-0.1437021849283612</v>
      </c>
      <c r="AP74">
        <f t="shared" si="28"/>
        <v>4.0323905081404016E-2</v>
      </c>
      <c r="AQ74">
        <f t="shared" si="29"/>
        <v>-0.10837921014797798</v>
      </c>
      <c r="AR74">
        <f t="shared" si="30"/>
        <v>0.11922865002716231</v>
      </c>
      <c r="AS74">
        <f t="shared" si="31"/>
        <v>-0.22580799777275545</v>
      </c>
      <c r="AT74">
        <f t="shared" si="32"/>
        <v>-0.14028948187429729</v>
      </c>
    </row>
    <row r="75" spans="1:46" x14ac:dyDescent="0.15">
      <c r="A75" t="str">
        <f>DeltaDeltaCT!B75</f>
        <v>RARG</v>
      </c>
      <c r="B75">
        <f>IF(ISNUMBER(DeltaDeltaCT!C75),POWER(2,-DeltaDeltaCT!C75),0)</f>
        <v>0.83392017680107322</v>
      </c>
      <c r="C75">
        <f>IF(ISNUMBER(DeltaDeltaCT!D75),POWER(2,-DeltaDeltaCT!D75),0)</f>
        <v>0.58301026898420005</v>
      </c>
      <c r="D75">
        <f>IF(ISNUMBER(DeltaDeltaCT!E75),POWER(2,-DeltaDeltaCT!E75),0)</f>
        <v>0.6577469688373675</v>
      </c>
      <c r="E75">
        <f>IF(ISNUMBER(DeltaDeltaCT!F75),POWER(2,-DeltaDeltaCT!F75),0)</f>
        <v>0.66604621949009579</v>
      </c>
      <c r="F75">
        <f>IF(ISNUMBER(DeltaDeltaCT!G75),POWER(2,-DeltaDeltaCT!G75),0)</f>
        <v>0.10159245738733379</v>
      </c>
      <c r="G75">
        <f>IF(ISNUMBER(DeltaDeltaCT!H75),POWER(2,-DeltaDeltaCT!H75),0)</f>
        <v>5.6531257925692522</v>
      </c>
      <c r="H75">
        <f>IF(ISNUMBER(DeltaDeltaCT!I75),POWER(2,-DeltaDeltaCT!I75),0)</f>
        <v>0.86015871912193276</v>
      </c>
      <c r="I75">
        <f>IF(ISNUMBER(DeltaDeltaCT!J75),POWER(2,-DeltaDeltaCT!J75),0)</f>
        <v>0.64424207932449828</v>
      </c>
      <c r="J75">
        <f>IF(ISNUMBER(DeltaDeltaCT!K75),POWER(2,-DeltaDeltaCT!K75),0)</f>
        <v>0.86230777904106937</v>
      </c>
      <c r="K75">
        <f>IF(ISNUMBER(DeltaDeltaCT!L75),POWER(2,-DeltaDeltaCT!L75),0)</f>
        <v>0.75381102465125338</v>
      </c>
      <c r="L75">
        <f>IF(ISNUMBER(DeltaDeltaCT!M75),POWER(2,-DeltaDeltaCT!M75),0)</f>
        <v>0.7319220935356614</v>
      </c>
      <c r="M75">
        <f>IF(ISNUMBER(DeltaDeltaCT!N75),POWER(2,-DeltaDeltaCT!N75),0)</f>
        <v>0.15119444081619535</v>
      </c>
      <c r="N75">
        <f>IF(ISNUMBER(DeltaDeltaCT!O75),POWER(2,-DeltaDeltaCT!O75),0)</f>
        <v>0.2928244652930998</v>
      </c>
      <c r="O75">
        <f>IF(ISNUMBER(DeltaDeltaCT!P75),POWER(2,-DeltaDeltaCT!P75),0)</f>
        <v>1</v>
      </c>
      <c r="P75">
        <f>IF(ISNUMBER(DeltaDeltaCT!Q75),POWER(2,-DeltaDeltaCT!Q75),0)</f>
        <v>0.59872258595866468</v>
      </c>
      <c r="Q75">
        <f>IF(ISNUMBER(DeltaDeltaCT!R75),POWER(2,-DeltaDeltaCT!R75),0)</f>
        <v>0.53915896375494177</v>
      </c>
      <c r="R75">
        <f>IF(ISNUMBER(DeltaDeltaCT!S75),POWER(2,-DeltaDeltaCT!S75),0)</f>
        <v>1.1684788330571407</v>
      </c>
      <c r="S75">
        <f>IF(ISNUMBER(DeltaDeltaCT!T75),POWER(2,-DeltaDeltaCT!T75),0)</f>
        <v>0.74941418991412101</v>
      </c>
      <c r="T75">
        <f>IF(ISNUMBER(DeltaDeltaCT!U75),POWER(2,-DeltaDeltaCT!U75),0)</f>
        <v>0.89234629864955217</v>
      </c>
      <c r="U75">
        <f>IF(ISNUMBER(DeltaDeltaCT!V75),POWER(2,-DeltaDeltaCT!V75),0)</f>
        <v>0.54349580315662649</v>
      </c>
      <c r="V75">
        <f>IF(ISNUMBER(DeltaDeltaCT!W75),POWER(2,-DeltaDeltaCT!W75),0)</f>
        <v>0.74725668318503169</v>
      </c>
      <c r="W75">
        <f>IF(ISNUMBER(DeltaDeltaCT!X75),POWER(2,-DeltaDeltaCT!X75),0)</f>
        <v>0.67446561501001012</v>
      </c>
      <c r="X75">
        <f>IF(ISNUMBER(DeltaDeltaCT!Y75),POWER(2,-DeltaDeltaCT!Y75),0)</f>
        <v>0.50916910916939251</v>
      </c>
      <c r="Y75">
        <f>IF(ISNUMBER(DeltaDeltaCT!Z75),POWER(2,-DeltaDeltaCT!Z75),0)</f>
        <v>0.46688961362030995</v>
      </c>
      <c r="Z75">
        <f>IF(ISNUMBER(DeltaDeltaCT!AA75),POWER(2,-DeltaDeltaCT!AA75),0)</f>
        <v>0.45699833050887667</v>
      </c>
      <c r="AA75">
        <f>IF(ISNUMBER(DeltaDeltaCT!AB75),POWER(2,-DeltaDeltaCT!AB75),0)</f>
        <v>0.45683889776564013</v>
      </c>
      <c r="AD75">
        <f t="shared" si="17"/>
        <v>0.691559138207547</v>
      </c>
      <c r="AE75">
        <f t="shared" si="18"/>
        <v>2.140254823148894</v>
      </c>
      <c r="AF75">
        <f t="shared" si="19"/>
        <v>0.78012990053468845</v>
      </c>
      <c r="AG75">
        <f t="shared" si="20"/>
        <v>0.39198033321498554</v>
      </c>
      <c r="AH75">
        <f t="shared" si="21"/>
        <v>0.71262718323786878</v>
      </c>
      <c r="AI75">
        <f t="shared" si="22"/>
        <v>0.93674644054027123</v>
      </c>
      <c r="AJ75">
        <f t="shared" si="23"/>
        <v>0.61859680263026517</v>
      </c>
      <c r="AK75">
        <f t="shared" si="24"/>
        <v>0.46024228063160894</v>
      </c>
      <c r="AM75">
        <f t="shared" si="25"/>
        <v>-0.16017067557053913</v>
      </c>
      <c r="AN75">
        <f t="shared" si="26"/>
        <v>0.33046548442347462</v>
      </c>
      <c r="AO75">
        <f t="shared" si="27"/>
        <v>-0.10783307629891335</v>
      </c>
      <c r="AP75">
        <f t="shared" si="28"/>
        <v>-0.40673572224095272</v>
      </c>
      <c r="AQ75">
        <f t="shared" si="29"/>
        <v>-0.14713761546094734</v>
      </c>
      <c r="AR75">
        <f t="shared" si="30"/>
        <v>-2.8377948468117722E-2</v>
      </c>
      <c r="AS75">
        <f t="shared" si="31"/>
        <v>-0.20859232908489461</v>
      </c>
      <c r="AT75">
        <f t="shared" si="32"/>
        <v>-0.33701348692435057</v>
      </c>
    </row>
    <row r="76" spans="1:46" x14ac:dyDescent="0.15">
      <c r="A76" t="str">
        <f>DeltaDeltaCT!B76</f>
        <v>RBPJ</v>
      </c>
      <c r="B76">
        <f>IF(ISNUMBER(DeltaDeltaCT!C76),POWER(2,-DeltaDeltaCT!C76),0)</f>
        <v>0.52934866590761698</v>
      </c>
      <c r="C76">
        <f>IF(ISNUMBER(DeltaDeltaCT!D76),POWER(2,-DeltaDeltaCT!D76),0)</f>
        <v>0.60692544030627738</v>
      </c>
      <c r="D76">
        <f>IF(ISNUMBER(DeltaDeltaCT!E76),POWER(2,-DeltaDeltaCT!E76),0)</f>
        <v>0.72904946103154666</v>
      </c>
      <c r="E76">
        <f>IF(ISNUMBER(DeltaDeltaCT!F76),POWER(2,-DeltaDeltaCT!F76),0)</f>
        <v>0.84616809815525451</v>
      </c>
      <c r="F76">
        <f>IF(ISNUMBER(DeltaDeltaCT!G76),POWER(2,-DeltaDeltaCT!G76),0)</f>
        <v>0.59429254972222756</v>
      </c>
      <c r="G76">
        <f>IF(ISNUMBER(DeltaDeltaCT!H76),POWER(2,-DeltaDeltaCT!H76),0)</f>
        <v>1.2072747078877774E-2</v>
      </c>
      <c r="H76">
        <f>IF(ISNUMBER(DeltaDeltaCT!I76),POWER(2,-DeltaDeltaCT!I76),0)</f>
        <v>0.60699973847055599</v>
      </c>
      <c r="I76">
        <f>IF(ISNUMBER(DeltaDeltaCT!J76),POWER(2,-DeltaDeltaCT!J76),0)</f>
        <v>0.97047825991157632</v>
      </c>
      <c r="J76">
        <f>IF(ISNUMBER(DeltaDeltaCT!K76),POWER(2,-DeltaDeltaCT!K76),0)</f>
        <v>1.0456266377949788</v>
      </c>
      <c r="K76">
        <f>IF(ISNUMBER(DeltaDeltaCT!L76),POWER(2,-DeltaDeltaCT!L76),0)</f>
        <v>0.83472205768326124</v>
      </c>
      <c r="L76">
        <f>IF(ISNUMBER(DeltaDeltaCT!M76),POWER(2,-DeltaDeltaCT!M76),0)</f>
        <v>0.68395627387989777</v>
      </c>
      <c r="M76">
        <f>IF(ISNUMBER(DeltaDeltaCT!N76),POWER(2,-DeltaDeltaCT!N76),0)</f>
        <v>0.2127243368192423</v>
      </c>
      <c r="N76">
        <f>IF(ISNUMBER(DeltaDeltaCT!O76),POWER(2,-DeltaDeltaCT!O76),0)</f>
        <v>0.18329457602435228</v>
      </c>
      <c r="O76">
        <f>IF(ISNUMBER(DeltaDeltaCT!P76),POWER(2,-DeltaDeltaCT!P76),0)</f>
        <v>1</v>
      </c>
      <c r="P76">
        <f>IF(ISNUMBER(DeltaDeltaCT!Q76),POWER(2,-DeltaDeltaCT!Q76),0)</f>
        <v>1.1552175781490115</v>
      </c>
      <c r="Q76">
        <f>IF(ISNUMBER(DeltaDeltaCT!R76),POWER(2,-DeltaDeltaCT!R76),0)</f>
        <v>1.1778245093572866</v>
      </c>
      <c r="R76">
        <f>IF(ISNUMBER(DeltaDeltaCT!S76),POWER(2,-DeltaDeltaCT!S76),0)</f>
        <v>1.3481701613837669</v>
      </c>
      <c r="S76">
        <f>IF(ISNUMBER(DeltaDeltaCT!T76),POWER(2,-DeltaDeltaCT!T76),0)</f>
        <v>0.83556165968887264</v>
      </c>
      <c r="T76">
        <f>IF(ISNUMBER(DeltaDeltaCT!U76),POWER(2,-DeltaDeltaCT!U76),0)</f>
        <v>0.69111639069145936</v>
      </c>
      <c r="U76">
        <f>IF(ISNUMBER(DeltaDeltaCT!V76),POWER(2,-DeltaDeltaCT!V76),0)</f>
        <v>0.66756711823246107</v>
      </c>
      <c r="V76">
        <f>IF(ISNUMBER(DeltaDeltaCT!W76),POWER(2,-DeltaDeltaCT!W76),0)</f>
        <v>0.99509888401167279</v>
      </c>
      <c r="W76">
        <f>IF(ISNUMBER(DeltaDeltaCT!X76),POWER(2,-DeltaDeltaCT!X76),0)</f>
        <v>1.2472855591012697</v>
      </c>
      <c r="X76">
        <f>IF(ISNUMBER(DeltaDeltaCT!Y76),POWER(2,-DeltaDeltaCT!Y76),0)</f>
        <v>1.2376752331330383</v>
      </c>
      <c r="Y76">
        <f>IF(ISNUMBER(DeltaDeltaCT!Z76),POWER(2,-DeltaDeltaCT!Z76),0)</f>
        <v>0.66840266930039471</v>
      </c>
      <c r="Z76">
        <f>IF(ISNUMBER(DeltaDeltaCT!AA76),POWER(2,-DeltaDeltaCT!AA76),0)</f>
        <v>0.50189024134341809</v>
      </c>
      <c r="AA76">
        <f>IF(ISNUMBER(DeltaDeltaCT!AB76),POWER(2,-DeltaDeltaCT!AB76),0)</f>
        <v>0.37043938532027992</v>
      </c>
      <c r="AD76">
        <f t="shared" si="17"/>
        <v>0.62177452241514697</v>
      </c>
      <c r="AE76">
        <f t="shared" si="18"/>
        <v>0.48417779831878666</v>
      </c>
      <c r="AF76">
        <f t="shared" si="19"/>
        <v>0.86445667346509314</v>
      </c>
      <c r="AG76">
        <f t="shared" si="20"/>
        <v>0.35999172890783077</v>
      </c>
      <c r="AH76">
        <f t="shared" si="21"/>
        <v>1.111014029168766</v>
      </c>
      <c r="AI76">
        <f t="shared" si="22"/>
        <v>0.95828273725469959</v>
      </c>
      <c r="AJ76">
        <f t="shared" si="23"/>
        <v>1.0369066986196105</v>
      </c>
      <c r="AK76">
        <f t="shared" si="24"/>
        <v>0.51357743198803085</v>
      </c>
      <c r="AM76">
        <f t="shared" si="25"/>
        <v>-0.20636707740573096</v>
      </c>
      <c r="AN76">
        <f t="shared" si="26"/>
        <v>-0.31499512874951552</v>
      </c>
      <c r="AO76">
        <f t="shared" si="27"/>
        <v>-6.3256768667169866E-2</v>
      </c>
      <c r="AP76">
        <f t="shared" si="28"/>
        <v>-0.44370747737425059</v>
      </c>
      <c r="AQ76">
        <f t="shared" si="29"/>
        <v>4.5719542966171568E-2</v>
      </c>
      <c r="AR76">
        <f t="shared" si="30"/>
        <v>-1.850633527088447E-2</v>
      </c>
      <c r="AS76">
        <f t="shared" si="31"/>
        <v>1.5739680113612153E-2</v>
      </c>
      <c r="AT76">
        <f t="shared" si="32"/>
        <v>-0.28939406861990341</v>
      </c>
    </row>
    <row r="77" spans="1:46" x14ac:dyDescent="0.15">
      <c r="A77" t="str">
        <f>DeltaDeltaCT!B77</f>
        <v>RORA</v>
      </c>
      <c r="B77">
        <f>IF(ISNUMBER(DeltaDeltaCT!C77),POWER(2,-DeltaDeltaCT!C77),0)</f>
        <v>1.0929983324945136</v>
      </c>
      <c r="C77">
        <f>IF(ISNUMBER(DeltaDeltaCT!D77),POWER(2,-DeltaDeltaCT!D77),0)</f>
        <v>2.0099731089649353</v>
      </c>
      <c r="D77">
        <f>IF(ISNUMBER(DeltaDeltaCT!E77),POWER(2,-DeltaDeltaCT!E77),0)</f>
        <v>1.4479979902171449</v>
      </c>
      <c r="E77">
        <f>IF(ISNUMBER(DeltaDeltaCT!F77),POWER(2,-DeltaDeltaCT!F77),0)</f>
        <v>2.2536136388036843</v>
      </c>
      <c r="F77">
        <f>IF(ISNUMBER(DeltaDeltaCT!G77),POWER(2,-DeltaDeltaCT!G77),0)</f>
        <v>2.8669230852434215</v>
      </c>
      <c r="G77">
        <f>IF(ISNUMBER(DeltaDeltaCT!H77),POWER(2,-DeltaDeltaCT!H77),0)</f>
        <v>0.34980257148055172</v>
      </c>
      <c r="H77">
        <f>IF(ISNUMBER(DeltaDeltaCT!I77),POWER(2,-DeltaDeltaCT!I77),0)</f>
        <v>1.6110182083129478</v>
      </c>
      <c r="I77">
        <f>IF(ISNUMBER(DeltaDeltaCT!J77),POWER(2,-DeltaDeltaCT!J77),0)</f>
        <v>1.2234649741911328</v>
      </c>
      <c r="J77">
        <f>IF(ISNUMBER(DeltaDeltaCT!K77),POWER(2,-DeltaDeltaCT!K77),0)</f>
        <v>1.2307799100945858</v>
      </c>
      <c r="K77">
        <f>IF(ISNUMBER(DeltaDeltaCT!L77),POWER(2,-DeltaDeltaCT!L77),0)</f>
        <v>1.2892864203327161</v>
      </c>
      <c r="L77">
        <f>IF(ISNUMBER(DeltaDeltaCT!M77),POWER(2,-DeltaDeltaCT!M77),0)</f>
        <v>1.1151772228347616</v>
      </c>
      <c r="M77">
        <f>IF(ISNUMBER(DeltaDeltaCT!N77),POWER(2,-DeltaDeltaCT!N77),0)</f>
        <v>0.25817174105800089</v>
      </c>
      <c r="N77">
        <f>IF(ISNUMBER(DeltaDeltaCT!O77),POWER(2,-DeltaDeltaCT!O77),0)</f>
        <v>1.5951089863782177</v>
      </c>
      <c r="O77">
        <f>IF(ISNUMBER(DeltaDeltaCT!P77),POWER(2,-DeltaDeltaCT!P77),0)</f>
        <v>1</v>
      </c>
      <c r="P77">
        <f>IF(ISNUMBER(DeltaDeltaCT!Q77),POWER(2,-DeltaDeltaCT!Q77),0)</f>
        <v>1.1024663333153966</v>
      </c>
      <c r="Q77">
        <f>IF(ISNUMBER(DeltaDeltaCT!R77),POWER(2,-DeltaDeltaCT!R77),0)</f>
        <v>1.1070463297581945</v>
      </c>
      <c r="R77">
        <f>IF(ISNUMBER(DeltaDeltaCT!S77),POWER(2,-DeltaDeltaCT!S77),0)</f>
        <v>1.1709111445314788</v>
      </c>
      <c r="S77">
        <f>IF(ISNUMBER(DeltaDeltaCT!T77),POWER(2,-DeltaDeltaCT!T77),0)</f>
        <v>1.1985924571167172</v>
      </c>
      <c r="T77">
        <f>IF(ISNUMBER(DeltaDeltaCT!U77),POWER(2,-DeltaDeltaCT!U77),0)</f>
        <v>1.4752562802647058</v>
      </c>
      <c r="U77">
        <f>IF(ISNUMBER(DeltaDeltaCT!V77),POWER(2,-DeltaDeltaCT!V77),0)</f>
        <v>1.2749969535994121</v>
      </c>
      <c r="V77">
        <f>IF(ISNUMBER(DeltaDeltaCT!W77),POWER(2,-DeltaDeltaCT!W77),0)</f>
        <v>1.5382679207849697</v>
      </c>
      <c r="W77">
        <f>IF(ISNUMBER(DeltaDeltaCT!X77),POWER(2,-DeltaDeltaCT!X77),0)</f>
        <v>1.5276285627124644</v>
      </c>
      <c r="X77">
        <f>IF(ISNUMBER(DeltaDeltaCT!Y77),POWER(2,-DeltaDeltaCT!Y77),0)</f>
        <v>1.3813163840606741</v>
      </c>
      <c r="Y77">
        <f>IF(ISNUMBER(DeltaDeltaCT!Z77),POWER(2,-DeltaDeltaCT!Z77),0)</f>
        <v>0.53724847960746769</v>
      </c>
      <c r="Z77">
        <f>IF(ISNUMBER(DeltaDeltaCT!AA77),POWER(2,-DeltaDeltaCT!AA77),0)</f>
        <v>0.78559399119136464</v>
      </c>
      <c r="AA77">
        <f>IF(ISNUMBER(DeltaDeltaCT!AB77),POWER(2,-DeltaDeltaCT!AB77),0)</f>
        <v>0.86040594604274934</v>
      </c>
      <c r="AD77">
        <f t="shared" si="17"/>
        <v>1.5169898105588644</v>
      </c>
      <c r="AE77">
        <f t="shared" si="18"/>
        <v>1.8234464318425527</v>
      </c>
      <c r="AF77">
        <f t="shared" si="19"/>
        <v>1.3386373782328456</v>
      </c>
      <c r="AG77">
        <f t="shared" si="20"/>
        <v>0.98948598342366001</v>
      </c>
      <c r="AH77">
        <f t="shared" si="21"/>
        <v>1.0698375543578635</v>
      </c>
      <c r="AI77">
        <f t="shared" si="22"/>
        <v>1.2815866273043006</v>
      </c>
      <c r="AJ77">
        <f t="shared" si="23"/>
        <v>1.43055245528938</v>
      </c>
      <c r="AK77">
        <f t="shared" si="24"/>
        <v>0.72774947228052722</v>
      </c>
      <c r="AM77">
        <f t="shared" si="25"/>
        <v>0.18098266369185859</v>
      </c>
      <c r="AN77">
        <f t="shared" si="26"/>
        <v>0.2608930093844285</v>
      </c>
      <c r="AO77">
        <f t="shared" si="27"/>
        <v>0.12666294746684639</v>
      </c>
      <c r="AP77">
        <f t="shared" si="28"/>
        <v>-4.5903534180441984E-3</v>
      </c>
      <c r="AQ77">
        <f t="shared" si="29"/>
        <v>2.931783880496058E-2</v>
      </c>
      <c r="AR77">
        <f t="shared" si="30"/>
        <v>0.1077479671247985</v>
      </c>
      <c r="AS77">
        <f t="shared" si="31"/>
        <v>0.15550378708015128</v>
      </c>
      <c r="AT77">
        <f t="shared" si="32"/>
        <v>-0.13801810081287283</v>
      </c>
    </row>
    <row r="78" spans="1:46" x14ac:dyDescent="0.15">
      <c r="A78" t="str">
        <f>DeltaDeltaCT!B78</f>
        <v>RXRA</v>
      </c>
      <c r="B78">
        <f>IF(ISNUMBER(DeltaDeltaCT!C78),POWER(2,-DeltaDeltaCT!C78),0)</f>
        <v>1.0098851285426467</v>
      </c>
      <c r="C78">
        <f>IF(ISNUMBER(DeltaDeltaCT!D78),POWER(2,-DeltaDeltaCT!D78),0)</f>
        <v>1.0413652713607813</v>
      </c>
      <c r="D78">
        <f>IF(ISNUMBER(DeltaDeltaCT!E78),POWER(2,-DeltaDeltaCT!E78),0)</f>
        <v>0.8376297567779134</v>
      </c>
      <c r="E78">
        <f>IF(ISNUMBER(DeltaDeltaCT!F78),POWER(2,-DeltaDeltaCT!F78),0)</f>
        <v>1.7491793235156414</v>
      </c>
      <c r="F78">
        <f>IF(ISNUMBER(DeltaDeltaCT!G78),POWER(2,-DeltaDeltaCT!G78),0)</f>
        <v>0.99501018611676495</v>
      </c>
      <c r="G78">
        <f>IF(ISNUMBER(DeltaDeltaCT!H78),POWER(2,-DeltaDeltaCT!H78),0)</f>
        <v>0.26706258940637079</v>
      </c>
      <c r="H78">
        <f>IF(ISNUMBER(DeltaDeltaCT!I78),POWER(2,-DeltaDeltaCT!I78),0)</f>
        <v>0.6612468271978813</v>
      </c>
      <c r="I78">
        <f>IF(ISNUMBER(DeltaDeltaCT!J78),POWER(2,-DeltaDeltaCT!J78),0)</f>
        <v>0.55219923715329</v>
      </c>
      <c r="J78">
        <f>IF(ISNUMBER(DeltaDeltaCT!K78),POWER(2,-DeltaDeltaCT!K78),0)</f>
        <v>0.53250272011387911</v>
      </c>
      <c r="K78">
        <f>IF(ISNUMBER(DeltaDeltaCT!L78),POWER(2,-DeltaDeltaCT!L78),0)</f>
        <v>0.50308036915055165</v>
      </c>
      <c r="L78">
        <f>IF(ISNUMBER(DeltaDeltaCT!M78),POWER(2,-DeltaDeltaCT!M78),0)</f>
        <v>1.4227192519131877</v>
      </c>
      <c r="M78">
        <f>IF(ISNUMBER(DeltaDeltaCT!N78),POWER(2,-DeltaDeltaCT!N78),0)</f>
        <v>0.8930568982097159</v>
      </c>
      <c r="N78">
        <f>IF(ISNUMBER(DeltaDeltaCT!O78),POWER(2,-DeltaDeltaCT!O78),0)</f>
        <v>0.98177068869227935</v>
      </c>
      <c r="O78">
        <f>IF(ISNUMBER(DeltaDeltaCT!P78),POWER(2,-DeltaDeltaCT!P78),0)</f>
        <v>1</v>
      </c>
      <c r="P78">
        <f>IF(ISNUMBER(DeltaDeltaCT!Q78),POWER(2,-DeltaDeltaCT!Q78),0)</f>
        <v>0.62876098265299674</v>
      </c>
      <c r="Q78">
        <f>IF(ISNUMBER(DeltaDeltaCT!R78),POWER(2,-DeltaDeltaCT!R78),0)</f>
        <v>0.54938887440018069</v>
      </c>
      <c r="R78">
        <f>IF(ISNUMBER(DeltaDeltaCT!S78),POWER(2,-DeltaDeltaCT!S78),0)</f>
        <v>0.878268885923989</v>
      </c>
      <c r="S78">
        <f>IF(ISNUMBER(DeltaDeltaCT!T78),POWER(2,-DeltaDeltaCT!T78),0)</f>
        <v>1.2901583961511827</v>
      </c>
      <c r="T78">
        <f>IF(ISNUMBER(DeltaDeltaCT!U78),POWER(2,-DeltaDeltaCT!U78),0)</f>
        <v>0.94744467089538753</v>
      </c>
      <c r="U78">
        <f>IF(ISNUMBER(DeltaDeltaCT!V78),POWER(2,-DeltaDeltaCT!V78),0)</f>
        <v>0.46019646287793675</v>
      </c>
      <c r="V78">
        <f>IF(ISNUMBER(DeltaDeltaCT!W78),POWER(2,-DeltaDeltaCT!W78),0)</f>
        <v>0.43777540234857903</v>
      </c>
      <c r="W78">
        <f>IF(ISNUMBER(DeltaDeltaCT!X78),POWER(2,-DeltaDeltaCT!X78),0)</f>
        <v>0.34291497194653581</v>
      </c>
      <c r="X78">
        <f>IF(ISNUMBER(DeltaDeltaCT!Y78),POWER(2,-DeltaDeltaCT!Y78),0)</f>
        <v>0.33673691702696756</v>
      </c>
      <c r="Y78">
        <f>IF(ISNUMBER(DeltaDeltaCT!Z78),POWER(2,-DeltaDeltaCT!Z78),0)</f>
        <v>0.63873145305066881</v>
      </c>
      <c r="Z78">
        <f>IF(ISNUMBER(DeltaDeltaCT!AA78),POWER(2,-DeltaDeltaCT!AA78),0)</f>
        <v>0.55008360124611955</v>
      </c>
      <c r="AA78">
        <f>IF(ISNUMBER(DeltaDeltaCT!AB78),POWER(2,-DeltaDeltaCT!AB78),0)</f>
        <v>0.57491293678928346</v>
      </c>
      <c r="AD78">
        <f t="shared" si="17"/>
        <v>0.96296005222711389</v>
      </c>
      <c r="AE78">
        <f t="shared" si="18"/>
        <v>1.0037506996795924</v>
      </c>
      <c r="AF78">
        <f t="shared" si="19"/>
        <v>0.56225728840390055</v>
      </c>
      <c r="AG78">
        <f t="shared" si="20"/>
        <v>1.099182279605061</v>
      </c>
      <c r="AH78">
        <f t="shared" si="21"/>
        <v>0.72604995235105907</v>
      </c>
      <c r="AI78">
        <f t="shared" si="22"/>
        <v>1.0386239843235197</v>
      </c>
      <c r="AJ78">
        <f t="shared" si="23"/>
        <v>0.39440593855000483</v>
      </c>
      <c r="AK78">
        <f t="shared" si="24"/>
        <v>0.58790933036202386</v>
      </c>
      <c r="AM78">
        <f t="shared" si="25"/>
        <v>-1.6391728926536935E-2</v>
      </c>
      <c r="AN78">
        <f t="shared" si="26"/>
        <v>1.6258610183738939E-3</v>
      </c>
      <c r="AO78">
        <f t="shared" si="27"/>
        <v>-0.25006490620254773</v>
      </c>
      <c r="AP78">
        <f t="shared" si="28"/>
        <v>4.1069718321940771E-2</v>
      </c>
      <c r="AQ78">
        <f t="shared" si="29"/>
        <v>-0.13903349874325396</v>
      </c>
      <c r="AR78">
        <f t="shared" si="30"/>
        <v>1.6458347277993415E-2</v>
      </c>
      <c r="AS78">
        <f t="shared" si="31"/>
        <v>-0.40405655453183814</v>
      </c>
      <c r="AT78">
        <f t="shared" si="32"/>
        <v>-0.2306896473248041</v>
      </c>
    </row>
    <row r="79" spans="1:46" x14ac:dyDescent="0.15">
      <c r="A79" t="str">
        <f>DeltaDeltaCT!B79</f>
        <v>RXRB</v>
      </c>
      <c r="B79">
        <f>IF(ISNUMBER(DeltaDeltaCT!C79),POWER(2,-DeltaDeltaCT!C79),0)</f>
        <v>0.90255027363649898</v>
      </c>
      <c r="C79">
        <f>IF(ISNUMBER(DeltaDeltaCT!D79),POWER(2,-DeltaDeltaCT!D79),0)</f>
        <v>0.50187576958574542</v>
      </c>
      <c r="D79">
        <f>IF(ISNUMBER(DeltaDeltaCT!E79),POWER(2,-DeltaDeltaCT!E79),0)</f>
        <v>1.000548152341568</v>
      </c>
      <c r="E79">
        <f>IF(ISNUMBER(DeltaDeltaCT!F79),POWER(2,-DeltaDeltaCT!F79),0)</f>
        <v>0.40117293961605932</v>
      </c>
      <c r="F79">
        <f>IF(ISNUMBER(DeltaDeltaCT!G79),POWER(2,-DeltaDeltaCT!G79),0)</f>
        <v>0.13484848328561466</v>
      </c>
      <c r="G79">
        <f>IF(ISNUMBER(DeltaDeltaCT!H79),POWER(2,-DeltaDeltaCT!H79),0)</f>
        <v>2.2420788090848038E-2</v>
      </c>
      <c r="H79">
        <f>IF(ISNUMBER(DeltaDeltaCT!I79),POWER(2,-DeltaDeltaCT!I79),0)</f>
        <v>1.3461608454086988</v>
      </c>
      <c r="I79">
        <f>IF(ISNUMBER(DeltaDeltaCT!J79),POWER(2,-DeltaDeltaCT!J79),0)</f>
        <v>1.0308617040805153</v>
      </c>
      <c r="J79">
        <f>IF(ISNUMBER(DeltaDeltaCT!K79),POWER(2,-DeltaDeltaCT!K79),0)</f>
        <v>1.3693116160766852</v>
      </c>
      <c r="K79">
        <f>IF(ISNUMBER(DeltaDeltaCT!L79),POWER(2,-DeltaDeltaCT!L79),0)</f>
        <v>0.9872249766234148</v>
      </c>
      <c r="L79">
        <f>IF(ISNUMBER(DeltaDeltaCT!M79),POWER(2,-DeltaDeltaCT!M79),0)</f>
        <v>0.84639206075531359</v>
      </c>
      <c r="M79">
        <f>IF(ISNUMBER(DeltaDeltaCT!N79),POWER(2,-DeltaDeltaCT!N79),0)</f>
        <v>0.10739546657207744</v>
      </c>
      <c r="N79">
        <f>IF(ISNUMBER(DeltaDeltaCT!O79),POWER(2,-DeltaDeltaCT!O79),0)</f>
        <v>1.8365054657436448E-2</v>
      </c>
      <c r="O79">
        <f>IF(ISNUMBER(DeltaDeltaCT!P79),POWER(2,-DeltaDeltaCT!P79),0)</f>
        <v>1</v>
      </c>
      <c r="P79">
        <f>IF(ISNUMBER(DeltaDeltaCT!Q79),POWER(2,-DeltaDeltaCT!Q79),0)</f>
        <v>0.39926363993808983</v>
      </c>
      <c r="Q79">
        <f>IF(ISNUMBER(DeltaDeltaCT!R79),POWER(2,-DeltaDeltaCT!R79),0)</f>
        <v>0.37730773982675947</v>
      </c>
      <c r="R79">
        <f>IF(ISNUMBER(DeltaDeltaCT!S79),POWER(2,-DeltaDeltaCT!S79),0)</f>
        <v>0.19761475834623174</v>
      </c>
      <c r="S79">
        <f>IF(ISNUMBER(DeltaDeltaCT!T79),POWER(2,-DeltaDeltaCT!T79),0)</f>
        <v>0.8501133964548091</v>
      </c>
      <c r="T79">
        <f>IF(ISNUMBER(DeltaDeltaCT!U79),POWER(2,-DeltaDeltaCT!U79),0)</f>
        <v>0.73426442071319686</v>
      </c>
      <c r="U79">
        <f>IF(ISNUMBER(DeltaDeltaCT!V79),POWER(2,-DeltaDeltaCT!V79),0)</f>
        <v>0.97949687851743794</v>
      </c>
      <c r="V79">
        <f>IF(ISNUMBER(DeltaDeltaCT!W79),POWER(2,-DeltaDeltaCT!W79),0)</f>
        <v>0.75840364333302557</v>
      </c>
      <c r="W79">
        <f>IF(ISNUMBER(DeltaDeltaCT!X79),POWER(2,-DeltaDeltaCT!X79),0)</f>
        <v>0.88435578385490099</v>
      </c>
      <c r="X79">
        <f>IF(ISNUMBER(DeltaDeltaCT!Y79),POWER(2,-DeltaDeltaCT!Y79),0)</f>
        <v>0.74593395240753635</v>
      </c>
      <c r="Y79">
        <f>IF(ISNUMBER(DeltaDeltaCT!Z79),POWER(2,-DeltaDeltaCT!Z79),0)</f>
        <v>0.61245442629661062</v>
      </c>
      <c r="Z79">
        <f>IF(ISNUMBER(DeltaDeltaCT!AA79),POWER(2,-DeltaDeltaCT!AA79),0)</f>
        <v>0.4193912886375919</v>
      </c>
      <c r="AA79">
        <f>IF(ISNUMBER(DeltaDeltaCT!AB79),POWER(2,-DeltaDeltaCT!AB79),0)</f>
        <v>0.37270895811885829</v>
      </c>
      <c r="AD79">
        <f t="shared" si="17"/>
        <v>0.80165806518793747</v>
      </c>
      <c r="AE79">
        <f t="shared" si="18"/>
        <v>0.18614740366417401</v>
      </c>
      <c r="AF79">
        <f t="shared" si="19"/>
        <v>1.1833897855473285</v>
      </c>
      <c r="AG79">
        <f t="shared" si="20"/>
        <v>0.32405086066160915</v>
      </c>
      <c r="AH79">
        <f t="shared" si="21"/>
        <v>0.59219045992161645</v>
      </c>
      <c r="AI79">
        <f t="shared" si="22"/>
        <v>0.59399752517141258</v>
      </c>
      <c r="AJ79">
        <f t="shared" si="23"/>
        <v>0.84204756452822516</v>
      </c>
      <c r="AK79">
        <f t="shared" si="24"/>
        <v>0.46818489101768695</v>
      </c>
      <c r="AM79">
        <f t="shared" si="25"/>
        <v>-9.6010833795411268E-2</v>
      </c>
      <c r="AN79">
        <f t="shared" si="26"/>
        <v>-0.73014301683041793</v>
      </c>
      <c r="AO79">
        <f t="shared" si="27"/>
        <v>7.3127816335639112E-2</v>
      </c>
      <c r="AP79">
        <f t="shared" si="28"/>
        <v>-0.48938682074657691</v>
      </c>
      <c r="AQ79">
        <f t="shared" si="29"/>
        <v>-0.22753859329385209</v>
      </c>
      <c r="AR79">
        <f t="shared" si="30"/>
        <v>-0.2262153644575913</v>
      </c>
      <c r="AS79">
        <f t="shared" si="31"/>
        <v>-7.4663375924688011E-2</v>
      </c>
      <c r="AT79">
        <f t="shared" si="32"/>
        <v>-0.32958260570458664</v>
      </c>
    </row>
    <row r="80" spans="1:46" x14ac:dyDescent="0.15">
      <c r="A80" t="str">
        <f>DeltaDeltaCT!B80</f>
        <v>RXRG</v>
      </c>
      <c r="B80">
        <f>IF(ISNUMBER(DeltaDeltaCT!C80),POWER(2,-DeltaDeltaCT!C80),0)</f>
        <v>0.73848176360821138</v>
      </c>
      <c r="C80">
        <f>IF(ISNUMBER(DeltaDeltaCT!D80),POWER(2,-DeltaDeltaCT!D80),0)</f>
        <v>0.5591209080668561</v>
      </c>
      <c r="D80">
        <f>IF(ISNUMBER(DeltaDeltaCT!E80),POWER(2,-DeltaDeltaCT!E80),0)</f>
        <v>0.63134942430757879</v>
      </c>
      <c r="E80">
        <f>IF(ISNUMBER(DeltaDeltaCT!F80),POWER(2,-DeltaDeltaCT!F80),0)</f>
        <v>0.39018850994471566</v>
      </c>
      <c r="F80">
        <f>IF(ISNUMBER(DeltaDeltaCT!G80),POWER(2,-DeltaDeltaCT!G80),0)</f>
        <v>5.4930301100028815</v>
      </c>
      <c r="G80">
        <f>IF(ISNUMBER(DeltaDeltaCT!H80),POWER(2,-DeltaDeltaCT!H80),0)</f>
        <v>0.19548526887470538</v>
      </c>
      <c r="H80">
        <f>IF(ISNUMBER(DeltaDeltaCT!I80),POWER(2,-DeltaDeltaCT!I80),0)</f>
        <v>1.124280326502872</v>
      </c>
      <c r="I80">
        <f>IF(ISNUMBER(DeltaDeltaCT!J80),POWER(2,-DeltaDeltaCT!J80),0)</f>
        <v>1.3764973189970517</v>
      </c>
      <c r="J80">
        <f>IF(ISNUMBER(DeltaDeltaCT!K80),POWER(2,-DeltaDeltaCT!K80),0)</f>
        <v>1.7382092887193443</v>
      </c>
      <c r="K80">
        <f>IF(ISNUMBER(DeltaDeltaCT!L80),POWER(2,-DeltaDeltaCT!L80),0)</f>
        <v>0.76929124776852953</v>
      </c>
      <c r="L80">
        <f>IF(ISNUMBER(DeltaDeltaCT!M80),POWER(2,-DeltaDeltaCT!M80),0)</f>
        <v>1.3122312649662271</v>
      </c>
      <c r="M80">
        <f>IF(ISNUMBER(DeltaDeltaCT!N80),POWER(2,-DeltaDeltaCT!N80),0)</f>
        <v>4.8932065746757937E-2</v>
      </c>
      <c r="N80">
        <f>IF(ISNUMBER(DeltaDeltaCT!O80),POWER(2,-DeltaDeltaCT!O80),0)</f>
        <v>0.96182077941172051</v>
      </c>
      <c r="O80">
        <f>IF(ISNUMBER(DeltaDeltaCT!P80),POWER(2,-DeltaDeltaCT!P80),0)</f>
        <v>1</v>
      </c>
      <c r="P80">
        <f>IF(ISNUMBER(DeltaDeltaCT!Q80),POWER(2,-DeltaDeltaCT!Q80),0)</f>
        <v>1.1477175161269841</v>
      </c>
      <c r="Q80">
        <f>IF(ISNUMBER(DeltaDeltaCT!R80),POWER(2,-DeltaDeltaCT!R80),0)</f>
        <v>1.1800840357807125</v>
      </c>
      <c r="R80">
        <f>IF(ISNUMBER(DeltaDeltaCT!S80),POWER(2,-DeltaDeltaCT!S80),0)</f>
        <v>0.14586681402807461</v>
      </c>
      <c r="S80">
        <f>IF(ISNUMBER(DeltaDeltaCT!T80),POWER(2,-DeltaDeltaCT!T80),0)</f>
        <v>0.10118940877413389</v>
      </c>
      <c r="T80">
        <f>IF(ISNUMBER(DeltaDeltaCT!U80),POWER(2,-DeltaDeltaCT!U80),0)</f>
        <v>0.75249275667718785</v>
      </c>
      <c r="U80">
        <f>IF(ISNUMBER(DeltaDeltaCT!V80),POWER(2,-DeltaDeltaCT!V80),0)</f>
        <v>0.50433449154222598</v>
      </c>
      <c r="V80">
        <f>IF(ISNUMBER(DeltaDeltaCT!W80),POWER(2,-DeltaDeltaCT!W80),0)</f>
        <v>1.1600209012033034</v>
      </c>
      <c r="W80">
        <f>IF(ISNUMBER(DeltaDeltaCT!X80),POWER(2,-DeltaDeltaCT!X80),0)</f>
        <v>0.58979021807844534</v>
      </c>
      <c r="X80">
        <f>IF(ISNUMBER(DeltaDeltaCT!Y80),POWER(2,-DeltaDeltaCT!Y80),0)</f>
        <v>0.47267379856444813</v>
      </c>
      <c r="Y80">
        <f>IF(ISNUMBER(DeltaDeltaCT!Z80),POWER(2,-DeltaDeltaCT!Z80),0)</f>
        <v>0.52032228382410761</v>
      </c>
      <c r="Z80">
        <f>IF(ISNUMBER(DeltaDeltaCT!AA80),POWER(2,-DeltaDeltaCT!AA80),0)</f>
        <v>0.95418228028166696</v>
      </c>
      <c r="AA80">
        <f>IF(ISNUMBER(DeltaDeltaCT!AB80),POWER(2,-DeltaDeltaCT!AB80),0)</f>
        <v>0.78673921412008141</v>
      </c>
      <c r="AD80">
        <f t="shared" si="17"/>
        <v>0.64298403199421539</v>
      </c>
      <c r="AE80">
        <f t="shared" si="18"/>
        <v>2.0262346296074343</v>
      </c>
      <c r="AF80">
        <f t="shared" si="19"/>
        <v>1.2520695454969493</v>
      </c>
      <c r="AG80">
        <f t="shared" si="20"/>
        <v>0.77432803670823525</v>
      </c>
      <c r="AH80">
        <f t="shared" si="21"/>
        <v>1.1092671839692321</v>
      </c>
      <c r="AI80">
        <f t="shared" si="22"/>
        <v>0.33318299315979877</v>
      </c>
      <c r="AJ80">
        <f t="shared" si="23"/>
        <v>0.68170485234710576</v>
      </c>
      <c r="AK80">
        <f t="shared" si="24"/>
        <v>0.7537479260752854</v>
      </c>
      <c r="AM80">
        <f t="shared" si="25"/>
        <v>-0.19179981230580737</v>
      </c>
      <c r="AN80">
        <f t="shared" si="26"/>
        <v>0.30668973344472966</v>
      </c>
      <c r="AO80">
        <f t="shared" si="27"/>
        <v>9.7628452186503678E-2</v>
      </c>
      <c r="AP80">
        <f t="shared" si="28"/>
        <v>-0.11107501560765788</v>
      </c>
      <c r="AQ80">
        <f t="shared" si="29"/>
        <v>4.5036165218395902E-2</v>
      </c>
      <c r="AR80">
        <f t="shared" si="30"/>
        <v>-0.47731717462825723</v>
      </c>
      <c r="AS80">
        <f t="shared" si="31"/>
        <v>-0.16640361470027887</v>
      </c>
      <c r="AT80">
        <f t="shared" si="32"/>
        <v>-0.12277386980409551</v>
      </c>
    </row>
    <row r="81" spans="1:46" x14ac:dyDescent="0.15">
      <c r="A81" t="str">
        <f>DeltaDeltaCT!B81</f>
        <v>TGS1</v>
      </c>
      <c r="B81">
        <f>IF(ISNUMBER(DeltaDeltaCT!C81),POWER(2,-DeltaDeltaCT!C81),0)</f>
        <v>1.0909297478354447</v>
      </c>
      <c r="C81">
        <f>IF(ISNUMBER(DeltaDeltaCT!D81),POWER(2,-DeltaDeltaCT!D81),0)</f>
        <v>1.5326095493973395</v>
      </c>
      <c r="D81">
        <f>IF(ISNUMBER(DeltaDeltaCT!E81),POWER(2,-DeltaDeltaCT!E81),0)</f>
        <v>1.6752107438065684</v>
      </c>
      <c r="E81">
        <f>IF(ISNUMBER(DeltaDeltaCT!F81),POWER(2,-DeltaDeltaCT!F81),0)</f>
        <v>1.7757767278464101</v>
      </c>
      <c r="F81">
        <f>IF(ISNUMBER(DeltaDeltaCT!G81),POWER(2,-DeltaDeltaCT!G81),0)</f>
        <v>1.5139307339588859</v>
      </c>
      <c r="G81">
        <f>IF(ISNUMBER(DeltaDeltaCT!H81),POWER(2,-DeltaDeltaCT!H81),0)</f>
        <v>0.79019838343091908</v>
      </c>
      <c r="H81">
        <f>IF(ISNUMBER(DeltaDeltaCT!I81),POWER(2,-DeltaDeltaCT!I81),0)</f>
        <v>1.0307659603165851</v>
      </c>
      <c r="I81">
        <f>IF(ISNUMBER(DeltaDeltaCT!J81),POWER(2,-DeltaDeltaCT!J81),0)</f>
        <v>0.90482882819980792</v>
      </c>
      <c r="J81">
        <f>IF(ISNUMBER(DeltaDeltaCT!K81),POWER(2,-DeltaDeltaCT!K81),0)</f>
        <v>1.2229087855603864</v>
      </c>
      <c r="K81">
        <f>IF(ISNUMBER(DeltaDeltaCT!L81),POWER(2,-DeltaDeltaCT!L81),0)</f>
        <v>1.3363674978113707</v>
      </c>
      <c r="L81">
        <f>IF(ISNUMBER(DeltaDeltaCT!M81),POWER(2,-DeltaDeltaCT!M81),0)</f>
        <v>1.6503694261525657</v>
      </c>
      <c r="M81">
        <f>IF(ISNUMBER(DeltaDeltaCT!N81),POWER(2,-DeltaDeltaCT!N81),0)</f>
        <v>0.9245953422685923</v>
      </c>
      <c r="N81">
        <f>IF(ISNUMBER(DeltaDeltaCT!O81),POWER(2,-DeltaDeltaCT!O81),0)</f>
        <v>2.3292088410856375</v>
      </c>
      <c r="O81">
        <f>IF(ISNUMBER(DeltaDeltaCT!P81),POWER(2,-DeltaDeltaCT!P81),0)</f>
        <v>1</v>
      </c>
      <c r="P81">
        <f>IF(ISNUMBER(DeltaDeltaCT!Q81),POWER(2,-DeltaDeltaCT!Q81),0)</f>
        <v>1.0150449381967113</v>
      </c>
      <c r="Q81">
        <f>IF(ISNUMBER(DeltaDeltaCT!R81),POWER(2,-DeltaDeltaCT!R81),0)</f>
        <v>0.90792409857464673</v>
      </c>
      <c r="R81">
        <f>IF(ISNUMBER(DeltaDeltaCT!S81),POWER(2,-DeltaDeltaCT!S81),0)</f>
        <v>1.4931701778504534</v>
      </c>
      <c r="S81">
        <f>IF(ISNUMBER(DeltaDeltaCT!T81),POWER(2,-DeltaDeltaCT!T81),0)</f>
        <v>1.5906376227912336</v>
      </c>
      <c r="T81">
        <f>IF(ISNUMBER(DeltaDeltaCT!U81),POWER(2,-DeltaDeltaCT!U81),0)</f>
        <v>1.5210015254735874</v>
      </c>
      <c r="U81">
        <f>IF(ISNUMBER(DeltaDeltaCT!V81),POWER(2,-DeltaDeltaCT!V81),0)</f>
        <v>1.5399876700582167</v>
      </c>
      <c r="V81">
        <f>IF(ISNUMBER(DeltaDeltaCT!W81),POWER(2,-DeltaDeltaCT!W81),0)</f>
        <v>0.77068744829979829</v>
      </c>
      <c r="W81">
        <f>IF(ISNUMBER(DeltaDeltaCT!X81),POWER(2,-DeltaDeltaCT!X81),0)</f>
        <v>0.89904472952163061</v>
      </c>
      <c r="X81">
        <f>IF(ISNUMBER(DeltaDeltaCT!Y81),POWER(2,-DeltaDeltaCT!Y81),0)</f>
        <v>0.70112024563665076</v>
      </c>
      <c r="Y81">
        <f>IF(ISNUMBER(DeltaDeltaCT!Z81),POWER(2,-DeltaDeltaCT!Z81),0)</f>
        <v>0.59490301703126625</v>
      </c>
      <c r="Z81">
        <f>IF(ISNUMBER(DeltaDeltaCT!AA81),POWER(2,-DeltaDeltaCT!AA81),0)</f>
        <v>0.74068847788855097</v>
      </c>
      <c r="AA81">
        <f>IF(ISNUMBER(DeltaDeltaCT!AB81),POWER(2,-DeltaDeltaCT!AB81),0)</f>
        <v>0.9253848596016776</v>
      </c>
      <c r="AD81">
        <f t="shared" si="17"/>
        <v>1.4329166803464508</v>
      </c>
      <c r="AE81">
        <f t="shared" si="18"/>
        <v>1.3599686150787385</v>
      </c>
      <c r="AF81">
        <f t="shared" si="19"/>
        <v>1.1237177679720376</v>
      </c>
      <c r="AG81">
        <f t="shared" si="20"/>
        <v>1.6347245365022651</v>
      </c>
      <c r="AH81">
        <f t="shared" si="21"/>
        <v>0.97432301225711926</v>
      </c>
      <c r="AI81">
        <f t="shared" si="22"/>
        <v>1.5349364420384248</v>
      </c>
      <c r="AJ81">
        <f t="shared" si="23"/>
        <v>0.97771002337907409</v>
      </c>
      <c r="AK81">
        <f t="shared" si="24"/>
        <v>0.7536587848404982</v>
      </c>
      <c r="AM81">
        <f t="shared" si="25"/>
        <v>0.15622093825653463</v>
      </c>
      <c r="AN81">
        <f t="shared" si="26"/>
        <v>0.13352888597654436</v>
      </c>
      <c r="AO81">
        <f t="shared" si="27"/>
        <v>5.0657247884652958E-2</v>
      </c>
      <c r="AP81">
        <f t="shared" si="28"/>
        <v>0.21344458124343671</v>
      </c>
      <c r="AQ81">
        <f t="shared" si="29"/>
        <v>-1.1297039851642487E-2</v>
      </c>
      <c r="AR81">
        <f t="shared" si="30"/>
        <v>0.18609039711387701</v>
      </c>
      <c r="AS81">
        <f t="shared" si="31"/>
        <v>-9.7899324515766453E-3</v>
      </c>
      <c r="AT81">
        <f t="shared" si="32"/>
        <v>-0.12282523423831608</v>
      </c>
    </row>
    <row r="82" spans="1:46" x14ac:dyDescent="0.15">
      <c r="A82" t="str">
        <f>DeltaDeltaCT!B82</f>
        <v>THRA</v>
      </c>
      <c r="B82">
        <f>IF(ISNUMBER(DeltaDeltaCT!C82),POWER(2,-DeltaDeltaCT!C82),0)</f>
        <v>1.1750418985630389</v>
      </c>
      <c r="C82">
        <f>IF(ISNUMBER(DeltaDeltaCT!D82),POWER(2,-DeltaDeltaCT!D82),0)</f>
        <v>0.91314457481830491</v>
      </c>
      <c r="D82">
        <f>IF(ISNUMBER(DeltaDeltaCT!E82),POWER(2,-DeltaDeltaCT!E82),0)</f>
        <v>1.2965273141496141</v>
      </c>
      <c r="E82">
        <f>IF(ISNUMBER(DeltaDeltaCT!F82),POWER(2,-DeltaDeltaCT!F82),0)</f>
        <v>1.7538753288718598</v>
      </c>
      <c r="F82">
        <f>IF(ISNUMBER(DeltaDeltaCT!G82),POWER(2,-DeltaDeltaCT!G82),0)</f>
        <v>1.8144637066949336</v>
      </c>
      <c r="G82">
        <f>IF(ISNUMBER(DeltaDeltaCT!H82),POWER(2,-DeltaDeltaCT!H82),0)</f>
        <v>0.41217954044035565</v>
      </c>
      <c r="H82">
        <f>IF(ISNUMBER(DeltaDeltaCT!I82),POWER(2,-DeltaDeltaCT!I82),0)</f>
        <v>0.88450536575101912</v>
      </c>
      <c r="I82">
        <f>IF(ISNUMBER(DeltaDeltaCT!J82),POWER(2,-DeltaDeltaCT!J82),0)</f>
        <v>0.6920474191727598</v>
      </c>
      <c r="J82">
        <f>IF(ISNUMBER(DeltaDeltaCT!K82),POWER(2,-DeltaDeltaCT!K82),0)</f>
        <v>0.72675590820691094</v>
      </c>
      <c r="K82">
        <f>IF(ISNUMBER(DeltaDeltaCT!L82),POWER(2,-DeltaDeltaCT!L82),0)</f>
        <v>0.76183094743352908</v>
      </c>
      <c r="L82">
        <f>IF(ISNUMBER(DeltaDeltaCT!M82),POWER(2,-DeltaDeltaCT!M82),0)</f>
        <v>1.324403749274109</v>
      </c>
      <c r="M82">
        <f>IF(ISNUMBER(DeltaDeltaCT!N82),POWER(2,-DeltaDeltaCT!N82),0)</f>
        <v>0.44298016290139308</v>
      </c>
      <c r="N82">
        <f>IF(ISNUMBER(DeltaDeltaCT!O82),POWER(2,-DeltaDeltaCT!O82),0)</f>
        <v>1.5686027121645196</v>
      </c>
      <c r="O82">
        <f>IF(ISNUMBER(DeltaDeltaCT!P82),POWER(2,-DeltaDeltaCT!P82),0)</f>
        <v>1</v>
      </c>
      <c r="P82">
        <f>IF(ISNUMBER(DeltaDeltaCT!Q82),POWER(2,-DeltaDeltaCT!Q82),0)</f>
        <v>0.69842717559025447</v>
      </c>
      <c r="Q82">
        <f>IF(ISNUMBER(DeltaDeltaCT!R82),POWER(2,-DeltaDeltaCT!R82),0)</f>
        <v>0.83604157957703995</v>
      </c>
      <c r="R82">
        <f>IF(ISNUMBER(DeltaDeltaCT!S82),POWER(2,-DeltaDeltaCT!S82),0)</f>
        <v>1.405725204992559</v>
      </c>
      <c r="S82">
        <f>IF(ISNUMBER(DeltaDeltaCT!T82),POWER(2,-DeltaDeltaCT!T82),0)</f>
        <v>1.4232994258638954</v>
      </c>
      <c r="T82">
        <f>IF(ISNUMBER(DeltaDeltaCT!U82),POWER(2,-DeltaDeltaCT!U82),0)</f>
        <v>1.3128550139457185</v>
      </c>
      <c r="U82">
        <f>IF(ISNUMBER(DeltaDeltaCT!V82),POWER(2,-DeltaDeltaCT!V82),0)</f>
        <v>0.54296940007343375</v>
      </c>
      <c r="V82">
        <f>IF(ISNUMBER(DeltaDeltaCT!W82),POWER(2,-DeltaDeltaCT!W82),0)</f>
        <v>0.48676009342600551</v>
      </c>
      <c r="W82">
        <f>IF(ISNUMBER(DeltaDeltaCT!X82),POWER(2,-DeltaDeltaCT!X82),0)</f>
        <v>0.15891451397597903</v>
      </c>
      <c r="X82">
        <f>IF(ISNUMBER(DeltaDeltaCT!Y82),POWER(2,-DeltaDeltaCT!Y82),0)</f>
        <v>0.34056186478350137</v>
      </c>
      <c r="Y82">
        <f>IF(ISNUMBER(DeltaDeltaCT!Z82),POWER(2,-DeltaDeltaCT!Z82),0)</f>
        <v>0.51321932483086508</v>
      </c>
      <c r="Z82">
        <f>IF(ISNUMBER(DeltaDeltaCT!AA82),POWER(2,-DeltaDeltaCT!AA82),0)</f>
        <v>0.51936827626315096</v>
      </c>
      <c r="AA82">
        <f>IF(ISNUMBER(DeltaDeltaCT!AB82),POWER(2,-DeltaDeltaCT!AB82),0)</f>
        <v>0.48454091562029827</v>
      </c>
      <c r="AD82">
        <f t="shared" si="17"/>
        <v>1.128237929176986</v>
      </c>
      <c r="AE82">
        <f t="shared" si="18"/>
        <v>1.3268395253357164</v>
      </c>
      <c r="AF82">
        <f t="shared" si="19"/>
        <v>0.76628491014105471</v>
      </c>
      <c r="AG82">
        <f t="shared" si="20"/>
        <v>1.1119955414466738</v>
      </c>
      <c r="AH82">
        <f t="shared" si="21"/>
        <v>0.84482291838909818</v>
      </c>
      <c r="AI82">
        <f t="shared" si="22"/>
        <v>1.380626548267391</v>
      </c>
      <c r="AJ82">
        <f t="shared" si="23"/>
        <v>0.38230146806472992</v>
      </c>
      <c r="AK82">
        <f t="shared" si="24"/>
        <v>0.50570950557143812</v>
      </c>
      <c r="AM82">
        <f t="shared" si="25"/>
        <v>5.2400695775281066E-2</v>
      </c>
      <c r="AN82">
        <f t="shared" si="26"/>
        <v>0.12281840027548221</v>
      </c>
      <c r="AO82">
        <f t="shared" si="27"/>
        <v>-0.11560972658607525</v>
      </c>
      <c r="AP82">
        <f t="shared" si="28"/>
        <v>4.6103045942991278E-2</v>
      </c>
      <c r="AQ82">
        <f t="shared" si="29"/>
        <v>-7.3234313092801942E-2</v>
      </c>
      <c r="AR82">
        <f t="shared" si="30"/>
        <v>0.14007622024392655</v>
      </c>
      <c r="AS82">
        <f t="shared" si="31"/>
        <v>-0.41759403425618213</v>
      </c>
      <c r="AT82">
        <f t="shared" si="32"/>
        <v>-0.29609888307217241</v>
      </c>
    </row>
    <row r="83" spans="1:46" x14ac:dyDescent="0.15">
      <c r="A83" t="str">
        <f>DeltaDeltaCT!B83</f>
        <v>THRB</v>
      </c>
      <c r="B83">
        <f>IF(ISNUMBER(DeltaDeltaCT!C83),POWER(2,-DeltaDeltaCT!C83),0)</f>
        <v>1.0171907162955593</v>
      </c>
      <c r="C83">
        <f>IF(ISNUMBER(DeltaDeltaCT!D83),POWER(2,-DeltaDeltaCT!D83),0)</f>
        <v>1.3596715613704615</v>
      </c>
      <c r="D83">
        <f>IF(ISNUMBER(DeltaDeltaCT!E83),POWER(2,-DeltaDeltaCT!E83),0)</f>
        <v>0.70311939706634718</v>
      </c>
      <c r="E83">
        <f>IF(ISNUMBER(DeltaDeltaCT!F83),POWER(2,-DeltaDeltaCT!F83),0)</f>
        <v>1.1390161476119693</v>
      </c>
      <c r="F83">
        <f>IF(ISNUMBER(DeltaDeltaCT!G83),POWER(2,-DeltaDeltaCT!G83),0)</f>
        <v>1.0692314661232378</v>
      </c>
      <c r="G83">
        <f>IF(ISNUMBER(DeltaDeltaCT!H83),POWER(2,-DeltaDeltaCT!H83),0)</f>
        <v>3.0776837411324028E-2</v>
      </c>
      <c r="H83">
        <f>IF(ISNUMBER(DeltaDeltaCT!I83),POWER(2,-DeltaDeltaCT!I83),0)</f>
        <v>1.4558470548071449</v>
      </c>
      <c r="I83">
        <f>IF(ISNUMBER(DeltaDeltaCT!J83),POWER(2,-DeltaDeltaCT!J83),0)</f>
        <v>1.0110531218314498</v>
      </c>
      <c r="J83">
        <f>IF(ISNUMBER(DeltaDeltaCT!K83),POWER(2,-DeltaDeltaCT!K83),0)</f>
        <v>1.1570560876662206</v>
      </c>
      <c r="K83">
        <f>IF(ISNUMBER(DeltaDeltaCT!L83),POWER(2,-DeltaDeltaCT!L83),0)</f>
        <v>0.97973181837189882</v>
      </c>
      <c r="L83">
        <f>IF(ISNUMBER(DeltaDeltaCT!M83),POWER(2,-DeltaDeltaCT!M83),0)</f>
        <v>0.92599865300675521</v>
      </c>
      <c r="M83">
        <f>IF(ISNUMBER(DeltaDeltaCT!N83),POWER(2,-DeltaDeltaCT!N83),0)</f>
        <v>0.25581380029826123</v>
      </c>
      <c r="N83">
        <f>IF(ISNUMBER(DeltaDeltaCT!O83),POWER(2,-DeltaDeltaCT!O83),0)</f>
        <v>1.4668028761056267</v>
      </c>
      <c r="O83">
        <f>IF(ISNUMBER(DeltaDeltaCT!P83),POWER(2,-DeltaDeltaCT!P83),0)</f>
        <v>1</v>
      </c>
      <c r="P83">
        <f>IF(ISNUMBER(DeltaDeltaCT!Q83),POWER(2,-DeltaDeltaCT!Q83),0)</f>
        <v>0.85844380411829757</v>
      </c>
      <c r="Q83">
        <f>IF(ISNUMBER(DeltaDeltaCT!R83),POWER(2,-DeltaDeltaCT!R83),0)</f>
        <v>0.85499305124851088</v>
      </c>
      <c r="R83">
        <f>IF(ISNUMBER(DeltaDeltaCT!S83),POWER(2,-DeltaDeltaCT!S83),0)</f>
        <v>1.1903811613185682</v>
      </c>
      <c r="S83">
        <f>IF(ISNUMBER(DeltaDeltaCT!T83),POWER(2,-DeltaDeltaCT!T83),0)</f>
        <v>1.7169847195366006</v>
      </c>
      <c r="T83">
        <f>IF(ISNUMBER(DeltaDeltaCT!U83),POWER(2,-DeltaDeltaCT!U83),0)</f>
        <v>1.1161861111738316</v>
      </c>
      <c r="U83">
        <f>IF(ISNUMBER(DeltaDeltaCT!V83),POWER(2,-DeltaDeltaCT!V83),0)</f>
        <v>0.83464915912631554</v>
      </c>
      <c r="V83">
        <f>IF(ISNUMBER(DeltaDeltaCT!W83),POWER(2,-DeltaDeltaCT!W83),0)</f>
        <v>1.0300831508446096</v>
      </c>
      <c r="W83">
        <f>IF(ISNUMBER(DeltaDeltaCT!X83),POWER(2,-DeltaDeltaCT!X83),0)</f>
        <v>0.86938963452156781</v>
      </c>
      <c r="X83">
        <f>IF(ISNUMBER(DeltaDeltaCT!Y83),POWER(2,-DeltaDeltaCT!Y83),0)</f>
        <v>0.60497263881577967</v>
      </c>
      <c r="Y83">
        <f>IF(ISNUMBER(DeltaDeltaCT!Z83),POWER(2,-DeltaDeltaCT!Z83),0)</f>
        <v>0.53482707234761562</v>
      </c>
      <c r="Z83">
        <f>IF(ISNUMBER(DeltaDeltaCT!AA83),POWER(2,-DeltaDeltaCT!AA83),0)</f>
        <v>0.57932779924325195</v>
      </c>
      <c r="AA83">
        <f>IF(ISNUMBER(DeltaDeltaCT!AB83),POWER(2,-DeltaDeltaCT!AB83),0)</f>
        <v>0.51195410916105188</v>
      </c>
      <c r="AD83">
        <f t="shared" si="17"/>
        <v>1.0266605582441226</v>
      </c>
      <c r="AE83">
        <f t="shared" si="18"/>
        <v>0.74634148371551046</v>
      </c>
      <c r="AF83">
        <f t="shared" si="19"/>
        <v>1.1509220206691784</v>
      </c>
      <c r="AG83">
        <f t="shared" si="20"/>
        <v>0.88287177647021442</v>
      </c>
      <c r="AH83">
        <f t="shared" si="21"/>
        <v>0.90447895178893611</v>
      </c>
      <c r="AI83">
        <f t="shared" si="22"/>
        <v>1.3411839973430002</v>
      </c>
      <c r="AJ83">
        <f t="shared" si="23"/>
        <v>0.83477364582706803</v>
      </c>
      <c r="AK83">
        <f t="shared" si="24"/>
        <v>0.54203632691730652</v>
      </c>
      <c r="AM83">
        <f t="shared" si="25"/>
        <v>1.1426877824194838E-2</v>
      </c>
      <c r="AN83">
        <f t="shared" si="26"/>
        <v>-0.12706241842511967</v>
      </c>
      <c r="AO83">
        <f t="shared" si="27"/>
        <v>6.104589952872564E-2</v>
      </c>
      <c r="AP83">
        <f t="shared" si="28"/>
        <v>-5.4102366428165599E-2</v>
      </c>
      <c r="AQ83">
        <f t="shared" si="29"/>
        <v>-4.3601535192536817E-2</v>
      </c>
      <c r="AR83">
        <f t="shared" si="30"/>
        <v>0.12748836289942139</v>
      </c>
      <c r="AS83">
        <f t="shared" si="31"/>
        <v>-7.8431270258891767E-2</v>
      </c>
      <c r="AT83">
        <f t="shared" si="32"/>
        <v>-0.26597160635635297</v>
      </c>
    </row>
    <row r="84" spans="1:46" x14ac:dyDescent="0.15">
      <c r="A84" t="str">
        <f>DeltaDeltaCT!B84</f>
        <v>TRIP4</v>
      </c>
      <c r="B84">
        <f>IF(ISNUMBER(DeltaDeltaCT!C84),POWER(2,-DeltaDeltaCT!C84),0)</f>
        <v>0.88701425804828282</v>
      </c>
      <c r="C84">
        <f>IF(ISNUMBER(DeltaDeltaCT!D84),POWER(2,-DeltaDeltaCT!D84),0)</f>
        <v>2.4749840023181813</v>
      </c>
      <c r="D84">
        <f>IF(ISNUMBER(DeltaDeltaCT!E84),POWER(2,-DeltaDeltaCT!E84),0)</f>
        <v>2.1431125230739609</v>
      </c>
      <c r="E84">
        <f>IF(ISNUMBER(DeltaDeltaCT!F84),POWER(2,-DeltaDeltaCT!F84),0)</f>
        <v>1.8983713068101673</v>
      </c>
      <c r="F84">
        <f>IF(ISNUMBER(DeltaDeltaCT!G84),POWER(2,-DeltaDeltaCT!G84),0)</f>
        <v>4.0420500899101865</v>
      </c>
      <c r="G84">
        <f>IF(ISNUMBER(DeltaDeltaCT!H84),POWER(2,-DeltaDeltaCT!H84),0)</f>
        <v>0.34592059145024884</v>
      </c>
      <c r="H84">
        <f>IF(ISNUMBER(DeltaDeltaCT!I84),POWER(2,-DeltaDeltaCT!I84),0)</f>
        <v>3.3290782928499523</v>
      </c>
      <c r="I84">
        <f>IF(ISNUMBER(DeltaDeltaCT!J84),POWER(2,-DeltaDeltaCT!J84),0)</f>
        <v>2.1661344612644093</v>
      </c>
      <c r="J84">
        <f>IF(ISNUMBER(DeltaDeltaCT!K84),POWER(2,-DeltaDeltaCT!K84),0)</f>
        <v>1.9679898773790285</v>
      </c>
      <c r="K84">
        <f>IF(ISNUMBER(DeltaDeltaCT!L84),POWER(2,-DeltaDeltaCT!L84),0)</f>
        <v>1.9141750906900055</v>
      </c>
      <c r="L84">
        <f>IF(ISNUMBER(DeltaDeltaCT!M84),POWER(2,-DeltaDeltaCT!M84),0)</f>
        <v>1.8987171438768398</v>
      </c>
      <c r="M84">
        <f>IF(ISNUMBER(DeltaDeltaCT!N84),POWER(2,-DeltaDeltaCT!N84),0)</f>
        <v>1.4729954765696509</v>
      </c>
      <c r="N84">
        <f>IF(ISNUMBER(DeltaDeltaCT!O84),POWER(2,-DeltaDeltaCT!O84),0)</f>
        <v>3.4020043836829537</v>
      </c>
      <c r="O84">
        <f>IF(ISNUMBER(DeltaDeltaCT!P84),POWER(2,-DeltaDeltaCT!P84),0)</f>
        <v>1</v>
      </c>
      <c r="P84">
        <f>IF(ISNUMBER(DeltaDeltaCT!Q84),POWER(2,-DeltaDeltaCT!Q84),0)</f>
        <v>1.4351699618145093</v>
      </c>
      <c r="Q84">
        <f>IF(ISNUMBER(DeltaDeltaCT!R84),POWER(2,-DeltaDeltaCT!R84),0)</f>
        <v>1.6180672834154342</v>
      </c>
      <c r="R84">
        <f>IF(ISNUMBER(DeltaDeltaCT!S84),POWER(2,-DeltaDeltaCT!S84),0)</f>
        <v>1.7747042215253748</v>
      </c>
      <c r="S84">
        <f>IF(ISNUMBER(DeltaDeltaCT!T84),POWER(2,-DeltaDeltaCT!T84),0)</f>
        <v>1.2179468695618467</v>
      </c>
      <c r="T84">
        <f>IF(ISNUMBER(DeltaDeltaCT!U84),POWER(2,-DeltaDeltaCT!U84),0)</f>
        <v>2.9316453767272517</v>
      </c>
      <c r="U84">
        <f>IF(ISNUMBER(DeltaDeltaCT!V84),POWER(2,-DeltaDeltaCT!V84),0)</f>
        <v>1.7318749931494286</v>
      </c>
      <c r="V84">
        <f>IF(ISNUMBER(DeltaDeltaCT!W84),POWER(2,-DeltaDeltaCT!W84),0)</f>
        <v>1.9163044695287605</v>
      </c>
      <c r="W84">
        <f>IF(ISNUMBER(DeltaDeltaCT!X84),POWER(2,-DeltaDeltaCT!X84),0)</f>
        <v>1.942645691938629</v>
      </c>
      <c r="X84">
        <f>IF(ISNUMBER(DeltaDeltaCT!Y84),POWER(2,-DeltaDeltaCT!Y84),0)</f>
        <v>1.546373478993829</v>
      </c>
      <c r="Y84">
        <f>IF(ISNUMBER(DeltaDeltaCT!Z84),POWER(2,-DeltaDeltaCT!Z84),0)</f>
        <v>0.91763886461673183</v>
      </c>
      <c r="Z84">
        <f>IF(ISNUMBER(DeltaDeltaCT!AA84),POWER(2,-DeltaDeltaCT!AA84),0)</f>
        <v>1.9541765318241455</v>
      </c>
      <c r="AA84">
        <f>IF(ISNUMBER(DeltaDeltaCT!AB84),POWER(2,-DeltaDeltaCT!AB84),0)</f>
        <v>1.513174532069878</v>
      </c>
      <c r="AD84">
        <f t="shared" si="17"/>
        <v>1.8350369278134753</v>
      </c>
      <c r="AE84">
        <f t="shared" si="18"/>
        <v>2.095447329390201</v>
      </c>
      <c r="AF84">
        <f t="shared" si="19"/>
        <v>2.3443444305458487</v>
      </c>
      <c r="AG84">
        <f t="shared" si="20"/>
        <v>2.2579056680431484</v>
      </c>
      <c r="AH84">
        <f t="shared" si="21"/>
        <v>1.3510790817433145</v>
      </c>
      <c r="AI84">
        <f t="shared" si="22"/>
        <v>1.9747654892714912</v>
      </c>
      <c r="AJ84">
        <f t="shared" si="23"/>
        <v>1.7842996584026616</v>
      </c>
      <c r="AK84">
        <f t="shared" si="24"/>
        <v>1.4616633095035851</v>
      </c>
      <c r="AM84">
        <f t="shared" si="25"/>
        <v>0.26364480830704667</v>
      </c>
      <c r="AN84">
        <f t="shared" si="26"/>
        <v>0.32127674899583492</v>
      </c>
      <c r="AO84">
        <f t="shared" si="27"/>
        <v>0.37002141847936293</v>
      </c>
      <c r="AP84">
        <f t="shared" si="28"/>
        <v>0.35370579378730871</v>
      </c>
      <c r="AQ84">
        <f t="shared" si="29"/>
        <v>0.13068077001357939</v>
      </c>
      <c r="AR84">
        <f t="shared" si="30"/>
        <v>0.29551552894352373</v>
      </c>
      <c r="AS84">
        <f t="shared" si="31"/>
        <v>0.25146779233951644</v>
      </c>
      <c r="AT84">
        <f t="shared" si="32"/>
        <v>0.16484734549158125</v>
      </c>
    </row>
    <row r="85" spans="1:46" x14ac:dyDescent="0.15">
      <c r="A85" t="str">
        <f>DeltaDeltaCT!B85</f>
        <v>VDR</v>
      </c>
      <c r="B85">
        <f>IF(ISNUMBER(DeltaDeltaCT!C85),POWER(2,-DeltaDeltaCT!C85),0)</f>
        <v>0.70978461077639632</v>
      </c>
      <c r="C85">
        <f>IF(ISNUMBER(DeltaDeltaCT!D85),POWER(2,-DeltaDeltaCT!D85),0)</f>
        <v>0.3146995890916659</v>
      </c>
      <c r="D85">
        <f>IF(ISNUMBER(DeltaDeltaCT!E85),POWER(2,-DeltaDeltaCT!E85),0)</f>
        <v>0.55477535315486393</v>
      </c>
      <c r="E85">
        <f>IF(ISNUMBER(DeltaDeltaCT!F85),POWER(2,-DeltaDeltaCT!F85),0)</f>
        <v>0.4158370472868963</v>
      </c>
      <c r="F85">
        <f>IF(ISNUMBER(DeltaDeltaCT!G85),POWER(2,-DeltaDeltaCT!G85),0)</f>
        <v>1.2530197895299759</v>
      </c>
      <c r="G85">
        <f>IF(ISNUMBER(DeltaDeltaCT!H85),POWER(2,-DeltaDeltaCT!H85),0)</f>
        <v>0.20833524033924058</v>
      </c>
      <c r="H85">
        <f>IF(ISNUMBER(DeltaDeltaCT!I85),POWER(2,-DeltaDeltaCT!I85),0)</f>
        <v>1.1751531613856914</v>
      </c>
      <c r="I85">
        <f>IF(ISNUMBER(DeltaDeltaCT!J85),POWER(2,-DeltaDeltaCT!J85),0)</f>
        <v>1.0843637573870244</v>
      </c>
      <c r="J85">
        <f>IF(ISNUMBER(DeltaDeltaCT!K85),POWER(2,-DeltaDeltaCT!K85),0)</f>
        <v>0.4315048858564548</v>
      </c>
      <c r="K85">
        <f>IF(ISNUMBER(DeltaDeltaCT!L85),POWER(2,-DeltaDeltaCT!L85),0)</f>
        <v>0.76230952092959514</v>
      </c>
      <c r="L85">
        <f>IF(ISNUMBER(DeltaDeltaCT!M85),POWER(2,-DeltaDeltaCT!M85),0)</f>
        <v>0.79253414621305707</v>
      </c>
      <c r="M85">
        <f>IF(ISNUMBER(DeltaDeltaCT!N85),POWER(2,-DeltaDeltaCT!N85),0)</f>
        <v>0.67065141702499298</v>
      </c>
      <c r="N85">
        <f>IF(ISNUMBER(DeltaDeltaCT!O85),POWER(2,-DeltaDeltaCT!O85),0)</f>
        <v>0.17064913420514805</v>
      </c>
      <c r="O85">
        <f>IF(ISNUMBER(DeltaDeltaCT!P85),POWER(2,-DeltaDeltaCT!P85),0)</f>
        <v>1</v>
      </c>
      <c r="P85">
        <f>IF(ISNUMBER(DeltaDeltaCT!Q85),POWER(2,-DeltaDeltaCT!Q85),0)</f>
        <v>0.6844246379129777</v>
      </c>
      <c r="Q85">
        <f>IF(ISNUMBER(DeltaDeltaCT!R85),POWER(2,-DeltaDeltaCT!R85),0)</f>
        <v>0.53790809299494602</v>
      </c>
      <c r="R85">
        <f>IF(ISNUMBER(DeltaDeltaCT!S85),POWER(2,-DeltaDeltaCT!S85),0)</f>
        <v>0.45090818390831156</v>
      </c>
      <c r="S85">
        <f>IF(ISNUMBER(DeltaDeltaCT!T85),POWER(2,-DeltaDeltaCT!T85),0)</f>
        <v>1.5294545121318954</v>
      </c>
      <c r="T85">
        <f>IF(ISNUMBER(DeltaDeltaCT!U85),POWER(2,-DeltaDeltaCT!U85),0)</f>
        <v>0.16569438282959398</v>
      </c>
      <c r="U85">
        <f>IF(ISNUMBER(DeltaDeltaCT!V85),POWER(2,-DeltaDeltaCT!V85),0)</f>
        <v>0.39041024035218258</v>
      </c>
      <c r="V85">
        <f>IF(ISNUMBER(DeltaDeltaCT!W85),POWER(2,-DeltaDeltaCT!W85),0)</f>
        <v>0.69631393462565772</v>
      </c>
      <c r="W85">
        <f>IF(ISNUMBER(DeltaDeltaCT!X85),POWER(2,-DeltaDeltaCT!X85),0)</f>
        <v>0.41123096322001235</v>
      </c>
      <c r="X85">
        <f>IF(ISNUMBER(DeltaDeltaCT!Y85),POWER(2,-DeltaDeltaCT!Y85),0)</f>
        <v>0.34675841527512385</v>
      </c>
      <c r="Y85">
        <f>IF(ISNUMBER(DeltaDeltaCT!Z85),POWER(2,-DeltaDeltaCT!Z85),0)</f>
        <v>0.5904297821441018</v>
      </c>
      <c r="Z85">
        <f>IF(ISNUMBER(DeltaDeltaCT!AA85),POWER(2,-DeltaDeltaCT!AA85),0)</f>
        <v>0.23967009299500291</v>
      </c>
      <c r="AA85">
        <f>IF(ISNUMBER(DeltaDeltaCT!AB85),POWER(2,-DeltaDeltaCT!AB85),0)</f>
        <v>0.1377625253969251</v>
      </c>
      <c r="AD85">
        <f t="shared" si="17"/>
        <v>0.52641985100764199</v>
      </c>
      <c r="AE85">
        <f t="shared" si="18"/>
        <v>0.62573069238537093</v>
      </c>
      <c r="AF85">
        <f t="shared" si="19"/>
        <v>0.86333283138969141</v>
      </c>
      <c r="AG85">
        <f t="shared" si="20"/>
        <v>0.5446115658143994</v>
      </c>
      <c r="AH85">
        <f t="shared" si="21"/>
        <v>0.7407775769693079</v>
      </c>
      <c r="AI85">
        <f t="shared" si="22"/>
        <v>0.71535235962326693</v>
      </c>
      <c r="AJ85">
        <f t="shared" si="23"/>
        <v>0.4611783883682441</v>
      </c>
      <c r="AK85">
        <f t="shared" si="24"/>
        <v>0.32262080017867661</v>
      </c>
      <c r="AM85">
        <f t="shared" si="25"/>
        <v>-0.27866774207547057</v>
      </c>
      <c r="AN85">
        <f t="shared" si="26"/>
        <v>-0.20361254215099439</v>
      </c>
      <c r="AO85">
        <f t="shared" si="27"/>
        <v>-6.382174313812175E-2</v>
      </c>
      <c r="AP85">
        <f t="shared" si="28"/>
        <v>-0.26391313986708609</v>
      </c>
      <c r="AQ85">
        <f t="shared" si="29"/>
        <v>-0.13031217204140455</v>
      </c>
      <c r="AR85">
        <f t="shared" si="30"/>
        <v>-0.14547998596739711</v>
      </c>
      <c r="AS85">
        <f t="shared" si="31"/>
        <v>-0.33613105270502924</v>
      </c>
      <c r="AT85">
        <f t="shared" si="32"/>
        <v>-0.49130763598111671</v>
      </c>
    </row>
    <row r="86" spans="1:46" x14ac:dyDescent="0.15">
      <c r="A86" t="str">
        <f>DeltaDeltaCT!B86</f>
        <v>ACTB</v>
      </c>
      <c r="B86">
        <f>IF(ISNUMBER(DeltaDeltaCT!C86),POWER(2,-DeltaDeltaCT!C86),0)</f>
        <v>1.4550444232268094</v>
      </c>
      <c r="C86">
        <f>IF(ISNUMBER(DeltaDeltaCT!D86),POWER(2,-DeltaDeltaCT!D86),0)</f>
        <v>1.3794519455630005</v>
      </c>
      <c r="D86">
        <f>IF(ISNUMBER(DeltaDeltaCT!E86),POWER(2,-DeltaDeltaCT!E86),0)</f>
        <v>1.3532408188239353</v>
      </c>
      <c r="E86">
        <f>IF(ISNUMBER(DeltaDeltaCT!F86),POWER(2,-DeltaDeltaCT!F86),0)</f>
        <v>1.1037896019048905</v>
      </c>
      <c r="F86">
        <f>IF(ISNUMBER(DeltaDeltaCT!G86),POWER(2,-DeltaDeltaCT!G86),0)</f>
        <v>0.81640572254520916</v>
      </c>
      <c r="G86">
        <f>IF(ISNUMBER(DeltaDeltaCT!H86),POWER(2,-DeltaDeltaCT!H86),0)</f>
        <v>11.900347525361747</v>
      </c>
      <c r="H86">
        <f>IF(ISNUMBER(DeltaDeltaCT!I86),POWER(2,-DeltaDeltaCT!I86),0)</f>
        <v>1.5907066436672384</v>
      </c>
      <c r="I86">
        <f>IF(ISNUMBER(DeltaDeltaCT!J86),POWER(2,-DeltaDeltaCT!J86),0)</f>
        <v>0.95175872797430527</v>
      </c>
      <c r="J86">
        <f>IF(ISNUMBER(DeltaDeltaCT!K86),POWER(2,-DeltaDeltaCT!K86),0)</f>
        <v>1.0311597098611072</v>
      </c>
      <c r="K86">
        <f>IF(ISNUMBER(DeltaDeltaCT!L86),POWER(2,-DeltaDeltaCT!L86),0)</f>
        <v>1.0361750855181127</v>
      </c>
      <c r="L86">
        <f>IF(ISNUMBER(DeltaDeltaCT!M86),POWER(2,-DeltaDeltaCT!M86),0)</f>
        <v>1.0984102550159176</v>
      </c>
      <c r="M86">
        <f>IF(ISNUMBER(DeltaDeltaCT!N86),POWER(2,-DeltaDeltaCT!N86),0)</f>
        <v>2.2771226503681787</v>
      </c>
      <c r="N86">
        <f>IF(ISNUMBER(DeltaDeltaCT!O86),POWER(2,-DeltaDeltaCT!O86),0)</f>
        <v>1.4425826723203752</v>
      </c>
      <c r="O86">
        <f>IF(ISNUMBER(DeltaDeltaCT!P86),POWER(2,-DeltaDeltaCT!P86),0)</f>
        <v>1</v>
      </c>
      <c r="P86">
        <f>IF(ISNUMBER(DeltaDeltaCT!Q86),POWER(2,-DeltaDeltaCT!Q86),0)</f>
        <v>0.9576813420577428</v>
      </c>
      <c r="Q86">
        <f>IF(ISNUMBER(DeltaDeltaCT!R86),POWER(2,-DeltaDeltaCT!R86),0)</f>
        <v>1.1209512990130059</v>
      </c>
      <c r="R86">
        <f>IF(ISNUMBER(DeltaDeltaCT!S86),POWER(2,-DeltaDeltaCT!S86),0)</f>
        <v>0.83464210103268122</v>
      </c>
      <c r="S86">
        <f>IF(ISNUMBER(DeltaDeltaCT!T86),POWER(2,-DeltaDeltaCT!T86),0)</f>
        <v>0.97651573760523835</v>
      </c>
      <c r="T86">
        <f>IF(ISNUMBER(DeltaDeltaCT!U86),POWER(2,-DeltaDeltaCT!U86),0)</f>
        <v>1.1899414592656825</v>
      </c>
      <c r="U86">
        <f>IF(ISNUMBER(DeltaDeltaCT!V86),POWER(2,-DeltaDeltaCT!V86),0)</f>
        <v>1.1352498136929077</v>
      </c>
      <c r="V86">
        <f>IF(ISNUMBER(DeltaDeltaCT!W86),POWER(2,-DeltaDeltaCT!W86),0)</f>
        <v>1.0323096612753846</v>
      </c>
      <c r="W86">
        <f>IF(ISNUMBER(DeltaDeltaCT!X86),POWER(2,-DeltaDeltaCT!X86),0)</f>
        <v>0.88352986097850805</v>
      </c>
      <c r="X86">
        <f>IF(ISNUMBER(DeltaDeltaCT!Y86),POWER(2,-DeltaDeltaCT!Y86),0)</f>
        <v>0.91049045619827962</v>
      </c>
      <c r="Y86">
        <f>IF(ISNUMBER(DeltaDeltaCT!Z86),POWER(2,-DeltaDeltaCT!Z86),0)</f>
        <v>1.6156015105043964</v>
      </c>
      <c r="Z86">
        <f>IF(ISNUMBER(DeltaDeltaCT!AA86),POWER(2,-DeltaDeltaCT!AA86),0)</f>
        <v>1.6238696159197192</v>
      </c>
      <c r="AA86">
        <f>IF(ISNUMBER(DeltaDeltaCT!AB86),POWER(2,-DeltaDeltaCT!AB86),0)</f>
        <v>1.1605417307246575</v>
      </c>
      <c r="AD86">
        <f t="shared" si="17"/>
        <v>1.3959123958712485</v>
      </c>
      <c r="AE86">
        <f t="shared" si="18"/>
        <v>4.6068476166039494</v>
      </c>
      <c r="AF86">
        <f t="shared" si="19"/>
        <v>1.1524500417551908</v>
      </c>
      <c r="AG86">
        <f t="shared" si="20"/>
        <v>1.6060385259014904</v>
      </c>
      <c r="AH86">
        <f t="shared" si="21"/>
        <v>1.0262108803569163</v>
      </c>
      <c r="AI86">
        <f t="shared" si="22"/>
        <v>1.0003664326345341</v>
      </c>
      <c r="AJ86">
        <f t="shared" si="23"/>
        <v>0.99039494803626993</v>
      </c>
      <c r="AK86">
        <f t="shared" si="24"/>
        <v>1.4666709523829244</v>
      </c>
      <c r="AM86">
        <f t="shared" si="25"/>
        <v>0.14485816385768563</v>
      </c>
      <c r="AN86">
        <f t="shared" si="26"/>
        <v>0.66340384707739175</v>
      </c>
      <c r="AO86">
        <f t="shared" si="27"/>
        <v>6.1622107978988476E-2</v>
      </c>
      <c r="AP86">
        <f t="shared" si="28"/>
        <v>0.20575595899107191</v>
      </c>
      <c r="AQ86">
        <f t="shared" si="29"/>
        <v>1.1236614932423877E-2</v>
      </c>
      <c r="AR86">
        <f t="shared" si="30"/>
        <v>1.5911052130368944E-4</v>
      </c>
      <c r="AS86">
        <f t="shared" si="31"/>
        <v>-4.1915836365244777E-3</v>
      </c>
      <c r="AT86">
        <f t="shared" si="32"/>
        <v>0.16633269080757207</v>
      </c>
    </row>
    <row r="87" spans="1:46" x14ac:dyDescent="0.15">
      <c r="A87" t="str">
        <f>DeltaDeltaCT!B87</f>
        <v>B2M</v>
      </c>
      <c r="B87">
        <f>IF(ISNUMBER(DeltaDeltaCT!C87),POWER(2,-DeltaDeltaCT!C87),0)</f>
        <v>0.60019957396824697</v>
      </c>
      <c r="C87">
        <f>IF(ISNUMBER(DeltaDeltaCT!D87),POWER(2,-DeltaDeltaCT!D87),0)</f>
        <v>0.75847061860339204</v>
      </c>
      <c r="D87">
        <f>IF(ISNUMBER(DeltaDeltaCT!E87),POWER(2,-DeltaDeltaCT!E87),0)</f>
        <v>0.66197131149545574</v>
      </c>
      <c r="E87">
        <f>IF(ISNUMBER(DeltaDeltaCT!F87),POWER(2,-DeltaDeltaCT!F87),0)</f>
        <v>0.16842254789017169</v>
      </c>
      <c r="F87">
        <f>IF(ISNUMBER(DeltaDeltaCT!G87),POWER(2,-DeltaDeltaCT!G87),0)</f>
        <v>0.22150392985894379</v>
      </c>
      <c r="G87">
        <f>IF(ISNUMBER(DeltaDeltaCT!H87),POWER(2,-DeltaDeltaCT!H87),0)</f>
        <v>11.710410952542999</v>
      </c>
      <c r="H87">
        <f>IF(ISNUMBER(DeltaDeltaCT!I87),POWER(2,-DeltaDeltaCT!I87),0)</f>
        <v>0.83079175288424856</v>
      </c>
      <c r="I87">
        <f>IF(ISNUMBER(DeltaDeltaCT!J87),POWER(2,-DeltaDeltaCT!J87),0)</f>
        <v>1.2901678754443469</v>
      </c>
      <c r="J87">
        <f>IF(ISNUMBER(DeltaDeltaCT!K87),POWER(2,-DeltaDeltaCT!K87),0)</f>
        <v>0.8334449408722131</v>
      </c>
      <c r="K87">
        <f>IF(ISNUMBER(DeltaDeltaCT!L87),POWER(2,-DeltaDeltaCT!L87),0)</f>
        <v>0.96070060415198566</v>
      </c>
      <c r="L87">
        <f>IF(ISNUMBER(DeltaDeltaCT!M87),POWER(2,-DeltaDeltaCT!M87),0)</f>
        <v>0.45328835377260407</v>
      </c>
      <c r="M87">
        <f>IF(ISNUMBER(DeltaDeltaCT!N87),POWER(2,-DeltaDeltaCT!N87),0)</f>
        <v>0.2351594151351698</v>
      </c>
      <c r="N87">
        <f>IF(ISNUMBER(DeltaDeltaCT!O87),POWER(2,-DeltaDeltaCT!O87),0)</f>
        <v>0.40736755901018035</v>
      </c>
      <c r="O87">
        <f>IF(ISNUMBER(DeltaDeltaCT!P87),POWER(2,-DeltaDeltaCT!P87),0)</f>
        <v>1</v>
      </c>
      <c r="P87">
        <f>IF(ISNUMBER(DeltaDeltaCT!Q87),POWER(2,-DeltaDeltaCT!Q87),0)</f>
        <v>1.3061002178645478</v>
      </c>
      <c r="Q87">
        <f>IF(ISNUMBER(DeltaDeltaCT!R87),POWER(2,-DeltaDeltaCT!R87),0)</f>
        <v>1.4592535723114763</v>
      </c>
      <c r="R87">
        <f>IF(ISNUMBER(DeltaDeltaCT!S87),POWER(2,-DeltaDeltaCT!S87),0)</f>
        <v>0.670544321800843</v>
      </c>
      <c r="S87">
        <f>IF(ISNUMBER(DeltaDeltaCT!T87),POWER(2,-DeltaDeltaCT!T87),0)</f>
        <v>0.49853344543632527</v>
      </c>
      <c r="T87">
        <f>IF(ISNUMBER(DeltaDeltaCT!U87),POWER(2,-DeltaDeltaCT!U87),0)</f>
        <v>0.66316170300312471</v>
      </c>
      <c r="U87">
        <f>IF(ISNUMBER(DeltaDeltaCT!V87),POWER(2,-DeltaDeltaCT!V87),0)</f>
        <v>1.2675958134658438</v>
      </c>
      <c r="V87">
        <f>IF(ISNUMBER(DeltaDeltaCT!W87),POWER(2,-DeltaDeltaCT!W87),0)</f>
        <v>1.0672356764041089</v>
      </c>
      <c r="W87">
        <f>IF(ISNUMBER(DeltaDeltaCT!X87),POWER(2,-DeltaDeltaCT!X87),0)</f>
        <v>2.0158004090719071</v>
      </c>
      <c r="X87">
        <f>IF(ISNUMBER(DeltaDeltaCT!Y87),POWER(2,-DeltaDeltaCT!Y87),0)</f>
        <v>2.5834282211696875</v>
      </c>
      <c r="Y87">
        <f>IF(ISNUMBER(DeltaDeltaCT!Z87),POWER(2,-DeltaDeltaCT!Z87),0)</f>
        <v>0.31391032776285349</v>
      </c>
      <c r="Z87">
        <f>IF(ISNUMBER(DeltaDeltaCT!AA87),POWER(2,-DeltaDeltaCT!AA87),0)</f>
        <v>0.32955994228415042</v>
      </c>
      <c r="AA87">
        <f>IF(ISNUMBER(DeltaDeltaCT!AB87),POWER(2,-DeltaDeltaCT!AB87),0)</f>
        <v>0.77795758212089094</v>
      </c>
      <c r="AD87">
        <f t="shared" si="17"/>
        <v>0.67354716802236503</v>
      </c>
      <c r="AE87">
        <f t="shared" si="18"/>
        <v>4.0334458100973718</v>
      </c>
      <c r="AF87">
        <f t="shared" si="19"/>
        <v>0.97877629333819849</v>
      </c>
      <c r="AG87">
        <f t="shared" si="20"/>
        <v>0.36527177597265142</v>
      </c>
      <c r="AH87">
        <f t="shared" si="21"/>
        <v>1.2551179300586746</v>
      </c>
      <c r="AI87">
        <f t="shared" si="22"/>
        <v>0.61074649008009763</v>
      </c>
      <c r="AJ87">
        <f t="shared" si="23"/>
        <v>1.7335150300278868</v>
      </c>
      <c r="AK87">
        <f t="shared" si="24"/>
        <v>0.47380928405596495</v>
      </c>
      <c r="AM87">
        <f t="shared" si="25"/>
        <v>-0.17163198554671144</v>
      </c>
      <c r="AN87">
        <f t="shared" si="26"/>
        <v>0.60567622651171393</v>
      </c>
      <c r="AO87">
        <f t="shared" si="27"/>
        <v>-9.3165581158021708E-3</v>
      </c>
      <c r="AP87">
        <f t="shared" si="28"/>
        <v>-0.43738388380473714</v>
      </c>
      <c r="AQ87">
        <f t="shared" si="29"/>
        <v>9.8684533759311174E-2</v>
      </c>
      <c r="AR87">
        <f t="shared" si="30"/>
        <v>-0.21413902020917266</v>
      </c>
      <c r="AS87">
        <f t="shared" si="31"/>
        <v>0.23892761145528058</v>
      </c>
      <c r="AT87">
        <f t="shared" si="32"/>
        <v>-0.32439643374670168</v>
      </c>
    </row>
    <row r="88" spans="1:46" x14ac:dyDescent="0.15">
      <c r="A88" t="str">
        <f>DeltaDeltaCT!B88</f>
        <v>GAPDH</v>
      </c>
      <c r="B88">
        <f>IF(ISNUMBER(DeltaDeltaCT!C88),POWER(2,-DeltaDeltaCT!C88),0)</f>
        <v>0.7022074463291359</v>
      </c>
      <c r="C88">
        <f>IF(ISNUMBER(DeltaDeltaCT!D88),POWER(2,-DeltaDeltaCT!D88),0)</f>
        <v>0.63237936614608914</v>
      </c>
      <c r="D88">
        <f>IF(ISNUMBER(DeltaDeltaCT!E88),POWER(2,-DeltaDeltaCT!E88),0)</f>
        <v>0.7715414656204902</v>
      </c>
      <c r="E88">
        <f>IF(ISNUMBER(DeltaDeltaCT!F88),POWER(2,-DeltaDeltaCT!F88),0)</f>
        <v>1.1918826513331682</v>
      </c>
      <c r="F88">
        <f>IF(ISNUMBER(DeltaDeltaCT!G88),POWER(2,-DeltaDeltaCT!G88),0)</f>
        <v>0.78858446775790225</v>
      </c>
      <c r="G88">
        <f>IF(ISNUMBER(DeltaDeltaCT!H88),POWER(2,-DeltaDeltaCT!H88),0)</f>
        <v>0.16626124211691859</v>
      </c>
      <c r="H88">
        <f>IF(ISNUMBER(DeltaDeltaCT!I88),POWER(2,-DeltaDeltaCT!I88),0)</f>
        <v>1.1123831526901378</v>
      </c>
      <c r="I88">
        <f>IF(ISNUMBER(DeltaDeltaCT!J88),POWER(2,-DeltaDeltaCT!J88),0)</f>
        <v>1.3828587479610652</v>
      </c>
      <c r="J88">
        <f>IF(ISNUMBER(DeltaDeltaCT!K88),POWER(2,-DeltaDeltaCT!K88),0)</f>
        <v>1.1346550767563852</v>
      </c>
      <c r="K88">
        <f>IF(ISNUMBER(DeltaDeltaCT!L88),POWER(2,-DeltaDeltaCT!L88),0)</f>
        <v>1.282762247416193</v>
      </c>
      <c r="L88">
        <f>IF(ISNUMBER(DeltaDeltaCT!M88),POWER(2,-DeltaDeltaCT!M88),0)</f>
        <v>0.90918135275565315</v>
      </c>
      <c r="M88">
        <f>IF(ISNUMBER(DeltaDeltaCT!N88),POWER(2,-DeltaDeltaCT!N88),0)</f>
        <v>0.71382879288914325</v>
      </c>
      <c r="N88">
        <f>IF(ISNUMBER(DeltaDeltaCT!O88),POWER(2,-DeltaDeltaCT!O88),0)</f>
        <v>0.56945115328024942</v>
      </c>
      <c r="O88">
        <f>IF(ISNUMBER(DeltaDeltaCT!P88),POWER(2,-DeltaDeltaCT!P88),0)</f>
        <v>1</v>
      </c>
      <c r="P88">
        <f>IF(ISNUMBER(DeltaDeltaCT!Q88),POWER(2,-DeltaDeltaCT!Q88),0)</f>
        <v>0.93301721147807715</v>
      </c>
      <c r="Q88">
        <f>IF(ISNUMBER(DeltaDeltaCT!R88),POWER(2,-DeltaDeltaCT!R88),0)</f>
        <v>0.86883829619165642</v>
      </c>
      <c r="R88">
        <f>IF(ISNUMBER(DeltaDeltaCT!S88),POWER(2,-DeltaDeltaCT!S88),0)</f>
        <v>0.94429111437772884</v>
      </c>
      <c r="S88">
        <f>IF(ISNUMBER(DeltaDeltaCT!T88),POWER(2,-DeltaDeltaCT!T88),0)</f>
        <v>0.9607121910021823</v>
      </c>
      <c r="T88">
        <f>IF(ISNUMBER(DeltaDeltaCT!U88),POWER(2,-DeltaDeltaCT!U88),0)</f>
        <v>0.70438768916204642</v>
      </c>
      <c r="U88">
        <f>IF(ISNUMBER(DeltaDeltaCT!V88),POWER(2,-DeltaDeltaCT!V88),0)</f>
        <v>1.0764414124643518</v>
      </c>
      <c r="V88">
        <f>IF(ISNUMBER(DeltaDeltaCT!W88),POWER(2,-DeltaDeltaCT!W88),0)</f>
        <v>1.2397204176426948</v>
      </c>
      <c r="W88">
        <f>IF(ISNUMBER(DeltaDeltaCT!X88),POWER(2,-DeltaDeltaCT!X88),0)</f>
        <v>1.1910754456906261</v>
      </c>
      <c r="X88">
        <f>IF(ISNUMBER(DeltaDeltaCT!Y88),POWER(2,-DeltaDeltaCT!Y88),0)</f>
        <v>1.128701346016689</v>
      </c>
      <c r="Y88">
        <f>IF(ISNUMBER(DeltaDeltaCT!Z88),POWER(2,-DeltaDeltaCT!Z88),0)</f>
        <v>2.4028763325083125</v>
      </c>
      <c r="Z88">
        <f>IF(ISNUMBER(DeltaDeltaCT!AA88),POWER(2,-DeltaDeltaCT!AA88),0)</f>
        <v>1.693927114028964</v>
      </c>
      <c r="AA88">
        <f>IF(ISNUMBER(DeltaDeltaCT!AB88),POWER(2,-DeltaDeltaCT!AB88),0)</f>
        <v>1.6451058347690635</v>
      </c>
      <c r="AD88">
        <f t="shared" si="17"/>
        <v>0.70204275936523841</v>
      </c>
      <c r="AE88">
        <f t="shared" si="18"/>
        <v>0.71557612040266294</v>
      </c>
      <c r="AF88">
        <f t="shared" si="19"/>
        <v>1.2281648062059454</v>
      </c>
      <c r="AG88">
        <f t="shared" si="20"/>
        <v>0.73082043297501531</v>
      </c>
      <c r="AH88">
        <f t="shared" si="21"/>
        <v>0.93395183588991115</v>
      </c>
      <c r="AI88">
        <f t="shared" si="22"/>
        <v>0.86979699818065248</v>
      </c>
      <c r="AJ88">
        <f t="shared" si="23"/>
        <v>1.1589846554535903</v>
      </c>
      <c r="AK88">
        <f t="shared" si="24"/>
        <v>1.9139697604354466</v>
      </c>
      <c r="AM88">
        <f t="shared" si="25"/>
        <v>-0.15363643546159875</v>
      </c>
      <c r="AN88">
        <f t="shared" si="26"/>
        <v>-0.14534416076871437</v>
      </c>
      <c r="AO88">
        <f t="shared" si="27"/>
        <v>8.9256648257396751E-2</v>
      </c>
      <c r="AP88">
        <f t="shared" si="28"/>
        <v>-0.13618931873022233</v>
      </c>
      <c r="AQ88">
        <f t="shared" si="29"/>
        <v>-2.9675519858328309E-2</v>
      </c>
      <c r="AR88">
        <f t="shared" si="30"/>
        <v>-6.0582095493202842E-2</v>
      </c>
      <c r="AS88">
        <f t="shared" si="31"/>
        <v>6.4077686096514305E-2</v>
      </c>
      <c r="AT88">
        <f t="shared" si="32"/>
        <v>0.28193507190489692</v>
      </c>
    </row>
    <row r="89" spans="1:46" x14ac:dyDescent="0.15">
      <c r="A89" t="str">
        <f>DeltaDeltaCT!B89</f>
        <v>HPRT1</v>
      </c>
      <c r="B89">
        <f>IF(ISNUMBER(DeltaDeltaCT!C89),POWER(2,-DeltaDeltaCT!C89),0)</f>
        <v>1.1685206260794589</v>
      </c>
      <c r="C89">
        <f>IF(ISNUMBER(DeltaDeltaCT!D89),POWER(2,-DeltaDeltaCT!D89),0)</f>
        <v>1.2255507267437569</v>
      </c>
      <c r="D89">
        <f>IF(ISNUMBER(DeltaDeltaCT!E89),POWER(2,-DeltaDeltaCT!E89),0)</f>
        <v>1.1307990686122977</v>
      </c>
      <c r="E89">
        <f>IF(ISNUMBER(DeltaDeltaCT!F89),POWER(2,-DeltaDeltaCT!F89),0)</f>
        <v>2.1210949441148568</v>
      </c>
      <c r="F89">
        <f>IF(ISNUMBER(DeltaDeltaCT!G89),POWER(2,-DeltaDeltaCT!G89),0)</f>
        <v>3.9631737003672769</v>
      </c>
      <c r="G89">
        <f>IF(ISNUMBER(DeltaDeltaCT!H89),POWER(2,-DeltaDeltaCT!H89),0)</f>
        <v>0.24562950965428382</v>
      </c>
      <c r="H89">
        <f>IF(ISNUMBER(DeltaDeltaCT!I89),POWER(2,-DeltaDeltaCT!I89),0)</f>
        <v>0.77912720731617946</v>
      </c>
      <c r="I89">
        <f>IF(ISNUMBER(DeltaDeltaCT!J89),POWER(2,-DeltaDeltaCT!J89),0)</f>
        <v>0.84260641225591648</v>
      </c>
      <c r="J89">
        <f>IF(ISNUMBER(DeltaDeltaCT!K89),POWER(2,-DeltaDeltaCT!K89),0)</f>
        <v>0.83250497570303039</v>
      </c>
      <c r="K89">
        <f>IF(ISNUMBER(DeltaDeltaCT!L89),POWER(2,-DeltaDeltaCT!L89),0)</f>
        <v>0.76552998882920553</v>
      </c>
      <c r="L89">
        <f>IF(ISNUMBER(DeltaDeltaCT!M89),POWER(2,-DeltaDeltaCT!M89),0)</f>
        <v>2.5654412723941444</v>
      </c>
      <c r="M89">
        <f>IF(ISNUMBER(DeltaDeltaCT!N89),POWER(2,-DeltaDeltaCT!N89),0)</f>
        <v>2.5526416134012027</v>
      </c>
      <c r="N89">
        <f>IF(ISNUMBER(DeltaDeltaCT!O89),POWER(2,-DeltaDeltaCT!O89),0)</f>
        <v>2.884677423911739</v>
      </c>
      <c r="O89">
        <f>IF(ISNUMBER(DeltaDeltaCT!P89),POWER(2,-DeltaDeltaCT!P89),0)</f>
        <v>1</v>
      </c>
      <c r="P89">
        <f>IF(ISNUMBER(DeltaDeltaCT!Q89),POWER(2,-DeltaDeltaCT!Q89),0)</f>
        <v>0.96934531420137948</v>
      </c>
      <c r="Q89">
        <f>IF(ISNUMBER(DeltaDeltaCT!R89),POWER(2,-DeltaDeltaCT!R89),0)</f>
        <v>0.84885062176603177</v>
      </c>
      <c r="R89">
        <f>IF(ISNUMBER(DeltaDeltaCT!S89),POWER(2,-DeltaDeltaCT!S89),0)</f>
        <v>1.3416511524850105</v>
      </c>
      <c r="S89">
        <f>IF(ISNUMBER(DeltaDeltaCT!T89),POWER(2,-DeltaDeltaCT!T89),0)</f>
        <v>1.4385538229708228</v>
      </c>
      <c r="T89">
        <f>IF(ISNUMBER(DeltaDeltaCT!U89),POWER(2,-DeltaDeltaCT!U89),0)</f>
        <v>1.4487248338054026</v>
      </c>
      <c r="U89">
        <f>IF(ISNUMBER(DeltaDeltaCT!V89),POWER(2,-DeltaDeltaCT!V89),0)</f>
        <v>0.86118601706078457</v>
      </c>
      <c r="V89">
        <f>IF(ISNUMBER(DeltaDeltaCT!W89),POWER(2,-DeltaDeltaCT!W89),0)</f>
        <v>0.92569626109057157</v>
      </c>
      <c r="W89">
        <f>IF(ISNUMBER(DeltaDeltaCT!X89),POWER(2,-DeltaDeltaCT!X89),0)</f>
        <v>0.73935328661157074</v>
      </c>
      <c r="X89">
        <f>IF(ISNUMBER(DeltaDeltaCT!Y89),POWER(2,-DeltaDeltaCT!Y89),0)</f>
        <v>0.66282310560102387</v>
      </c>
      <c r="Y89">
        <f>IF(ISNUMBER(DeltaDeltaCT!Z89),POWER(2,-DeltaDeltaCT!Z89),0)</f>
        <v>1.3167672871446052</v>
      </c>
      <c r="Z89">
        <f>IF(ISNUMBER(DeltaDeltaCT!AA89),POWER(2,-DeltaDeltaCT!AA89),0)</f>
        <v>1.7919356129041211</v>
      </c>
      <c r="AA89">
        <f>IF(ISNUMBER(DeltaDeltaCT!AB89),POWER(2,-DeltaDeltaCT!AB89),0)</f>
        <v>0.95326180683943695</v>
      </c>
      <c r="AD89">
        <f t="shared" si="17"/>
        <v>1.1749568071451713</v>
      </c>
      <c r="AE89">
        <f t="shared" si="18"/>
        <v>2.1099660513788057</v>
      </c>
      <c r="AF89">
        <f t="shared" si="19"/>
        <v>0.80494214602608294</v>
      </c>
      <c r="AG89">
        <f t="shared" si="20"/>
        <v>2.6675867699023623</v>
      </c>
      <c r="AH89">
        <f t="shared" si="21"/>
        <v>0.93939864532247042</v>
      </c>
      <c r="AI89">
        <f t="shared" si="22"/>
        <v>1.4096432697537453</v>
      </c>
      <c r="AJ89">
        <f t="shared" si="23"/>
        <v>0.79726466759098769</v>
      </c>
      <c r="AK89">
        <f t="shared" si="24"/>
        <v>1.353988235629388</v>
      </c>
      <c r="AM89">
        <f t="shared" si="25"/>
        <v>7.0021901702821632E-2</v>
      </c>
      <c r="AN89">
        <f t="shared" si="26"/>
        <v>0.32427546770647808</v>
      </c>
      <c r="AO89">
        <f t="shared" si="27"/>
        <v>-9.4235332755784648E-2</v>
      </c>
      <c r="AP89">
        <f t="shared" si="28"/>
        <v>0.42611855483574151</v>
      </c>
      <c r="AQ89">
        <f t="shared" si="29"/>
        <v>-2.715007043486492E-2</v>
      </c>
      <c r="AR89">
        <f t="shared" si="30"/>
        <v>0.14910922217386766</v>
      </c>
      <c r="AS89">
        <f t="shared" si="31"/>
        <v>-9.8397482125477054E-2</v>
      </c>
      <c r="AT89">
        <f t="shared" si="32"/>
        <v>0.1316148909197046</v>
      </c>
    </row>
    <row r="90" spans="1:46" x14ac:dyDescent="0.15">
      <c r="A90" t="str">
        <f>DeltaDeltaCT!B90</f>
        <v>RPLP0</v>
      </c>
      <c r="B90">
        <f>IF(ISNUMBER(DeltaDeltaCT!C90),POWER(2,-DeltaDeltaCT!C90),0)</f>
        <v>1.3954884657280193</v>
      </c>
      <c r="C90">
        <f>IF(ISNUMBER(DeltaDeltaCT!D90),POWER(2,-DeltaDeltaCT!D90),0)</f>
        <v>1.233234538615418</v>
      </c>
      <c r="D90">
        <f>IF(ISNUMBER(DeltaDeltaCT!E90),POWER(2,-DeltaDeltaCT!E90),0)</f>
        <v>1.2795021751882758</v>
      </c>
      <c r="E90">
        <f>IF(ISNUMBER(DeltaDeltaCT!F90),POWER(2,-DeltaDeltaCT!F90),0)</f>
        <v>2.1277463846688884</v>
      </c>
      <c r="F90">
        <f>IF(ISNUMBER(DeltaDeltaCT!G90),POWER(2,-DeltaDeltaCT!G90),0)</f>
        <v>1.7693803422082222</v>
      </c>
      <c r="G90">
        <f>IF(ISNUMBER(DeltaDeltaCT!H90),POWER(2,-DeltaDeltaCT!H90),0)</f>
        <v>0.17571007241881559</v>
      </c>
      <c r="H90">
        <f>IF(ISNUMBER(DeltaDeltaCT!I90),POWER(2,-DeltaDeltaCT!I90),0)</f>
        <v>0.87308184054992022</v>
      </c>
      <c r="I90">
        <f>IF(ISNUMBER(DeltaDeltaCT!J90),POWER(2,-DeltaDeltaCT!J90),0)</f>
        <v>0.69891494427527678</v>
      </c>
      <c r="J90">
        <f>IF(ISNUMBER(DeltaDeltaCT!K90),POWER(2,-DeltaDeltaCT!K90),0)</f>
        <v>1.2318177311411618</v>
      </c>
      <c r="K90">
        <f>IF(ISNUMBER(DeltaDeltaCT!L90),POWER(2,-DeltaDeltaCT!L90),0)</f>
        <v>1.0229877008563906</v>
      </c>
      <c r="L90">
        <f>IF(ISNUMBER(DeltaDeltaCT!M90),POWER(2,-DeltaDeltaCT!M90),0)</f>
        <v>0.86108943941940375</v>
      </c>
      <c r="M90">
        <f>IF(ISNUMBER(DeltaDeltaCT!N90),POWER(2,-DeltaDeltaCT!N90),0)</f>
        <v>1.0248665033665469</v>
      </c>
      <c r="N90">
        <f>IF(ISNUMBER(DeltaDeltaCT!O90),POWER(2,-DeltaDeltaCT!O90),0)</f>
        <v>1.0359030587992593</v>
      </c>
      <c r="O90">
        <f>IF(ISNUMBER(DeltaDeltaCT!P90),POWER(2,-DeltaDeltaCT!P90),0)</f>
        <v>1</v>
      </c>
      <c r="P90">
        <f>IF(ISNUMBER(DeltaDeltaCT!Q90),POWER(2,-DeltaDeltaCT!Q90),0)</f>
        <v>0.88396343553679124</v>
      </c>
      <c r="Q90">
        <f>IF(ISNUMBER(DeltaDeltaCT!R90),POWER(2,-DeltaDeltaCT!R90),0)</f>
        <v>0.82891932348975472</v>
      </c>
      <c r="R90">
        <f>IF(ISNUMBER(DeltaDeltaCT!S90),POWER(2,-DeltaDeltaCT!S90),0)</f>
        <v>1.410349380239049</v>
      </c>
      <c r="S90">
        <f>IF(ISNUMBER(DeltaDeltaCT!T90),POWER(2,-DeltaDeltaCT!T90),0)</f>
        <v>1.4863019122104806</v>
      </c>
      <c r="T90">
        <f>IF(ISNUMBER(DeltaDeltaCT!U90),POWER(2,-DeltaDeltaCT!U90),0)</f>
        <v>1.2418161505246559</v>
      </c>
      <c r="U90">
        <f>IF(ISNUMBER(DeltaDeltaCT!V90),POWER(2,-DeltaDeltaCT!V90),0)</f>
        <v>0.74961867503234048</v>
      </c>
      <c r="V90">
        <f>IF(ISNUMBER(DeltaDeltaCT!W90),POWER(2,-DeltaDeltaCT!W90),0)</f>
        <v>0.79092883663643909</v>
      </c>
      <c r="W90">
        <f>IF(ISNUMBER(DeltaDeltaCT!X90),POWER(2,-DeltaDeltaCT!X90),0)</f>
        <v>0.63758774286379216</v>
      </c>
      <c r="X90">
        <f>IF(ISNUMBER(DeltaDeltaCT!Y90),POWER(2,-DeltaDeltaCT!Y90),0)</f>
        <v>0.56826580108393032</v>
      </c>
      <c r="Y90">
        <f>IF(ISNUMBER(DeltaDeltaCT!Z90),POWER(2,-DeltaDeltaCT!Z90),0)</f>
        <v>0.62318888185148036</v>
      </c>
      <c r="Z90">
        <f>IF(ISNUMBER(DeltaDeltaCT!AA90),POWER(2,-DeltaDeltaCT!AA90),0)</f>
        <v>0.61559814949319402</v>
      </c>
      <c r="AA90">
        <f>IF(ISNUMBER(DeltaDeltaCT!AB90),POWER(2,-DeltaDeltaCT!AB90),0)</f>
        <v>0.70628061250947227</v>
      </c>
      <c r="AD90">
        <f t="shared" si="17"/>
        <v>1.3027417265105712</v>
      </c>
      <c r="AE90">
        <f t="shared" si="18"/>
        <v>1.3576122664319754</v>
      </c>
      <c r="AF90">
        <f t="shared" si="19"/>
        <v>0.95670055420568723</v>
      </c>
      <c r="AG90">
        <f t="shared" si="20"/>
        <v>0.97395300052840328</v>
      </c>
      <c r="AH90">
        <f t="shared" si="21"/>
        <v>0.90429425300884869</v>
      </c>
      <c r="AI90">
        <f t="shared" si="22"/>
        <v>1.379489147658062</v>
      </c>
      <c r="AJ90">
        <f t="shared" si="23"/>
        <v>0.68660026390412554</v>
      </c>
      <c r="AK90">
        <f t="shared" si="24"/>
        <v>0.64835588128471555</v>
      </c>
      <c r="AM90">
        <f t="shared" si="25"/>
        <v>0.1148583237177358</v>
      </c>
      <c r="AN90">
        <f t="shared" si="26"/>
        <v>0.13277575330759586</v>
      </c>
      <c r="AO90">
        <f t="shared" si="27"/>
        <v>-1.9223974455480086E-2</v>
      </c>
      <c r="AP90">
        <f t="shared" si="28"/>
        <v>-1.1462000106655932E-2</v>
      </c>
      <c r="AQ90">
        <f t="shared" si="29"/>
        <v>-4.369022918808281E-2</v>
      </c>
      <c r="AR90">
        <f t="shared" si="30"/>
        <v>0.13971828826518018</v>
      </c>
      <c r="AS90">
        <f t="shared" si="31"/>
        <v>-0.16329603398326104</v>
      </c>
      <c r="AT90">
        <f t="shared" si="32"/>
        <v>-0.18818654528325479</v>
      </c>
    </row>
  </sheetData>
  <phoneticPr fontId="1" type="noConversion"/>
  <conditionalFormatting sqref="AM2:AS91 AT2:AU2 AT3:AT90">
    <cfRule type="dataBar" priority="2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{6E081721-97B3-9C40-AFF6-D84B50764863}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081721-97B3-9C40-AFF6-D84B507648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AM2:AS91 AT2:AU2 AT3:AT90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717A5-E873-034C-8662-5EDD2F833199}">
  <dimension ref="A1:AA90"/>
  <sheetViews>
    <sheetView workbookViewId="0">
      <selection activeCell="A91" sqref="A91:XFD91"/>
    </sheetView>
  </sheetViews>
  <sheetFormatPr baseColWidth="10" defaultColWidth="11" defaultRowHeight="14" x14ac:dyDescent="0.15"/>
  <cols>
    <col min="1" max="1" width="16.5" bestFit="1" customWidth="1"/>
  </cols>
  <sheetData>
    <row r="1" spans="1:27" x14ac:dyDescent="0.15">
      <c r="B1" t="str">
        <f>Expression!B1</f>
        <v>No treatment M</v>
      </c>
      <c r="C1" t="str">
        <f>Expression!C1</f>
        <v>No treatment M</v>
      </c>
      <c r="D1" t="str">
        <f>Expression!D1</f>
        <v>No treatment M</v>
      </c>
      <c r="E1" t="str">
        <f>Expression!E1</f>
        <v>E-cig M 0%</v>
      </c>
      <c r="F1" t="str">
        <f>Expression!F1</f>
        <v>E-cig M 0%</v>
      </c>
      <c r="G1" t="str">
        <f>Expression!G1</f>
        <v>E-cig M 0%</v>
      </c>
      <c r="H1" t="str">
        <f>Expression!H1</f>
        <v>E-cig M 3%</v>
      </c>
      <c r="I1" t="str">
        <f>Expression!I1</f>
        <v>E-cig M 3%</v>
      </c>
      <c r="J1" t="str">
        <f>Expression!J1</f>
        <v>E-cig M 3%</v>
      </c>
      <c r="K1" t="str">
        <f>Expression!K1</f>
        <v>E-cig M 3%</v>
      </c>
      <c r="L1" t="str">
        <f>Expression!L1</f>
        <v>E-cig M 6%</v>
      </c>
      <c r="M1" t="str">
        <f>Expression!M1</f>
        <v>E-cig M 6%</v>
      </c>
      <c r="N1" t="str">
        <f>Expression!N1</f>
        <v>E-cig M 6%</v>
      </c>
      <c r="O1" t="str">
        <f>Expression!O1</f>
        <v>No treatment F</v>
      </c>
      <c r="P1" t="str">
        <f>Expression!P1</f>
        <v>No treatment F</v>
      </c>
      <c r="Q1" t="str">
        <f>Expression!Q1</f>
        <v>No treatment F</v>
      </c>
      <c r="R1" t="str">
        <f>Expression!R1</f>
        <v>E-cig F 0%</v>
      </c>
      <c r="S1" t="str">
        <f>Expression!S1</f>
        <v>E-cig F 0%</v>
      </c>
      <c r="T1" t="str">
        <f>Expression!T1</f>
        <v>E-cig F 0%</v>
      </c>
      <c r="U1" t="str">
        <f>Expression!U1</f>
        <v>E-cig F 3%</v>
      </c>
      <c r="V1" t="str">
        <f>Expression!V1</f>
        <v>E-cig F 3%</v>
      </c>
      <c r="W1" t="str">
        <f>Expression!W1</f>
        <v>E-cig F 3%</v>
      </c>
      <c r="X1" t="str">
        <f>Expression!X1</f>
        <v>E-cig F 3%</v>
      </c>
      <c r="Y1" t="str">
        <f>Expression!Y1</f>
        <v>E-cig F 6%</v>
      </c>
      <c r="Z1" t="str">
        <f>Expression!Z1</f>
        <v>E-cig F 6%</v>
      </c>
      <c r="AA1" t="str">
        <f>Expression!AA1</f>
        <v>E-cig F 6%</v>
      </c>
    </row>
    <row r="2" spans="1:27" x14ac:dyDescent="0.15">
      <c r="A2" t="str">
        <f>Expression!A2</f>
        <v>AHR</v>
      </c>
      <c r="B2">
        <f>LOG(Expression!B2)</f>
        <v>-0.12688348090637894</v>
      </c>
      <c r="C2">
        <f>LOG(Expression!C2)</f>
        <v>-7.3105074240999282E-2</v>
      </c>
      <c r="D2">
        <f>LOG(Expression!D2)</f>
        <v>-7.9829662902137985E-2</v>
      </c>
      <c r="E2">
        <f>LOG(Expression!E2)</f>
        <v>-7.0637230336545884E-2</v>
      </c>
      <c r="F2">
        <f>LOG(Expression!F2)</f>
        <v>-0.15738203388707916</v>
      </c>
      <c r="G2">
        <f>LOG(Expression!G2)</f>
        <v>1.1287173270760202</v>
      </c>
      <c r="H2">
        <f>LOG(Expression!H2)</f>
        <v>-0.1769388689973834</v>
      </c>
      <c r="I2">
        <f>LOG(Expression!I2)</f>
        <v>-0.23533868815619544</v>
      </c>
      <c r="J2">
        <f>LOG(Expression!J2)</f>
        <v>-0.24298485004605988</v>
      </c>
      <c r="K2">
        <f>LOG(Expression!K2)</f>
        <v>-0.23274983019348483</v>
      </c>
      <c r="L2">
        <f>LOG(Expression!L2)</f>
        <v>9.460861012726289E-2</v>
      </c>
      <c r="M2">
        <f>LOG(Expression!M2)</f>
        <v>-0.33971987585669428</v>
      </c>
      <c r="N2">
        <f>LOG(Expression!N2)</f>
        <v>0.22131153324224048</v>
      </c>
      <c r="O2">
        <f>LOG(Expression!O2)</f>
        <v>0</v>
      </c>
      <c r="P2">
        <f>LOG(Expression!P2)</f>
        <v>-3.6604464794751025E-2</v>
      </c>
      <c r="Q2">
        <f>LOG(Expression!Q2)</f>
        <v>-2.2412405649172497E-2</v>
      </c>
      <c r="R2">
        <f>LOG(Expression!R2)</f>
        <v>0.16896109246429394</v>
      </c>
      <c r="S2">
        <f>LOG(Expression!S2)</f>
        <v>0.21474823645277796</v>
      </c>
      <c r="T2">
        <f>LOG(Expression!T2)</f>
        <v>3.8902587987649513E-2</v>
      </c>
      <c r="U2">
        <f>LOG(Expression!U2)</f>
        <v>-0.2902053182559004</v>
      </c>
      <c r="V2">
        <f>LOG(Expression!V2)</f>
        <v>-0.1908846856065092</v>
      </c>
      <c r="W2">
        <f>LOG(Expression!W2)</f>
        <v>-0.12597298558149267</v>
      </c>
      <c r="X2">
        <f>LOG(Expression!X2)</f>
        <v>-0.29604108575184052</v>
      </c>
      <c r="Y2">
        <f>LOG(Expression!Y2)</f>
        <v>-0.39215075184948434</v>
      </c>
      <c r="Z2">
        <f>LOG(Expression!Z2)</f>
        <v>-0.40418851993409122</v>
      </c>
      <c r="AA2">
        <f>LOG(Expression!AA2)</f>
        <v>-0.32402344941078548</v>
      </c>
    </row>
    <row r="3" spans="1:27" x14ac:dyDescent="0.15">
      <c r="A3" t="str">
        <f>Expression!A3</f>
        <v>AR</v>
      </c>
      <c r="B3">
        <f>LOG(Expression!B3)</f>
        <v>-8.4990039499809558E-2</v>
      </c>
      <c r="C3">
        <f>LOG(Expression!C3)</f>
        <v>-0.28691192969133744</v>
      </c>
      <c r="D3">
        <f>LOG(Expression!D3)</f>
        <v>-2.6338438852621771E-2</v>
      </c>
      <c r="E3">
        <f>LOG(Expression!E3)</f>
        <v>9.8109649182833839E-2</v>
      </c>
      <c r="F3">
        <f>LOG(Expression!F3)</f>
        <v>0.24498910775719118</v>
      </c>
      <c r="G3">
        <f>LOG(Expression!G3)</f>
        <v>0.76160131337393766</v>
      </c>
      <c r="H3">
        <f>LOG(Expression!H3)</f>
        <v>-8.5492880004566188E-2</v>
      </c>
      <c r="I3">
        <f>LOG(Expression!I3)</f>
        <v>-6.6527990277734594E-2</v>
      </c>
      <c r="J3">
        <f>LOG(Expression!J3)</f>
        <v>-3.9856732661906022E-2</v>
      </c>
      <c r="K3">
        <f>LOG(Expression!K3)</f>
        <v>-2.6009352861363067E-2</v>
      </c>
      <c r="L3">
        <f>LOG(Expression!L3)</f>
        <v>4.7889356860204804E-2</v>
      </c>
      <c r="M3">
        <f>LOG(Expression!M3)</f>
        <v>-0.74347304621105725</v>
      </c>
      <c r="N3">
        <f>LOG(Expression!N3)</f>
        <v>-0.15168449936514522</v>
      </c>
      <c r="O3">
        <f>LOG(Expression!O3)</f>
        <v>0</v>
      </c>
      <c r="P3">
        <f>LOG(Expression!P3)</f>
        <v>-8.6064596172330241E-2</v>
      </c>
      <c r="Q3">
        <f>LOG(Expression!Q3)</f>
        <v>-0.14643917210269816</v>
      </c>
      <c r="R3">
        <f>LOG(Expression!R3)</f>
        <v>-0.11439573318425049</v>
      </c>
      <c r="S3">
        <f>LOG(Expression!S3)</f>
        <v>-1.6312213405042697E-3</v>
      </c>
      <c r="T3">
        <f>LOG(Expression!T3)</f>
        <v>-0.15973897834112905</v>
      </c>
      <c r="U3">
        <f>LOG(Expression!U3)</f>
        <v>-0.17013589212537319</v>
      </c>
      <c r="V3">
        <f>LOG(Expression!V3)</f>
        <v>-0.18421265678261153</v>
      </c>
      <c r="W3">
        <f>LOG(Expression!W3)</f>
        <v>-0.15952307962823867</v>
      </c>
      <c r="X3">
        <f>LOG(Expression!X3)</f>
        <v>-0.29168457965459094</v>
      </c>
      <c r="Y3">
        <f>LOG(Expression!Y3)</f>
        <v>-0.62204103790815668</v>
      </c>
      <c r="Z3">
        <f>LOG(Expression!Z3)</f>
        <v>-0.72046086839852208</v>
      </c>
      <c r="AA3">
        <f>LOG(Expression!AA3)</f>
        <v>-0.42294792658588221</v>
      </c>
    </row>
    <row r="4" spans="1:27" x14ac:dyDescent="0.15">
      <c r="A4" t="str">
        <f>Expression!A4</f>
        <v>ARNT</v>
      </c>
      <c r="B4">
        <f>LOG(Expression!B4)</f>
        <v>0.14294776600698764</v>
      </c>
      <c r="C4">
        <f>LOG(Expression!C4)</f>
        <v>7.9500275880882251E-2</v>
      </c>
      <c r="D4">
        <f>LOG(Expression!D4)</f>
        <v>0.14207038398162741</v>
      </c>
      <c r="E4">
        <f>LOG(Expression!E4)</f>
        <v>5.1131209089508835E-2</v>
      </c>
      <c r="F4">
        <f>LOG(Expression!F4)</f>
        <v>-0.28659012862597116</v>
      </c>
      <c r="G4">
        <f>LOG(Expression!G4)</f>
        <v>-1.0193213408837547</v>
      </c>
      <c r="H4">
        <f>LOG(Expression!H4)</f>
        <v>-7.319700880167454E-2</v>
      </c>
      <c r="I4">
        <f>LOG(Expression!I4)</f>
        <v>-0.14424008777837433</v>
      </c>
      <c r="J4">
        <f>LOG(Expression!J4)</f>
        <v>-9.1980317235115915E-3</v>
      </c>
      <c r="K4">
        <f>LOG(Expression!K4)</f>
        <v>-0.10041012040969821</v>
      </c>
      <c r="L4">
        <f>LOG(Expression!L4)</f>
        <v>0.12657137300687307</v>
      </c>
      <c r="M4">
        <f>LOG(Expression!M4)</f>
        <v>-0.12989444312900783</v>
      </c>
      <c r="N4">
        <f>LOG(Expression!N4)</f>
        <v>0.10604112730258922</v>
      </c>
      <c r="O4">
        <f>LOG(Expression!O4)</f>
        <v>0</v>
      </c>
      <c r="P4">
        <f>LOG(Expression!P4)</f>
        <v>-7.2213604011838836E-2</v>
      </c>
      <c r="Q4">
        <f>LOG(Expression!Q4)</f>
        <v>-3.1606162746745978E-2</v>
      </c>
      <c r="R4">
        <f>LOG(Expression!R4)</f>
        <v>-3.5931963784438352E-2</v>
      </c>
      <c r="S4">
        <f>LOG(Expression!S4)</f>
        <v>0.10197969080708975</v>
      </c>
      <c r="T4">
        <f>LOG(Expression!T4)</f>
        <v>-3.5700772747768193E-2</v>
      </c>
      <c r="U4">
        <f>LOG(Expression!U4)</f>
        <v>-0.17832270388745086</v>
      </c>
      <c r="V4">
        <f>LOG(Expression!V4)</f>
        <v>-9.2233844697468842E-2</v>
      </c>
      <c r="W4">
        <f>LOG(Expression!W4)</f>
        <v>-0.16812440969434608</v>
      </c>
      <c r="X4">
        <f>LOG(Expression!X4)</f>
        <v>-0.18008944893200077</v>
      </c>
      <c r="Y4">
        <f>LOG(Expression!Y4)</f>
        <v>1.636712127624888E-2</v>
      </c>
      <c r="Z4">
        <f>LOG(Expression!Z4)</f>
        <v>-3.1752704148635479E-2</v>
      </c>
      <c r="AA4">
        <f>LOG(Expression!AA4)</f>
        <v>-0.14333079657347084</v>
      </c>
    </row>
    <row r="5" spans="1:27" x14ac:dyDescent="0.15">
      <c r="A5" t="str">
        <f>Expression!A5</f>
        <v>BRD8</v>
      </c>
      <c r="B5">
        <f>LOG(Expression!B5)</f>
        <v>1.5530498712298757E-2</v>
      </c>
      <c r="C5">
        <f>LOG(Expression!C5)</f>
        <v>0.22492967296612532</v>
      </c>
      <c r="D5">
        <f>LOG(Expression!D5)</f>
        <v>0.19705230856967043</v>
      </c>
      <c r="E5">
        <f>LOG(Expression!E5)</f>
        <v>6.5773609108600584E-2</v>
      </c>
      <c r="F5">
        <f>LOG(Expression!F5)</f>
        <v>0.15183417147898881</v>
      </c>
      <c r="G5">
        <f>LOG(Expression!G5)</f>
        <v>-1.868914986316256</v>
      </c>
      <c r="H5">
        <f>LOG(Expression!H5)</f>
        <v>0.23644966945819262</v>
      </c>
      <c r="I5">
        <f>LOG(Expression!I5)</f>
        <v>0.31592158831348344</v>
      </c>
      <c r="J5">
        <f>LOG(Expression!J5)</f>
        <v>0.37058863552606236</v>
      </c>
      <c r="K5">
        <f>LOG(Expression!K5)</f>
        <v>0.31429602633689746</v>
      </c>
      <c r="L5">
        <f>LOG(Expression!L5)</f>
        <v>8.8699391312379125E-2</v>
      </c>
      <c r="M5">
        <f>LOG(Expression!M5)</f>
        <v>-0.34816858371499931</v>
      </c>
      <c r="N5">
        <f>LOG(Expression!N5)</f>
        <v>0.39308526936802196</v>
      </c>
      <c r="O5">
        <f>LOG(Expression!O5)</f>
        <v>0</v>
      </c>
      <c r="P5">
        <f>LOG(Expression!P5)</f>
        <v>0.15968756241786977</v>
      </c>
      <c r="Q5">
        <f>LOG(Expression!Q5)</f>
        <v>0.24972623618095832</v>
      </c>
      <c r="R5">
        <f>LOG(Expression!R5)</f>
        <v>0.49890622333178281</v>
      </c>
      <c r="S5">
        <f>LOG(Expression!S5)</f>
        <v>0.29063940350964601</v>
      </c>
      <c r="T5">
        <f>LOG(Expression!T5)</f>
        <v>0.567018775300694</v>
      </c>
      <c r="U5">
        <f>LOG(Expression!U5)</f>
        <v>0.31525029142315247</v>
      </c>
      <c r="V5">
        <f>LOG(Expression!V5)</f>
        <v>0.27792528123077975</v>
      </c>
      <c r="W5">
        <f>LOG(Expression!W5)</f>
        <v>0.25154632374074082</v>
      </c>
      <c r="X5">
        <f>LOG(Expression!X5)</f>
        <v>0.21327547730199278</v>
      </c>
      <c r="Y5">
        <f>LOG(Expression!Y5)</f>
        <v>-0.20529962736087667</v>
      </c>
      <c r="Z5">
        <f>LOG(Expression!Z5)</f>
        <v>-3.6985508563262111E-2</v>
      </c>
      <c r="AA5">
        <f>LOG(Expression!AA5)</f>
        <v>0.10655962136712149</v>
      </c>
    </row>
    <row r="6" spans="1:27" x14ac:dyDescent="0.15">
      <c r="A6" t="str">
        <f>Expression!A6</f>
        <v>COPS2</v>
      </c>
      <c r="B6">
        <f>LOG(Expression!B6)</f>
        <v>0.22598749237088828</v>
      </c>
      <c r="C6">
        <f>LOG(Expression!C6)</f>
        <v>0.32579157919331669</v>
      </c>
      <c r="D6">
        <f>LOG(Expression!D6)</f>
        <v>0.36544698299412381</v>
      </c>
      <c r="E6">
        <f>LOG(Expression!E6)</f>
        <v>-9.5338848690743813E-2</v>
      </c>
      <c r="F6">
        <f>LOG(Expression!F6)</f>
        <v>-6.2016032290724547E-2</v>
      </c>
      <c r="G6">
        <f>LOG(Expression!G6)</f>
        <v>-0.96201576575917991</v>
      </c>
      <c r="H6">
        <f>LOG(Expression!H6)</f>
        <v>0.52451159393896551</v>
      </c>
      <c r="I6">
        <f>LOG(Expression!I6)</f>
        <v>0.34299050655358443</v>
      </c>
      <c r="J6">
        <f>LOG(Expression!J6)</f>
        <v>0.37086588415206934</v>
      </c>
      <c r="K6">
        <f>LOG(Expression!K6)</f>
        <v>0.32209902485450465</v>
      </c>
      <c r="L6">
        <f>LOG(Expression!L6)</f>
        <v>0.14934158290889257</v>
      </c>
      <c r="M6">
        <f>LOG(Expression!M6)</f>
        <v>-0.19216611009205062</v>
      </c>
      <c r="N6">
        <f>LOG(Expression!N6)</f>
        <v>0.12760450795199188</v>
      </c>
      <c r="O6">
        <f>LOG(Expression!O6)</f>
        <v>0</v>
      </c>
      <c r="P6">
        <f>LOG(Expression!P6)</f>
        <v>0.19918149372900124</v>
      </c>
      <c r="Q6">
        <f>LOG(Expression!Q6)</f>
        <v>0.15626756063713212</v>
      </c>
      <c r="R6">
        <f>LOG(Expression!R6)</f>
        <v>0.28974847513447977</v>
      </c>
      <c r="S6">
        <f>LOG(Expression!S6)</f>
        <v>6.7924468427620094E-2</v>
      </c>
      <c r="T6">
        <f>LOG(Expression!T6)</f>
        <v>0.26652822538894311</v>
      </c>
      <c r="U6">
        <f>LOG(Expression!U6)</f>
        <v>0.37930104566056944</v>
      </c>
      <c r="V6">
        <f>LOG(Expression!V6)</f>
        <v>0.32424657284357067</v>
      </c>
      <c r="W6">
        <f>LOG(Expression!W6)</f>
        <v>0.39390310766024234</v>
      </c>
      <c r="X6">
        <f>LOG(Expression!X6)</f>
        <v>0.37181984820832942</v>
      </c>
      <c r="Y6">
        <f>LOG(Expression!Y6)</f>
        <v>0.18618115213025715</v>
      </c>
      <c r="Z6">
        <f>LOG(Expression!Z6)</f>
        <v>0.18662890414580832</v>
      </c>
      <c r="AA6">
        <f>LOG(Expression!AA6)</f>
        <v>0.21884350871979089</v>
      </c>
    </row>
    <row r="7" spans="1:27" x14ac:dyDescent="0.15">
      <c r="A7" t="str">
        <f>Expression!A7</f>
        <v>CREBBP</v>
      </c>
      <c r="B7">
        <f>LOG(Expression!B7)</f>
        <v>3.2556454237057865E-2</v>
      </c>
      <c r="C7">
        <f>LOG(Expression!C7)</f>
        <v>-5.759179444445052E-2</v>
      </c>
      <c r="D7">
        <f>LOG(Expression!D7)</f>
        <v>-2.5254610456218827E-3</v>
      </c>
      <c r="E7">
        <f>LOG(Expression!E7)</f>
        <v>-0.53464366153302356</v>
      </c>
      <c r="F7">
        <f>LOG(Expression!F7)</f>
        <v>5.5584947875357282E-2</v>
      </c>
      <c r="G7">
        <f>LOG(Expression!G7)</f>
        <v>-1.3780307909269225</v>
      </c>
      <c r="H7">
        <f>LOG(Expression!H7)</f>
        <v>-0.11651341899774739</v>
      </c>
      <c r="I7">
        <f>LOG(Expression!I7)</f>
        <v>-0.17581632814355141</v>
      </c>
      <c r="J7">
        <f>LOG(Expression!J7)</f>
        <v>-9.6464821286525892E-2</v>
      </c>
      <c r="K7">
        <f>LOG(Expression!K7)</f>
        <v>-0.23493861929195747</v>
      </c>
      <c r="L7">
        <f>LOG(Expression!L7)</f>
        <v>-3.1841447791356899E-2</v>
      </c>
      <c r="M7">
        <f>LOG(Expression!M7)</f>
        <v>-0.42553419569062978</v>
      </c>
      <c r="N7">
        <f>LOG(Expression!N7)</f>
        <v>-0.18611028966927751</v>
      </c>
      <c r="O7">
        <f>LOG(Expression!O7)</f>
        <v>0</v>
      </c>
      <c r="P7">
        <f>LOG(Expression!P7)</f>
        <v>-0.12371200949005898</v>
      </c>
      <c r="Q7">
        <f>LOG(Expression!Q7)</f>
        <v>-0.17536183305609765</v>
      </c>
      <c r="R7">
        <f>LOG(Expression!R7)</f>
        <v>-0.40432163539817439</v>
      </c>
      <c r="S7">
        <f>LOG(Expression!S7)</f>
        <v>-0.13314129245624057</v>
      </c>
      <c r="T7">
        <f>LOG(Expression!T7)</f>
        <v>-1.4975158576298686E-2</v>
      </c>
      <c r="U7">
        <f>LOG(Expression!U7)</f>
        <v>-0.30150959665307364</v>
      </c>
      <c r="V7">
        <f>LOG(Expression!V7)</f>
        <v>-0.17401195434954217</v>
      </c>
      <c r="W7">
        <f>LOG(Expression!W7)</f>
        <v>-0.17736813777119978</v>
      </c>
      <c r="X7">
        <f>LOG(Expression!X7)</f>
        <v>-0.11968145867211408</v>
      </c>
      <c r="Y7">
        <f>LOG(Expression!Y7)</f>
        <v>-0.17744712804206217</v>
      </c>
      <c r="Z7">
        <f>LOG(Expression!Z7)</f>
        <v>-0.32707547212482252</v>
      </c>
      <c r="AA7">
        <f>LOG(Expression!AA7)</f>
        <v>-0.35526795472073985</v>
      </c>
    </row>
    <row r="8" spans="1:27" x14ac:dyDescent="0.15">
      <c r="A8" t="str">
        <f>Expression!A8</f>
        <v>DDX5</v>
      </c>
      <c r="B8">
        <f>LOG(Expression!B8)</f>
        <v>-7.2034611576418189E-2</v>
      </c>
      <c r="C8">
        <f>LOG(Expression!C8)</f>
        <v>0.23266855209465545</v>
      </c>
      <c r="D8">
        <f>LOG(Expression!D8)</f>
        <v>0.1260944210817434</v>
      </c>
      <c r="E8">
        <f>LOG(Expression!E8)</f>
        <v>-4.0506837040541595E-2</v>
      </c>
      <c r="F8">
        <f>LOG(Expression!F8)</f>
        <v>0.10171177411094937</v>
      </c>
      <c r="G8">
        <f>LOG(Expression!G8)</f>
        <v>-0.97819823523608884</v>
      </c>
      <c r="H8">
        <f>LOG(Expression!H8)</f>
        <v>0.44089449204338033</v>
      </c>
      <c r="I8">
        <f>LOG(Expression!I8)</f>
        <v>0.27773623439350309</v>
      </c>
      <c r="J8">
        <f>LOG(Expression!J8)</f>
        <v>0.42873288021855599</v>
      </c>
      <c r="K8">
        <f>LOG(Expression!K8)</f>
        <v>0.37605263097735908</v>
      </c>
      <c r="L8">
        <f>LOG(Expression!L8)</f>
        <v>-4.5994373037497975E-3</v>
      </c>
      <c r="M8">
        <f>LOG(Expression!M8)</f>
        <v>-0.41036228390916518</v>
      </c>
      <c r="N8">
        <f>LOG(Expression!N8)</f>
        <v>0.16842989493394481</v>
      </c>
      <c r="O8">
        <f>LOG(Expression!O8)</f>
        <v>0</v>
      </c>
      <c r="P8">
        <f>LOG(Expression!P8)</f>
        <v>0.15953554227005934</v>
      </c>
      <c r="Q8">
        <f>LOG(Expression!Q8)</f>
        <v>3.1699241221406493E-2</v>
      </c>
      <c r="R8">
        <f>LOG(Expression!R8)</f>
        <v>0.28284736248388281</v>
      </c>
      <c r="S8">
        <f>LOG(Expression!S8)</f>
        <v>0.19957030407140033</v>
      </c>
      <c r="T8">
        <f>LOG(Expression!T8)</f>
        <v>0.33154498488244516</v>
      </c>
      <c r="U8">
        <f>LOG(Expression!U8)</f>
        <v>0.35030734162819183</v>
      </c>
      <c r="V8">
        <f>LOG(Expression!V8)</f>
        <v>0.22844678702346544</v>
      </c>
      <c r="W8">
        <f>LOG(Expression!W8)</f>
        <v>0.34771125894558635</v>
      </c>
      <c r="X8">
        <f>LOG(Expression!X8)</f>
        <v>0.29679203517902558</v>
      </c>
      <c r="Y8">
        <f>LOG(Expression!Y8)</f>
        <v>-0.41227942353955138</v>
      </c>
      <c r="Z8">
        <f>LOG(Expression!Z8)</f>
        <v>-0.22660972137192584</v>
      </c>
      <c r="AA8">
        <f>LOG(Expression!AA8)</f>
        <v>-5.5386990550208577E-2</v>
      </c>
    </row>
    <row r="9" spans="1:27" x14ac:dyDescent="0.15">
      <c r="A9" t="str">
        <f>Expression!A9</f>
        <v>ESR1</v>
      </c>
      <c r="B9">
        <f>LOG(Expression!B9)</f>
        <v>-0.33868517555559796</v>
      </c>
      <c r="C9">
        <f>LOG(Expression!C9)</f>
        <v>-3.9655223182808702E-2</v>
      </c>
      <c r="D9">
        <f>LOG(Expression!D9)</f>
        <v>-0.29187790111780682</v>
      </c>
      <c r="E9">
        <f>LOG(Expression!E9)</f>
        <v>-0.76638618515501666</v>
      </c>
      <c r="F9">
        <f>LOG(Expression!F9)</f>
        <v>0.43289594444059104</v>
      </c>
      <c r="G9">
        <f>LOG(Expression!G9)</f>
        <v>-0.21018371862852467</v>
      </c>
      <c r="H9">
        <f>LOG(Expression!H9)</f>
        <v>-0.16199062250269602</v>
      </c>
      <c r="I9">
        <f>LOG(Expression!I9)</f>
        <v>-0.14603603273250484</v>
      </c>
      <c r="J9">
        <f>LOG(Expression!J9)</f>
        <v>-0.19161197407603126</v>
      </c>
      <c r="K9">
        <f>LOG(Expression!K9)</f>
        <v>-0.23405720346465311</v>
      </c>
      <c r="L9">
        <f>LOG(Expression!L9)</f>
        <v>-0.13047512999064273</v>
      </c>
      <c r="M9">
        <f>LOG(Expression!M9)</f>
        <v>-0.32794418448631002</v>
      </c>
      <c r="N9">
        <f>LOG(Expression!N9)</f>
        <v>0.41744582073713488</v>
      </c>
      <c r="O9">
        <f>LOG(Expression!O9)</f>
        <v>0</v>
      </c>
      <c r="P9">
        <f>LOG(Expression!P9)</f>
        <v>0.12567508629778346</v>
      </c>
      <c r="Q9">
        <f>LOG(Expression!Q9)</f>
        <v>0.15170153766290115</v>
      </c>
      <c r="R9">
        <f>LOG(Expression!R9)</f>
        <v>-0.3856252644274763</v>
      </c>
      <c r="S9">
        <f>LOG(Expression!S9)</f>
        <v>-1.3525256031022985</v>
      </c>
      <c r="T9">
        <f>LOG(Expression!T9)</f>
        <v>-0.17520349127837925</v>
      </c>
      <c r="U9">
        <f>LOG(Expression!U9)</f>
        <v>-0.10597225163958175</v>
      </c>
      <c r="V9">
        <f>LOG(Expression!V9)</f>
        <v>-0.12999685353353274</v>
      </c>
      <c r="W9">
        <f>LOG(Expression!W9)</f>
        <v>-0.2585008391125681</v>
      </c>
      <c r="X9">
        <f>LOG(Expression!X9)</f>
        <v>-0.12450305611266342</v>
      </c>
      <c r="Y9">
        <f>LOG(Expression!Y9)</f>
        <v>-0.31401299793497456</v>
      </c>
      <c r="Z9">
        <f>LOG(Expression!Z9)</f>
        <v>-0.21687049792220889</v>
      </c>
      <c r="AA9">
        <f>LOG(Expression!AA9)</f>
        <v>7.7415703366909311E-2</v>
      </c>
    </row>
    <row r="10" spans="1:27" x14ac:dyDescent="0.15">
      <c r="A10" t="str">
        <f>Expression!A10</f>
        <v>ESR2</v>
      </c>
      <c r="B10">
        <f>LOG(Expression!B10)</f>
        <v>0.11714377580866761</v>
      </c>
      <c r="C10">
        <f>LOG(Expression!C10)</f>
        <v>7.9633933198957507E-2</v>
      </c>
      <c r="D10">
        <f>LOG(Expression!D10)</f>
        <v>0.24066553434146815</v>
      </c>
      <c r="E10">
        <f>LOG(Expression!E10)</f>
        <v>-5.3197659597743849E-2</v>
      </c>
      <c r="F10">
        <f>LOG(Expression!F10)</f>
        <v>0.45641391285183963</v>
      </c>
      <c r="G10">
        <f>LOG(Expression!G10)</f>
        <v>0.10644234008081135</v>
      </c>
      <c r="H10">
        <f>LOG(Expression!H10)</f>
        <v>0.15097762072932705</v>
      </c>
      <c r="I10">
        <f>LOG(Expression!I10)</f>
        <v>1.5815152676200088E-2</v>
      </c>
      <c r="J10">
        <f>LOG(Expression!J10)</f>
        <v>0.18216432828011556</v>
      </c>
      <c r="K10">
        <f>LOG(Expression!K10)</f>
        <v>0.15386750868770208</v>
      </c>
      <c r="L10">
        <f>LOG(Expression!L10)</f>
        <v>8.8573259744196761E-2</v>
      </c>
      <c r="M10">
        <f>LOG(Expression!M10)</f>
        <v>-1.6576340133535343</v>
      </c>
      <c r="N10">
        <f>LOG(Expression!N10)</f>
        <v>1.6982005145392998E-2</v>
      </c>
      <c r="O10">
        <f>LOG(Expression!O10)</f>
        <v>0</v>
      </c>
      <c r="P10">
        <f>LOG(Expression!P10)</f>
        <v>0.10971357283769226</v>
      </c>
      <c r="Q10">
        <f>LOG(Expression!Q10)</f>
        <v>9.2559077504785134E-2</v>
      </c>
      <c r="R10">
        <f>LOG(Expression!R10)</f>
        <v>0.26996628896942104</v>
      </c>
      <c r="S10">
        <f>LOG(Expression!S10)</f>
        <v>0.3022516355923846</v>
      </c>
      <c r="T10">
        <f>LOG(Expression!T10)</f>
        <v>0.19158861414836956</v>
      </c>
      <c r="U10">
        <f>LOG(Expression!U10)</f>
        <v>0.13292635703933589</v>
      </c>
      <c r="V10">
        <f>LOG(Expression!V10)</f>
        <v>-9.8488585741377081E-3</v>
      </c>
      <c r="W10">
        <f>LOG(Expression!W10)</f>
        <v>-0.27994621600366998</v>
      </c>
      <c r="X10">
        <f>LOG(Expression!X10)</f>
        <v>-0.21262507189335916</v>
      </c>
      <c r="Y10">
        <f>LOG(Expression!Y10)</f>
        <v>-0.59727891252482912</v>
      </c>
      <c r="Z10">
        <f>LOG(Expression!Z10)</f>
        <v>-0.55784717401080031</v>
      </c>
      <c r="AA10">
        <f>LOG(Expression!AA10)</f>
        <v>-0.44493666261915782</v>
      </c>
    </row>
    <row r="11" spans="1:27" x14ac:dyDescent="0.15">
      <c r="A11" t="str">
        <f>Expression!A11</f>
        <v>ESRRA</v>
      </c>
      <c r="B11">
        <f>LOG(Expression!B11)</f>
        <v>0.11511513466788817</v>
      </c>
      <c r="C11">
        <f>LOG(Expression!C11)</f>
        <v>0.15435168533272753</v>
      </c>
      <c r="D11">
        <f>LOG(Expression!D11)</f>
        <v>0.14834445115125561</v>
      </c>
      <c r="E11">
        <f>LOG(Expression!E11)</f>
        <v>0.66751511070115144</v>
      </c>
      <c r="F11">
        <f>LOG(Expression!F11)</f>
        <v>0.87796788993980046</v>
      </c>
      <c r="G11">
        <f>LOG(Expression!G11)</f>
        <v>-9.9706011249840382E-2</v>
      </c>
      <c r="H11">
        <f>LOG(Expression!H11)</f>
        <v>0.11165527651572403</v>
      </c>
      <c r="I11">
        <f>LOG(Expression!I11)</f>
        <v>-0.2489786582897256</v>
      </c>
      <c r="J11">
        <f>LOG(Expression!J11)</f>
        <v>-1.0081253730789629E-2</v>
      </c>
      <c r="K11">
        <f>LOG(Expression!K11)</f>
        <v>-5.7342963050034765E-2</v>
      </c>
      <c r="L11">
        <f>LOG(Expression!L11)</f>
        <v>0.39814708874511218</v>
      </c>
      <c r="M11">
        <f>LOG(Expression!M11)</f>
        <v>0.32887256099293816</v>
      </c>
      <c r="N11">
        <f>LOG(Expression!N11)</f>
        <v>0.22804166085530103</v>
      </c>
      <c r="O11">
        <f>LOG(Expression!O11)</f>
        <v>0</v>
      </c>
      <c r="P11">
        <f>LOG(Expression!P11)</f>
        <v>-9.7122511621047097E-3</v>
      </c>
      <c r="Q11">
        <f>LOG(Expression!Q11)</f>
        <v>-5.5609090481009378E-2</v>
      </c>
      <c r="R11">
        <f>LOG(Expression!R11)</f>
        <v>0.43183433205788335</v>
      </c>
      <c r="S11">
        <f>LOG(Expression!S11)</f>
        <v>0.36368011753757207</v>
      </c>
      <c r="T11">
        <f>LOG(Expression!T11)</f>
        <v>0.13531828117888328</v>
      </c>
      <c r="U11">
        <f>LOG(Expression!U11)</f>
        <v>-0.12218151278610447</v>
      </c>
      <c r="V11">
        <f>LOG(Expression!V11)</f>
        <v>-0.25402632925702001</v>
      </c>
      <c r="W11">
        <f>LOG(Expression!W11)</f>
        <v>-0.34503221239617538</v>
      </c>
      <c r="X11">
        <f>LOG(Expression!X11)</f>
        <v>-0.42397552257907917</v>
      </c>
      <c r="Y11">
        <f>LOG(Expression!Y11)</f>
        <v>0.1061050660736679</v>
      </c>
      <c r="Z11">
        <f>LOG(Expression!Z11)</f>
        <v>0.17752816531689547</v>
      </c>
      <c r="AA11">
        <f>LOG(Expression!AA11)</f>
        <v>-6.4535894178428033E-2</v>
      </c>
    </row>
    <row r="12" spans="1:27" x14ac:dyDescent="0.15">
      <c r="A12" t="str">
        <f>Expression!A12</f>
        <v>ESRRB</v>
      </c>
      <c r="B12">
        <f>LOG(Expression!B12)</f>
        <v>-1.008750853204011</v>
      </c>
      <c r="C12">
        <f>LOG(Expression!C12)</f>
        <v>-0.54235695311192167</v>
      </c>
      <c r="D12">
        <f>LOG(Expression!D12)</f>
        <v>-0.9605287377865982</v>
      </c>
      <c r="E12">
        <f>LOG(Expression!E12)</f>
        <v>0.58732674045617961</v>
      </c>
      <c r="F12">
        <f>LOG(Expression!F12)</f>
        <v>1.0663614921261901</v>
      </c>
      <c r="G12">
        <f>LOG(Expression!G12)</f>
        <v>0.28716630003767296</v>
      </c>
      <c r="H12">
        <f>LOG(Expression!H12)</f>
        <v>0.30278072591276395</v>
      </c>
      <c r="I12">
        <f>LOG(Expression!I12)</f>
        <v>-1.0530583745578066</v>
      </c>
      <c r="J12">
        <f>LOG(Expression!J12)</f>
        <v>-1.2578791836075802</v>
      </c>
      <c r="K12">
        <f>LOG(Expression!K12)</f>
        <v>-1.1127827256975416</v>
      </c>
      <c r="L12">
        <f>LOG(Expression!L12)</f>
        <v>-0.22161166014791803</v>
      </c>
      <c r="M12">
        <f>LOG(Expression!M12)</f>
        <v>-0.31435418533206028</v>
      </c>
      <c r="N12">
        <f>LOG(Expression!N12)</f>
        <v>0.20050765127189918</v>
      </c>
      <c r="O12">
        <f>LOG(Expression!O12)</f>
        <v>0</v>
      </c>
      <c r="P12">
        <f>LOG(Expression!P12)</f>
        <v>-0.89228824806953089</v>
      </c>
      <c r="Q12">
        <f>LOG(Expression!Q12)</f>
        <v>-3.5559589679800017E-2</v>
      </c>
      <c r="R12">
        <f>LOG(Expression!R12)</f>
        <v>0.16000876142324297</v>
      </c>
      <c r="S12">
        <f>LOG(Expression!S12)</f>
        <v>1.1873225088976699E-3</v>
      </c>
      <c r="T12">
        <f>LOG(Expression!T12)</f>
        <v>0.18771134780421669</v>
      </c>
      <c r="U12">
        <f>LOG(Expression!U12)</f>
        <v>-0.81481209787949394</v>
      </c>
      <c r="V12">
        <f>LOG(Expression!V12)</f>
        <v>-0.92312660370933763</v>
      </c>
      <c r="W12">
        <f>LOG(Expression!W12)</f>
        <v>-0.82783826785186521</v>
      </c>
      <c r="X12">
        <f>LOG(Expression!X12)</f>
        <v>-1.0789887973543062</v>
      </c>
      <c r="Y12">
        <f>LOG(Expression!Y12)</f>
        <v>-0.84551456857925711</v>
      </c>
      <c r="Z12">
        <f>LOG(Expression!Z12)</f>
        <v>-0.59875654836154435</v>
      </c>
      <c r="AA12">
        <f>LOG(Expression!AA12)</f>
        <v>-0.79127648911049875</v>
      </c>
    </row>
    <row r="13" spans="1:27" x14ac:dyDescent="0.15">
      <c r="A13" t="str">
        <f>Expression!A13</f>
        <v>ESRRG</v>
      </c>
      <c r="B13">
        <f>LOG(Expression!B13)</f>
        <v>-5.3970102566618119E-2</v>
      </c>
      <c r="C13">
        <f>LOG(Expression!C13)</f>
        <v>-0.29528086460079073</v>
      </c>
      <c r="D13">
        <f>LOG(Expression!D13)</f>
        <v>-0.23450941072413872</v>
      </c>
      <c r="E13">
        <f>LOG(Expression!E13)</f>
        <v>0.6035399149926457</v>
      </c>
      <c r="F13">
        <f>LOG(Expression!F13)</f>
        <v>0.15340464496636835</v>
      </c>
      <c r="G13">
        <f>LOG(Expression!G13)</f>
        <v>0.3333783177620378</v>
      </c>
      <c r="H13">
        <f>LOG(Expression!H13)</f>
        <v>0.40489702413188672</v>
      </c>
      <c r="I13">
        <f>LOG(Expression!I13)</f>
        <v>0.21886048681154574</v>
      </c>
      <c r="J13">
        <f>LOG(Expression!J13)</f>
        <v>0.29249242375095613</v>
      </c>
      <c r="K13">
        <f>LOG(Expression!K13)</f>
        <v>0.22716891469187261</v>
      </c>
      <c r="L13">
        <f>LOG(Expression!L13)</f>
        <v>-4.3710157430400659E-2</v>
      </c>
      <c r="M13">
        <f>LOG(Expression!M13)</f>
        <v>-0.55478895007885065</v>
      </c>
      <c r="N13">
        <f>LOG(Expression!N13)</f>
        <v>-0.71244919588792255</v>
      </c>
      <c r="O13">
        <f>LOG(Expression!O13)</f>
        <v>0</v>
      </c>
      <c r="P13">
        <f>LOG(Expression!P13)</f>
        <v>-0.38021515334540212</v>
      </c>
      <c r="Q13">
        <f>LOG(Expression!Q13)</f>
        <v>-0.5565663515852487</v>
      </c>
      <c r="R13">
        <f>LOG(Expression!R13)</f>
        <v>0.57515230475353984</v>
      </c>
      <c r="S13">
        <f>LOG(Expression!S13)</f>
        <v>-0.91176952465092409</v>
      </c>
      <c r="T13">
        <f>LOG(Expression!T13)</f>
        <v>0.55899181046631452</v>
      </c>
      <c r="U13">
        <f>LOG(Expression!U13)</f>
        <v>0.14754617980875312</v>
      </c>
      <c r="V13">
        <f>LOG(Expression!V13)</f>
        <v>0.17590471055027809</v>
      </c>
      <c r="W13">
        <f>LOG(Expression!W13)</f>
        <v>0.2754881423858847</v>
      </c>
      <c r="X13">
        <f>LOG(Expression!X13)</f>
        <v>4.7434741360753457E-2</v>
      </c>
      <c r="Y13">
        <f>LOG(Expression!Y13)</f>
        <v>-1.0104311424338088</v>
      </c>
      <c r="Z13">
        <f>LOG(Expression!Z13)</f>
        <v>-0.34929871052472089</v>
      </c>
      <c r="AA13">
        <f>LOG(Expression!AA13)</f>
        <v>-0.12915107965771547</v>
      </c>
    </row>
    <row r="14" spans="1:27" x14ac:dyDescent="0.15">
      <c r="A14" t="str">
        <f>Expression!A14</f>
        <v>HDAC1</v>
      </c>
      <c r="B14">
        <f>LOG(Expression!B14)</f>
        <v>7.6172088248821254E-2</v>
      </c>
      <c r="C14">
        <f>LOG(Expression!C14)</f>
        <v>0.2881875141949643</v>
      </c>
      <c r="D14">
        <f>LOG(Expression!D14)</f>
        <v>0.18092552964196099</v>
      </c>
      <c r="E14">
        <f>LOG(Expression!E14)</f>
        <v>0.19202649238006206</v>
      </c>
      <c r="F14">
        <f>LOG(Expression!F14)</f>
        <v>0.24401647984120098</v>
      </c>
      <c r="G14">
        <f>LOG(Expression!G14)</f>
        <v>1.0865902863928161</v>
      </c>
      <c r="H14">
        <f>LOG(Expression!H14)</f>
        <v>0.11488653248918099</v>
      </c>
      <c r="I14">
        <f>LOG(Expression!I14)</f>
        <v>8.3579412940127232E-2</v>
      </c>
      <c r="J14">
        <f>LOG(Expression!J14)</f>
        <v>4.9141581436167765E-2</v>
      </c>
      <c r="K14">
        <f>LOG(Expression!K14)</f>
        <v>5.7269391319095572E-2</v>
      </c>
      <c r="L14">
        <f>LOG(Expression!L14)</f>
        <v>0.24439692154972115</v>
      </c>
      <c r="M14">
        <f>LOG(Expression!M14)</f>
        <v>0.18695317365713787</v>
      </c>
      <c r="N14">
        <f>LOG(Expression!N14)</f>
        <v>0.4015056804067354</v>
      </c>
      <c r="O14">
        <f>LOG(Expression!O14)</f>
        <v>0</v>
      </c>
      <c r="P14">
        <f>LOG(Expression!P14)</f>
        <v>1.4051357725605743E-2</v>
      </c>
      <c r="Q14">
        <f>LOG(Expression!Q14)</f>
        <v>3.3815181060929476E-2</v>
      </c>
      <c r="R14">
        <f>LOG(Expression!R14)</f>
        <v>0.19721366064734641</v>
      </c>
      <c r="S14">
        <f>LOG(Expression!S14)</f>
        <v>0.11075802651064776</v>
      </c>
      <c r="T14">
        <f>LOG(Expression!T14)</f>
        <v>0.14705303246985788</v>
      </c>
      <c r="U14">
        <f>LOG(Expression!U14)</f>
        <v>3.023448946850435E-2</v>
      </c>
      <c r="V14">
        <f>LOG(Expression!V14)</f>
        <v>8.4784737042765304E-2</v>
      </c>
      <c r="W14">
        <f>LOG(Expression!W14)</f>
        <v>-4.8912015961473952E-2</v>
      </c>
      <c r="X14">
        <f>LOG(Expression!X14)</f>
        <v>-8.5640083672443176E-2</v>
      </c>
      <c r="Y14">
        <f>LOG(Expression!Y14)</f>
        <v>5.0557205093776689E-2</v>
      </c>
      <c r="Z14">
        <f>LOG(Expression!Z14)</f>
        <v>0.15829686404390228</v>
      </c>
      <c r="AA14">
        <f>LOG(Expression!AA14)</f>
        <v>-1.312538945894233E-2</v>
      </c>
    </row>
    <row r="15" spans="1:27" x14ac:dyDescent="0.15">
      <c r="A15" t="str">
        <f>Expression!A15</f>
        <v>HDAC2</v>
      </c>
      <c r="B15">
        <f>LOG(Expression!B15)</f>
        <v>0.18809534166668448</v>
      </c>
      <c r="C15">
        <f>LOG(Expression!C15)</f>
        <v>0.4484835786460683</v>
      </c>
      <c r="D15">
        <f>LOG(Expression!D15)</f>
        <v>0.31174865030759069</v>
      </c>
      <c r="E15">
        <f>LOG(Expression!E15)</f>
        <v>0.36527738269456539</v>
      </c>
      <c r="F15">
        <f>LOG(Expression!F15)</f>
        <v>0.66737603484315389</v>
      </c>
      <c r="G15">
        <f>LOG(Expression!G15)</f>
        <v>1.1869344210274644</v>
      </c>
      <c r="H15">
        <f>LOG(Expression!H15)</f>
        <v>0.15982850466183868</v>
      </c>
      <c r="I15">
        <f>LOG(Expression!I15)</f>
        <v>0.14387391489164847</v>
      </c>
      <c r="J15">
        <f>LOG(Expression!J15)</f>
        <v>2.3642534623454434E-2</v>
      </c>
      <c r="K15">
        <f>LOG(Expression!K15)</f>
        <v>8.5353683734570071E-2</v>
      </c>
      <c r="L15">
        <f>LOG(Expression!L15)</f>
        <v>0.38950782889955166</v>
      </c>
      <c r="M15">
        <f>LOG(Expression!M15)</f>
        <v>0.42165211286654769</v>
      </c>
      <c r="N15">
        <f>LOG(Expression!N15)</f>
        <v>0.6495471721139594</v>
      </c>
      <c r="O15">
        <f>LOG(Expression!O15)</f>
        <v>0</v>
      </c>
      <c r="P15">
        <f>LOG(Expression!P15)</f>
        <v>0.17056558234118313</v>
      </c>
      <c r="Q15">
        <f>LOG(Expression!Q15)</f>
        <v>0.17252408349297349</v>
      </c>
      <c r="R15">
        <f>LOG(Expression!R15)</f>
        <v>0.35149333960511026</v>
      </c>
      <c r="S15">
        <f>LOG(Expression!S15)</f>
        <v>0.20414475588551007</v>
      </c>
      <c r="T15">
        <f>LOG(Expression!T15)</f>
        <v>0.39121153826301192</v>
      </c>
      <c r="U15">
        <f>LOG(Expression!U15)</f>
        <v>0.13341191842234154</v>
      </c>
      <c r="V15">
        <f>LOG(Expression!V15)</f>
        <v>0.31325687079186554</v>
      </c>
      <c r="W15">
        <f>LOG(Expression!W15)</f>
        <v>0.10628670757305238</v>
      </c>
      <c r="X15">
        <f>LOG(Expression!X15)</f>
        <v>0.12388763038953041</v>
      </c>
      <c r="Y15">
        <f>LOG(Expression!Y15)</f>
        <v>0.15948310284481362</v>
      </c>
      <c r="Z15">
        <f>LOG(Expression!Z15)</f>
        <v>0.40788805816880402</v>
      </c>
      <c r="AA15">
        <f>LOG(Expression!AA15)</f>
        <v>0.15247873690570471</v>
      </c>
    </row>
    <row r="16" spans="1:27" x14ac:dyDescent="0.15">
      <c r="A16" t="str">
        <f>Expression!A16</f>
        <v>HDAC3</v>
      </c>
      <c r="B16">
        <f>LOG(Expression!B16)</f>
        <v>6.3334664083730743E-2</v>
      </c>
      <c r="C16">
        <f>LOG(Expression!C16)</f>
        <v>0.15069718118536721</v>
      </c>
      <c r="D16">
        <f>LOG(Expression!D16)</f>
        <v>0.14963948219260281</v>
      </c>
      <c r="E16">
        <f>LOG(Expression!E16)</f>
        <v>0.45121121143678039</v>
      </c>
      <c r="F16">
        <f>LOG(Expression!F16)</f>
        <v>0.54020230081495724</v>
      </c>
      <c r="G16">
        <f>LOG(Expression!G16)</f>
        <v>-0.15815610241792866</v>
      </c>
      <c r="H16">
        <f>LOG(Expression!H16)</f>
        <v>4.9647311828883392E-2</v>
      </c>
      <c r="I16">
        <f>LOG(Expression!I16)</f>
        <v>-4.0360656874646843E-2</v>
      </c>
      <c r="J16">
        <f>LOG(Expression!J16)</f>
        <v>-2.6633689072369217E-2</v>
      </c>
      <c r="K16">
        <f>LOG(Expression!K16)</f>
        <v>-2.7235749063697866E-2</v>
      </c>
      <c r="L16">
        <f>LOG(Expression!L16)</f>
        <v>0.320489778703684</v>
      </c>
      <c r="M16">
        <f>LOG(Expression!M16)</f>
        <v>0.34556166395254961</v>
      </c>
      <c r="N16">
        <f>LOG(Expression!N16)</f>
        <v>0.52656949519532326</v>
      </c>
      <c r="O16">
        <f>LOG(Expression!O16)</f>
        <v>0</v>
      </c>
      <c r="P16">
        <f>LOG(Expression!P16)</f>
        <v>-0.11573170430500633</v>
      </c>
      <c r="Q16">
        <f>LOG(Expression!Q16)</f>
        <v>1.7849754210893805E-2</v>
      </c>
      <c r="R16">
        <f>LOG(Expression!R16)</f>
        <v>0.29396620640372789</v>
      </c>
      <c r="S16">
        <f>LOG(Expression!S16)</f>
        <v>0.21417477431103893</v>
      </c>
      <c r="T16">
        <f>LOG(Expression!T16)</f>
        <v>0.20955679355955656</v>
      </c>
      <c r="U16">
        <f>LOG(Expression!U16)</f>
        <v>-6.2389429897346332E-2</v>
      </c>
      <c r="V16">
        <f>LOG(Expression!V16)</f>
        <v>-5.8468815233818187E-2</v>
      </c>
      <c r="W16">
        <f>LOG(Expression!W16)</f>
        <v>-0.10939586578026793</v>
      </c>
      <c r="X16">
        <f>LOG(Expression!X16)</f>
        <v>-0.19530049461290128</v>
      </c>
      <c r="Y16">
        <f>LOG(Expression!Y16)</f>
        <v>8.0547017381804739E-2</v>
      </c>
      <c r="Z16">
        <f>LOG(Expression!Z16)</f>
        <v>0.12833294033550016</v>
      </c>
      <c r="AA16">
        <f>LOG(Expression!AA16)</f>
        <v>-7.5373877112318646E-2</v>
      </c>
    </row>
    <row r="17" spans="1:27" x14ac:dyDescent="0.15">
      <c r="A17" t="str">
        <f>Expression!A17</f>
        <v>HDAC4</v>
      </c>
      <c r="B17">
        <f>LOG(Expression!B17)</f>
        <v>0.14440234294603715</v>
      </c>
      <c r="C17">
        <f>LOG(Expression!C17)</f>
        <v>0.21063767186198737</v>
      </c>
      <c r="D17">
        <f>LOG(Expression!D17)</f>
        <v>0.1510091686728734</v>
      </c>
      <c r="E17">
        <f>LOG(Expression!E17)</f>
        <v>0.49573234367550034</v>
      </c>
      <c r="F17">
        <f>LOG(Expression!F17)</f>
        <v>0.67268229057672313</v>
      </c>
      <c r="G17">
        <f>LOG(Expression!G17)</f>
        <v>7.0717003285396485E-2</v>
      </c>
      <c r="H17">
        <f>LOG(Expression!H17)</f>
        <v>-0.18380837349843424</v>
      </c>
      <c r="I17">
        <f>LOG(Expression!I17)</f>
        <v>-0.22896287284803202</v>
      </c>
      <c r="J17">
        <f>LOG(Expression!J17)</f>
        <v>-0.10535995662840064</v>
      </c>
      <c r="K17">
        <f>LOG(Expression!K17)</f>
        <v>-6.3215757235443065E-2</v>
      </c>
      <c r="L17">
        <f>LOG(Expression!L17)</f>
        <v>0.27823178997236614</v>
      </c>
      <c r="M17">
        <f>LOG(Expression!M17)</f>
        <v>0.23234368052333507</v>
      </c>
      <c r="N17">
        <f>LOG(Expression!N17)</f>
        <v>0.43704648581480782</v>
      </c>
      <c r="O17">
        <f>LOG(Expression!O17)</f>
        <v>0</v>
      </c>
      <c r="P17">
        <f>LOG(Expression!P17)</f>
        <v>-8.2391729195233687E-2</v>
      </c>
      <c r="Q17">
        <f>LOG(Expression!Q17)</f>
        <v>2.6712197695253322E-3</v>
      </c>
      <c r="R17">
        <f>LOG(Expression!R17)</f>
        <v>0.31567167321108336</v>
      </c>
      <c r="S17">
        <f>LOG(Expression!S17)</f>
        <v>0.32815255744930966</v>
      </c>
      <c r="T17">
        <f>LOG(Expression!T17)</f>
        <v>0.21252795961675991</v>
      </c>
      <c r="U17">
        <f>LOG(Expression!U17)</f>
        <v>-0.16589769081641936</v>
      </c>
      <c r="V17">
        <f>LOG(Expression!V17)</f>
        <v>-6.4772383343021794E-2</v>
      </c>
      <c r="W17">
        <f>LOG(Expression!W17)</f>
        <v>-0.24113411763271789</v>
      </c>
      <c r="X17">
        <f>LOG(Expression!X17)</f>
        <v>-0.27156734710435809</v>
      </c>
      <c r="Y17">
        <f>LOG(Expression!Y17)</f>
        <v>-1.4402057670553355E-2</v>
      </c>
      <c r="Z17">
        <f>LOG(Expression!Z17)</f>
        <v>1.7445832162712279E-2</v>
      </c>
      <c r="AA17">
        <f>LOG(Expression!AA17)</f>
        <v>-4.0466739845118983E-2</v>
      </c>
    </row>
    <row r="18" spans="1:27" x14ac:dyDescent="0.15">
      <c r="A18" t="str">
        <f>Expression!A18</f>
        <v>HDAC5</v>
      </c>
      <c r="B18">
        <f>LOG(Expression!B18)</f>
        <v>2.6800459689967315E-2</v>
      </c>
      <c r="C18">
        <f>LOG(Expression!C18)</f>
        <v>-7.0271177861817635E-2</v>
      </c>
      <c r="D18">
        <f>LOG(Expression!D18)</f>
        <v>0.1186186421694246</v>
      </c>
      <c r="E18">
        <f>LOG(Expression!E18)</f>
        <v>0.41197014532200565</v>
      </c>
      <c r="F18">
        <f>LOG(Expression!F18)</f>
        <v>0.46148506415879537</v>
      </c>
      <c r="G18">
        <f>LOG(Expression!G18)</f>
        <v>-0.5175612327810778</v>
      </c>
      <c r="H18">
        <f>LOG(Expression!H18)</f>
        <v>-1.8075105265647238E-2</v>
      </c>
      <c r="I18">
        <f>LOG(Expression!I18)</f>
        <v>-0.15564581328408686</v>
      </c>
      <c r="J18">
        <f>LOG(Expression!J18)</f>
        <v>-0.18195583490511846</v>
      </c>
      <c r="K18">
        <f>LOG(Expression!K18)</f>
        <v>-0.1542610753040326</v>
      </c>
      <c r="L18">
        <f>LOG(Expression!L18)</f>
        <v>0.25619007265985372</v>
      </c>
      <c r="M18">
        <f>LOG(Expression!M18)</f>
        <v>-0.1764375938486033</v>
      </c>
      <c r="N18">
        <f>LOG(Expression!N18)</f>
        <v>0.31241555215998384</v>
      </c>
      <c r="O18">
        <f>LOG(Expression!O18)</f>
        <v>0</v>
      </c>
      <c r="P18">
        <f>LOG(Expression!P18)</f>
        <v>-0.11800809313221738</v>
      </c>
      <c r="Q18">
        <f>LOG(Expression!Q18)</f>
        <v>-8.2037115860340612E-2</v>
      </c>
      <c r="R18">
        <f>LOG(Expression!R18)</f>
        <v>0.31283687374191593</v>
      </c>
      <c r="S18">
        <f>LOG(Expression!S18)</f>
        <v>0.30913137511328875</v>
      </c>
      <c r="T18">
        <f>LOG(Expression!T18)</f>
        <v>0.20898122420784679</v>
      </c>
      <c r="U18">
        <f>LOG(Expression!U18)</f>
        <v>-0.20760479465567261</v>
      </c>
      <c r="V18">
        <f>LOG(Expression!V18)</f>
        <v>-0.17652013627341434</v>
      </c>
      <c r="W18">
        <f>LOG(Expression!W18)</f>
        <v>-0.26710818977858858</v>
      </c>
      <c r="X18">
        <f>LOG(Expression!X18)</f>
        <v>-0.34443647403475575</v>
      </c>
      <c r="Y18">
        <f>LOG(Expression!Y18)</f>
        <v>-0.22355107599798374</v>
      </c>
      <c r="Z18">
        <f>LOG(Expression!Z18)</f>
        <v>-1.7617539672237205E-2</v>
      </c>
      <c r="AA18">
        <f>LOG(Expression!AA18)</f>
        <v>-9.5492614812529159E-2</v>
      </c>
    </row>
    <row r="19" spans="1:27" x14ac:dyDescent="0.15">
      <c r="A19" t="str">
        <f>Expression!A19</f>
        <v>HDAC6</v>
      </c>
      <c r="B19">
        <f>LOG(Expression!B19)</f>
        <v>1.1729091927054177E-2</v>
      </c>
      <c r="C19">
        <f>LOG(Expression!C19)</f>
        <v>0.13994228253027971</v>
      </c>
      <c r="D19">
        <f>LOG(Expression!D19)</f>
        <v>0.19528767073508907</v>
      </c>
      <c r="E19">
        <f>LOG(Expression!E19)</f>
        <v>0.53379547941724059</v>
      </c>
      <c r="F19">
        <f>LOG(Expression!F19)</f>
        <v>4.3053972245853271E-2</v>
      </c>
      <c r="G19">
        <f>LOG(Expression!G19)</f>
        <v>-2.7260433523342054E-2</v>
      </c>
      <c r="H19">
        <f>LOG(Expression!H19)</f>
        <v>7.3299238588202129E-2</v>
      </c>
      <c r="I19">
        <f>LOG(Expression!I19)</f>
        <v>0.34874168462074467</v>
      </c>
      <c r="J19">
        <f>LOG(Expression!J19)</f>
        <v>4.6086126980178554E-2</v>
      </c>
      <c r="K19">
        <f>LOG(Expression!K19)</f>
        <v>0.11893538593086228</v>
      </c>
      <c r="L19">
        <f>LOG(Expression!L19)</f>
        <v>0.37258904005324894</v>
      </c>
      <c r="M19">
        <f>LOG(Expression!M19)</f>
        <v>0.20456312737348445</v>
      </c>
      <c r="N19">
        <f>LOG(Expression!N19)</f>
        <v>0.61208278503359548</v>
      </c>
      <c r="O19">
        <f>LOG(Expression!O19)</f>
        <v>0</v>
      </c>
      <c r="P19">
        <f>LOG(Expression!P19)</f>
        <v>6.4448896509682593E-2</v>
      </c>
      <c r="Q19">
        <f>LOG(Expression!Q19)</f>
        <v>0.1030282986939879</v>
      </c>
      <c r="R19">
        <f>LOG(Expression!R19)</f>
        <v>0.5034800730859027</v>
      </c>
      <c r="S19">
        <f>LOG(Expression!S19)</f>
        <v>0.33528124877662835</v>
      </c>
      <c r="T19">
        <f>LOG(Expression!T19)</f>
        <v>0.55162982089235602</v>
      </c>
      <c r="U19">
        <f>LOG(Expression!U19)</f>
        <v>-4.4671105382560611E-2</v>
      </c>
      <c r="V19">
        <f>LOG(Expression!V19)</f>
        <v>3.6512470028075887E-2</v>
      </c>
      <c r="W19">
        <f>LOG(Expression!W19)</f>
        <v>-3.048867919684255E-2</v>
      </c>
      <c r="X19">
        <f>LOG(Expression!X19)</f>
        <v>-5.0476769878934263E-2</v>
      </c>
      <c r="Y19">
        <f>LOG(Expression!Y19)</f>
        <v>0.11727237582281548</v>
      </c>
      <c r="Z19">
        <f>LOG(Expression!Z19)</f>
        <v>0.19953406005992338</v>
      </c>
      <c r="AA19">
        <f>LOG(Expression!AA19)</f>
        <v>-1.2333981600342025E-2</v>
      </c>
    </row>
    <row r="20" spans="1:27" x14ac:dyDescent="0.15">
      <c r="A20" t="str">
        <f>Expression!A20</f>
        <v>HDAC7</v>
      </c>
      <c r="B20">
        <f>LOG(Expression!B20)</f>
        <v>3.9724580493809523E-2</v>
      </c>
      <c r="C20">
        <f>LOG(Expression!C20)</f>
        <v>0.54469788277020315</v>
      </c>
      <c r="D20">
        <f>LOG(Expression!D20)</f>
        <v>0.17696638313898777</v>
      </c>
      <c r="E20">
        <f>LOG(Expression!E20)</f>
        <v>-0.35091903457938095</v>
      </c>
      <c r="F20">
        <f>LOG(Expression!F20)</f>
        <v>0.71023638459579641</v>
      </c>
      <c r="G20">
        <f>LOG(Expression!G20)</f>
        <v>-0.33169056298834809</v>
      </c>
      <c r="H20">
        <f>LOG(Expression!H20)</f>
        <v>0.40024731481886072</v>
      </c>
      <c r="I20">
        <f>LOG(Expression!I20)</f>
        <v>0.64859706124164607</v>
      </c>
      <c r="J20">
        <f>LOG(Expression!J20)</f>
        <v>0.34232914365311096</v>
      </c>
      <c r="K20">
        <f>LOG(Expression!K20)</f>
        <v>0.27519945462004347</v>
      </c>
      <c r="L20">
        <f>LOG(Expression!L20)</f>
        <v>7.3931461785095895E-2</v>
      </c>
      <c r="M20">
        <f>LOG(Expression!M20)</f>
        <v>-0.31653364250066734</v>
      </c>
      <c r="N20">
        <f>LOG(Expression!N20)</f>
        <v>0.43000990966616287</v>
      </c>
      <c r="O20">
        <f>LOG(Expression!O20)</f>
        <v>0</v>
      </c>
      <c r="P20">
        <f>LOG(Expression!P20)</f>
        <v>0.42544075597997671</v>
      </c>
      <c r="Q20">
        <f>LOG(Expression!Q20)</f>
        <v>0.55297632806296237</v>
      </c>
      <c r="R20">
        <f>LOG(Expression!R20)</f>
        <v>0.28425889213355199</v>
      </c>
      <c r="S20">
        <f>LOG(Expression!S20)</f>
        <v>4.7905070625978111E-2</v>
      </c>
      <c r="T20">
        <f>LOG(Expression!T20)</f>
        <v>0.38621835372493418</v>
      </c>
      <c r="U20">
        <f>LOG(Expression!U20)</f>
        <v>0.21644923654627768</v>
      </c>
      <c r="V20">
        <f>LOG(Expression!V20)</f>
        <v>0.56204852924828541</v>
      </c>
      <c r="W20">
        <f>LOG(Expression!W20)</f>
        <v>0.54908978999494262</v>
      </c>
      <c r="X20">
        <f>LOG(Expression!X20)</f>
        <v>0.41232794957485375</v>
      </c>
      <c r="Y20">
        <f>LOG(Expression!Y20)</f>
        <v>-0.30115329755020553</v>
      </c>
      <c r="Z20">
        <f>LOG(Expression!Z20)</f>
        <v>-6.5627910590698099E-2</v>
      </c>
      <c r="AA20">
        <f>LOG(Expression!AA20)</f>
        <v>1.7630243138056119E-2</v>
      </c>
    </row>
    <row r="21" spans="1:27" x14ac:dyDescent="0.15">
      <c r="A21" t="str">
        <f>Expression!A21</f>
        <v>HNF4A</v>
      </c>
      <c r="B21">
        <f>LOG(Expression!B21)</f>
        <v>-0.67345672034356741</v>
      </c>
      <c r="C21">
        <f>LOG(Expression!C21)</f>
        <v>-0.20706282025147796</v>
      </c>
      <c r="D21">
        <f>LOG(Expression!D21)</f>
        <v>-0.62523460492615457</v>
      </c>
      <c r="E21">
        <f>LOG(Expression!E21)</f>
        <v>0.92262087331662324</v>
      </c>
      <c r="F21">
        <f>LOG(Expression!F21)</f>
        <v>1.4016556249866337</v>
      </c>
      <c r="G21">
        <f>LOG(Expression!G21)</f>
        <v>0.62246043289811648</v>
      </c>
      <c r="H21">
        <f>LOG(Expression!H21)</f>
        <v>-0.13376605010924136</v>
      </c>
      <c r="I21">
        <f>LOG(Expression!I21)</f>
        <v>-0.87339674945564227</v>
      </c>
      <c r="J21">
        <f>LOG(Expression!J21)</f>
        <v>-9.2043292710212374E-2</v>
      </c>
      <c r="K21">
        <f>LOG(Expression!K21)</f>
        <v>-0.77748859283709781</v>
      </c>
      <c r="L21">
        <f>LOG(Expression!L21)</f>
        <v>0.1136824727125256</v>
      </c>
      <c r="M21">
        <f>LOG(Expression!M21)</f>
        <v>2.0939947528383348E-2</v>
      </c>
      <c r="N21">
        <f>LOG(Expression!N21)</f>
        <v>0.53580178413234281</v>
      </c>
      <c r="O21">
        <f>LOG(Expression!O21)</f>
        <v>0</v>
      </c>
      <c r="P21">
        <f>LOG(Expression!P21)</f>
        <v>-0.55699411520908737</v>
      </c>
      <c r="Q21">
        <f>LOG(Expression!Q21)</f>
        <v>-0.7239414374143871</v>
      </c>
      <c r="R21">
        <f>LOG(Expression!R21)</f>
        <v>0.49530289428368651</v>
      </c>
      <c r="S21">
        <f>LOG(Expression!S21)</f>
        <v>0.33648145536934126</v>
      </c>
      <c r="T21">
        <f>LOG(Expression!T21)</f>
        <v>0.52300548066466035</v>
      </c>
      <c r="U21">
        <f>LOG(Expression!U21)</f>
        <v>0.1836493092487253</v>
      </c>
      <c r="V21">
        <f>LOG(Expression!V21)</f>
        <v>-0.58783247084889401</v>
      </c>
      <c r="W21">
        <f>LOG(Expression!W21)</f>
        <v>-0.72969105012557078</v>
      </c>
      <c r="X21">
        <f>LOG(Expression!X21)</f>
        <v>-2.3603822166008866E-2</v>
      </c>
      <c r="Y21">
        <f>LOG(Expression!Y21)</f>
        <v>-0.51022043571881348</v>
      </c>
      <c r="Z21">
        <f>LOG(Expression!Z21)</f>
        <v>-0.26346241550110072</v>
      </c>
      <c r="AA21">
        <f>LOG(Expression!AA21)</f>
        <v>2.0752027747408999</v>
      </c>
    </row>
    <row r="22" spans="1:27" x14ac:dyDescent="0.15">
      <c r="A22" t="str">
        <f>Expression!A22</f>
        <v>ITGB3BP</v>
      </c>
      <c r="B22">
        <f>LOG(Expression!B22)</f>
        <v>-7.0721819765326766E-2</v>
      </c>
      <c r="C22">
        <f>LOG(Expression!C22)</f>
        <v>0.23742482602614706</v>
      </c>
      <c r="D22">
        <f>LOG(Expression!D22)</f>
        <v>3.4769145117188489E-2</v>
      </c>
      <c r="E22">
        <f>LOG(Expression!E22)</f>
        <v>9.8493161397311443E-2</v>
      </c>
      <c r="F22">
        <f>LOG(Expression!F22)</f>
        <v>-5.9564203182036323E-3</v>
      </c>
      <c r="G22">
        <f>LOG(Expression!G22)</f>
        <v>-0.78515161240672071</v>
      </c>
      <c r="H22">
        <f>LOG(Expression!H22)</f>
        <v>-1.5758077389021526E-2</v>
      </c>
      <c r="I22">
        <f>LOG(Expression!I22)</f>
        <v>-4.6463136946747668E-2</v>
      </c>
      <c r="J22">
        <f>LOG(Expression!J22)</f>
        <v>-0.14953580746209422</v>
      </c>
      <c r="K22">
        <f>LOG(Expression!K22)</f>
        <v>-0.12184104786100829</v>
      </c>
      <c r="L22">
        <f>LOG(Expression!L22)</f>
        <v>0.37946336103423212</v>
      </c>
      <c r="M22">
        <f>LOG(Expression!M22)</f>
        <v>-0.64639358187938234</v>
      </c>
      <c r="N22">
        <f>LOG(Expression!N22)</f>
        <v>0.4441417628126077</v>
      </c>
      <c r="O22">
        <f>LOG(Expression!O22)</f>
        <v>0</v>
      </c>
      <c r="P22">
        <f>LOG(Expression!P22)</f>
        <v>-0.26340497897792842</v>
      </c>
      <c r="Q22">
        <f>LOG(Expression!Q22)</f>
        <v>-0.27446421895863177</v>
      </c>
      <c r="R22">
        <f>LOG(Expression!R22)</f>
        <v>0.1819424089673122</v>
      </c>
      <c r="S22">
        <f>LOG(Expression!S22)</f>
        <v>-0.41604506796131019</v>
      </c>
      <c r="T22">
        <f>LOG(Expression!T22)</f>
        <v>3.7712315384794089E-2</v>
      </c>
      <c r="U22">
        <f>LOG(Expression!U22)</f>
        <v>2.4331893313524498E-2</v>
      </c>
      <c r="V22">
        <f>LOG(Expression!V22)</f>
        <v>-7.7477053280025021E-2</v>
      </c>
      <c r="W22">
        <f>LOG(Expression!W22)</f>
        <v>-0.73372123970752112</v>
      </c>
      <c r="X22">
        <f>LOG(Expression!X22)</f>
        <v>-0.19732883472368479</v>
      </c>
      <c r="Y22">
        <f>LOG(Expression!Y22)</f>
        <v>-0.25343673190751193</v>
      </c>
      <c r="Z22">
        <f>LOG(Expression!Z22)</f>
        <v>-0.19635018620778152</v>
      </c>
      <c r="AA22">
        <f>LOG(Expression!AA22)</f>
        <v>-0.2337376300212563</v>
      </c>
    </row>
    <row r="23" spans="1:27" x14ac:dyDescent="0.15">
      <c r="A23" t="str">
        <f>Expression!A23</f>
        <v>KAT2B</v>
      </c>
      <c r="B23">
        <f>LOG(Expression!B23)</f>
        <v>-7.1640262282098424E-2</v>
      </c>
      <c r="C23">
        <f>LOG(Expression!C23)</f>
        <v>0.25329091297761192</v>
      </c>
      <c r="D23">
        <f>LOG(Expression!D23)</f>
        <v>0.17592180905403268</v>
      </c>
      <c r="E23">
        <f>LOG(Expression!E23)</f>
        <v>-0.2236667317223176</v>
      </c>
      <c r="F23">
        <f>LOG(Expression!F23)</f>
        <v>0.36010267706910065</v>
      </c>
      <c r="G23">
        <f>LOG(Expression!G23)</f>
        <v>-0.46536985625284011</v>
      </c>
      <c r="H23">
        <f>LOG(Expression!H23)</f>
        <v>0.54144874561500234</v>
      </c>
      <c r="I23">
        <f>LOG(Expression!I23)</f>
        <v>0.4330779471759692</v>
      </c>
      <c r="J23">
        <f>LOG(Expression!J23)</f>
        <v>0.28003429738040175</v>
      </c>
      <c r="K23">
        <f>LOG(Expression!K23)</f>
        <v>0.38539479586279451</v>
      </c>
      <c r="L23">
        <f>LOG(Expression!L23)</f>
        <v>0.15523815846395822</v>
      </c>
      <c r="M23">
        <f>LOG(Expression!M23)</f>
        <v>-0.420244496606823</v>
      </c>
      <c r="N23">
        <f>LOG(Expression!N23)</f>
        <v>0.34561795656173883</v>
      </c>
      <c r="O23">
        <f>LOG(Expression!O23)</f>
        <v>0</v>
      </c>
      <c r="P23">
        <f>LOG(Expression!P23)</f>
        <v>0.15822816899889003</v>
      </c>
      <c r="Q23">
        <f>LOG(Expression!Q23)</f>
        <v>0.22238699300475123</v>
      </c>
      <c r="R23">
        <f>LOG(Expression!R23)</f>
        <v>0.38760700509493079</v>
      </c>
      <c r="S23">
        <f>LOG(Expression!S23)</f>
        <v>0.19767802951865676</v>
      </c>
      <c r="T23">
        <f>LOG(Expression!T23)</f>
        <v>0.42449100634365589</v>
      </c>
      <c r="U23">
        <f>LOG(Expression!U23)</f>
        <v>0.33429134173888508</v>
      </c>
      <c r="V23">
        <f>LOG(Expression!V23)</f>
        <v>8.0042611521069493E-2</v>
      </c>
      <c r="W23">
        <f>LOG(Expression!W23)</f>
        <v>0.34595143759093527</v>
      </c>
      <c r="X23">
        <f>LOG(Expression!X23)</f>
        <v>0.22494791538386399</v>
      </c>
      <c r="Y23">
        <f>LOG(Expression!Y23)</f>
        <v>-0.52348231217779129</v>
      </c>
      <c r="Z23">
        <f>LOG(Expression!Z23)</f>
        <v>-0.31692474067103343</v>
      </c>
      <c r="AA23">
        <f>LOG(Expression!AA23)</f>
        <v>5.4976927490115415E-2</v>
      </c>
    </row>
    <row r="24" spans="1:27" x14ac:dyDescent="0.15">
      <c r="A24" t="str">
        <f>Expression!A24</f>
        <v>KAT5</v>
      </c>
      <c r="B24">
        <f>LOG(Expression!B24)</f>
        <v>4.1076144968328629E-3</v>
      </c>
      <c r="C24">
        <f>LOG(Expression!C24)</f>
        <v>8.0705298953525378E-2</v>
      </c>
      <c r="D24">
        <f>LOG(Expression!D24)</f>
        <v>9.2501881805608976E-2</v>
      </c>
      <c r="E24">
        <f>LOG(Expression!E24)</f>
        <v>0.19974971794881655</v>
      </c>
      <c r="F24">
        <f>LOG(Expression!F24)</f>
        <v>0.22826659046806094</v>
      </c>
      <c r="G24">
        <f>LOG(Expression!G24)</f>
        <v>-0.75533338721622101</v>
      </c>
      <c r="H24">
        <f>LOG(Expression!H24)</f>
        <v>-6.9639436312918232E-2</v>
      </c>
      <c r="I24">
        <f>LOG(Expression!I24)</f>
        <v>-4.9169396607767098E-2</v>
      </c>
      <c r="J24">
        <f>LOG(Expression!J24)</f>
        <v>-0.15826266703639419</v>
      </c>
      <c r="K24">
        <f>LOG(Expression!K24)</f>
        <v>-0.12695554748734036</v>
      </c>
      <c r="L24">
        <f>LOG(Expression!L24)</f>
        <v>0.15933487567495008</v>
      </c>
      <c r="M24">
        <f>LOG(Expression!M24)</f>
        <v>-7.0115003500067635E-2</v>
      </c>
      <c r="N24">
        <f>LOG(Expression!N24)</f>
        <v>5.9335721415330923E-2</v>
      </c>
      <c r="O24">
        <f>LOG(Expression!O24)</f>
        <v>0</v>
      </c>
      <c r="P24">
        <f>LOG(Expression!P24)</f>
        <v>-6.6914572998166444E-2</v>
      </c>
      <c r="Q24">
        <f>LOG(Expression!Q24)</f>
        <v>-5.821239788351168E-2</v>
      </c>
      <c r="R24">
        <f>LOG(Expression!R24)</f>
        <v>5.0003671137749242E-2</v>
      </c>
      <c r="S24">
        <f>LOG(Expression!S24)</f>
        <v>3.4088997944983275E-2</v>
      </c>
      <c r="T24">
        <f>LOG(Expression!T24)</f>
        <v>2.2545822143250595E-2</v>
      </c>
      <c r="U24">
        <f>LOG(Expression!U24)</f>
        <v>-0.13787059410012098</v>
      </c>
      <c r="V24">
        <f>LOG(Expression!V24)</f>
        <v>8.4308868825609309E-3</v>
      </c>
      <c r="W24">
        <f>LOG(Expression!W24)</f>
        <v>-0.13627874748304875</v>
      </c>
      <c r="X24">
        <f>LOG(Expression!X24)</f>
        <v>-9.1974356841206084E-2</v>
      </c>
      <c r="Y24">
        <f>LOG(Expression!Y24)</f>
        <v>-4.149024183037734E-2</v>
      </c>
      <c r="Z24">
        <f>LOG(Expression!Z24)</f>
        <v>8.6929876791867755E-2</v>
      </c>
      <c r="AA24">
        <f>LOG(Expression!AA24)</f>
        <v>-0.11353996511257694</v>
      </c>
    </row>
    <row r="25" spans="1:27" x14ac:dyDescent="0.15">
      <c r="A25" t="str">
        <f>Expression!A25</f>
        <v>MED1</v>
      </c>
      <c r="B25">
        <f>LOG(Expression!B25)</f>
        <v>2.4130925688418188E-2</v>
      </c>
      <c r="C25">
        <f>LOG(Expression!C25)</f>
        <v>6.0366508326483936E-2</v>
      </c>
      <c r="D25">
        <f>LOG(Expression!D25)</f>
        <v>2.8963179590816731E-2</v>
      </c>
      <c r="E25">
        <f>LOG(Expression!E25)</f>
        <v>0.50206119830433893</v>
      </c>
      <c r="F25">
        <f>LOG(Expression!F25)</f>
        <v>0.64751136645928287</v>
      </c>
      <c r="G25">
        <f>LOG(Expression!G25)</f>
        <v>-0.22097413882310168</v>
      </c>
      <c r="H25">
        <f>LOG(Expression!H25)</f>
        <v>-0.16156225681886652</v>
      </c>
      <c r="I25">
        <f>LOG(Expression!I25)</f>
        <v>-0.22447752591263845</v>
      </c>
      <c r="J25">
        <f>LOG(Expression!J25)</f>
        <v>-0.15204970895588441</v>
      </c>
      <c r="K25">
        <f>LOG(Expression!K25)</f>
        <v>-0.10569108962363237</v>
      </c>
      <c r="L25">
        <f>LOG(Expression!L25)</f>
        <v>0.1832216058308864</v>
      </c>
      <c r="M25">
        <f>LOG(Expression!M25)</f>
        <v>5.7486795181963646E-2</v>
      </c>
      <c r="N25">
        <f>LOG(Expression!N25)</f>
        <v>0.35489178763815887</v>
      </c>
      <c r="O25">
        <f>LOG(Expression!O25)</f>
        <v>0</v>
      </c>
      <c r="P25">
        <f>LOG(Expression!P25)</f>
        <v>-0.13489798309893763</v>
      </c>
      <c r="Q25">
        <f>LOG(Expression!Q25)</f>
        <v>-6.288769474616876E-2</v>
      </c>
      <c r="R25">
        <f>LOG(Expression!R25)</f>
        <v>9.2886598140066265E-2</v>
      </c>
      <c r="S25">
        <f>LOG(Expression!S25)</f>
        <v>0.23738087564677876</v>
      </c>
      <c r="T25">
        <f>LOG(Expression!T25)</f>
        <v>0.32137709471890274</v>
      </c>
      <c r="U25">
        <f>LOG(Expression!U25)</f>
        <v>-0.2641860916106798</v>
      </c>
      <c r="V25">
        <f>LOG(Expression!V25)</f>
        <v>-0.17181563950117773</v>
      </c>
      <c r="W25">
        <f>LOG(Expression!W25)</f>
        <v>-0.2950841113956259</v>
      </c>
      <c r="X25">
        <f>LOG(Expression!X25)</f>
        <v>-0.2858518224586063</v>
      </c>
      <c r="Y25">
        <f>LOG(Expression!Y25)</f>
        <v>-0.1275122723613217</v>
      </c>
      <c r="Z25">
        <f>LOG(Expression!Z25)</f>
        <v>-9.3932255933004499E-2</v>
      </c>
      <c r="AA25">
        <f>LOG(Expression!AA25)</f>
        <v>-0.13220382484374413</v>
      </c>
    </row>
    <row r="26" spans="1:27" x14ac:dyDescent="0.15">
      <c r="A26" t="str">
        <f>Expression!A26</f>
        <v>MED12</v>
      </c>
      <c r="B26">
        <f>LOG(Expression!B26)</f>
        <v>4.2822179149191189E-2</v>
      </c>
      <c r="C26">
        <f>LOG(Expression!C26)</f>
        <v>4.7562799520908215E-2</v>
      </c>
      <c r="D26">
        <f>LOG(Expression!D26)</f>
        <v>0.14608010352387171</v>
      </c>
      <c r="E26">
        <f>LOG(Expression!E26)</f>
        <v>0.12812143666054659</v>
      </c>
      <c r="F26">
        <f>LOG(Expression!F26)</f>
        <v>-0.68608372454168964</v>
      </c>
      <c r="G26">
        <f>LOG(Expression!G26)</f>
        <v>1.2636178990329197</v>
      </c>
      <c r="H26">
        <f>LOG(Expression!H26)</f>
        <v>3.7122657829287344E-2</v>
      </c>
      <c r="I26">
        <f>LOG(Expression!I26)</f>
        <v>0.23700657495017022</v>
      </c>
      <c r="J26">
        <f>LOG(Expression!J26)</f>
        <v>0.18811930365434021</v>
      </c>
      <c r="K26">
        <f>LOG(Expression!K26)</f>
        <v>6.4998035427772258E-2</v>
      </c>
      <c r="L26">
        <f>LOG(Expression!L26)</f>
        <v>-3.9804594266657368E-2</v>
      </c>
      <c r="M26">
        <f>LOG(Expression!M26)</f>
        <v>-0.95339360441737397</v>
      </c>
      <c r="N26">
        <f>LOG(Expression!N26)</f>
        <v>-0.40081692377665618</v>
      </c>
      <c r="O26">
        <f>LOG(Expression!O26)</f>
        <v>0</v>
      </c>
      <c r="P26">
        <f>LOG(Expression!P26)</f>
        <v>7.6716771922976504E-2</v>
      </c>
      <c r="Q26">
        <f>LOG(Expression!Q26)</f>
        <v>4.591839306659478E-2</v>
      </c>
      <c r="R26">
        <f>LOG(Expression!R26)</f>
        <v>-0.4842050622575374</v>
      </c>
      <c r="S26">
        <f>LOG(Expression!S26)</f>
        <v>-0.30954727815529881</v>
      </c>
      <c r="T26">
        <f>LOG(Expression!T26)</f>
        <v>0.13673131597853014</v>
      </c>
      <c r="U26">
        <f>LOG(Expression!U26)</f>
        <v>8.8996447712099233E-2</v>
      </c>
      <c r="V26">
        <f>LOG(Expression!V26)</f>
        <v>0.22878664988856973</v>
      </c>
      <c r="W26">
        <f>LOG(Expression!W26)</f>
        <v>0.16092003942611646</v>
      </c>
      <c r="X26">
        <f>LOG(Expression!X26)</f>
        <v>0.28780297847850334</v>
      </c>
      <c r="Y26">
        <f>LOG(Expression!Y26)</f>
        <v>-1.6291321923341453E-2</v>
      </c>
      <c r="Z26">
        <f>LOG(Expression!Z26)</f>
        <v>-4.0739954669184016E-2</v>
      </c>
      <c r="AA26">
        <f>LOG(Expression!AA26)</f>
        <v>-0.28587512218027133</v>
      </c>
    </row>
    <row r="27" spans="1:27" x14ac:dyDescent="0.15">
      <c r="A27" t="str">
        <f>Expression!A27</f>
        <v>MED13</v>
      </c>
      <c r="B27">
        <f>LOG(Expression!B27)</f>
        <v>7.9896130325179823E-2</v>
      </c>
      <c r="C27">
        <f>LOG(Expression!C27)</f>
        <v>0.11674942651434778</v>
      </c>
      <c r="D27">
        <f>LOG(Expression!D27)</f>
        <v>0.14315379093602135</v>
      </c>
      <c r="E27">
        <f>LOG(Expression!E27)</f>
        <v>2.9405874302439416E-2</v>
      </c>
      <c r="F27">
        <f>LOG(Expression!F27)</f>
        <v>1.1285975773436848E-2</v>
      </c>
      <c r="G27">
        <f>LOG(Expression!G27)</f>
        <v>0.93195569307016302</v>
      </c>
      <c r="H27">
        <f>LOG(Expression!H27)</f>
        <v>-0.13010040785204169</v>
      </c>
      <c r="I27">
        <f>LOG(Expression!I27)</f>
        <v>-0.16170855739675988</v>
      </c>
      <c r="J27">
        <f>LOG(Expression!J27)</f>
        <v>-0.1175775600324193</v>
      </c>
      <c r="K27">
        <f>LOG(Expression!K27)</f>
        <v>-6.6101430773878755E-2</v>
      </c>
      <c r="L27">
        <f>LOG(Expression!L27)</f>
        <v>0.15578422687609256</v>
      </c>
      <c r="M27">
        <f>LOG(Expression!M27)</f>
        <v>-0.1511086289834406</v>
      </c>
      <c r="N27">
        <f>LOG(Expression!N27)</f>
        <v>0.21927988180150451</v>
      </c>
      <c r="O27">
        <f>LOG(Expression!O27)</f>
        <v>0</v>
      </c>
      <c r="P27">
        <f>LOG(Expression!P27)</f>
        <v>-8.5281015093616741E-2</v>
      </c>
      <c r="Q27">
        <f>LOG(Expression!Q27)</f>
        <v>-7.8093321887148195E-2</v>
      </c>
      <c r="R27">
        <f>LOG(Expression!R27)</f>
        <v>3.2193833504281684E-2</v>
      </c>
      <c r="S27">
        <f>LOG(Expression!S27)</f>
        <v>4.4663880662663663E-2</v>
      </c>
      <c r="T27">
        <f>LOG(Expression!T27)</f>
        <v>-6.5620746076803127E-2</v>
      </c>
      <c r="U27">
        <f>LOG(Expression!U27)</f>
        <v>-0.18773741700184207</v>
      </c>
      <c r="V27">
        <f>LOG(Expression!V27)</f>
        <v>-0.12165772059364977</v>
      </c>
      <c r="W27">
        <f>LOG(Expression!W27)</f>
        <v>-0.21002868818075873</v>
      </c>
      <c r="X27">
        <f>LOG(Expression!X27)</f>
        <v>-0.27132291074788012</v>
      </c>
      <c r="Y27">
        <f>LOG(Expression!Y27)</f>
        <v>-0.13400097391785859</v>
      </c>
      <c r="Z27">
        <f>LOG(Expression!Z27)</f>
        <v>-7.9290156943908813E-2</v>
      </c>
      <c r="AA27">
        <f>LOG(Expression!AA27)</f>
        <v>-0.18541057554735643</v>
      </c>
    </row>
    <row r="28" spans="1:27" x14ac:dyDescent="0.15">
      <c r="A28" t="str">
        <f>Expression!A28</f>
        <v>MED14</v>
      </c>
      <c r="B28">
        <f>LOG(Expression!B28)</f>
        <v>-7.995200149237662E-2</v>
      </c>
      <c r="C28">
        <f>LOG(Expression!C28)</f>
        <v>-6.640203932754847E-2</v>
      </c>
      <c r="D28">
        <f>LOG(Expression!D28)</f>
        <v>-4.5266602919982017E-2</v>
      </c>
      <c r="E28">
        <f>LOG(Expression!E28)</f>
        <v>0.24796147793437728</v>
      </c>
      <c r="F28">
        <f>LOG(Expression!F28)</f>
        <v>-0.35217523275128831</v>
      </c>
      <c r="G28">
        <f>LOG(Expression!G28)</f>
        <v>-0.41397831642308036</v>
      </c>
      <c r="H28">
        <f>LOG(Expression!H28)</f>
        <v>-0.31518719553606189</v>
      </c>
      <c r="I28">
        <f>LOG(Expression!I28)</f>
        <v>-0.21343905700163596</v>
      </c>
      <c r="J28">
        <f>LOG(Expression!J28)</f>
        <v>-0.14944007992347297</v>
      </c>
      <c r="K28">
        <f>LOG(Expression!K28)</f>
        <v>-0.11572472040910763</v>
      </c>
      <c r="L28">
        <f>LOG(Expression!L28)</f>
        <v>0.11295638836298309</v>
      </c>
      <c r="M28">
        <f>LOG(Expression!M28)</f>
        <v>-0.21291640872316422</v>
      </c>
      <c r="N28">
        <f>LOG(Expression!N28)</f>
        <v>0.20181020806313729</v>
      </c>
      <c r="O28">
        <f>LOG(Expression!O28)</f>
        <v>0</v>
      </c>
      <c r="P28">
        <f>LOG(Expression!P28)</f>
        <v>-0.24271669252592226</v>
      </c>
      <c r="Q28">
        <f>LOG(Expression!Q28)</f>
        <v>-0.2175900198178452</v>
      </c>
      <c r="R28">
        <f>LOG(Expression!R28)</f>
        <v>7.4728468801615724E-2</v>
      </c>
      <c r="S28">
        <f>LOG(Expression!S28)</f>
        <v>0.12627100527719945</v>
      </c>
      <c r="T28">
        <f>LOG(Expression!T28)</f>
        <v>-1.5598591697319E-2</v>
      </c>
      <c r="U28">
        <f>LOG(Expression!U28)</f>
        <v>-0.29155363160647835</v>
      </c>
      <c r="V28">
        <f>LOG(Expression!V28)</f>
        <v>-0.23484168763335464</v>
      </c>
      <c r="W28">
        <f>LOG(Expression!W28)</f>
        <v>-0.25311842279009672</v>
      </c>
      <c r="X28">
        <f>LOG(Expression!X28)</f>
        <v>-0.29401936830096087</v>
      </c>
      <c r="Y28">
        <f>LOG(Expression!Y28)</f>
        <v>-0.15681272595927853</v>
      </c>
      <c r="Z28">
        <f>LOG(Expression!Z28)</f>
        <v>-0.11175865021623459</v>
      </c>
      <c r="AA28">
        <f>LOG(Expression!AA28)</f>
        <v>-0.29218832324933647</v>
      </c>
    </row>
    <row r="29" spans="1:27" x14ac:dyDescent="0.15">
      <c r="A29" t="str">
        <f>Expression!A29</f>
        <v>MED16</v>
      </c>
      <c r="B29">
        <f>LOG(Expression!B29)</f>
        <v>2.3051733153963611E-2</v>
      </c>
      <c r="C29">
        <f>LOG(Expression!C29)</f>
        <v>3.5492038548775025E-3</v>
      </c>
      <c r="D29">
        <f>LOG(Expression!D29)</f>
        <v>-4.2337882092167066E-2</v>
      </c>
      <c r="E29">
        <f>LOG(Expression!E29)</f>
        <v>-2.1369517332188049E-3</v>
      </c>
      <c r="F29">
        <f>LOG(Expression!F29)</f>
        <v>0.34631189090774411</v>
      </c>
      <c r="G29">
        <f>LOG(Expression!G29)</f>
        <v>-8.8395712252754083E-2</v>
      </c>
      <c r="H29">
        <f>LOG(Expression!H29)</f>
        <v>0.12658907357061744</v>
      </c>
      <c r="I29">
        <f>LOG(Expression!I29)</f>
        <v>-5.9748493745386828E-2</v>
      </c>
      <c r="J29">
        <f>LOG(Expression!J29)</f>
        <v>-8.9670875314386334E-2</v>
      </c>
      <c r="K29">
        <f>LOG(Expression!K29)</f>
        <v>-8.8165725336066716E-2</v>
      </c>
      <c r="L29">
        <f>LOG(Expression!L29)</f>
        <v>0.14360515531151996</v>
      </c>
      <c r="M29">
        <f>LOG(Expression!M29)</f>
        <v>0.19015071427108007</v>
      </c>
      <c r="N29">
        <f>LOG(Expression!N29)</f>
        <v>0.22279952451080781</v>
      </c>
      <c r="O29">
        <f>LOG(Expression!O29)</f>
        <v>0</v>
      </c>
      <c r="P29">
        <f>LOG(Expression!P29)</f>
        <v>-8.8359648859272444E-2</v>
      </c>
      <c r="Q29">
        <f>LOG(Expression!Q29)</f>
        <v>6.7264430059128064E-2</v>
      </c>
      <c r="R29">
        <f>LOG(Expression!R29)</f>
        <v>-9.6854715336910271E-2</v>
      </c>
      <c r="S29">
        <f>LOG(Expression!S29)</f>
        <v>2.0656738508460927E-2</v>
      </c>
      <c r="T29">
        <f>LOG(Expression!T29)</f>
        <v>0.12265605647126954</v>
      </c>
      <c r="U29">
        <f>LOG(Expression!U29)</f>
        <v>-0.23663432125753359</v>
      </c>
      <c r="V29">
        <f>LOG(Expression!V29)</f>
        <v>-0.12114295930106458</v>
      </c>
      <c r="W29">
        <f>LOG(Expression!W29)</f>
        <v>2.0471484649130098E-2</v>
      </c>
      <c r="X29">
        <f>LOG(Expression!X29)</f>
        <v>-0.46088782064739792</v>
      </c>
      <c r="Y29">
        <f>LOG(Expression!Y29)</f>
        <v>6.2871740156398237E-2</v>
      </c>
      <c r="Z29">
        <f>LOG(Expression!Z29)</f>
        <v>-5.7574154086704889E-2</v>
      </c>
      <c r="AA29">
        <f>LOG(Expression!AA29)</f>
        <v>-0.17987914937703106</v>
      </c>
    </row>
    <row r="30" spans="1:27" x14ac:dyDescent="0.15">
      <c r="A30" t="str">
        <f>Expression!A30</f>
        <v>MED17</v>
      </c>
      <c r="B30">
        <f>LOG(Expression!B30)</f>
        <v>5.7166559472576102E-2</v>
      </c>
      <c r="C30">
        <f>LOG(Expression!C30)</f>
        <v>0.27065040973756743</v>
      </c>
      <c r="D30">
        <f>LOG(Expression!D30)</f>
        <v>0.1951708710967712</v>
      </c>
      <c r="E30">
        <f>LOG(Expression!E30)</f>
        <v>0.3147624422121808</v>
      </c>
      <c r="F30">
        <f>LOG(Expression!F30)</f>
        <v>-0.90511375144679307</v>
      </c>
      <c r="G30">
        <f>LOG(Expression!G30)</f>
        <v>-1.68430894353531</v>
      </c>
      <c r="H30">
        <f>LOG(Expression!H30)</f>
        <v>0.42135674223480163</v>
      </c>
      <c r="I30">
        <f>LOG(Expression!I30)</f>
        <v>0.42707631215241793</v>
      </c>
      <c r="J30">
        <f>LOG(Expression!J30)</f>
        <v>0.31166141181484802</v>
      </c>
      <c r="K30">
        <f>LOG(Expression!K30)</f>
        <v>0.30142639196227194</v>
      </c>
      <c r="L30">
        <f>LOG(Expression!L30)</f>
        <v>9.8269134874537381E-2</v>
      </c>
      <c r="M30">
        <f>LOG(Expression!M30)</f>
        <v>6.0690657425819996E-3</v>
      </c>
      <c r="N30">
        <f>LOG(Expression!N30)</f>
        <v>0.14720457096967388</v>
      </c>
      <c r="O30">
        <f>LOG(Expression!O30)</f>
        <v>0</v>
      </c>
      <c r="P30">
        <f>LOG(Expression!P30)</f>
        <v>0.2570114631060228</v>
      </c>
      <c r="Q30">
        <f>LOG(Expression!Q30)</f>
        <v>0.13340493452644395</v>
      </c>
      <c r="R30">
        <f>LOG(Expression!R30)</f>
        <v>0.16389746690723112</v>
      </c>
      <c r="S30">
        <f>LOG(Expression!S30)</f>
        <v>0.21624405450123307</v>
      </c>
      <c r="T30">
        <f>LOG(Expression!T30)</f>
        <v>0.4814537083031688</v>
      </c>
      <c r="U30">
        <f>LOG(Expression!U30)</f>
        <v>0.35990809127990425</v>
      </c>
      <c r="V30">
        <f>LOG(Expression!V30)</f>
        <v>0.27740088697833409</v>
      </c>
      <c r="W30">
        <f>LOG(Expression!W30)</f>
        <v>0.42490739103365921</v>
      </c>
      <c r="X30">
        <f>LOG(Expression!X30)</f>
        <v>0.34872874033093276</v>
      </c>
      <c r="Y30">
        <f>LOG(Expression!Y30)</f>
        <v>2.5624877350902552E-3</v>
      </c>
      <c r="Z30">
        <f>LOG(Expression!Z30)</f>
        <v>3.9642579922991694E-2</v>
      </c>
      <c r="AA30">
        <f>LOG(Expression!AA30)</f>
        <v>0.11194655313952934</v>
      </c>
    </row>
    <row r="31" spans="1:27" x14ac:dyDescent="0.15">
      <c r="A31" t="str">
        <f>Expression!A31</f>
        <v>MED24</v>
      </c>
      <c r="B31">
        <f>LOG(Expression!B31)</f>
        <v>0.32540174534893102</v>
      </c>
      <c r="C31">
        <f>LOG(Expression!C31)</f>
        <v>-0.19261910002952451</v>
      </c>
      <c r="D31">
        <f>LOG(Expression!D31)</f>
        <v>0.16203589741404467</v>
      </c>
      <c r="E31">
        <f>LOG(Expression!E31)</f>
        <v>0.79565123762548584</v>
      </c>
      <c r="F31">
        <f>LOG(Expression!F31)</f>
        <v>1.2746859892954963</v>
      </c>
      <c r="G31">
        <f>LOG(Expression!G31)</f>
        <v>0.49549079720697919</v>
      </c>
      <c r="H31">
        <f>LOG(Expression!H31)</f>
        <v>-0.10299596807245225</v>
      </c>
      <c r="I31">
        <f>LOG(Expression!I31)</f>
        <v>-0.18246788692774313</v>
      </c>
      <c r="J31">
        <f>LOG(Expression!J31)</f>
        <v>-0.18589962887831202</v>
      </c>
      <c r="K31">
        <f>LOG(Expression!K31)</f>
        <v>-0.64135801231791489</v>
      </c>
      <c r="L31">
        <f>LOG(Expression!L31)</f>
        <v>-1.3287162978611735E-2</v>
      </c>
      <c r="M31">
        <f>LOG(Expression!M31)</f>
        <v>-0.10602968816275407</v>
      </c>
      <c r="N31">
        <f>LOG(Expression!N31)</f>
        <v>0.40883214844120547</v>
      </c>
      <c r="O31">
        <f>LOG(Expression!O31)</f>
        <v>0</v>
      </c>
      <c r="P31">
        <f>LOG(Expression!P31)</f>
        <v>-5.5942029656212686E-2</v>
      </c>
      <c r="Q31">
        <f>LOG(Expression!Q31)</f>
        <v>-0.25285177041993573</v>
      </c>
      <c r="R31">
        <f>LOG(Expression!R31)</f>
        <v>0.36833325859254923</v>
      </c>
      <c r="S31">
        <f>LOG(Expression!S31)</f>
        <v>0.20951181967820395</v>
      </c>
      <c r="T31">
        <f>LOG(Expression!T31)</f>
        <v>0.3960358449735229</v>
      </c>
      <c r="U31">
        <f>LOG(Expression!U31)</f>
        <v>-6.8765546235505751E-2</v>
      </c>
      <c r="V31">
        <f>LOG(Expression!V31)</f>
        <v>-0.39979679332735019</v>
      </c>
      <c r="W31">
        <f>LOG(Expression!W31)</f>
        <v>-0.2302503781394874</v>
      </c>
      <c r="X31">
        <f>LOG(Expression!X31)</f>
        <v>-0.3379995496374717</v>
      </c>
      <c r="Y31">
        <f>LOG(Expression!Y31)</f>
        <v>-0.29157753338813425</v>
      </c>
      <c r="Z31">
        <f>LOG(Expression!Z31)</f>
        <v>-0.2955919489983091</v>
      </c>
      <c r="AA31">
        <f>LOG(Expression!AA31)</f>
        <v>-0.58295199194119252</v>
      </c>
    </row>
    <row r="32" spans="1:27" x14ac:dyDescent="0.15">
      <c r="A32" t="str">
        <f>Expression!A32</f>
        <v>MED4</v>
      </c>
      <c r="B32">
        <f>LOG(Expression!B32)</f>
        <v>1.4447031551897388E-3</v>
      </c>
      <c r="C32">
        <f>LOG(Expression!C32)</f>
        <v>-9.3557353176405053E-2</v>
      </c>
      <c r="D32">
        <f>LOG(Expression!D32)</f>
        <v>2.5839210707817866E-3</v>
      </c>
      <c r="E32">
        <f>LOG(Expression!E32)</f>
        <v>0.23214084651225625</v>
      </c>
      <c r="F32">
        <f>LOG(Expression!F32)</f>
        <v>0.12434320918496733</v>
      </c>
      <c r="G32">
        <f>LOG(Expression!G32)</f>
        <v>-0.52801299423053127</v>
      </c>
      <c r="H32">
        <f>LOG(Expression!H32)</f>
        <v>-5.2135746185040181E-2</v>
      </c>
      <c r="I32">
        <f>LOG(Expression!I32)</f>
        <v>-4.9426476224064181E-2</v>
      </c>
      <c r="J32">
        <f>LOG(Expression!J32)</f>
        <v>-0.12510541713398918</v>
      </c>
      <c r="K32">
        <f>LOG(Expression!K32)</f>
        <v>-7.1823107901464608E-2</v>
      </c>
      <c r="L32">
        <f>LOG(Expression!L32)</f>
        <v>0.24894066830427264</v>
      </c>
      <c r="M32">
        <f>LOG(Expression!M32)</f>
        <v>1.2528868419537603E-3</v>
      </c>
      <c r="N32">
        <f>LOG(Expression!N32)</f>
        <v>0.43593026659088474</v>
      </c>
      <c r="O32">
        <f>LOG(Expression!O32)</f>
        <v>0</v>
      </c>
      <c r="P32">
        <f>LOG(Expression!P32)</f>
        <v>-3.1817485803702271E-2</v>
      </c>
      <c r="Q32">
        <f>LOG(Expression!Q32)</f>
        <v>-9.5500080356421213E-2</v>
      </c>
      <c r="R32">
        <f>LOG(Expression!R32)</f>
        <v>6.9098906852703645E-2</v>
      </c>
      <c r="S32">
        <f>LOG(Expression!S32)</f>
        <v>0.13423957029242092</v>
      </c>
      <c r="T32">
        <f>LOG(Expression!T32)</f>
        <v>7.5038228667153664E-2</v>
      </c>
      <c r="U32">
        <f>LOG(Expression!U32)</f>
        <v>-0.1228507024664668</v>
      </c>
      <c r="V32">
        <f>LOG(Expression!V32)</f>
        <v>-5.7934486991515058E-2</v>
      </c>
      <c r="W32">
        <f>LOG(Expression!W32)</f>
        <v>-0.11001839581130141</v>
      </c>
      <c r="X32">
        <f>LOG(Expression!X32)</f>
        <v>-0.15829848960587653</v>
      </c>
      <c r="Y32">
        <f>LOG(Expression!Y32)</f>
        <v>-1.4300008502024271E-2</v>
      </c>
      <c r="Z32">
        <f>LOG(Expression!Z32)</f>
        <v>-0.15717594875204657</v>
      </c>
      <c r="AA32">
        <f>LOG(Expression!AA32)</f>
        <v>-0.10166523487362018</v>
      </c>
    </row>
    <row r="33" spans="1:27" x14ac:dyDescent="0.15">
      <c r="A33" t="str">
        <f>Expression!A33</f>
        <v>MTA1</v>
      </c>
      <c r="B33">
        <f>LOG(Expression!B33)</f>
        <v>-1.993535022685327E-2</v>
      </c>
      <c r="C33">
        <f>LOG(Expression!C33)</f>
        <v>0.13949946740665733</v>
      </c>
      <c r="D33">
        <f>LOG(Expression!D33)</f>
        <v>1.4236792202935061E-2</v>
      </c>
      <c r="E33">
        <f>LOG(Expression!E33)</f>
        <v>-0.20348477772301787</v>
      </c>
      <c r="F33">
        <f>LOG(Expression!F33)</f>
        <v>0.17846268283543304</v>
      </c>
      <c r="G33">
        <f>LOG(Expression!G33)</f>
        <v>-1.5819325553999346</v>
      </c>
      <c r="H33">
        <f>LOG(Expression!H33)</f>
        <v>0.24377523440267476</v>
      </c>
      <c r="I33">
        <f>LOG(Expression!I33)</f>
        <v>0.2768885339257125</v>
      </c>
      <c r="J33">
        <f>LOG(Expression!J33)</f>
        <v>0.28068151187107937</v>
      </c>
      <c r="K33">
        <f>LOG(Expression!K33)</f>
        <v>0.22228169271226625</v>
      </c>
      <c r="L33">
        <f>LOG(Expression!L33)</f>
        <v>-5.2833774538985037E-2</v>
      </c>
      <c r="M33">
        <f>LOG(Expression!M33)</f>
        <v>-0.71467350652588346</v>
      </c>
      <c r="N33">
        <f>LOG(Expression!N33)</f>
        <v>-0.10519643713475728</v>
      </c>
      <c r="O33">
        <f>LOG(Expression!O33)</f>
        <v>0</v>
      </c>
      <c r="P33">
        <f>LOG(Expression!P33)</f>
        <v>0.10353613629667106</v>
      </c>
      <c r="Q33">
        <f>LOG(Expression!Q33)</f>
        <v>2.1022610365191898E-2</v>
      </c>
      <c r="R33">
        <f>LOG(Expression!R33)</f>
        <v>0.15047393734058132</v>
      </c>
      <c r="S33">
        <f>LOG(Expression!S33)</f>
        <v>0.23156106274060714</v>
      </c>
      <c r="T33">
        <f>LOG(Expression!T33)</f>
        <v>1.5091717390619411E-2</v>
      </c>
      <c r="U33">
        <f>LOG(Expression!U33)</f>
        <v>0.26234125938524994</v>
      </c>
      <c r="V33">
        <f>LOG(Expression!V33)</f>
        <v>0.28603141695401885</v>
      </c>
      <c r="W33">
        <f>LOG(Expression!W33)</f>
        <v>0.30458600279675996</v>
      </c>
      <c r="X33">
        <f>LOG(Expression!X33)</f>
        <v>0.22073861295449465</v>
      </c>
      <c r="Y33">
        <f>LOG(Expression!Y33)</f>
        <v>4.4057967487390333E-2</v>
      </c>
      <c r="Z33">
        <f>LOG(Expression!Z33)</f>
        <v>0.10701008265263329</v>
      </c>
      <c r="AA33">
        <f>LOG(Expression!AA33)</f>
        <v>2.7564232994965722E-2</v>
      </c>
    </row>
    <row r="34" spans="1:27" x14ac:dyDescent="0.15">
      <c r="A34" t="str">
        <f>Expression!A34</f>
        <v>NCOA1</v>
      </c>
      <c r="B34">
        <f>LOG(Expression!B34)</f>
        <v>1.40482270136496E-2</v>
      </c>
      <c r="C34">
        <f>LOG(Expression!C34)</f>
        <v>4.8495390447474536E-2</v>
      </c>
      <c r="D34">
        <f>LOG(Expression!D34)</f>
        <v>-3.6206081698481134E-3</v>
      </c>
      <c r="E34">
        <f>LOG(Expression!E34)</f>
        <v>-0.19449993544243391</v>
      </c>
      <c r="F34">
        <f>LOG(Expression!F34)</f>
        <v>-0.57377725993934481</v>
      </c>
      <c r="G34">
        <f>LOG(Expression!G34)</f>
        <v>-0.90619878396316433</v>
      </c>
      <c r="H34">
        <f>LOG(Expression!H34)</f>
        <v>-1.0344353947000893E-2</v>
      </c>
      <c r="I34">
        <f>LOG(Expression!I34)</f>
        <v>-3.3824693608791249E-2</v>
      </c>
      <c r="J34">
        <f>LOG(Expression!J34)</f>
        <v>1.2754038856294865E-3</v>
      </c>
      <c r="K34">
        <f>LOG(Expression!K34)</f>
        <v>-5.2909995333888162E-2</v>
      </c>
      <c r="L34">
        <f>LOG(Expression!L34)</f>
        <v>7.3374556293117274E-2</v>
      </c>
      <c r="M34">
        <f>LOG(Expression!M34)</f>
        <v>-6.7669736845288764E-2</v>
      </c>
      <c r="N34">
        <f>LOG(Expression!N34)</f>
        <v>-5.2122440659231405E-2</v>
      </c>
      <c r="O34">
        <f>LOG(Expression!O34)</f>
        <v>0</v>
      </c>
      <c r="P34">
        <f>LOG(Expression!P34)</f>
        <v>-2.6768309686431142E-2</v>
      </c>
      <c r="Q34">
        <f>LOG(Expression!Q34)</f>
        <v>4.9099076000780666E-2</v>
      </c>
      <c r="R34">
        <f>LOG(Expression!R34)</f>
        <v>6.3776214881352037E-4</v>
      </c>
      <c r="S34">
        <f>LOG(Expression!S34)</f>
        <v>0.1300961934321013</v>
      </c>
      <c r="T34">
        <f>LOG(Expression!T34)</f>
        <v>1.4221439673155345E-2</v>
      </c>
      <c r="U34">
        <f>LOG(Expression!U34)</f>
        <v>-3.1531447101823908E-2</v>
      </c>
      <c r="V34">
        <f>LOG(Expression!V34)</f>
        <v>-4.6082032972237799E-2</v>
      </c>
      <c r="W34">
        <f>LOG(Expression!W34)</f>
        <v>-0.20876014777903154</v>
      </c>
      <c r="X34">
        <f>LOG(Expression!X34)</f>
        <v>-5.0127575083964399E-2</v>
      </c>
      <c r="Y34">
        <f>LOG(Expression!Y34)</f>
        <v>-0.17326762758226319</v>
      </c>
      <c r="Z34">
        <f>LOG(Expression!Z34)</f>
        <v>-0.15804833367948035</v>
      </c>
      <c r="AA34">
        <f>LOG(Expression!AA34)</f>
        <v>-0.17112850843307484</v>
      </c>
    </row>
    <row r="35" spans="1:27" x14ac:dyDescent="0.15">
      <c r="A35" t="str">
        <f>Expression!A35</f>
        <v>NCOA2</v>
      </c>
      <c r="B35">
        <f>LOG(Expression!B35)</f>
        <v>-3.3697649317660989</v>
      </c>
      <c r="C35">
        <f>LOG(Expression!C35)</f>
        <v>-0.11416857594952236</v>
      </c>
      <c r="D35">
        <f>LOG(Expression!D35)</f>
        <v>-0.16460693440101024</v>
      </c>
      <c r="E35">
        <f>LOG(Expression!E35)</f>
        <v>0.15451574668036516</v>
      </c>
      <c r="F35">
        <f>LOG(Expression!F35)</f>
        <v>-0.35448383178803422</v>
      </c>
      <c r="G35">
        <f>LOG(Expression!G35)</f>
        <v>-2.0738477785244149</v>
      </c>
      <c r="H35">
        <f>LOG(Expression!H35)</f>
        <v>-0.17438763978412991</v>
      </c>
      <c r="I35">
        <f>LOG(Expression!I35)</f>
        <v>-0.24543071876082964</v>
      </c>
      <c r="J35">
        <f>LOG(Expression!J35)</f>
        <v>-0.12724634246315014</v>
      </c>
      <c r="K35">
        <f>LOG(Expression!K35)</f>
        <v>-0.21725431116668034</v>
      </c>
      <c r="L35">
        <f>LOG(Expression!L35)</f>
        <v>2.6641756676254198E-2</v>
      </c>
      <c r="M35">
        <f>LOG(Expression!M35)</f>
        <v>-0.49141611539166979</v>
      </c>
      <c r="N35">
        <f>LOG(Expression!N35)</f>
        <v>-0.23301949286360021</v>
      </c>
      <c r="O35">
        <f>LOG(Expression!O35)</f>
        <v>0</v>
      </c>
      <c r="P35">
        <f>LOG(Expression!P35)</f>
        <v>-0.15576899475831149</v>
      </c>
      <c r="Q35">
        <f>LOG(Expression!Q35)</f>
        <v>-0.21113503362082192</v>
      </c>
      <c r="R35">
        <f>LOG(Expression!R35)</f>
        <v>-0.19138445560530831</v>
      </c>
      <c r="S35">
        <f>LOG(Expression!S35)</f>
        <v>-7.9448378309629683E-2</v>
      </c>
      <c r="T35">
        <f>LOG(Expression!T35)</f>
        <v>-0.21707134513531551</v>
      </c>
      <c r="U35">
        <f>LOG(Expression!U35)</f>
        <v>-0.33912329461128765</v>
      </c>
      <c r="V35">
        <f>LOG(Expression!V35)</f>
        <v>-0.27208090427696258</v>
      </c>
      <c r="W35">
        <f>LOG(Expression!W35)</f>
        <v>-0.31911774418944544</v>
      </c>
      <c r="X35">
        <f>LOG(Expression!X35)</f>
        <v>-0.36529454140431661</v>
      </c>
      <c r="Y35">
        <f>LOG(Expression!Y35)</f>
        <v>-0.29769024848008641</v>
      </c>
      <c r="Z35">
        <f>LOG(Expression!Z35)</f>
        <v>-0.38050528605522221</v>
      </c>
      <c r="AA35">
        <f>LOG(Expression!AA35)</f>
        <v>-0.32928455064500373</v>
      </c>
    </row>
    <row r="36" spans="1:27" x14ac:dyDescent="0.15">
      <c r="A36" t="str">
        <f>Expression!A36</f>
        <v>NCOA3</v>
      </c>
      <c r="B36">
        <f>LOG(Expression!B36)</f>
        <v>-8.6582488176871628E-2</v>
      </c>
      <c r="C36">
        <f>LOG(Expression!C36)</f>
        <v>-2.3389067367104641E-2</v>
      </c>
      <c r="D36">
        <f>LOG(Expression!D36)</f>
        <v>-3.6853115571168438E-2</v>
      </c>
      <c r="E36">
        <f>LOG(Expression!E36)</f>
        <v>-0.27068069335513006</v>
      </c>
      <c r="F36">
        <f>LOG(Expression!F36)</f>
        <v>-0.59067467565595588</v>
      </c>
      <c r="G36">
        <f>LOG(Expression!G36)</f>
        <v>-1.3698698677444729</v>
      </c>
      <c r="H36">
        <f>LOG(Expression!H36)</f>
        <v>-0.11762421968174815</v>
      </c>
      <c r="I36">
        <f>LOG(Expression!I36)</f>
        <v>-0.12274172960803571</v>
      </c>
      <c r="J36">
        <f>LOG(Expression!J36)</f>
        <v>-8.0416912217679104E-2</v>
      </c>
      <c r="K36">
        <f>LOG(Expression!K36)</f>
        <v>-0.21828865023178309</v>
      </c>
      <c r="L36">
        <f>LOG(Expression!L36)</f>
        <v>-0.29700311741198354</v>
      </c>
      <c r="M36">
        <f>LOG(Expression!M36)</f>
        <v>-0.27974506776056851</v>
      </c>
      <c r="N36">
        <f>LOG(Expression!N36)</f>
        <v>0.14738880132702034</v>
      </c>
      <c r="O36">
        <f>LOG(Expression!O36)</f>
        <v>0</v>
      </c>
      <c r="P36">
        <f>LOG(Expression!P36)</f>
        <v>-9.3455484625872248E-2</v>
      </c>
      <c r="Q36">
        <f>LOG(Expression!Q36)</f>
        <v>-4.6467411572684789E-2</v>
      </c>
      <c r="R36">
        <f>LOG(Expression!R36)</f>
        <v>-0.34585859994027213</v>
      </c>
      <c r="S36">
        <f>LOG(Expression!S36)</f>
        <v>-0.35274959798301531</v>
      </c>
      <c r="T36">
        <f>LOG(Expression!T36)</f>
        <v>-0.48629029703750315</v>
      </c>
      <c r="U36">
        <f>LOG(Expression!U36)</f>
        <v>-0.3827500667328903</v>
      </c>
      <c r="V36">
        <f>LOG(Expression!V36)</f>
        <v>-0.10395143727869015</v>
      </c>
      <c r="W36">
        <f>LOG(Expression!W36)</f>
        <v>-0.13000859370336396</v>
      </c>
      <c r="X36">
        <f>LOG(Expression!X36)</f>
        <v>-0.1574297170383902</v>
      </c>
      <c r="Y36">
        <f>LOG(Expression!Y36)</f>
        <v>-0.30068369075696927</v>
      </c>
      <c r="Z36">
        <f>LOG(Expression!Z36)</f>
        <v>-0.26826534908192007</v>
      </c>
      <c r="AA36">
        <f>LOG(Expression!AA36)</f>
        <v>-0.43289967721253814</v>
      </c>
    </row>
    <row r="37" spans="1:27" x14ac:dyDescent="0.15">
      <c r="A37" t="str">
        <f>Expression!A37</f>
        <v>NCOA4</v>
      </c>
      <c r="B37">
        <f>LOG(Expression!B37)</f>
        <v>-9.8793167890988257E-2</v>
      </c>
      <c r="C37">
        <f>LOG(Expression!C37)</f>
        <v>5.5757739092869608E-2</v>
      </c>
      <c r="D37">
        <f>LOG(Expression!D37)</f>
        <v>2.2629508482047794E-2</v>
      </c>
      <c r="E37">
        <f>LOG(Expression!E37)</f>
        <v>-2.5643179974636183E-2</v>
      </c>
      <c r="F37">
        <f>LOG(Expression!F37)</f>
        <v>-1.7937715175625875E-2</v>
      </c>
      <c r="G37">
        <f>LOG(Expression!G37)</f>
        <v>-0.63564506506020479</v>
      </c>
      <c r="H37">
        <f>LOG(Expression!H37)</f>
        <v>0.2898647329188056</v>
      </c>
      <c r="I37">
        <f>LOG(Expression!I37)</f>
        <v>-1.1466292740839913E-2</v>
      </c>
      <c r="J37">
        <f>LOG(Expression!J37)</f>
        <v>4.6512084424043587E-2</v>
      </c>
      <c r="K37">
        <f>LOG(Expression!K37)</f>
        <v>6.1563584207241728E-2</v>
      </c>
      <c r="L37">
        <f>LOG(Expression!L37)</f>
        <v>0.12903018601145788</v>
      </c>
      <c r="M37">
        <f>LOG(Expression!M37)</f>
        <v>-0.19034668479825662</v>
      </c>
      <c r="N37">
        <f>LOG(Expression!N37)</f>
        <v>0.2808597818345126</v>
      </c>
      <c r="O37">
        <f>LOG(Expression!O37)</f>
        <v>0</v>
      </c>
      <c r="P37">
        <f>LOG(Expression!P37)</f>
        <v>-0.16588480673260406</v>
      </c>
      <c r="Q37">
        <f>LOG(Expression!Q37)</f>
        <v>-9.7643714955543803E-2</v>
      </c>
      <c r="R37">
        <f>LOG(Expression!R37)</f>
        <v>-0.22830608560349164</v>
      </c>
      <c r="S37">
        <f>LOG(Expression!S37)</f>
        <v>8.1438005962971835E-2</v>
      </c>
      <c r="T37">
        <f>LOG(Expression!T37)</f>
        <v>0.11533922139666107</v>
      </c>
      <c r="U37">
        <f>LOG(Expression!U37)</f>
        <v>0.15827880224416102</v>
      </c>
      <c r="V37">
        <f>LOG(Expression!V37)</f>
        <v>-9.555270039966432E-2</v>
      </c>
      <c r="W37">
        <f>LOG(Expression!W37)</f>
        <v>7.2577970718592025E-2</v>
      </c>
      <c r="X37">
        <f>LOG(Expression!X37)</f>
        <v>-7.2164475916545581E-2</v>
      </c>
      <c r="Y37">
        <f>LOG(Expression!Y37)</f>
        <v>-0.20574454969446762</v>
      </c>
      <c r="Z37">
        <f>LOG(Expression!Z37)</f>
        <v>-0.11338120189286188</v>
      </c>
      <c r="AA37">
        <f>LOG(Expression!AA37)</f>
        <v>-2.3749942125906962E-2</v>
      </c>
    </row>
    <row r="38" spans="1:27" x14ac:dyDescent="0.15">
      <c r="A38" t="str">
        <f>Expression!A38</f>
        <v>NCOA6</v>
      </c>
      <c r="B38">
        <f>LOG(Expression!B38)</f>
        <v>0.15083986940331101</v>
      </c>
      <c r="C38">
        <f>LOG(Expression!C38)</f>
        <v>2.970299090816041E-2</v>
      </c>
      <c r="D38">
        <f>LOG(Expression!D38)</f>
        <v>0.10541275728964219</v>
      </c>
      <c r="E38">
        <f>LOG(Expression!E38)</f>
        <v>-0.75784957653797724</v>
      </c>
      <c r="F38">
        <f>LOG(Expression!F38)</f>
        <v>-0.27881482486796683</v>
      </c>
      <c r="G38">
        <f>LOG(Expression!G38)</f>
        <v>1.1674948069974718</v>
      </c>
      <c r="H38">
        <f>LOG(Expression!H38)</f>
        <v>0.23547674051220643</v>
      </c>
      <c r="I38">
        <f>LOG(Expression!I38)</f>
        <v>9.9712212467751832E-2</v>
      </c>
      <c r="J38">
        <f>LOG(Expression!J38)</f>
        <v>0.20946774888683917</v>
      </c>
      <c r="K38">
        <f>LOG(Expression!K38)</f>
        <v>8.3336180703630941E-2</v>
      </c>
      <c r="L38">
        <f>LOG(Expression!L38)</f>
        <v>-0.12944048989554621</v>
      </c>
      <c r="M38">
        <f>LOG(Expression!M38)</f>
        <v>-0.40328055326116907</v>
      </c>
      <c r="N38">
        <f>LOG(Expression!N38)</f>
        <v>-1.1446686657222576</v>
      </c>
      <c r="O38">
        <f>LOG(Expression!O38)</f>
        <v>0</v>
      </c>
      <c r="P38">
        <f>LOG(Expression!P38)</f>
        <v>0.15682777745906223</v>
      </c>
      <c r="Q38">
        <f>LOG(Expression!Q38)</f>
        <v>1.6086621526290205E-2</v>
      </c>
      <c r="R38">
        <f>LOG(Expression!R38)</f>
        <v>-0.34732973352908203</v>
      </c>
      <c r="S38">
        <f>LOG(Expression!S38)</f>
        <v>-0.31488032555848189</v>
      </c>
      <c r="T38">
        <f>LOG(Expression!T38)</f>
        <v>-0.13460417782316919</v>
      </c>
      <c r="U38">
        <f>LOG(Expression!U38)</f>
        <v>-2.4579159351963874E-2</v>
      </c>
      <c r="V38">
        <f>LOG(Expression!V38)</f>
        <v>0.11556655924938554</v>
      </c>
      <c r="W38">
        <f>LOG(Expression!W38)</f>
        <v>0.16854121582634285</v>
      </c>
      <c r="X38">
        <f>LOG(Expression!X38)</f>
        <v>0.18014321288922899</v>
      </c>
      <c r="Y38">
        <f>LOG(Expression!Y38)</f>
        <v>9.8524829752854287E-2</v>
      </c>
      <c r="Z38">
        <f>LOG(Expression!Z38)</f>
        <v>-0.54449438649313264</v>
      </c>
      <c r="AA38">
        <f>LOG(Expression!AA38)</f>
        <v>-0.24476917524235786</v>
      </c>
    </row>
    <row r="39" spans="1:27" x14ac:dyDescent="0.15">
      <c r="A39" t="str">
        <f>Expression!A39</f>
        <v>NCOR1</v>
      </c>
      <c r="B39">
        <f>LOG(Expression!B39)</f>
        <v>8.9624215665057488E-2</v>
      </c>
      <c r="C39">
        <f>LOG(Expression!C39)</f>
        <v>0.15996709887184279</v>
      </c>
      <c r="D39">
        <f>LOG(Expression!D39)</f>
        <v>0.13460724832912555</v>
      </c>
      <c r="E39">
        <f>LOG(Expression!E39)</f>
        <v>0.13986973430132496</v>
      </c>
      <c r="F39">
        <f>LOG(Expression!F39)</f>
        <v>0.16570894500913752</v>
      </c>
      <c r="G39">
        <f>LOG(Expression!G39)</f>
        <v>1.0084832375378656</v>
      </c>
      <c r="H39">
        <f>LOG(Expression!H39)</f>
        <v>-0.11368915557842828</v>
      </c>
      <c r="I39">
        <f>LOG(Expression!I39)</f>
        <v>-5.9804786354575055E-2</v>
      </c>
      <c r="J39">
        <f>LOG(Expression!J39)</f>
        <v>-2.9822198786442839E-2</v>
      </c>
      <c r="K39">
        <f>LOG(Expression!K39)</f>
        <v>-2.3500568877499021E-2</v>
      </c>
      <c r="L39">
        <f>LOG(Expression!L39)</f>
        <v>0.17047509272448677</v>
      </c>
      <c r="M39">
        <f>LOG(Expression!M39)</f>
        <v>-0.15933096228500565</v>
      </c>
      <c r="N39">
        <f>LOG(Expression!N39)</f>
        <v>0.3394161365910694</v>
      </c>
      <c r="O39">
        <f>LOG(Expression!O39)</f>
        <v>0</v>
      </c>
      <c r="P39">
        <f>LOG(Expression!P39)</f>
        <v>-4.3869221680109614E-2</v>
      </c>
      <c r="Q39">
        <f>LOG(Expression!Q39)</f>
        <v>1.0324305349290715E-2</v>
      </c>
      <c r="R39">
        <f>LOG(Expression!R39)</f>
        <v>6.9324378319455662E-2</v>
      </c>
      <c r="S39">
        <f>LOG(Expression!S39)</f>
        <v>6.524590352620141E-2</v>
      </c>
      <c r="T39">
        <f>LOG(Expression!T39)</f>
        <v>9.2014213212632562E-2</v>
      </c>
      <c r="U39">
        <f>LOG(Expression!U39)</f>
        <v>-0.10144024505486147</v>
      </c>
      <c r="V39">
        <f>LOG(Expression!V39)</f>
        <v>-2.3446985538271334E-2</v>
      </c>
      <c r="W39">
        <f>LOG(Expression!W39)</f>
        <v>-0.11489688792103205</v>
      </c>
      <c r="X39">
        <f>LOG(Expression!X39)</f>
        <v>-0.15228451235250196</v>
      </c>
      <c r="Y39">
        <f>LOG(Expression!Y39)</f>
        <v>-0.11266246267521707</v>
      </c>
      <c r="Z39">
        <f>LOG(Expression!Z39)</f>
        <v>5.6051183132652168E-3</v>
      </c>
      <c r="AA39">
        <f>LOG(Expression!AA39)</f>
        <v>-9.2635840153678164E-2</v>
      </c>
    </row>
    <row r="40" spans="1:27" x14ac:dyDescent="0.15">
      <c r="A40" t="str">
        <f>Expression!A40</f>
        <v>NCOR2</v>
      </c>
      <c r="B40">
        <f>LOG(Expression!B40)</f>
        <v>6.4331976459365017E-2</v>
      </c>
      <c r="C40">
        <f>LOG(Expression!C40)</f>
        <v>-4.4333831375418298E-2</v>
      </c>
      <c r="D40">
        <f>LOG(Expression!D40)</f>
        <v>0.15666582332139536</v>
      </c>
      <c r="E40">
        <f>LOG(Expression!E40)</f>
        <v>9.0988483605407011E-2</v>
      </c>
      <c r="F40">
        <f>LOG(Expression!F40)</f>
        <v>-0.14081093468576744</v>
      </c>
      <c r="G40">
        <f>LOG(Expression!G40)</f>
        <v>-0.13803375235776955</v>
      </c>
      <c r="H40">
        <f>LOG(Expression!H40)</f>
        <v>0.14387000150170512</v>
      </c>
      <c r="I40">
        <f>LOG(Expression!I40)</f>
        <v>-6.9460263259498323E-3</v>
      </c>
      <c r="J40">
        <f>LOG(Expression!J40)</f>
        <v>4.4108660938662149E-2</v>
      </c>
      <c r="K40">
        <f>LOG(Expression!K40)</f>
        <v>-7.8410547296579231E-2</v>
      </c>
      <c r="L40">
        <f>LOG(Expression!L40)</f>
        <v>0.13344418883787851</v>
      </c>
      <c r="M40">
        <f>LOG(Expression!M40)</f>
        <v>0.34596263590677434</v>
      </c>
      <c r="N40">
        <f>LOG(Expression!N40)</f>
        <v>5.2996932796634755E-2</v>
      </c>
      <c r="O40">
        <f>LOG(Expression!O40)</f>
        <v>0</v>
      </c>
      <c r="P40">
        <f>LOG(Expression!P40)</f>
        <v>-5.2036767522465222E-2</v>
      </c>
      <c r="Q40">
        <f>LOG(Expression!Q40)</f>
        <v>-7.7404866287063931E-2</v>
      </c>
      <c r="R40">
        <f>LOG(Expression!R40)</f>
        <v>-1.3705113024591513E-2</v>
      </c>
      <c r="S40">
        <f>LOG(Expression!S40)</f>
        <v>-1.6352190188463751E-2</v>
      </c>
      <c r="T40">
        <f>LOG(Expression!T40)</f>
        <v>1.8102017347260722E-2</v>
      </c>
      <c r="U40">
        <f>LOG(Expression!U40)</f>
        <v>-0.26138079308108669</v>
      </c>
      <c r="V40">
        <f>LOG(Expression!V40)</f>
        <v>1.2781131555900597E-3</v>
      </c>
      <c r="W40">
        <f>LOG(Expression!W40)</f>
        <v>-0.38330426295490738</v>
      </c>
      <c r="X40">
        <f>LOG(Expression!X40)</f>
        <v>-0.27952236576977468</v>
      </c>
      <c r="Y40">
        <f>LOG(Expression!Y40)</f>
        <v>1.1527642653958584E-3</v>
      </c>
      <c r="Z40">
        <f>LOG(Expression!Z40)</f>
        <v>8.4312119949573577E-2</v>
      </c>
      <c r="AA40">
        <f>LOG(Expression!AA40)</f>
        <v>-0.1263337399282953</v>
      </c>
    </row>
    <row r="41" spans="1:27" x14ac:dyDescent="0.15">
      <c r="A41" t="str">
        <f>Expression!A41</f>
        <v>NFKB2</v>
      </c>
      <c r="B41">
        <f>LOG(Expression!B41)</f>
        <v>7.9651693968700726E-2</v>
      </c>
      <c r="C41">
        <f>LOG(Expression!C41)</f>
        <v>0.11060540430284538</v>
      </c>
      <c r="D41">
        <f>LOG(Expression!D41)</f>
        <v>0.16109397455761171</v>
      </c>
      <c r="E41">
        <f>LOG(Expression!E41)</f>
        <v>-0.55118525979475974</v>
      </c>
      <c r="F41">
        <f>LOG(Expression!F41)</f>
        <v>0.39806225849233301</v>
      </c>
      <c r="G41">
        <f>LOG(Expression!G41)</f>
        <v>-0.70073587793264147</v>
      </c>
      <c r="H41">
        <f>LOG(Expression!H41)</f>
        <v>0.17726175377073172</v>
      </c>
      <c r="I41">
        <f>LOG(Expression!I41)</f>
        <v>5.0528125596195773E-2</v>
      </c>
      <c r="J41">
        <f>LOG(Expression!J41)</f>
        <v>0.15366100211067599</v>
      </c>
      <c r="K41">
        <f>LOG(Expression!K41)</f>
        <v>7.9607623177335954E-2</v>
      </c>
      <c r="L41">
        <f>LOG(Expression!L41)</f>
        <v>0.29857359089936308</v>
      </c>
      <c r="M41">
        <f>LOG(Expression!M41)</f>
        <v>-2.7451226334594681E-2</v>
      </c>
      <c r="N41">
        <f>LOG(Expression!N41)</f>
        <v>0.40503284886592944</v>
      </c>
      <c r="O41">
        <f>LOG(Expression!O41)</f>
        <v>0</v>
      </c>
      <c r="P41">
        <f>LOG(Expression!P41)</f>
        <v>-5.4605035033469364E-3</v>
      </c>
      <c r="Q41">
        <f>LOG(Expression!Q41)</f>
        <v>0.10413789525800483</v>
      </c>
      <c r="R41">
        <f>LOG(Expression!R41)</f>
        <v>-5.1262518373618345E-2</v>
      </c>
      <c r="S41">
        <f>LOG(Expression!S41)</f>
        <v>-0.21278449737906491</v>
      </c>
      <c r="T41">
        <f>LOG(Expression!T41)</f>
        <v>-0.15897195391217694</v>
      </c>
      <c r="U41">
        <f>LOG(Expression!U41)</f>
        <v>-6.8466322419816192E-2</v>
      </c>
      <c r="V41">
        <f>LOG(Expression!V41)</f>
        <v>-1.9639257123117752E-2</v>
      </c>
      <c r="W41">
        <f>LOG(Expression!W41)</f>
        <v>-0.13145865519247713</v>
      </c>
      <c r="X41">
        <f>LOG(Expression!X41)</f>
        <v>-0.1159194868163014</v>
      </c>
      <c r="Y41">
        <f>LOG(Expression!Y41)</f>
        <v>4.6326228504718639E-2</v>
      </c>
      <c r="Z41">
        <f>LOG(Expression!Z41)</f>
        <v>-7.044800288127083E-2</v>
      </c>
      <c r="AA41">
        <f>LOG(Expression!AA41)</f>
        <v>-8.7507192117551341E-2</v>
      </c>
    </row>
    <row r="42" spans="1:27" x14ac:dyDescent="0.15">
      <c r="A42" t="str">
        <f>Expression!A42</f>
        <v>NONO</v>
      </c>
      <c r="B42">
        <f>LOG(Expression!B42)</f>
        <v>0.15591704131017978</v>
      </c>
      <c r="C42">
        <f>LOG(Expression!C42)</f>
        <v>0.44471438207035974</v>
      </c>
      <c r="D42">
        <f>LOG(Expression!D42)</f>
        <v>0.45639536940410824</v>
      </c>
      <c r="E42">
        <f>LOG(Expression!E42)</f>
        <v>0.17841752833608518</v>
      </c>
      <c r="F42">
        <f>LOG(Expression!F42)</f>
        <v>0.25575965997205213</v>
      </c>
      <c r="G42">
        <f>LOG(Expression!G42)</f>
        <v>-0.25805290647902063</v>
      </c>
      <c r="H42">
        <f>LOG(Expression!H42)</f>
        <v>0.45865134839761212</v>
      </c>
      <c r="I42">
        <f>LOG(Expression!I42)</f>
        <v>0.12962556313688073</v>
      </c>
      <c r="J42">
        <f>LOG(Expression!J42)</f>
        <v>0.22312547979011357</v>
      </c>
      <c r="K42">
        <f>LOG(Expression!K42)</f>
        <v>0.24750890943889589</v>
      </c>
      <c r="L42">
        <f>LOG(Expression!L42)</f>
        <v>-7.1007256407215266E-2</v>
      </c>
      <c r="M42">
        <f>LOG(Expression!M42)</f>
        <v>0.4277064281393409</v>
      </c>
      <c r="N42">
        <f>LOG(Expression!N42)</f>
        <v>0.62141110253922993</v>
      </c>
      <c r="O42">
        <f>LOG(Expression!O42)</f>
        <v>0</v>
      </c>
      <c r="P42">
        <f>LOG(Expression!P42)</f>
        <v>0.3415153993688323</v>
      </c>
      <c r="Q42">
        <f>LOG(Expression!Q42)</f>
        <v>0.29544275853246099</v>
      </c>
      <c r="R42">
        <f>LOG(Expression!R42)</f>
        <v>0.3715485599762357</v>
      </c>
      <c r="S42">
        <f>LOG(Expression!S42)</f>
        <v>0.14566576583783825</v>
      </c>
      <c r="T42">
        <f>LOG(Expression!T42)</f>
        <v>0.54694188076988093</v>
      </c>
      <c r="U42">
        <f>LOG(Expression!U42)</f>
        <v>0.21639565320704893</v>
      </c>
      <c r="V42">
        <f>LOG(Expression!V42)</f>
        <v>0.13796078268682027</v>
      </c>
      <c r="W42">
        <f>LOG(Expression!W42)</f>
        <v>0.13827897139223802</v>
      </c>
      <c r="X42">
        <f>LOG(Expression!X42)</f>
        <v>2.2959798593289359E-2</v>
      </c>
      <c r="Y42">
        <f>LOG(Expression!Y42)</f>
        <v>-0.12528374730342012</v>
      </c>
      <c r="Z42">
        <f>LOG(Expression!Z42)</f>
        <v>0.37165458274071017</v>
      </c>
      <c r="AA42">
        <f>LOG(Expression!AA42)</f>
        <v>0.21125755282905909</v>
      </c>
    </row>
    <row r="43" spans="1:27" x14ac:dyDescent="0.15">
      <c r="A43" t="str">
        <f>Expression!A43</f>
        <v>NOTCH2</v>
      </c>
      <c r="B43">
        <f>LOG(Expression!B43)</f>
        <v>9.2961675020983865E-3</v>
      </c>
      <c r="C43">
        <f>LOG(Expression!C43)</f>
        <v>-0.12586870879099421</v>
      </c>
      <c r="D43">
        <f>LOG(Expression!D43)</f>
        <v>-4.1496503254285423E-2</v>
      </c>
      <c r="E43">
        <f>LOG(Expression!E43)</f>
        <v>3.542882224969548E-3</v>
      </c>
      <c r="F43">
        <f>LOG(Expression!F43)</f>
        <v>-3.482790617234003E-2</v>
      </c>
      <c r="G43">
        <f>LOG(Expression!G43)</f>
        <v>-1.7503633534238663</v>
      </c>
      <c r="H43">
        <f>LOG(Expression!H43)</f>
        <v>0.11538142580205228</v>
      </c>
      <c r="I43">
        <f>LOG(Expression!I43)</f>
        <v>3.8796745841204798E-4</v>
      </c>
      <c r="J43">
        <f>LOG(Expression!J43)</f>
        <v>9.5393034089964496E-2</v>
      </c>
      <c r="K43">
        <f>LOG(Expression!K43)</f>
        <v>-5.4520144574694545E-3</v>
      </c>
      <c r="L43">
        <f>LOG(Expression!L43)</f>
        <v>-0.11194853993749934</v>
      </c>
      <c r="M43">
        <f>LOG(Expression!M43)</f>
        <v>-1.0055479542561443</v>
      </c>
      <c r="N43">
        <f>LOG(Expression!N43)</f>
        <v>-0.79652296028692882</v>
      </c>
      <c r="O43">
        <f>LOG(Expression!O43)</f>
        <v>0</v>
      </c>
      <c r="P43">
        <f>LOG(Expression!P43)</f>
        <v>-0.17032469813865272</v>
      </c>
      <c r="Q43">
        <f>LOG(Expression!Q43)</f>
        <v>-0.25221750021907208</v>
      </c>
      <c r="R43">
        <f>LOG(Expression!R43)</f>
        <v>-0.62356358742022588</v>
      </c>
      <c r="S43">
        <f>LOG(Expression!S43)</f>
        <v>-0.12543733280720815</v>
      </c>
      <c r="T43">
        <f>LOG(Expression!T43)</f>
        <v>-0.28711470349641521</v>
      </c>
      <c r="U43">
        <f>LOG(Expression!U43)</f>
        <v>-0.10037550196019761</v>
      </c>
      <c r="V43">
        <f>LOG(Expression!V43)</f>
        <v>-5.4192985175407146E-2</v>
      </c>
      <c r="W43">
        <f>LOG(Expression!W43)</f>
        <v>-8.0973215649665836E-2</v>
      </c>
      <c r="X43">
        <f>LOG(Expression!X43)</f>
        <v>-9.7224018935589018E-2</v>
      </c>
      <c r="Y43">
        <f>LOG(Expression!Y43)</f>
        <v>-0.16595591001758087</v>
      </c>
      <c r="Z43">
        <f>LOG(Expression!Z43)</f>
        <v>-0.43405400683390943</v>
      </c>
      <c r="AA43">
        <f>LOG(Expression!AA43)</f>
        <v>-0.42085426296603878</v>
      </c>
    </row>
    <row r="44" spans="1:27" x14ac:dyDescent="0.15">
      <c r="A44" t="str">
        <f>Expression!A44</f>
        <v>NR0B1</v>
      </c>
      <c r="B44">
        <f>LOG(Expression!B44)</f>
        <v>8.1035829888764122E-2</v>
      </c>
      <c r="C44">
        <f>LOG(Expression!C44)</f>
        <v>0.5474297299808536</v>
      </c>
      <c r="D44">
        <f>LOG(Expression!D44)</f>
        <v>0.30333335677880457</v>
      </c>
      <c r="E44">
        <f>LOG(Expression!E44)</f>
        <v>1.6771134235489549</v>
      </c>
      <c r="F44">
        <f>LOG(Expression!F44)</f>
        <v>2.1561481752189655</v>
      </c>
      <c r="G44">
        <f>LOG(Expression!G44)</f>
        <v>1.3769529831304481</v>
      </c>
      <c r="H44">
        <f>LOG(Expression!H44)</f>
        <v>0.2004886261761723</v>
      </c>
      <c r="I44">
        <f>LOG(Expression!I44)</f>
        <v>0.84740208685806917</v>
      </c>
      <c r="J44">
        <f>LOG(Expression!J44)</f>
        <v>-0.16809250051480495</v>
      </c>
      <c r="K44">
        <f>LOG(Expression!K44)</f>
        <v>2.7878026662445623E-2</v>
      </c>
      <c r="L44">
        <f>LOG(Expression!L44)</f>
        <v>0.86817502294485716</v>
      </c>
      <c r="M44">
        <f>LOG(Expression!M44)</f>
        <v>0.96757994399303437</v>
      </c>
      <c r="N44">
        <f>LOG(Expression!N44)</f>
        <v>1.2902943343646742</v>
      </c>
      <c r="O44">
        <f>LOG(Expression!O44)</f>
        <v>0</v>
      </c>
      <c r="P44">
        <f>LOG(Expression!P44)</f>
        <v>0.19749843502324421</v>
      </c>
      <c r="Q44">
        <f>LOG(Expression!Q44)</f>
        <v>3.055111281794454E-2</v>
      </c>
      <c r="R44">
        <f>LOG(Expression!R44)</f>
        <v>1.6469352868956397</v>
      </c>
      <c r="S44">
        <f>LOG(Expression!S44)</f>
        <v>1.0909740056016728</v>
      </c>
      <c r="T44">
        <f>LOG(Expression!T44)</f>
        <v>1.4939816450687751</v>
      </c>
      <c r="U44">
        <f>LOG(Expression!U44)</f>
        <v>0.95541345548227785</v>
      </c>
      <c r="V44">
        <f>LOG(Expression!V44)</f>
        <v>0.52148503836255866</v>
      </c>
      <c r="W44">
        <f>LOG(Expression!W44)</f>
        <v>0.89285219766340929</v>
      </c>
      <c r="X44">
        <f>LOG(Expression!X44)</f>
        <v>0.91508446696317591</v>
      </c>
      <c r="Y44">
        <f>LOG(Expression!Y44)</f>
        <v>0.2442721145135181</v>
      </c>
      <c r="Z44">
        <f>LOG(Expression!Z44)</f>
        <v>0.49103013473123081</v>
      </c>
      <c r="AA44">
        <f>LOG(Expression!AA44)</f>
        <v>0.32081952696093335</v>
      </c>
    </row>
    <row r="45" spans="1:27" x14ac:dyDescent="0.15">
      <c r="A45" t="str">
        <f>Expression!A45</f>
        <v>NR0B2</v>
      </c>
      <c r="B45">
        <f>LOG(Expression!B45)</f>
        <v>-0.57123175029601159</v>
      </c>
      <c r="C45">
        <f>LOG(Expression!C45)</f>
        <v>-0.10483785020392208</v>
      </c>
      <c r="D45">
        <f>LOG(Expression!D45)</f>
        <v>-0.52300963487859875</v>
      </c>
      <c r="E45">
        <f>LOG(Expression!E45)</f>
        <v>1.0248458433641789</v>
      </c>
      <c r="F45">
        <f>LOG(Expression!F45)</f>
        <v>1.5038805950341896</v>
      </c>
      <c r="G45">
        <f>LOG(Expression!G45)</f>
        <v>0.72468540294567241</v>
      </c>
      <c r="H45">
        <f>LOG(Expression!H45)</f>
        <v>8.3753408277620206E-2</v>
      </c>
      <c r="I45">
        <f>LOG(Expression!I45)</f>
        <v>0.93837756596766231</v>
      </c>
      <c r="J45">
        <f>LOG(Expression!J45)</f>
        <v>-0.13521581056835844</v>
      </c>
      <c r="K45">
        <f>LOG(Expression!K45)</f>
        <v>0.26696026363871989</v>
      </c>
      <c r="L45">
        <f>LOG(Expression!L45)</f>
        <v>0.21590744276008145</v>
      </c>
      <c r="M45">
        <f>LOG(Expression!M45)</f>
        <v>0.12316491757593921</v>
      </c>
      <c r="N45">
        <f>LOG(Expression!N45)</f>
        <v>0.63802675417989863</v>
      </c>
      <c r="O45">
        <f>LOG(Expression!O45)</f>
        <v>0</v>
      </c>
      <c r="P45">
        <f>LOG(Expression!P45)</f>
        <v>-0.45476914516153139</v>
      </c>
      <c r="Q45">
        <f>LOG(Expression!Q45)</f>
        <v>-0.17923428292032034</v>
      </c>
      <c r="R45">
        <f>LOG(Expression!R45)</f>
        <v>0.93918727644999989</v>
      </c>
      <c r="S45">
        <f>LOG(Expression!S45)</f>
        <v>0.43870642541689714</v>
      </c>
      <c r="T45">
        <f>LOG(Expression!T45)</f>
        <v>0.62523045071221617</v>
      </c>
      <c r="U45">
        <f>LOG(Expression!U45)</f>
        <v>0.16797377428451477</v>
      </c>
      <c r="V45">
        <f>LOG(Expression!V45)</f>
        <v>0.47980773649287578</v>
      </c>
      <c r="W45">
        <f>LOG(Expression!W45)</f>
        <v>0.66836810929686352</v>
      </c>
      <c r="X45">
        <f>LOG(Expression!X45)</f>
        <v>0.43941854197464025</v>
      </c>
      <c r="Y45">
        <f>LOG(Expression!Y45)</f>
        <v>-0.40799546567125755</v>
      </c>
      <c r="Z45">
        <f>LOG(Expression!Z45)</f>
        <v>-0.16123744545354488</v>
      </c>
      <c r="AA45">
        <f>LOG(Expression!AA45)</f>
        <v>0.84422760514179274</v>
      </c>
    </row>
    <row r="46" spans="1:27" x14ac:dyDescent="0.15">
      <c r="A46" t="str">
        <f>Expression!A46</f>
        <v>NR1D1</v>
      </c>
      <c r="B46">
        <f>LOG(Expression!B46)</f>
        <v>1.1487665870531596E-2</v>
      </c>
      <c r="C46">
        <f>LOG(Expression!C46)</f>
        <v>3.4129335964403068E-2</v>
      </c>
      <c r="D46">
        <f>LOG(Expression!D46)</f>
        <v>8.2358676101710687E-2</v>
      </c>
      <c r="E46">
        <f>LOG(Expression!E46)</f>
        <v>-0.25865725429831532</v>
      </c>
      <c r="F46">
        <f>LOG(Expression!F46)</f>
        <v>-6.8374688889135768E-2</v>
      </c>
      <c r="G46">
        <f>LOG(Expression!G46)</f>
        <v>-0.52351379991533775</v>
      </c>
      <c r="H46">
        <f>LOG(Expression!H46)</f>
        <v>-5.6739999968720263E-2</v>
      </c>
      <c r="I46">
        <f>LOG(Expression!I46)</f>
        <v>-0.33368759597958342</v>
      </c>
      <c r="J46">
        <f>LOG(Expression!J46)</f>
        <v>-1.5619302561021061E-2</v>
      </c>
      <c r="K46">
        <f>LOG(Expression!K46)</f>
        <v>-0.12459216099138169</v>
      </c>
      <c r="L46">
        <f>LOG(Expression!L46)</f>
        <v>-0.57306086875566364</v>
      </c>
      <c r="M46">
        <f>LOG(Expression!M46)</f>
        <v>-0.79777735227886137</v>
      </c>
      <c r="N46">
        <f>LOG(Expression!N46)</f>
        <v>-0.28293568468461067</v>
      </c>
      <c r="O46">
        <f>LOG(Expression!O46)</f>
        <v>0</v>
      </c>
      <c r="P46">
        <f>LOG(Expression!P46)</f>
        <v>-0.18050252229205163</v>
      </c>
      <c r="Q46">
        <f>LOG(Expression!Q46)</f>
        <v>2.5847519135694771E-2</v>
      </c>
      <c r="R46">
        <f>LOG(Expression!R46)</f>
        <v>0.24257286039399437</v>
      </c>
      <c r="S46">
        <f>LOG(Expression!S46)</f>
        <v>0.25850114014256409</v>
      </c>
      <c r="T46">
        <f>LOG(Expression!T46)</f>
        <v>0.30442639669305999</v>
      </c>
      <c r="U46">
        <f>LOG(Expression!U46)</f>
        <v>-9.5284783703523945E-2</v>
      </c>
      <c r="V46">
        <f>LOG(Expression!V46)</f>
        <v>-8.3167423288061634E-2</v>
      </c>
      <c r="W46">
        <f>LOG(Expression!W46)</f>
        <v>-0.26572104355856974</v>
      </c>
      <c r="X46">
        <f>LOG(Expression!X46)</f>
        <v>-0.30276820306494351</v>
      </c>
      <c r="Y46">
        <f>LOG(Expression!Y46)</f>
        <v>-0.73574006727044261</v>
      </c>
      <c r="Z46">
        <f>LOG(Expression!Z46)</f>
        <v>-0.56090292949678555</v>
      </c>
      <c r="AA46">
        <f>LOG(Expression!AA46)</f>
        <v>-0.22677480622154894</v>
      </c>
    </row>
    <row r="47" spans="1:27" x14ac:dyDescent="0.15">
      <c r="A47" t="str">
        <f>Expression!A47</f>
        <v>NR1D2</v>
      </c>
      <c r="B47">
        <f>LOG(Expression!B47)</f>
        <v>-3.4509416436928501E-2</v>
      </c>
      <c r="C47">
        <f>LOG(Expression!C47)</f>
        <v>0.14232493494596035</v>
      </c>
      <c r="D47">
        <f>LOG(Expression!D47)</f>
        <v>7.4023456551772115E-2</v>
      </c>
      <c r="E47">
        <f>LOG(Expression!E47)</f>
        <v>-0.16713058926665955</v>
      </c>
      <c r="F47">
        <f>LOG(Expression!F47)</f>
        <v>-9.0576855189336239E-2</v>
      </c>
      <c r="G47">
        <f>LOG(Expression!G47)</f>
        <v>-1.4713585184226361</v>
      </c>
      <c r="H47">
        <f>LOG(Expression!H47)</f>
        <v>-0.10266031962728628</v>
      </c>
      <c r="I47">
        <f>LOG(Expression!I47)</f>
        <v>-9.0920149796390543E-2</v>
      </c>
      <c r="J47">
        <f>LOG(Expression!J47)</f>
        <v>-7.4182882037473696E-2</v>
      </c>
      <c r="K47">
        <f>LOG(Expression!K47)</f>
        <v>-7.8397301976769251E-2</v>
      </c>
      <c r="L47">
        <f>LOG(Expression!L47)</f>
        <v>6.9612283407309614E-2</v>
      </c>
      <c r="M47">
        <f>LOG(Expression!M47)</f>
        <v>-0.3434854600724544</v>
      </c>
      <c r="N47">
        <f>LOG(Expression!N47)</f>
        <v>0.10139021386958143</v>
      </c>
      <c r="O47">
        <f>LOG(Expression!O47)</f>
        <v>0</v>
      </c>
      <c r="P47">
        <f>LOG(Expression!P47)</f>
        <v>-2.6864639285042201E-2</v>
      </c>
      <c r="Q47">
        <f>LOG(Expression!Q47)</f>
        <v>-6.490339159713418E-2</v>
      </c>
      <c r="R47">
        <f>LOG(Expression!R47)</f>
        <v>0.12535057596245777</v>
      </c>
      <c r="S47">
        <f>LOG(Expression!S47)</f>
        <v>0.10153115611355139</v>
      </c>
      <c r="T47">
        <f>LOG(Expression!T47)</f>
        <v>0.18978725065431584</v>
      </c>
      <c r="U47">
        <f>LOG(Expression!U47)</f>
        <v>-5.5343220788839811E-2</v>
      </c>
      <c r="V47">
        <f>LOG(Expression!V47)</f>
        <v>6.0523525572222993E-2</v>
      </c>
      <c r="W47">
        <f>LOG(Expression!W47)</f>
        <v>5.6395501241683126E-2</v>
      </c>
      <c r="X47">
        <f>LOG(Expression!X47)</f>
        <v>-7.895089613879433E-2</v>
      </c>
      <c r="Y47">
        <f>LOG(Expression!Y47)</f>
        <v>-8.5289504139495237E-2</v>
      </c>
      <c r="Z47">
        <f>LOG(Expression!Z47)</f>
        <v>-2.8322166318048438E-2</v>
      </c>
      <c r="AA47">
        <f>LOG(Expression!AA47)</f>
        <v>-0.15242732098244546</v>
      </c>
    </row>
    <row r="48" spans="1:27" x14ac:dyDescent="0.15">
      <c r="A48" t="str">
        <f>Expression!A48</f>
        <v>NR1H2</v>
      </c>
      <c r="B48">
        <f>LOG(Expression!B48)</f>
        <v>5.9970653882185268E-2</v>
      </c>
      <c r="C48">
        <f>LOG(Expression!C48)</f>
        <v>0.10748282015782354</v>
      </c>
      <c r="D48">
        <f>LOG(Expression!D48)</f>
        <v>0.18261099658768257</v>
      </c>
      <c r="E48">
        <f>LOG(Expression!E48)</f>
        <v>0.10745151303827548</v>
      </c>
      <c r="F48">
        <f>LOG(Expression!F48)</f>
        <v>0.12815123863011688</v>
      </c>
      <c r="G48">
        <f>LOG(Expression!G48)</f>
        <v>-0.63466762066428439</v>
      </c>
      <c r="H48">
        <f>LOG(Expression!H48)</f>
        <v>-6.8947970412877368E-2</v>
      </c>
      <c r="I48">
        <f>LOG(Expression!I48)</f>
        <v>-1.0247121258400984E-2</v>
      </c>
      <c r="J48">
        <f>LOG(Expression!J48)</f>
        <v>-0.19640407057700621</v>
      </c>
      <c r="K48">
        <f>LOG(Expression!K48)</f>
        <v>-0.13529498145721822</v>
      </c>
      <c r="L48">
        <f>LOG(Expression!L48)</f>
        <v>0.14051899579597246</v>
      </c>
      <c r="M48">
        <f>LOG(Expression!M48)</f>
        <v>0.11845650741375928</v>
      </c>
      <c r="N48">
        <f>LOG(Expression!N48)</f>
        <v>0.36430981208250263</v>
      </c>
      <c r="O48">
        <f>LOG(Expression!O48)</f>
        <v>0</v>
      </c>
      <c r="P48">
        <f>LOG(Expression!P48)</f>
        <v>-5.9764508541155045E-2</v>
      </c>
      <c r="Q48">
        <f>LOG(Expression!Q48)</f>
        <v>7.8745714093751848E-2</v>
      </c>
      <c r="R48">
        <f>LOG(Expression!R48)</f>
        <v>0.10266465445922418</v>
      </c>
      <c r="S48">
        <f>LOG(Expression!S48)</f>
        <v>0.1639467154145208</v>
      </c>
      <c r="T48">
        <f>LOG(Expression!T48)</f>
        <v>-2.5809830180236797E-2</v>
      </c>
      <c r="U48">
        <f>LOG(Expression!U48)</f>
        <v>-0.12148733761610418</v>
      </c>
      <c r="V48">
        <f>LOG(Expression!V48)</f>
        <v>5.4333746801379694E-2</v>
      </c>
      <c r="W48">
        <f>LOG(Expression!W48)</f>
        <v>-0.16080667152974965</v>
      </c>
      <c r="X48">
        <f>LOG(Expression!X48)</f>
        <v>-0.22651549898328233</v>
      </c>
      <c r="Y48">
        <f>LOG(Expression!Y48)</f>
        <v>-3.6950709495764199E-2</v>
      </c>
      <c r="Z48">
        <f>LOG(Expression!Z48)</f>
        <v>3.5964294405972937E-2</v>
      </c>
      <c r="AA48">
        <f>LOG(Expression!AA48)</f>
        <v>-7.9117486138396254E-2</v>
      </c>
    </row>
    <row r="49" spans="1:27" x14ac:dyDescent="0.15">
      <c r="A49" t="str">
        <f>Expression!A49</f>
        <v>NR1H3</v>
      </c>
      <c r="B49">
        <f>LOG(Expression!B49)</f>
        <v>-3.8577234768335814E-2</v>
      </c>
      <c r="C49">
        <f>LOG(Expression!C49)</f>
        <v>2.9698475458225033E-2</v>
      </c>
      <c r="D49">
        <f>LOG(Expression!D49)</f>
        <v>2.4653152524912662E-3</v>
      </c>
      <c r="E49">
        <f>LOG(Expression!E49)</f>
        <v>0.2349467471018413</v>
      </c>
      <c r="F49">
        <f>LOG(Expression!F49)</f>
        <v>0.3515693797820148</v>
      </c>
      <c r="G49">
        <f>LOG(Expression!G49)</f>
        <v>-0.36935694119580387</v>
      </c>
      <c r="H49">
        <f>LOG(Expression!H49)</f>
        <v>-0.37223779825430819</v>
      </c>
      <c r="I49">
        <f>LOG(Expression!I49)</f>
        <v>-0.17536418109006455</v>
      </c>
      <c r="J49">
        <f>LOG(Expression!J49)</f>
        <v>-0.30011101129321738</v>
      </c>
      <c r="K49">
        <f>LOG(Expression!K49)</f>
        <v>-0.23418544224280621</v>
      </c>
      <c r="L49">
        <f>LOG(Expression!L49)</f>
        <v>8.2976209034816562E-2</v>
      </c>
      <c r="M49">
        <f>LOG(Expression!M49)</f>
        <v>3.1640961814246076E-2</v>
      </c>
      <c r="N49">
        <f>LOG(Expression!N49)</f>
        <v>0.41433437470195134</v>
      </c>
      <c r="O49">
        <f>LOG(Expression!O49)</f>
        <v>0</v>
      </c>
      <c r="P49">
        <f>LOG(Expression!P49)</f>
        <v>5.6818207561594742E-3</v>
      </c>
      <c r="Q49">
        <f>LOG(Expression!Q49)</f>
        <v>5.5928242482413799E-2</v>
      </c>
      <c r="R49">
        <f>LOG(Expression!R49)</f>
        <v>0.18238341791095977</v>
      </c>
      <c r="S49">
        <f>LOG(Expression!S49)</f>
        <v>0.1943576686664836</v>
      </c>
      <c r="T49">
        <f>LOG(Expression!T49)</f>
        <v>0.20684812565857152</v>
      </c>
      <c r="U49">
        <f>LOG(Expression!U49)</f>
        <v>-0.2182937677417093</v>
      </c>
      <c r="V49">
        <f>LOG(Expression!V49)</f>
        <v>-2.564540759660551E-2</v>
      </c>
      <c r="W49">
        <f>LOG(Expression!W49)</f>
        <v>-0.19344554777962095</v>
      </c>
      <c r="X49">
        <f>LOG(Expression!X49)</f>
        <v>-0.24017864842647885</v>
      </c>
      <c r="Y49">
        <f>LOG(Expression!Y49)</f>
        <v>-0.190456741364672</v>
      </c>
      <c r="Z49">
        <f>LOG(Expression!Z49)</f>
        <v>-0.18306181910918692</v>
      </c>
      <c r="AA49">
        <f>LOG(Expression!AA49)</f>
        <v>-0.217679786962552</v>
      </c>
    </row>
    <row r="50" spans="1:27" x14ac:dyDescent="0.15">
      <c r="A50" t="str">
        <f>Expression!A50</f>
        <v>NR1H4</v>
      </c>
      <c r="B50">
        <f>LOG(Expression!B50)</f>
        <v>9.901183607983792E-2</v>
      </c>
      <c r="C50">
        <f>LOG(Expression!C50)</f>
        <v>0.67178913457958878</v>
      </c>
      <c r="D50">
        <f>LOG(Expression!D50)</f>
        <v>-0.65562207783845616</v>
      </c>
      <c r="E50">
        <f>LOG(Expression!E50)</f>
        <v>0.89223340040432164</v>
      </c>
      <c r="F50">
        <f>LOG(Expression!F50)</f>
        <v>1.3712681520743322</v>
      </c>
      <c r="G50">
        <f>LOG(Expression!G50)</f>
        <v>1.0520455892403962</v>
      </c>
      <c r="H50">
        <f>LOG(Expression!H50)</f>
        <v>0.60287090593028181</v>
      </c>
      <c r="I50">
        <f>LOG(Expression!I50)</f>
        <v>0.64983158525386353</v>
      </c>
      <c r="J50">
        <f>LOG(Expression!J50)</f>
        <v>0.76380154161224645</v>
      </c>
      <c r="K50">
        <f>LOG(Expression!K50)</f>
        <v>-0.16306981503715068</v>
      </c>
      <c r="L50">
        <f>LOG(Expression!L50)</f>
        <v>8.3294999800224104E-2</v>
      </c>
      <c r="M50">
        <f>LOG(Expression!M50)</f>
        <v>-9.4475253839181629E-3</v>
      </c>
      <c r="N50">
        <f>LOG(Expression!N50)</f>
        <v>0.50541431122004132</v>
      </c>
      <c r="O50">
        <f>LOG(Expression!O50)</f>
        <v>0</v>
      </c>
      <c r="P50">
        <f>LOG(Expression!P50)</f>
        <v>0.75918789569270095</v>
      </c>
      <c r="Q50">
        <f>LOG(Expression!Q50)</f>
        <v>-0.19306600916108757</v>
      </c>
      <c r="R50">
        <f>LOG(Expression!R50)</f>
        <v>0.46491542137138514</v>
      </c>
      <c r="S50">
        <f>LOG(Expression!S50)</f>
        <v>1.046560943131396</v>
      </c>
      <c r="T50">
        <f>LOG(Expression!T50)</f>
        <v>0.49261800775235887</v>
      </c>
      <c r="U50">
        <f>LOG(Expression!U50)</f>
        <v>-0.23764066453303853</v>
      </c>
      <c r="V50">
        <f>LOG(Expression!V50)</f>
        <v>0.60239467647714162</v>
      </c>
      <c r="W50">
        <f>LOG(Expression!W50)</f>
        <v>0.3426431179385882</v>
      </c>
      <c r="X50">
        <f>LOG(Expression!X50)</f>
        <v>0.18833484113123689</v>
      </c>
      <c r="Y50">
        <f>LOG(Expression!Y50)</f>
        <v>-0.54060790863111496</v>
      </c>
      <c r="Z50">
        <f>LOG(Expression!Z50)</f>
        <v>-4.1606017966708729E-2</v>
      </c>
      <c r="AA50">
        <f>LOG(Expression!AA50)</f>
        <v>1.2378441924521633</v>
      </c>
    </row>
    <row r="51" spans="1:27" x14ac:dyDescent="0.15">
      <c r="A51" t="str">
        <f>Expression!A51</f>
        <v>NR1I2</v>
      </c>
      <c r="B51">
        <f>LOG(Expression!B51)</f>
        <v>-0.56234293658404588</v>
      </c>
      <c r="C51">
        <f>LOG(Expression!C51)</f>
        <v>-7.5936863410210206E-2</v>
      </c>
      <c r="D51">
        <f>LOG(Expression!D51)</f>
        <v>-7.3817491828736106E-2</v>
      </c>
      <c r="E51">
        <f>LOG(Expression!E51)</f>
        <v>0.82683282766634814</v>
      </c>
      <c r="F51">
        <f>LOG(Expression!F51)</f>
        <v>0.57454711405025605</v>
      </c>
      <c r="G51">
        <f>LOG(Expression!G51)</f>
        <v>0.6192108140949234</v>
      </c>
      <c r="H51">
        <f>LOG(Expression!H51)</f>
        <v>0.29803288082115109</v>
      </c>
      <c r="I51">
        <f>LOG(Expression!I51)</f>
        <v>0.15052818294580075</v>
      </c>
      <c r="J51">
        <f>LOG(Expression!J51)</f>
        <v>0.21302201004564306</v>
      </c>
      <c r="K51">
        <f>LOG(Expression!K51)</f>
        <v>0.15582631086948626</v>
      </c>
      <c r="L51">
        <f>LOG(Expression!L51)</f>
        <v>0.28100728653238671</v>
      </c>
      <c r="M51">
        <f>LOG(Expression!M51)</f>
        <v>-0.29754647655415839</v>
      </c>
      <c r="N51">
        <f>LOG(Expression!N51)</f>
        <v>-5.4882283659479482E-2</v>
      </c>
      <c r="O51">
        <f>LOG(Expression!O51)</f>
        <v>0</v>
      </c>
      <c r="P51">
        <f>LOG(Expression!P51)</f>
        <v>-0.11524403571203096</v>
      </c>
      <c r="Q51">
        <f>LOG(Expression!Q51)</f>
        <v>-0.11911949587620904</v>
      </c>
      <c r="R51">
        <f>LOG(Expression!R51)</f>
        <v>0.31854771378965641</v>
      </c>
      <c r="S51">
        <f>LOG(Expression!S51)</f>
        <v>0.47848091668398818</v>
      </c>
      <c r="T51">
        <f>LOG(Expression!T51)</f>
        <v>0.24956488410328129</v>
      </c>
      <c r="U51">
        <f>LOG(Expression!U51)</f>
        <v>0.18316103859575794</v>
      </c>
      <c r="V51">
        <f>LOG(Expression!V51)</f>
        <v>2.7546592637220025E-2</v>
      </c>
      <c r="W51">
        <f>LOG(Expression!W51)</f>
        <v>0.13855260765829552</v>
      </c>
      <c r="X51">
        <f>LOG(Expression!X51)</f>
        <v>-0.2160869168434954</v>
      </c>
      <c r="Y51">
        <f>LOG(Expression!Y51)</f>
        <v>-0.34598449068446052</v>
      </c>
      <c r="Z51">
        <f>LOG(Expression!Z51)</f>
        <v>1.7326323254432712E-2</v>
      </c>
      <c r="AA51">
        <f>LOG(Expression!AA51)</f>
        <v>0.24331423706731564</v>
      </c>
    </row>
    <row r="52" spans="1:27" x14ac:dyDescent="0.15">
      <c r="A52" t="str">
        <f>Expression!A52</f>
        <v>NR1I3</v>
      </c>
      <c r="B52">
        <f>LOG(Expression!B52)</f>
        <v>0.36870761949515651</v>
      </c>
      <c r="C52">
        <f>LOG(Expression!C52)</f>
        <v>0.27791637074290881</v>
      </c>
      <c r="D52">
        <f>LOG(Expression!D52)</f>
        <v>0.26241705873816057</v>
      </c>
      <c r="E52">
        <f>LOG(Expression!E52)</f>
        <v>0.50892558529546461</v>
      </c>
      <c r="F52">
        <f>LOG(Expression!F52)</f>
        <v>0.99190894741859992</v>
      </c>
      <c r="G52">
        <f>LOG(Expression!G52)</f>
        <v>0.41734130312263923</v>
      </c>
      <c r="H52">
        <f>LOG(Expression!H52)</f>
        <v>0.18418213234105063</v>
      </c>
      <c r="I52">
        <f>LOG(Expression!I52)</f>
        <v>0.19863157213292229</v>
      </c>
      <c r="J52">
        <f>LOG(Expression!J52)</f>
        <v>0.13348868107123671</v>
      </c>
      <c r="K52">
        <f>LOG(Expression!K52)</f>
        <v>-2.5756186635009264E-2</v>
      </c>
      <c r="L52">
        <f>LOG(Expression!L52)</f>
        <v>0.41205286836481508</v>
      </c>
      <c r="M52">
        <f>LOG(Expression!M52)</f>
        <v>0.36599588108821618</v>
      </c>
      <c r="N52">
        <f>LOG(Expression!N52)</f>
        <v>0.84590301768566145</v>
      </c>
      <c r="O52">
        <f>LOG(Expression!O52)</f>
        <v>0</v>
      </c>
      <c r="P52">
        <f>LOG(Expression!P52)</f>
        <v>0.27452087280381787</v>
      </c>
      <c r="Q52">
        <f>LOG(Expression!Q52)</f>
        <v>8.4462875771402435E-2</v>
      </c>
      <c r="R52">
        <f>LOG(Expression!R52)</f>
        <v>0.70153673813310491</v>
      </c>
      <c r="S52">
        <f>LOG(Expression!S52)</f>
        <v>0.69802630694166956</v>
      </c>
      <c r="T52">
        <f>LOG(Expression!T52)</f>
        <v>0.75650782564130459</v>
      </c>
      <c r="U52">
        <f>LOG(Expression!U52)</f>
        <v>0.10856068816029781</v>
      </c>
      <c r="V52">
        <f>LOG(Expression!V52)</f>
        <v>-5.0115232854143446E-2</v>
      </c>
      <c r="W52">
        <f>LOG(Expression!W52)</f>
        <v>1.8055779139922827E-4</v>
      </c>
      <c r="X52">
        <f>LOG(Expression!X52)</f>
        <v>1.0761160078997757E-2</v>
      </c>
      <c r="Y52">
        <f>LOG(Expression!Y52)</f>
        <v>-2.0415432863937995E-2</v>
      </c>
      <c r="Z52">
        <f>LOG(Expression!Z52)</f>
        <v>8.0100409280239662E-2</v>
      </c>
      <c r="AA52">
        <f>LOG(Expression!AA52)</f>
        <v>0.6133499406973425</v>
      </c>
    </row>
    <row r="53" spans="1:27" x14ac:dyDescent="0.15">
      <c r="A53" t="str">
        <f>Expression!A53</f>
        <v>NR2C1</v>
      </c>
      <c r="B53">
        <f>LOG(Expression!B53)</f>
        <v>1.3146943206631269E-2</v>
      </c>
      <c r="C53">
        <f>LOG(Expression!C53)</f>
        <v>0.13171001523885612</v>
      </c>
      <c r="D53">
        <f>LOG(Expression!D53)</f>
        <v>2.0827241898006131E-2</v>
      </c>
      <c r="E53">
        <f>LOG(Expression!E53)</f>
        <v>-0.58041948679367084</v>
      </c>
      <c r="F53">
        <f>LOG(Expression!F53)</f>
        <v>-0.85339378789176523</v>
      </c>
      <c r="G53">
        <f>LOG(Expression!G53)</f>
        <v>-1.6325889799802822</v>
      </c>
      <c r="H53">
        <f>LOG(Expression!H53)</f>
        <v>0.13050457072421937</v>
      </c>
      <c r="I53">
        <f>LOG(Expression!I53)</f>
        <v>0.11605513093234777</v>
      </c>
      <c r="J53">
        <f>LOG(Expression!J53)</f>
        <v>6.2652409701557915E-2</v>
      </c>
      <c r="K53">
        <f>LOG(Expression!K53)</f>
        <v>0.15386449838774441</v>
      </c>
      <c r="L53">
        <f>LOG(Expression!L53)</f>
        <v>9.6474093010391702E-3</v>
      </c>
      <c r="M53">
        <f>LOG(Expression!M53)</f>
        <v>-0.38516065473216876</v>
      </c>
      <c r="N53">
        <f>LOG(Expression!N53)</f>
        <v>-0.11063303885644833</v>
      </c>
      <c r="O53">
        <f>LOG(Expression!O53)</f>
        <v>0</v>
      </c>
      <c r="P53">
        <f>LOG(Expression!P53)</f>
        <v>9.3001290568414496E-2</v>
      </c>
      <c r="Q53">
        <f>LOG(Expression!Q53)</f>
        <v>-3.4450595175774965E-2</v>
      </c>
      <c r="R53">
        <f>LOG(Expression!R53)</f>
        <v>0.36794252165817676</v>
      </c>
      <c r="S53">
        <f>LOG(Expression!S53)</f>
        <v>-3.1962401643615426E-2</v>
      </c>
      <c r="T53">
        <f>LOG(Expression!T53)</f>
        <v>-0.12858056760993314</v>
      </c>
      <c r="U53">
        <f>LOG(Expression!U53)</f>
        <v>7.6864397032843802E-3</v>
      </c>
      <c r="V53">
        <f>LOG(Expression!V53)</f>
        <v>0.13348988519121849</v>
      </c>
      <c r="W53">
        <f>LOG(Expression!W53)</f>
        <v>0.13517354595696746</v>
      </c>
      <c r="X53">
        <f>LOG(Expression!X53)</f>
        <v>7.2122211305156655E-2</v>
      </c>
      <c r="Y53">
        <f>LOG(Expression!Y53)</f>
        <v>-0.21557348008289268</v>
      </c>
      <c r="Z53">
        <f>LOG(Expression!Z53)</f>
        <v>-3.1912250046337791E-2</v>
      </c>
      <c r="AA53">
        <f>LOG(Expression!AA53)</f>
        <v>-0.14992877201843491</v>
      </c>
    </row>
    <row r="54" spans="1:27" x14ac:dyDescent="0.15">
      <c r="A54" t="str">
        <f>Expression!A54</f>
        <v>NR2C2</v>
      </c>
      <c r="B54">
        <f>LOG(Expression!B54)</f>
        <v>3.5222074848662549E-2</v>
      </c>
      <c r="C54">
        <f>LOG(Expression!C54)</f>
        <v>0.36205636174096079</v>
      </c>
      <c r="D54">
        <f>LOG(Expression!D54)</f>
        <v>0.25691392938742791</v>
      </c>
      <c r="E54">
        <f>LOG(Expression!E54)</f>
        <v>-0.17897341032607628</v>
      </c>
      <c r="F54">
        <f>LOG(Expression!F54)</f>
        <v>-3.93466674372525E-2</v>
      </c>
      <c r="G54">
        <f>LOG(Expression!G54)</f>
        <v>-1.2095154034742088</v>
      </c>
      <c r="H54">
        <f>LOG(Expression!H54)</f>
        <v>0.4049054529717655</v>
      </c>
      <c r="I54">
        <f>LOG(Expression!I54)</f>
        <v>0.15956600650562044</v>
      </c>
      <c r="J54">
        <f>LOG(Expression!J54)</f>
        <v>0.16335898445098734</v>
      </c>
      <c r="K54">
        <f>LOG(Expression!K54)</f>
        <v>0.19677331396968842</v>
      </c>
      <c r="L54">
        <f>LOG(Expression!L54)</f>
        <v>6.0604261817060329E-2</v>
      </c>
      <c r="M54">
        <f>LOG(Expression!M54)</f>
        <v>-0.21172282479035628</v>
      </c>
      <c r="N54">
        <f>LOG(Expression!N54)</f>
        <v>0.35693879160867453</v>
      </c>
      <c r="O54">
        <f>LOG(Expression!O54)</f>
        <v>0</v>
      </c>
      <c r="P54">
        <f>LOG(Expression!P54)</f>
        <v>0.14156555667889867</v>
      </c>
      <c r="Q54">
        <f>LOG(Expression!Q54)</f>
        <v>0.13020618979251899</v>
      </c>
      <c r="R54">
        <f>LOG(Expression!R54)</f>
        <v>0.34231403194732851</v>
      </c>
      <c r="S54">
        <f>LOG(Expression!S54)</f>
        <v>4.4091923670902346E-2</v>
      </c>
      <c r="T54">
        <f>LOG(Expression!T54)</f>
        <v>0.25336328058857033</v>
      </c>
      <c r="U54">
        <f>LOG(Expression!U54)</f>
        <v>0.20048892720616829</v>
      </c>
      <c r="V54">
        <f>LOG(Expression!V54)</f>
        <v>0.13546765226273189</v>
      </c>
      <c r="W54">
        <f>LOG(Expression!W54)</f>
        <v>0.26107904061343284</v>
      </c>
      <c r="X54">
        <f>LOG(Expression!X54)</f>
        <v>5.0402295058009347E-2</v>
      </c>
      <c r="Y54">
        <f>LOG(Expression!Y54)</f>
        <v>-0.43142583435376664</v>
      </c>
      <c r="Z54">
        <f>LOG(Expression!Z54)</f>
        <v>6.1730053794845044E-2</v>
      </c>
      <c r="AA54">
        <f>LOG(Expression!AA54)</f>
        <v>2.008333657272177E-2</v>
      </c>
    </row>
    <row r="55" spans="1:27" x14ac:dyDescent="0.15">
      <c r="A55" t="str">
        <f>Expression!A55</f>
        <v>NR2E3</v>
      </c>
      <c r="B55">
        <f>LOG(Expression!B55)</f>
        <v>8.1035829888764122E-2</v>
      </c>
      <c r="C55">
        <f>LOG(Expression!C55)</f>
        <v>0.5474297299808536</v>
      </c>
      <c r="D55">
        <f>LOG(Expression!D55)</f>
        <v>0.12925794530617699</v>
      </c>
      <c r="E55">
        <f>LOG(Expression!E55)</f>
        <v>1.6771134235489549</v>
      </c>
      <c r="F55">
        <f>LOG(Expression!F55)</f>
        <v>2.1561481752189655</v>
      </c>
      <c r="G55">
        <f>LOG(Expression!G55)</f>
        <v>1.3769529831304481</v>
      </c>
      <c r="H55">
        <f>LOG(Expression!H55)</f>
        <v>0.81970732725698225</v>
      </c>
      <c r="I55">
        <f>LOG(Expression!I55)</f>
        <v>1.3242335999898154</v>
      </c>
      <c r="J55">
        <f>LOG(Expression!J55)</f>
        <v>0.37556767165434424</v>
      </c>
      <c r="K55">
        <f>LOG(Expression!K55)</f>
        <v>0.58628866861913198</v>
      </c>
      <c r="L55">
        <f>LOG(Expression!L55)</f>
        <v>0.86817502294485716</v>
      </c>
      <c r="M55">
        <f>LOG(Expression!M55)</f>
        <v>0.77543249776071499</v>
      </c>
      <c r="N55">
        <f>LOG(Expression!N55)</f>
        <v>1.2902943343646742</v>
      </c>
      <c r="O55">
        <f>LOG(Expression!O55)</f>
        <v>0</v>
      </c>
      <c r="P55">
        <f>LOG(Expression!P55)</f>
        <v>0.19749843502324421</v>
      </c>
      <c r="Q55">
        <f>LOG(Expression!Q55)</f>
        <v>3.055111281794454E-2</v>
      </c>
      <c r="R55">
        <f>LOG(Expression!R55)</f>
        <v>1.249795444516018</v>
      </c>
      <c r="S55">
        <f>LOG(Expression!S55)</f>
        <v>1.0909740056016728</v>
      </c>
      <c r="T55">
        <f>LOG(Expression!T55)</f>
        <v>1.2774980308969919</v>
      </c>
      <c r="U55">
        <f>LOG(Expression!U55)</f>
        <v>1.040616684425016</v>
      </c>
      <c r="V55">
        <f>LOG(Expression!V55)</f>
        <v>0.63461482000304503</v>
      </c>
      <c r="W55">
        <f>LOG(Expression!W55)</f>
        <v>0.6941943757148642</v>
      </c>
      <c r="X55">
        <f>LOG(Expression!X55)</f>
        <v>0.92943005140654489</v>
      </c>
      <c r="Y55">
        <f>LOG(Expression!Y55)</f>
        <v>0.2442721145135181</v>
      </c>
      <c r="Z55">
        <f>LOG(Expression!Z55)</f>
        <v>0.49103013473123081</v>
      </c>
      <c r="AA55">
        <f>LOG(Expression!AA55)</f>
        <v>0.29851019398227652</v>
      </c>
    </row>
    <row r="56" spans="1:27" x14ac:dyDescent="0.15">
      <c r="A56" t="str">
        <f>Expression!A56</f>
        <v>NR2F1</v>
      </c>
      <c r="B56">
        <f>LOG(Expression!B56)</f>
        <v>0.14444599229540733</v>
      </c>
      <c r="C56">
        <f>LOG(Expression!C56)</f>
        <v>0.23254783906639417</v>
      </c>
      <c r="D56">
        <f>LOG(Expression!D56)</f>
        <v>-6.365833153506828E-2</v>
      </c>
      <c r="E56">
        <f>LOG(Expression!E56)</f>
        <v>0.27141081150661445</v>
      </c>
      <c r="F56">
        <f>LOG(Expression!F56)</f>
        <v>-0.70104039987625466</v>
      </c>
      <c r="G56">
        <f>LOG(Expression!G56)</f>
        <v>-0.49306792718387843</v>
      </c>
      <c r="H56">
        <f>LOG(Expression!H56)</f>
        <v>-6.3928596265176732E-2</v>
      </c>
      <c r="I56">
        <f>LOG(Expression!I56)</f>
        <v>0.16063978050015396</v>
      </c>
      <c r="J56">
        <f>LOG(Expression!J56)</f>
        <v>-1.6787298944196959E-2</v>
      </c>
      <c r="K56">
        <f>LOG(Expression!K56)</f>
        <v>-5.3211928419539312E-2</v>
      </c>
      <c r="L56">
        <f>LOG(Expression!L56)</f>
        <v>3.8523410605110935E-2</v>
      </c>
      <c r="M56">
        <f>LOG(Expression!M56)</f>
        <v>-0.61988217119125311</v>
      </c>
      <c r="N56">
        <f>LOG(Expression!N56)</f>
        <v>9.7345273817843511E-2</v>
      </c>
      <c r="O56">
        <f>LOG(Expression!O56)</f>
        <v>0</v>
      </c>
      <c r="P56">
        <f>LOG(Expression!P56)</f>
        <v>0.13941770765983563</v>
      </c>
      <c r="Q56">
        <f>LOG(Expression!Q56)</f>
        <v>8.985311887376167E-2</v>
      </c>
      <c r="R56">
        <f>LOG(Expression!R56)</f>
        <v>0.35521738168146877</v>
      </c>
      <c r="S56">
        <f>LOG(Expression!S56)</f>
        <v>0.17951688988024864</v>
      </c>
      <c r="T56">
        <f>LOG(Expression!T56)</f>
        <v>5.8261827008799852E-2</v>
      </c>
      <c r="U56">
        <f>LOG(Expression!U56)</f>
        <v>-0.14271687600031555</v>
      </c>
      <c r="V56">
        <f>LOG(Expression!V56)</f>
        <v>0.12560711372476174</v>
      </c>
      <c r="W56">
        <f>LOG(Expression!W56)</f>
        <v>-2.3000558054701539E-2</v>
      </c>
      <c r="X56">
        <f>LOG(Expression!X56)</f>
        <v>-3.9203497571314194E-2</v>
      </c>
      <c r="Y56">
        <f>LOG(Expression!Y56)</f>
        <v>-0.38094822159084429</v>
      </c>
      <c r="Z56">
        <f>LOG(Expression!Z56)</f>
        <v>-0.5124097064652795</v>
      </c>
      <c r="AA56">
        <f>LOG(Expression!AA56)</f>
        <v>-0.26089023460015226</v>
      </c>
    </row>
    <row r="57" spans="1:27" x14ac:dyDescent="0.15">
      <c r="A57" t="str">
        <f>Expression!A57</f>
        <v>NR2F2</v>
      </c>
      <c r="B57">
        <f>LOG(Expression!B57)</f>
        <v>-2.9250723442674913E-2</v>
      </c>
      <c r="C57">
        <f>LOG(Expression!C57)</f>
        <v>-7.422761509483021E-2</v>
      </c>
      <c r="D57">
        <f>LOG(Expression!D57)</f>
        <v>1.448785121931811E-2</v>
      </c>
      <c r="E57">
        <f>LOG(Expression!E57)</f>
        <v>-0.18339794920234626</v>
      </c>
      <c r="F57">
        <f>LOG(Expression!F57)</f>
        <v>-0.42566899692268911</v>
      </c>
      <c r="G57">
        <f>LOG(Expression!G57)</f>
        <v>-2.0362298661462614</v>
      </c>
      <c r="H57">
        <f>LOG(Expression!H57)</f>
        <v>-0.17807495620101926</v>
      </c>
      <c r="I57">
        <f>LOG(Expression!I57)</f>
        <v>-0.22714284549424824</v>
      </c>
      <c r="J57">
        <f>LOG(Expression!J57)</f>
        <v>-0.17488403824698101</v>
      </c>
      <c r="K57">
        <f>LOG(Expression!K57)</f>
        <v>-0.14538309867191007</v>
      </c>
      <c r="L57">
        <f>LOG(Expression!L57)</f>
        <v>0.11181518364941995</v>
      </c>
      <c r="M57">
        <f>LOG(Expression!M57)</f>
        <v>-0.13956051628977911</v>
      </c>
      <c r="N57">
        <f>LOG(Expression!N57)</f>
        <v>8.5108404494102882E-2</v>
      </c>
      <c r="O57">
        <f>LOG(Expression!O57)</f>
        <v>0</v>
      </c>
      <c r="P57">
        <f>LOG(Expression!P57)</f>
        <v>-0.22746199749565055</v>
      </c>
      <c r="Q57">
        <f>LOG(Expression!Q57)</f>
        <v>-0.11934496734296107</v>
      </c>
      <c r="R57">
        <f>LOG(Expression!R57)</f>
        <v>-0.31363123169447399</v>
      </c>
      <c r="S57">
        <f>LOG(Expression!S57)</f>
        <v>6.3142907976492441E-2</v>
      </c>
      <c r="T57">
        <f>LOG(Expression!T57)</f>
        <v>1.1356838234416468E-2</v>
      </c>
      <c r="U57">
        <f>LOG(Expression!U57)</f>
        <v>-0.14884765289200802</v>
      </c>
      <c r="V57">
        <f>LOG(Expression!V57)</f>
        <v>-0.21619137425199225</v>
      </c>
      <c r="W57">
        <f>LOG(Expression!W57)</f>
        <v>-0.1420669522396763</v>
      </c>
      <c r="X57">
        <f>LOG(Expression!X57)</f>
        <v>-0.2976717652383527</v>
      </c>
      <c r="Y57">
        <f>LOG(Expression!Y57)</f>
        <v>-0.23711639069258941</v>
      </c>
      <c r="Z57">
        <f>LOG(Expression!Z57)</f>
        <v>-0.3666377372449704</v>
      </c>
      <c r="AA57">
        <f>LOG(Expression!AA57)</f>
        <v>-0.31320804372656935</v>
      </c>
    </row>
    <row r="58" spans="1:27" x14ac:dyDescent="0.15">
      <c r="A58" t="str">
        <f>Expression!A58</f>
        <v>NR2F6</v>
      </c>
      <c r="B58">
        <f>LOG(Expression!B58)</f>
        <v>9.6920279669966289E-2</v>
      </c>
      <c r="C58">
        <f>LOG(Expression!C58)</f>
        <v>0.14662785770398112</v>
      </c>
      <c r="D58">
        <f>LOG(Expression!D58)</f>
        <v>7.069406479972834E-2</v>
      </c>
      <c r="E58">
        <f>LOG(Expression!E58)</f>
        <v>0.13373414092970237</v>
      </c>
      <c r="F58">
        <f>LOG(Expression!F58)</f>
        <v>0.31048360185381224</v>
      </c>
      <c r="G58">
        <f>LOG(Expression!G58)</f>
        <v>-0.36763354447062707</v>
      </c>
      <c r="H58">
        <f>LOG(Expression!H58)</f>
        <v>8.8570189238240393E-2</v>
      </c>
      <c r="I58">
        <f>LOG(Expression!I58)</f>
        <v>4.8834229810595493E-2</v>
      </c>
      <c r="J58">
        <f>LOG(Expression!J58)</f>
        <v>-4.2674614245311257E-3</v>
      </c>
      <c r="K58">
        <f>LOG(Expression!K58)</f>
        <v>2.0718028215578835E-2</v>
      </c>
      <c r="L58">
        <f>LOG(Expression!L58)</f>
        <v>0.22375409062705992</v>
      </c>
      <c r="M58">
        <f>LOG(Expression!M58)</f>
        <v>0.17169306008694399</v>
      </c>
      <c r="N58">
        <f>LOG(Expression!N58)</f>
        <v>0.22338954330231042</v>
      </c>
      <c r="O58">
        <f>LOG(Expression!O58)</f>
        <v>0</v>
      </c>
      <c r="P58">
        <f>LOG(Expression!P58)</f>
        <v>-3.2951947445356193E-3</v>
      </c>
      <c r="Q58">
        <f>LOG(Expression!Q58)</f>
        <v>8.0828841663746917E-2</v>
      </c>
      <c r="R58">
        <f>LOG(Expression!R58)</f>
        <v>0.24929034474723688</v>
      </c>
      <c r="S58">
        <f>LOG(Expression!S58)</f>
        <v>0.19547238274042775</v>
      </c>
      <c r="T58">
        <f>LOG(Expression!T58)</f>
        <v>0.24838424446028839</v>
      </c>
      <c r="U58">
        <f>LOG(Expression!U58)</f>
        <v>-9.4409629300129961E-3</v>
      </c>
      <c r="V58">
        <f>LOG(Expression!V58)</f>
        <v>0.14941979050176563</v>
      </c>
      <c r="W58">
        <f>LOG(Expression!W58)</f>
        <v>-0.12083681179547294</v>
      </c>
      <c r="X58">
        <f>LOG(Expression!X58)</f>
        <v>0.10112946168733809</v>
      </c>
      <c r="Y58">
        <f>LOG(Expression!Y58)</f>
        <v>-7.5727105709191053E-4</v>
      </c>
      <c r="Z58">
        <f>LOG(Expression!Z58)</f>
        <v>4.2898219326097914E-2</v>
      </c>
      <c r="AA58">
        <f>LOG(Expression!AA58)</f>
        <v>-0.10214959213664196</v>
      </c>
    </row>
    <row r="59" spans="1:27" x14ac:dyDescent="0.15">
      <c r="A59" t="str">
        <f>Expression!A59</f>
        <v>NR3C1</v>
      </c>
      <c r="B59">
        <f>LOG(Expression!B59)</f>
        <v>-3.5690658139914386E-2</v>
      </c>
      <c r="C59">
        <f>LOG(Expression!C59)</f>
        <v>0.13498552262167626</v>
      </c>
      <c r="D59">
        <f>LOG(Expression!D59)</f>
        <v>0.11693738964364124</v>
      </c>
      <c r="E59">
        <f>LOG(Expression!E59)</f>
        <v>-0.33342076299142615</v>
      </c>
      <c r="F59">
        <f>LOG(Expression!F59)</f>
        <v>-3.9388209576655113E-2</v>
      </c>
      <c r="G59">
        <f>LOG(Expression!G59)</f>
        <v>-1.3312049730414</v>
      </c>
      <c r="H59">
        <f>LOG(Expression!H59)</f>
        <v>0.12294028899317419</v>
      </c>
      <c r="I59">
        <f>LOG(Expression!I59)</f>
        <v>-4.3529298609006534E-2</v>
      </c>
      <c r="J59">
        <f>LOG(Expression!J59)</f>
        <v>4.0939718174306458E-2</v>
      </c>
      <c r="K59">
        <f>LOG(Expression!K59)</f>
        <v>0.12251884699924558</v>
      </c>
      <c r="L59">
        <f>LOG(Expression!L59)</f>
        <v>-1.8525385933161637E-2</v>
      </c>
      <c r="M59">
        <f>LOG(Expression!M59)</f>
        <v>-0.35299198733552345</v>
      </c>
      <c r="N59">
        <f>LOG(Expression!N59)</f>
        <v>0.19733389202761328</v>
      </c>
      <c r="O59">
        <f>LOG(Expression!O59)</f>
        <v>0</v>
      </c>
      <c r="P59">
        <f>LOG(Expression!P59)</f>
        <v>-1.1167430161145143E-2</v>
      </c>
      <c r="Q59">
        <f>LOG(Expression!Q59)</f>
        <v>-4.8244692667085108E-2</v>
      </c>
      <c r="R59">
        <f>LOG(Expression!R59)</f>
        <v>-3.5709803647638823E-2</v>
      </c>
      <c r="S59">
        <f>LOG(Expression!S59)</f>
        <v>-0.12826009107654945</v>
      </c>
      <c r="T59">
        <f>LOG(Expression!T59)</f>
        <v>-6.1735652952763453E-2</v>
      </c>
      <c r="U59">
        <f>LOG(Expression!U59)</f>
        <v>4.4837153528167105E-2</v>
      </c>
      <c r="V59">
        <f>LOG(Expression!V59)</f>
        <v>-0.10381386657067146</v>
      </c>
      <c r="W59">
        <f>LOG(Expression!W59)</f>
        <v>1.7291704804931144E-2</v>
      </c>
      <c r="X59">
        <f>LOG(Expression!X59)</f>
        <v>-9.8954038320670831E-2</v>
      </c>
      <c r="Y59">
        <f>LOG(Expression!Y59)</f>
        <v>-0.40455138149086556</v>
      </c>
      <c r="Z59">
        <f>LOG(Expression!Z59)</f>
        <v>-0.32342849372735405</v>
      </c>
      <c r="AA59">
        <f>LOG(Expression!AA59)</f>
        <v>-0.20592125430192226</v>
      </c>
    </row>
    <row r="60" spans="1:27" x14ac:dyDescent="0.15">
      <c r="A60" t="str">
        <f>Expression!A60</f>
        <v>NR3C2</v>
      </c>
      <c r="B60">
        <f>LOG(Expression!B60)</f>
        <v>-0.47439943159077846</v>
      </c>
      <c r="C60">
        <f>LOG(Expression!C60)</f>
        <v>-0.2774963134869593</v>
      </c>
      <c r="D60">
        <f>LOG(Expression!D60)</f>
        <v>-0.15356786343001683</v>
      </c>
      <c r="E60">
        <f>LOG(Expression!E60)</f>
        <v>-0.3978282377737048</v>
      </c>
      <c r="F60">
        <f>LOG(Expression!F60)</f>
        <v>0.22180106822118942</v>
      </c>
      <c r="G60">
        <f>LOG(Expression!G60)</f>
        <v>-0.69798867819221144</v>
      </c>
      <c r="H60">
        <f>LOG(Expression!H60)</f>
        <v>0.38718532227700392</v>
      </c>
      <c r="I60">
        <f>LOG(Expression!I60)</f>
        <v>0.30861649340870501</v>
      </c>
      <c r="J60">
        <f>LOG(Expression!J60)</f>
        <v>0.31120535137141569</v>
      </c>
      <c r="K60">
        <f>LOG(Expression!K60)</f>
        <v>9.0851394545381617E-2</v>
      </c>
      <c r="L60">
        <f>LOG(Expression!L60)</f>
        <v>-0.37116667332373537</v>
      </c>
      <c r="M60">
        <f>LOG(Expression!M60)</f>
        <v>-0.21530899512870119</v>
      </c>
      <c r="N60">
        <f>LOG(Expression!N60)</f>
        <v>-0.24130022598432527</v>
      </c>
      <c r="O60">
        <f>LOG(Expression!O60)</f>
        <v>0</v>
      </c>
      <c r="P60">
        <f>LOG(Expression!P60)</f>
        <v>0.16411059614415999</v>
      </c>
      <c r="Q60">
        <f>LOG(Expression!Q60)</f>
        <v>0.1922791769584225</v>
      </c>
      <c r="R60">
        <f>LOG(Expression!R60)</f>
        <v>-0.19777863374320906</v>
      </c>
      <c r="S60">
        <f>LOG(Expression!S60)</f>
        <v>3.120934500646283E-2</v>
      </c>
      <c r="T60">
        <f>LOG(Expression!T60)</f>
        <v>-0.21737990088087275</v>
      </c>
      <c r="U60">
        <f>LOG(Expression!U60)</f>
        <v>0.15476939455471014</v>
      </c>
      <c r="V60">
        <f>LOG(Expression!V60)</f>
        <v>6.9186867817435715E-2</v>
      </c>
      <c r="W60">
        <f>LOG(Expression!W60)</f>
        <v>9.9398840242264336E-2</v>
      </c>
      <c r="X60">
        <f>LOG(Expression!X60)</f>
        <v>-8.867567014871959E-2</v>
      </c>
      <c r="Y60">
        <f>LOG(Expression!Y60)</f>
        <v>-0.20662536346178112</v>
      </c>
      <c r="Z60">
        <f>LOG(Expression!Z60)</f>
        <v>-0.11218611281007722</v>
      </c>
      <c r="AA60">
        <f>LOG(Expression!AA60)</f>
        <v>-0.37264882461038806</v>
      </c>
    </row>
    <row r="61" spans="1:27" x14ac:dyDescent="0.15">
      <c r="A61" t="str">
        <f>Expression!A61</f>
        <v>NR4A1</v>
      </c>
      <c r="B61">
        <f>LOG(Expression!B61)</f>
        <v>-0.45709110993008606</v>
      </c>
      <c r="C61">
        <f>LOG(Expression!C61)</f>
        <v>-0.58782000820707447</v>
      </c>
      <c r="D61">
        <f>LOG(Expression!D61)</f>
        <v>-0.61572386324314843</v>
      </c>
      <c r="E61">
        <f>LOG(Expression!E61)</f>
        <v>-0.98838496987735969</v>
      </c>
      <c r="F61">
        <f>LOG(Expression!F61)</f>
        <v>-1.1229878231685484</v>
      </c>
      <c r="G61">
        <f>LOG(Expression!G61)</f>
        <v>-2.9025508453478239</v>
      </c>
      <c r="H61">
        <f>LOG(Expression!H61)</f>
        <v>-0.77009348996361748</v>
      </c>
      <c r="I61">
        <f>LOG(Expression!I61)</f>
        <v>-0.92632805771322424</v>
      </c>
      <c r="J61">
        <f>LOG(Expression!J61)</f>
        <v>-0.78345922177109817</v>
      </c>
      <c r="K61">
        <f>LOG(Expression!K61)</f>
        <v>-0.79820969155863419</v>
      </c>
      <c r="L61">
        <f>LOG(Expression!L61)</f>
        <v>-0.75575657518412565</v>
      </c>
      <c r="M61">
        <f>LOG(Expression!M61)</f>
        <v>-1.2112673378429746</v>
      </c>
      <c r="N61">
        <f>LOG(Expression!N61)</f>
        <v>-0.64756157826256033</v>
      </c>
      <c r="O61">
        <f>LOG(Expression!O61)</f>
        <v>0</v>
      </c>
      <c r="P61">
        <f>LOG(Expression!P61)</f>
        <v>-0.26315873644147669</v>
      </c>
      <c r="Q61">
        <f>LOG(Expression!Q61)</f>
        <v>-0.19830814550557979</v>
      </c>
      <c r="R61">
        <f>LOG(Expression!R61)</f>
        <v>-1.1476447686713909</v>
      </c>
      <c r="S61">
        <f>LOG(Expression!S61)</f>
        <v>-0.66463323014066156</v>
      </c>
      <c r="T61">
        <f>LOG(Expression!T61)</f>
        <v>-0.85427568536706189</v>
      </c>
      <c r="U61">
        <f>LOG(Expression!U61)</f>
        <v>-1.1055354285519321</v>
      </c>
      <c r="V61">
        <f>LOG(Expression!V61)</f>
        <v>-0.72049157345808135</v>
      </c>
      <c r="W61">
        <f>LOG(Expression!W61)</f>
        <v>-1.0931880812197816</v>
      </c>
      <c r="X61">
        <f>LOG(Expression!X61)</f>
        <v>-1.2051176562675538</v>
      </c>
      <c r="Y61">
        <f>LOG(Expression!Y61)</f>
        <v>-0.75440814142154911</v>
      </c>
      <c r="Z61">
        <f>LOG(Expression!Z61)</f>
        <v>-0.8651918758938254</v>
      </c>
      <c r="AA61">
        <f>LOG(Expression!AA61)</f>
        <v>-0.85508250596144053</v>
      </c>
    </row>
    <row r="62" spans="1:27" x14ac:dyDescent="0.15">
      <c r="A62" t="str">
        <f>Expression!A62</f>
        <v>NR5A1</v>
      </c>
      <c r="B62">
        <f>LOG(Expression!B62)</f>
        <v>0.24161125017584484</v>
      </c>
      <c r="C62">
        <f>LOG(Expression!C62)</f>
        <v>0.5474297299808536</v>
      </c>
      <c r="D62">
        <f>LOG(Expression!D62)</f>
        <v>0.7861144267448531</v>
      </c>
      <c r="E62">
        <f>LOG(Expression!E62)</f>
        <v>1.6771134235489549</v>
      </c>
      <c r="F62">
        <f>LOG(Expression!F62)</f>
        <v>2.1561481752189655</v>
      </c>
      <c r="G62">
        <f>LOG(Expression!G62)</f>
        <v>1.3769529831304481</v>
      </c>
      <c r="H62">
        <f>LOG(Expression!H62)</f>
        <v>-9.0044092303018708E-4</v>
      </c>
      <c r="I62">
        <f>LOG(Expression!I62)</f>
        <v>0.50242171182714657</v>
      </c>
      <c r="J62">
        <f>LOG(Expression!J62)</f>
        <v>-0.13106581104813603</v>
      </c>
      <c r="K62">
        <f>LOG(Expression!K62)</f>
        <v>7.7090169529588472E-3</v>
      </c>
      <c r="L62">
        <f>LOG(Expression!L62)</f>
        <v>0.86817502294485716</v>
      </c>
      <c r="M62">
        <f>LOG(Expression!M62)</f>
        <v>0.77543249776071499</v>
      </c>
      <c r="N62">
        <f>LOG(Expression!N62)</f>
        <v>1.2902943343646742</v>
      </c>
      <c r="O62">
        <f>LOG(Expression!O62)</f>
        <v>0</v>
      </c>
      <c r="P62">
        <f>LOG(Expression!P62)</f>
        <v>0.19749843502324421</v>
      </c>
      <c r="Q62">
        <f>LOG(Expression!Q62)</f>
        <v>4.2875280840427576E-2</v>
      </c>
      <c r="R62">
        <f>LOG(Expression!R62)</f>
        <v>1.249795444516018</v>
      </c>
      <c r="S62">
        <f>LOG(Expression!S62)</f>
        <v>1.0909740056016728</v>
      </c>
      <c r="T62">
        <f>LOG(Expression!T62)</f>
        <v>1.2774980308969919</v>
      </c>
      <c r="U62">
        <f>LOG(Expression!U62)</f>
        <v>0.22389762172899069</v>
      </c>
      <c r="V62">
        <f>LOG(Expression!V62)</f>
        <v>0.16666007938343746</v>
      </c>
      <c r="W62">
        <f>LOG(Expression!W62)</f>
        <v>0.44344692537661556</v>
      </c>
      <c r="X62">
        <f>LOG(Expression!X62)</f>
        <v>0.79674114682778729</v>
      </c>
      <c r="Y62">
        <f>LOG(Expression!Y62)</f>
        <v>0.63362190266534524</v>
      </c>
      <c r="Z62">
        <f>LOG(Expression!Z62)</f>
        <v>0.49103013473123081</v>
      </c>
      <c r="AA62">
        <f>LOG(Expression!AA62)</f>
        <v>1.0885254878229425</v>
      </c>
    </row>
    <row r="63" spans="1:27" x14ac:dyDescent="0.15">
      <c r="A63" t="str">
        <f>Expression!A63</f>
        <v>NR6A1</v>
      </c>
      <c r="B63">
        <f>LOG(Expression!B63)</f>
        <v>-0.124612510619089</v>
      </c>
      <c r="C63">
        <f>LOG(Expression!C63)</f>
        <v>7.8442757506115235E-2</v>
      </c>
      <c r="D63">
        <f>LOG(Expression!D63)</f>
        <v>-7.8069239487493849E-2</v>
      </c>
      <c r="E63">
        <f>LOG(Expression!E63)</f>
        <v>0.41143672016968946</v>
      </c>
      <c r="F63">
        <f>LOG(Expression!F63)</f>
        <v>-0.55028247083776272</v>
      </c>
      <c r="G63">
        <f>LOG(Expression!G63)</f>
        <v>0.85099096646637473</v>
      </c>
      <c r="H63">
        <f>LOG(Expression!H63)</f>
        <v>1.1270803861655633E-2</v>
      </c>
      <c r="I63">
        <f>LOG(Expression!I63)</f>
        <v>-9.860514455569698E-2</v>
      </c>
      <c r="J63">
        <f>LOG(Expression!J63)</f>
        <v>4.5467811369084427E-2</v>
      </c>
      <c r="K63">
        <f>LOG(Expression!K63)</f>
        <v>-4.2131917369134193E-2</v>
      </c>
      <c r="L63">
        <f>LOG(Expression!L63)</f>
        <v>6.6825648737447646E-2</v>
      </c>
      <c r="M63">
        <f>LOG(Expression!M63)</f>
        <v>-0.38293243070426314</v>
      </c>
      <c r="N63">
        <f>LOG(Expression!N63)</f>
        <v>0.2878307334441027</v>
      </c>
      <c r="O63">
        <f>LOG(Expression!O63)</f>
        <v>0</v>
      </c>
      <c r="P63">
        <f>LOG(Expression!P63)</f>
        <v>-0.10211491348114267</v>
      </c>
      <c r="Q63">
        <f>LOG(Expression!Q63)</f>
        <v>-0.20972260088116695</v>
      </c>
      <c r="R63">
        <f>LOG(Expression!R63)</f>
        <v>0.28980838010361648</v>
      </c>
      <c r="S63">
        <f>LOG(Expression!S63)</f>
        <v>0.26635742096940296</v>
      </c>
      <c r="T63">
        <f>LOG(Expression!T63)</f>
        <v>0.27399978988132262</v>
      </c>
      <c r="U63">
        <f>LOG(Expression!U63)</f>
        <v>-4.8189543971881063E-2</v>
      </c>
      <c r="V63">
        <f>LOG(Expression!V63)</f>
        <v>3.1632231944314702E-4</v>
      </c>
      <c r="W63">
        <f>LOG(Expression!W63)</f>
        <v>-7.7624196741902015E-3</v>
      </c>
      <c r="X63">
        <f>LOG(Expression!X63)</f>
        <v>-0.18736564495719463</v>
      </c>
      <c r="Y63">
        <f>LOG(Expression!Y63)</f>
        <v>-0.25598946627074215</v>
      </c>
      <c r="Z63">
        <f>LOG(Expression!Z63)</f>
        <v>-9.0146201677538562E-2</v>
      </c>
      <c r="AA63">
        <f>LOG(Expression!AA63)</f>
        <v>-0.34889996619246427</v>
      </c>
    </row>
    <row r="64" spans="1:27" x14ac:dyDescent="0.15">
      <c r="A64" t="str">
        <f>Expression!A64</f>
        <v>NRIP1</v>
      </c>
      <c r="B64">
        <f>LOG(Expression!B64)</f>
        <v>-5.7557175994949958E-2</v>
      </c>
      <c r="C64">
        <f>LOG(Expression!C64)</f>
        <v>-3.6692786995478982E-2</v>
      </c>
      <c r="D64">
        <f>LOG(Expression!D64)</f>
        <v>-1.5960429752105921E-2</v>
      </c>
      <c r="E64">
        <f>LOG(Expression!E64)</f>
        <v>-0.25383987127770419</v>
      </c>
      <c r="F64">
        <f>LOG(Expression!F64)</f>
        <v>-0.86405115282825673</v>
      </c>
      <c r="G64">
        <f>LOG(Expression!G64)</f>
        <v>-1.6432463449167738</v>
      </c>
      <c r="H64">
        <f>LOG(Expression!H64)</f>
        <v>0.24748392394925572</v>
      </c>
      <c r="I64">
        <f>LOG(Expression!I64)</f>
        <v>0.2098551744912581</v>
      </c>
      <c r="J64">
        <f>LOG(Expression!J64)</f>
        <v>0.35543328039435917</v>
      </c>
      <c r="K64">
        <f>LOG(Expression!K64)</f>
        <v>0.35392813041603954</v>
      </c>
      <c r="L64">
        <f>LOG(Expression!L64)</f>
        <v>-0.19453461409793435</v>
      </c>
      <c r="M64">
        <f>LOG(Expression!M64)</f>
        <v>-0.56911918199243983</v>
      </c>
      <c r="N64">
        <f>LOG(Expression!N64)</f>
        <v>-0.73427146233359597</v>
      </c>
      <c r="O64">
        <f>LOG(Expression!O64)</f>
        <v>0</v>
      </c>
      <c r="P64">
        <f>LOG(Expression!P64)</f>
        <v>-0.10702320756044356</v>
      </c>
      <c r="Q64">
        <f>LOG(Expression!Q64)</f>
        <v>2.9316588805726958E-2</v>
      </c>
      <c r="R64">
        <f>LOG(Expression!R64)</f>
        <v>0.12315215390412365</v>
      </c>
      <c r="S64">
        <f>LOG(Expression!S64)</f>
        <v>0.1734911724570429</v>
      </c>
      <c r="T64">
        <f>LOG(Expression!T64)</f>
        <v>0.27719883564524361</v>
      </c>
      <c r="U64">
        <f>LOG(Expression!U64)</f>
        <v>0.18744680264402647</v>
      </c>
      <c r="V64">
        <f>LOG(Expression!V64)</f>
        <v>5.4644710786900544E-2</v>
      </c>
      <c r="W64">
        <f>LOG(Expression!W64)</f>
        <v>0.31818292564091183</v>
      </c>
      <c r="X64">
        <f>LOG(Expression!X64)</f>
        <v>0.19233342256364191</v>
      </c>
      <c r="Y64">
        <f>LOG(Expression!Y64)</f>
        <v>-0.58385207162822894</v>
      </c>
      <c r="Z64">
        <f>LOG(Expression!Z64)</f>
        <v>-0.62210804718519053</v>
      </c>
      <c r="AA64">
        <f>LOG(Expression!AA64)</f>
        <v>-0.36104562342751917</v>
      </c>
    </row>
    <row r="65" spans="1:27" x14ac:dyDescent="0.15">
      <c r="A65" t="str">
        <f>Expression!A65</f>
        <v>PGR</v>
      </c>
      <c r="B65">
        <f>LOG(Expression!B65)</f>
        <v>5.1844951209228218E-2</v>
      </c>
      <c r="C65">
        <f>LOG(Expression!C65)</f>
        <v>0.14534426580247015</v>
      </c>
      <c r="D65">
        <f>LOG(Expression!D65)</f>
        <v>0.19626932955094883</v>
      </c>
      <c r="E65">
        <f>LOG(Expression!E65)</f>
        <v>-6.0581022301392985E-2</v>
      </c>
      <c r="F65">
        <f>LOG(Expression!F65)</f>
        <v>0.26652298746701725</v>
      </c>
      <c r="G65">
        <f>LOG(Expression!G65)</f>
        <v>-0.1966448945735379</v>
      </c>
      <c r="H65">
        <f>LOG(Expression!H65)</f>
        <v>0.1293353702210607</v>
      </c>
      <c r="I65">
        <f>LOG(Expression!I65)</f>
        <v>-0.10426390641418866</v>
      </c>
      <c r="J65">
        <f>LOG(Expression!J65)</f>
        <v>-2.3407249578843541E-2</v>
      </c>
      <c r="K65">
        <f>LOG(Expression!K65)</f>
        <v>-8.9633848624919049E-2</v>
      </c>
      <c r="L65">
        <f>LOG(Expression!L65)</f>
        <v>0.10557272462933691</v>
      </c>
      <c r="M65">
        <f>LOG(Expression!M65)</f>
        <v>-0.22205929175147057</v>
      </c>
      <c r="N65">
        <f>LOG(Expression!N65)</f>
        <v>0.34037431506726784</v>
      </c>
      <c r="O65">
        <f>LOG(Expression!O65)</f>
        <v>0</v>
      </c>
      <c r="P65">
        <f>LOG(Expression!P65)</f>
        <v>8.1394477025599168E-2</v>
      </c>
      <c r="Q65">
        <f>LOG(Expression!Q65)</f>
        <v>-0.11132793649843811</v>
      </c>
      <c r="R65">
        <f>LOG(Expression!R65)</f>
        <v>0.34904446059038391</v>
      </c>
      <c r="S65">
        <f>LOG(Expression!S65)</f>
        <v>0.24773901676758184</v>
      </c>
      <c r="T65">
        <f>LOG(Expression!T65)</f>
        <v>3.3080065811517359E-2</v>
      </c>
      <c r="U65">
        <f>LOG(Expression!U65)</f>
        <v>-6.3627265239517422E-2</v>
      </c>
      <c r="V65">
        <f>LOG(Expression!V65)</f>
        <v>-0.18090915361019477</v>
      </c>
      <c r="W65">
        <f>LOG(Expression!W65)</f>
        <v>-0.36635055462910698</v>
      </c>
      <c r="X65">
        <f>LOG(Expression!X65)</f>
        <v>-0.35269884432574455</v>
      </c>
      <c r="Y65">
        <f>LOG(Expression!Y65)</f>
        <v>-0.47384427207277474</v>
      </c>
      <c r="Z65">
        <f>LOG(Expression!Z65)</f>
        <v>-0.180423893257184</v>
      </c>
      <c r="AA65">
        <f>LOG(Expression!AA65)</f>
        <v>4.8089662219319242E-2</v>
      </c>
    </row>
    <row r="66" spans="1:27" x14ac:dyDescent="0.15">
      <c r="A66" t="str">
        <f>Expression!A66</f>
        <v>PPARA</v>
      </c>
      <c r="B66">
        <f>LOG(Expression!B66)</f>
        <v>-0.1155837179591389</v>
      </c>
      <c r="C66">
        <f>LOG(Expression!C66)</f>
        <v>-0.11098668889535365</v>
      </c>
      <c r="D66">
        <f>LOG(Expression!D66)</f>
        <v>-6.2178769106379692E-2</v>
      </c>
      <c r="E66">
        <f>LOG(Expression!E66)</f>
        <v>9.6228211709934564E-2</v>
      </c>
      <c r="F66">
        <f>LOG(Expression!F66)</f>
        <v>0.38666074740656092</v>
      </c>
      <c r="G66">
        <f>LOG(Expression!G66)</f>
        <v>-1.2566139545358044</v>
      </c>
      <c r="H66">
        <f>LOG(Expression!H66)</f>
        <v>-0.17836364396686044</v>
      </c>
      <c r="I66">
        <f>LOG(Expression!I66)</f>
        <v>-0.24579436299559126</v>
      </c>
      <c r="J66">
        <f>LOG(Expression!J66)</f>
        <v>-8.5465787304955243E-2</v>
      </c>
      <c r="K66">
        <f>LOG(Expression!K66)</f>
        <v>-0.15259547633802276</v>
      </c>
      <c r="L66">
        <f>LOG(Expression!L66)</f>
        <v>0.1072470534652204</v>
      </c>
      <c r="M66">
        <f>LOG(Expression!M66)</f>
        <v>-0.23030390127271527</v>
      </c>
      <c r="N66">
        <f>LOG(Expression!N66)</f>
        <v>-0.17841295268014998</v>
      </c>
      <c r="O66">
        <f>LOG(Expression!O66)</f>
        <v>0</v>
      </c>
      <c r="P66">
        <f>LOG(Expression!P66)</f>
        <v>-0.15643366898873737</v>
      </c>
      <c r="Q66">
        <f>LOG(Expression!Q66)</f>
        <v>-0.13500936419733128</v>
      </c>
      <c r="R66">
        <f>LOG(Expression!R66)</f>
        <v>0.15189449789012119</v>
      </c>
      <c r="S66">
        <f>LOG(Expression!S66)</f>
        <v>-0.37560319319383378</v>
      </c>
      <c r="T66">
        <f>LOG(Expression!T66)</f>
        <v>3.7962772341187306E-2</v>
      </c>
      <c r="U66">
        <f>LOG(Expression!U66)</f>
        <v>-0.23316495055750552</v>
      </c>
      <c r="V66">
        <f>LOG(Expression!V66)</f>
        <v>-0.17482021988789986</v>
      </c>
      <c r="W66">
        <f>LOG(Expression!W66)</f>
        <v>-0.27395300981999626</v>
      </c>
      <c r="X66">
        <f>LOG(Expression!X66)</f>
        <v>-0.32524490872118933</v>
      </c>
      <c r="Y66">
        <f>LOG(Expression!Y66)</f>
        <v>-0.24314301120578205</v>
      </c>
      <c r="Z66">
        <f>LOG(Expression!Z66)</f>
        <v>-0.26548654119194592</v>
      </c>
      <c r="AA66">
        <f>LOG(Expression!AA66)</f>
        <v>0.13869938988418226</v>
      </c>
    </row>
    <row r="67" spans="1:27" x14ac:dyDescent="0.15">
      <c r="A67" t="str">
        <f>Expression!A67</f>
        <v>PPARD</v>
      </c>
      <c r="B67">
        <f>LOG(Expression!B67)</f>
        <v>-2.1149103169370041E-2</v>
      </c>
      <c r="C67">
        <f>LOG(Expression!C67)</f>
        <v>-0.14016341916509384</v>
      </c>
      <c r="D67">
        <f>LOG(Expression!D67)</f>
        <v>-9.1600838822585823E-2</v>
      </c>
      <c r="E67">
        <f>LOG(Expression!E67)</f>
        <v>-0.11250899758342665</v>
      </c>
      <c r="F67">
        <f>LOG(Expression!F67)</f>
        <v>-0.23195499059293451</v>
      </c>
      <c r="G67">
        <f>LOG(Expression!G67)</f>
        <v>-1.6820725916975228</v>
      </c>
      <c r="H67">
        <f>LOG(Expression!H67)</f>
        <v>-0.10832690826566567</v>
      </c>
      <c r="I67">
        <f>LOG(Expression!I67)</f>
        <v>-0.21278431676106652</v>
      </c>
      <c r="J67">
        <f>LOG(Expression!J67)</f>
        <v>-0.21651708870729977</v>
      </c>
      <c r="K67">
        <f>LOG(Expression!K67)</f>
        <v>-0.2562530481349457</v>
      </c>
      <c r="L67">
        <f>LOG(Expression!L67)</f>
        <v>0.11452084125044851</v>
      </c>
      <c r="M67">
        <f>LOG(Expression!M67)</f>
        <v>-0.14448446392885361</v>
      </c>
      <c r="N67">
        <f>LOG(Expression!N67)</f>
        <v>1.576494087292588E-3</v>
      </c>
      <c r="O67">
        <f>LOG(Expression!O67)</f>
        <v>0</v>
      </c>
      <c r="P67">
        <f>LOG(Expression!P67)</f>
        <v>-0.24680558295702626</v>
      </c>
      <c r="Q67">
        <f>LOG(Expression!Q67)</f>
        <v>-0.15070416508126477</v>
      </c>
      <c r="R67">
        <f>LOG(Expression!R67)</f>
        <v>-6.2311402922474732E-3</v>
      </c>
      <c r="S67">
        <f>LOG(Expression!S67)</f>
        <v>8.5193355158879519E-2</v>
      </c>
      <c r="T67">
        <f>LOG(Expression!T67)</f>
        <v>-0.43253597277177674</v>
      </c>
      <c r="U67">
        <f>LOG(Expression!U67)</f>
        <v>-0.33285585010156443</v>
      </c>
      <c r="V67">
        <f>LOG(Expression!V67)</f>
        <v>-0.34100292590421422</v>
      </c>
      <c r="W67">
        <f>LOG(Expression!W67)</f>
        <v>-0.44871175938278196</v>
      </c>
      <c r="X67">
        <f>LOG(Expression!X67)</f>
        <v>-0.41442414184665705</v>
      </c>
      <c r="Y67">
        <f>LOG(Expression!Y67)</f>
        <v>-5.2993501054684776E-2</v>
      </c>
      <c r="Z67">
        <f>LOG(Expression!Z67)</f>
        <v>-0.1549549494440369</v>
      </c>
      <c r="AA67">
        <f>LOG(Expression!AA67)</f>
        <v>-0.34703388124934365</v>
      </c>
    </row>
    <row r="68" spans="1:27" x14ac:dyDescent="0.15">
      <c r="A68" t="str">
        <f>Expression!A68</f>
        <v>PPARG</v>
      </c>
      <c r="B68">
        <f>LOG(Expression!B68)</f>
        <v>-2.657432595723176E-3</v>
      </c>
      <c r="C68">
        <f>LOG(Expression!C68)</f>
        <v>0.10006995651459794</v>
      </c>
      <c r="D68">
        <f>LOG(Expression!D68)</f>
        <v>4.1463149130767506E-2</v>
      </c>
      <c r="E68">
        <f>LOG(Expression!E68)</f>
        <v>0.10708154717360377</v>
      </c>
      <c r="F68">
        <f>LOG(Expression!F68)</f>
        <v>0.25432495101271757</v>
      </c>
      <c r="G68">
        <f>LOG(Expression!G68)</f>
        <v>-0.19648384352585793</v>
      </c>
      <c r="H68">
        <f>LOG(Expression!H68)</f>
        <v>-0.10353451073469581</v>
      </c>
      <c r="I68">
        <f>LOG(Expression!I68)</f>
        <v>-0.17277140973741054</v>
      </c>
      <c r="J68">
        <f>LOG(Expression!J68)</f>
        <v>-2.5086093864661162E-2</v>
      </c>
      <c r="K68">
        <f>LOG(Expression!K68)</f>
        <v>-5.970454336601963E-2</v>
      </c>
      <c r="L68">
        <f>LOG(Expression!L68)</f>
        <v>4.9989643139952085E-2</v>
      </c>
      <c r="M68">
        <f>LOG(Expression!M68)</f>
        <v>-0.17638882698930583</v>
      </c>
      <c r="N68">
        <f>LOG(Expression!N68)</f>
        <v>0.17425994285996887</v>
      </c>
      <c r="O68">
        <f>LOG(Expression!O68)</f>
        <v>0</v>
      </c>
      <c r="P68">
        <f>LOG(Expression!P68)</f>
        <v>-3.475794680134834E-2</v>
      </c>
      <c r="Q68">
        <f>LOG(Expression!Q68)</f>
        <v>5.0942282664230787E-2</v>
      </c>
      <c r="R68">
        <f>LOG(Expression!R68)</f>
        <v>0.21752385342479819</v>
      </c>
      <c r="S68">
        <f>LOG(Expression!S68)</f>
        <v>0.1638470744859552</v>
      </c>
      <c r="T68">
        <f>LOG(Expression!T68)</f>
        <v>-3.1371359350128428E-2</v>
      </c>
      <c r="U68">
        <f>LOG(Expression!U68)</f>
        <v>1.5275405893972653E-2</v>
      </c>
      <c r="V68">
        <f>LOG(Expression!V68)</f>
        <v>-0.17495026484602672</v>
      </c>
      <c r="W68">
        <f>LOG(Expression!W68)</f>
        <v>-0.17716765179408792</v>
      </c>
      <c r="X68">
        <f>LOG(Expression!X68)</f>
        <v>-0.18223308353112447</v>
      </c>
      <c r="Y68">
        <f>LOG(Expression!Y68)</f>
        <v>-0.24894536437220638</v>
      </c>
      <c r="Z68">
        <f>LOG(Expression!Z68)</f>
        <v>-0.17782118791467355</v>
      </c>
      <c r="AA68">
        <f>LOG(Expression!AA68)</f>
        <v>-7.734080710398776E-2</v>
      </c>
    </row>
    <row r="69" spans="1:27" x14ac:dyDescent="0.15">
      <c r="A69" t="str">
        <f>Expression!A69</f>
        <v>PPARGC1A</v>
      </c>
      <c r="B69">
        <f>LOG(Expression!B69)</f>
        <v>-0.3191892689164158</v>
      </c>
      <c r="C69">
        <f>LOG(Expression!C69)</f>
        <v>-3.8174456634137266E-2</v>
      </c>
      <c r="D69">
        <f>LOG(Expression!D69)</f>
        <v>-0.10848350406940806</v>
      </c>
      <c r="E69">
        <f>LOG(Expression!E69)</f>
        <v>5.8280972516525358E-2</v>
      </c>
      <c r="F69">
        <f>LOG(Expression!F69)</f>
        <v>-5.6755232086500254E-2</v>
      </c>
      <c r="G69">
        <f>LOG(Expression!G69)</f>
        <v>-1.4044226927067756</v>
      </c>
      <c r="H69">
        <f>LOG(Expression!H69)</f>
        <v>-1.3610168163957828E-3</v>
      </c>
      <c r="I69">
        <f>LOG(Expression!I69)</f>
        <v>0.14072514113700377</v>
      </c>
      <c r="J69">
        <f>LOG(Expression!J69)</f>
        <v>0.13548721921245094</v>
      </c>
      <c r="K69">
        <f>LOG(Expression!K69)</f>
        <v>8.3409029962581621E-2</v>
      </c>
      <c r="L69">
        <f>LOG(Expression!L69)</f>
        <v>-0.18980994831598791</v>
      </c>
      <c r="M69">
        <f>LOG(Expression!M69)</f>
        <v>-0.53762512281607799</v>
      </c>
      <c r="N69">
        <f>LOG(Expression!N69)</f>
        <v>1.8322190686089236E-2</v>
      </c>
      <c r="O69">
        <f>LOG(Expression!O69)</f>
        <v>0</v>
      </c>
      <c r="P69">
        <f>LOG(Expression!P69)</f>
        <v>-5.5616917260896147E-2</v>
      </c>
      <c r="Q69">
        <f>LOG(Expression!Q69)</f>
        <v>1.7333788798326911E-2</v>
      </c>
      <c r="R69">
        <f>LOG(Expression!R69)</f>
        <v>2.6791248172101469E-2</v>
      </c>
      <c r="S69">
        <f>LOG(Expression!S69)</f>
        <v>-9.3821657512598078E-2</v>
      </c>
      <c r="T69">
        <f>LOG(Expression!T69)</f>
        <v>0.42335612326000394</v>
      </c>
      <c r="U69">
        <f>LOG(Expression!U69)</f>
        <v>-3.7790462771668386E-2</v>
      </c>
      <c r="V69">
        <f>LOG(Expression!V69)</f>
        <v>-8.5204192238723844E-2</v>
      </c>
      <c r="W69">
        <f>LOG(Expression!W69)</f>
        <v>7.5208671850699058E-2</v>
      </c>
      <c r="X69">
        <f>LOG(Expression!X69)</f>
        <v>1.1159723793257975E-2</v>
      </c>
      <c r="Y69">
        <f>LOG(Expression!Y69)</f>
        <v>-0.37076166756756967</v>
      </c>
      <c r="Z69">
        <f>LOG(Expression!Z69)</f>
        <v>-0.2336216130609266</v>
      </c>
      <c r="AA69">
        <f>LOG(Expression!AA69)</f>
        <v>3.2106053157547848E-3</v>
      </c>
    </row>
    <row r="70" spans="1:27" x14ac:dyDescent="0.15">
      <c r="A70" t="str">
        <f>Expression!A70</f>
        <v>PPARGC1B</v>
      </c>
      <c r="B70">
        <f>LOG(Expression!B70)</f>
        <v>-0.14286817367613552</v>
      </c>
      <c r="C70">
        <f>LOG(Expression!C70)</f>
        <v>-0.14864463826293076</v>
      </c>
      <c r="D70">
        <f>LOG(Expression!D70)</f>
        <v>-0.31026300707298815</v>
      </c>
      <c r="E70">
        <f>LOG(Expression!E70)</f>
        <v>0.70097188544924294</v>
      </c>
      <c r="F70">
        <f>LOG(Expression!F70)</f>
        <v>0.77326845332788519</v>
      </c>
      <c r="G70">
        <f>LOG(Expression!G70)</f>
        <v>-0.10897833717628158</v>
      </c>
      <c r="H70">
        <f>LOG(Expression!H70)</f>
        <v>-0.240642836679794</v>
      </c>
      <c r="I70">
        <f>LOG(Expression!I70)</f>
        <v>-0.64582921084351275</v>
      </c>
      <c r="J70">
        <f>LOG(Expression!J70)</f>
        <v>-0.35364949705205229</v>
      </c>
      <c r="K70">
        <f>LOG(Expression!K70)</f>
        <v>-0.31662280758538219</v>
      </c>
      <c r="L70">
        <f>LOG(Expression!L70)</f>
        <v>6.5272936019813474E-2</v>
      </c>
      <c r="M70">
        <f>LOG(Expression!M70)</f>
        <v>-0.43844838250461438</v>
      </c>
      <c r="N70">
        <f>LOG(Expression!N70)</f>
        <v>0.35647068996541714</v>
      </c>
      <c r="O70">
        <f>LOG(Expression!O70)</f>
        <v>0</v>
      </c>
      <c r="P70">
        <f>LOG(Expression!P70)</f>
        <v>-0.30604949022367944</v>
      </c>
      <c r="Q70">
        <f>LOG(Expression!Q70)</f>
        <v>-0.1735532448421481</v>
      </c>
      <c r="R70">
        <f>LOG(Expression!R70)</f>
        <v>0.21293465114090179</v>
      </c>
      <c r="S70">
        <f>LOG(Expression!S70)</f>
        <v>1.320323581582165E-2</v>
      </c>
      <c r="T70">
        <f>LOG(Expression!T70)</f>
        <v>0.16776570235151228</v>
      </c>
      <c r="U70">
        <f>LOG(Expression!U70)</f>
        <v>-0.24043181465283381</v>
      </c>
      <c r="V70">
        <f>LOG(Expression!V70)</f>
        <v>-0.69158486709445144</v>
      </c>
      <c r="W70">
        <f>LOG(Expression!W70)</f>
        <v>-0.79296123358423076</v>
      </c>
      <c r="X70">
        <f>LOG(Expression!X70)</f>
        <v>-0.7854655866921969</v>
      </c>
      <c r="Y70">
        <f>LOG(Expression!Y70)</f>
        <v>-0.34156296210814691</v>
      </c>
      <c r="Z70">
        <f>LOG(Expression!Z70)</f>
        <v>-0.21430090587922132</v>
      </c>
      <c r="AA70">
        <f>LOG(Expression!AA70)</f>
        <v>1.2962773055285729E-2</v>
      </c>
    </row>
    <row r="71" spans="1:27" x14ac:dyDescent="0.15">
      <c r="A71" t="str">
        <f>Expression!A71</f>
        <v>PSMC3</v>
      </c>
      <c r="B71">
        <f>LOG(Expression!B71)</f>
        <v>8.0179941405085289E-3</v>
      </c>
      <c r="C71">
        <f>LOG(Expression!C71)</f>
        <v>0.41013386234845545</v>
      </c>
      <c r="D71">
        <f>LOG(Expression!D71)</f>
        <v>0.21678542684543578</v>
      </c>
      <c r="E71">
        <f>LOG(Expression!E71)</f>
        <v>0.42212358604575639</v>
      </c>
      <c r="F71">
        <f>LOG(Expression!F71)</f>
        <v>0.79464730258994642</v>
      </c>
      <c r="G71">
        <f>LOG(Expression!G71)</f>
        <v>2.6061611668610325E-2</v>
      </c>
      <c r="H71">
        <f>LOG(Expression!H71)</f>
        <v>0.23328975759370751</v>
      </c>
      <c r="I71">
        <f>LOG(Expression!I71)</f>
        <v>0.38260063544304285</v>
      </c>
      <c r="J71">
        <f>LOG(Expression!J71)</f>
        <v>0.141355196917928</v>
      </c>
      <c r="K71">
        <f>LOG(Expression!K71)</f>
        <v>0.14737579683120752</v>
      </c>
      <c r="L71">
        <f>LOG(Expression!L71)</f>
        <v>0.35304316243478756</v>
      </c>
      <c r="M71">
        <f>LOG(Expression!M71)</f>
        <v>0.41148843712294458</v>
      </c>
      <c r="N71">
        <f>LOG(Expression!N71)</f>
        <v>0.71027997373916785</v>
      </c>
      <c r="O71">
        <f>LOG(Expression!O71)</f>
        <v>0</v>
      </c>
      <c r="P71">
        <f>LOG(Expression!P71)</f>
        <v>0.158957865708381</v>
      </c>
      <c r="Q71">
        <f>LOG(Expression!Q71)</f>
        <v>0.29753732524229021</v>
      </c>
      <c r="R71">
        <f>LOG(Expression!R71)</f>
        <v>0.3059450930211845</v>
      </c>
      <c r="S71">
        <f>LOG(Expression!S71)</f>
        <v>0.26720632555717538</v>
      </c>
      <c r="T71">
        <f>LOG(Expression!T71)</f>
        <v>0.48800381997882125</v>
      </c>
      <c r="U71">
        <f>LOG(Expression!U71)</f>
        <v>0.27252239486860247</v>
      </c>
      <c r="V71">
        <f>LOG(Expression!V71)</f>
        <v>0.3644021680851714</v>
      </c>
      <c r="W71">
        <f>LOG(Expression!W71)</f>
        <v>0.23390476187484915</v>
      </c>
      <c r="X71">
        <f>LOG(Expression!X71)</f>
        <v>0.16270304009043615</v>
      </c>
      <c r="Y71">
        <f>LOG(Expression!Y71)</f>
        <v>8.8078486843321965E-2</v>
      </c>
      <c r="Z71">
        <f>LOG(Expression!Z71)</f>
        <v>0.36034759507357528</v>
      </c>
      <c r="AA71">
        <f>LOG(Expression!AA71)</f>
        <v>0.15373583816759775</v>
      </c>
    </row>
    <row r="72" spans="1:27" x14ac:dyDescent="0.15">
      <c r="A72" t="str">
        <f>Expression!A72</f>
        <v>PSMC5</v>
      </c>
      <c r="B72">
        <f>LOG(Expression!B72)</f>
        <v>-2.8456030744760965</v>
      </c>
      <c r="C72">
        <f>LOG(Expression!C72)</f>
        <v>0.29652363683489069</v>
      </c>
      <c r="D72">
        <f>LOG(Expression!D72)</f>
        <v>0.33985220864278926</v>
      </c>
      <c r="E72">
        <f>LOG(Expression!E72)</f>
        <v>-0.25129797399431719</v>
      </c>
      <c r="F72">
        <f>LOG(Expression!F72)</f>
        <v>0.10255405603881675</v>
      </c>
      <c r="G72">
        <f>LOG(Expression!G72)</f>
        <v>-1.3595246709134849</v>
      </c>
      <c r="H72">
        <f>LOG(Expression!H72)</f>
        <v>0.31786503796549015</v>
      </c>
      <c r="I72">
        <f>LOG(Expression!I72)</f>
        <v>0.41028124663433296</v>
      </c>
      <c r="J72">
        <f>LOG(Expression!J72)</f>
        <v>0.30871372609730607</v>
      </c>
      <c r="K72">
        <f>LOG(Expression!K72)</f>
        <v>0.23827270711193393</v>
      </c>
      <c r="L72">
        <f>LOG(Expression!L72)</f>
        <v>-6.4389412982537308E-2</v>
      </c>
      <c r="M72">
        <f>LOG(Expression!M72)</f>
        <v>0.40208787241835015</v>
      </c>
      <c r="N72">
        <f>LOG(Expression!N72)</f>
        <v>9.8157753776141596E-2</v>
      </c>
      <c r="O72">
        <f>LOG(Expression!O72)</f>
        <v>0</v>
      </c>
      <c r="P72">
        <f>LOG(Expression!P72)</f>
        <v>8.8546949722575152E-2</v>
      </c>
      <c r="Q72">
        <f>LOG(Expression!Q72)</f>
        <v>0.27816393781134408</v>
      </c>
      <c r="R72">
        <f>LOG(Expression!R72)</f>
        <v>6.2833870582945053E-2</v>
      </c>
      <c r="S72">
        <f>LOG(Expression!S72)</f>
        <v>4.182968325348814E-2</v>
      </c>
      <c r="T72">
        <f>LOG(Expression!T72)</f>
        <v>0.23713926897225987</v>
      </c>
      <c r="U72">
        <f>LOG(Expression!U72)</f>
        <v>0.30697196654239306</v>
      </c>
      <c r="V72">
        <f>LOG(Expression!V72)</f>
        <v>0.39902392891648242</v>
      </c>
      <c r="W72">
        <f>LOG(Expression!W72)</f>
        <v>0.24907065305640069</v>
      </c>
      <c r="X72">
        <f>LOG(Expression!X72)</f>
        <v>0.3015973769998106</v>
      </c>
      <c r="Y72">
        <f>LOG(Expression!Y72)</f>
        <v>0.11857673879402725</v>
      </c>
      <c r="Z72">
        <f>LOG(Expression!Z72)</f>
        <v>0.35505488568981086</v>
      </c>
      <c r="AA72">
        <f>LOG(Expression!AA72)</f>
        <v>0.18364377029680665</v>
      </c>
    </row>
    <row r="73" spans="1:27" x14ac:dyDescent="0.15">
      <c r="A73" t="str">
        <f>Expression!A73</f>
        <v>RARA</v>
      </c>
      <c r="B73">
        <f>LOG(Expression!B73)</f>
        <v>0.1099341074125155</v>
      </c>
      <c r="C73">
        <f>LOG(Expression!C73)</f>
        <v>0.12060501869881195</v>
      </c>
      <c r="D73">
        <f>LOG(Expression!D73)</f>
        <v>0.10181876017140944</v>
      </c>
      <c r="E73">
        <f>LOG(Expression!E73)</f>
        <v>-0.51105495107279286</v>
      </c>
      <c r="F73">
        <f>LOG(Expression!F73)</f>
        <v>-0.40478775024345964</v>
      </c>
      <c r="G73">
        <f>LOG(Expression!G73)</f>
        <v>-0.70578896743985708</v>
      </c>
      <c r="H73">
        <f>LOG(Expression!H73)</f>
        <v>0.10385047181814414</v>
      </c>
      <c r="I73">
        <f>LOG(Expression!I73)</f>
        <v>8.3380432112993036E-2</v>
      </c>
      <c r="J73">
        <f>LOG(Expression!J73)</f>
        <v>-1.0661338532434788E-2</v>
      </c>
      <c r="K73">
        <f>LOG(Expression!K73)</f>
        <v>-1.9692238402353446E-2</v>
      </c>
      <c r="L73">
        <f>LOG(Expression!L73)</f>
        <v>4.1406675903580915E-2</v>
      </c>
      <c r="M73">
        <f>LOG(Expression!M73)</f>
        <v>3.2559404331021944E-3</v>
      </c>
      <c r="N73">
        <f>LOG(Expression!N73)</f>
        <v>0.20862372098499582</v>
      </c>
      <c r="O73">
        <f>LOG(Expression!O73)</f>
        <v>0</v>
      </c>
      <c r="P73">
        <f>LOG(Expression!P73)</f>
        <v>-8.6383988997729769E-2</v>
      </c>
      <c r="Q73">
        <f>LOG(Expression!Q73)</f>
        <v>-1.2041320238556552E-2</v>
      </c>
      <c r="R73">
        <f>LOG(Expression!R73)</f>
        <v>-9.9700351885922037E-2</v>
      </c>
      <c r="S73">
        <f>LOG(Expression!S73)</f>
        <v>9.0688657729725508E-2</v>
      </c>
      <c r="T73">
        <f>LOG(Expression!T73)</f>
        <v>8.9266411412212698E-2</v>
      </c>
      <c r="U73">
        <f>LOG(Expression!U73)</f>
        <v>-0.12074228837683568</v>
      </c>
      <c r="V73">
        <f>LOG(Expression!V73)</f>
        <v>-6.1575745819066462E-2</v>
      </c>
      <c r="W73">
        <f>LOG(Expression!W73)</f>
        <v>-0.19749560534128394</v>
      </c>
      <c r="X73">
        <f>LOG(Expression!X73)</f>
        <v>-0.16804553983548018</v>
      </c>
      <c r="Y73">
        <f>LOG(Expression!Y73)</f>
        <v>-6.378422227925562E-2</v>
      </c>
      <c r="Z73">
        <f>LOG(Expression!Z73)</f>
        <v>-8.7697322662812244E-2</v>
      </c>
      <c r="AA73">
        <f>LOG(Expression!AA73)</f>
        <v>-6.7600981594278797E-2</v>
      </c>
    </row>
    <row r="74" spans="1:27" x14ac:dyDescent="0.15">
      <c r="A74" t="str">
        <f>Expression!A74</f>
        <v>RARB</v>
      </c>
      <c r="B74">
        <f>LOG(Expression!B74)</f>
        <v>0.10257121474857006</v>
      </c>
      <c r="C74">
        <f>LOG(Expression!C74)</f>
        <v>-0.14800284231217534</v>
      </c>
      <c r="D74">
        <f>LOG(Expression!D74)</f>
        <v>-1.096393388407456E-2</v>
      </c>
      <c r="E74">
        <f>LOG(Expression!E74)</f>
        <v>0.3076454910546923</v>
      </c>
      <c r="F74">
        <f>LOG(Expression!F74)</f>
        <v>0.12618009421850954</v>
      </c>
      <c r="G74">
        <f>LOG(Expression!G74)</f>
        <v>0.97140356679195861</v>
      </c>
      <c r="H74">
        <f>LOG(Expression!H74)</f>
        <v>-0.10933264948117874</v>
      </c>
      <c r="I74">
        <f>LOG(Expression!I74)</f>
        <v>-0.20144782815435619</v>
      </c>
      <c r="J74">
        <f>LOG(Expression!J74)</f>
        <v>-0.14949005090275322</v>
      </c>
      <c r="K74">
        <f>LOG(Expression!K74)</f>
        <v>-0.12029014132334778</v>
      </c>
      <c r="L74">
        <f>LOG(Expression!L74)</f>
        <v>0.18032449315261667</v>
      </c>
      <c r="M74">
        <f>LOG(Expression!M74)</f>
        <v>-0.10164879863585628</v>
      </c>
      <c r="N74">
        <f>LOG(Expression!N74)</f>
        <v>-6.1768344810292919E-3</v>
      </c>
      <c r="O74">
        <f>LOG(Expression!O74)</f>
        <v>0</v>
      </c>
      <c r="P74">
        <f>LOG(Expression!P74)</f>
        <v>-0.21935345353244473</v>
      </c>
      <c r="Q74">
        <f>LOG(Expression!Q74)</f>
        <v>-0.1343091684274168</v>
      </c>
      <c r="R74">
        <f>LOG(Expression!R74)</f>
        <v>3.6711691679207265E-2</v>
      </c>
      <c r="S74">
        <f>LOG(Expression!S74)</f>
        <v>0.2787366774810936</v>
      </c>
      <c r="T74">
        <f>LOG(Expression!T74)</f>
        <v>-1.7901170134151961E-2</v>
      </c>
      <c r="U74">
        <f>LOG(Expression!U74)</f>
        <v>-0.22252895875070564</v>
      </c>
      <c r="V74">
        <f>LOG(Expression!V74)</f>
        <v>-0.2013168801062436</v>
      </c>
      <c r="W74">
        <f>LOG(Expression!W74)</f>
        <v>-0.18174029742822284</v>
      </c>
      <c r="X74">
        <f>LOG(Expression!X74)</f>
        <v>-0.30798144052985105</v>
      </c>
      <c r="Y74">
        <f>LOG(Expression!Y74)</f>
        <v>-2.8276831200702107E-2</v>
      </c>
      <c r="Z74">
        <f>LOG(Expression!Z74)</f>
        <v>-0.18202296459415099</v>
      </c>
      <c r="AA74">
        <f>LOG(Expression!AA74)</f>
        <v>-0.23861943346093831</v>
      </c>
    </row>
    <row r="75" spans="1:27" x14ac:dyDescent="0.15">
      <c r="A75" t="str">
        <f>Expression!A75</f>
        <v>RARG</v>
      </c>
      <c r="B75">
        <f>LOG(Expression!B75)</f>
        <v>-7.8875518227882566E-2</v>
      </c>
      <c r="C75">
        <f>LOG(Expression!C75)</f>
        <v>-0.23432379562881425</v>
      </c>
      <c r="D75">
        <f>LOG(Expression!D75)</f>
        <v>-0.18194114464132949</v>
      </c>
      <c r="E75">
        <f>LOG(Expression!E75)</f>
        <v>-0.17649563243176747</v>
      </c>
      <c r="F75">
        <f>LOG(Expression!F75)</f>
        <v>-0.99313853453888956</v>
      </c>
      <c r="G75">
        <f>LOG(Expression!G75)</f>
        <v>0.75228864942807649</v>
      </c>
      <c r="H75">
        <f>LOG(Expression!H75)</f>
        <v>-6.5421404013674203E-2</v>
      </c>
      <c r="I75">
        <f>LOG(Expression!I75)</f>
        <v>-0.19095091220555485</v>
      </c>
      <c r="J75">
        <f>LOG(Expression!J75)</f>
        <v>-6.4337696029283145E-2</v>
      </c>
      <c r="K75">
        <f>LOG(Expression!K75)</f>
        <v>-0.12273751518809638</v>
      </c>
      <c r="L75">
        <f>LOG(Expression!L75)</f>
        <v>-0.13553514318775919</v>
      </c>
      <c r="M75">
        <f>LOG(Expression!M75)</f>
        <v>-0.82046417687208173</v>
      </c>
      <c r="N75">
        <f>LOG(Expression!N75)</f>
        <v>-0.53339264107704332</v>
      </c>
      <c r="O75">
        <f>LOG(Expression!O75)</f>
        <v>0</v>
      </c>
      <c r="P75">
        <f>LOG(Expression!P75)</f>
        <v>-0.22277435840317142</v>
      </c>
      <c r="Q75">
        <f>LOG(Expression!Q75)</f>
        <v>-0.26828317005766411</v>
      </c>
      <c r="R75">
        <f>LOG(Expression!R75)</f>
        <v>6.7620849573992725E-2</v>
      </c>
      <c r="S75">
        <f>LOG(Expression!S75)</f>
        <v>-0.12527808793950182</v>
      </c>
      <c r="T75">
        <f>LOG(Expression!T75)</f>
        <v>-4.9466573419486883E-2</v>
      </c>
      <c r="U75">
        <f>LOG(Expression!U75)</f>
        <v>-0.26480380516178192</v>
      </c>
      <c r="V75">
        <f>LOG(Expression!V75)</f>
        <v>-0.1265301921034673</v>
      </c>
      <c r="W75">
        <f>LOG(Expression!W75)</f>
        <v>-0.17104018623234693</v>
      </c>
      <c r="X75">
        <f>LOG(Expression!X75)</f>
        <v>-0.29313795247365665</v>
      </c>
      <c r="Y75">
        <f>LOG(Expression!Y75)</f>
        <v>-0.33078578723338092</v>
      </c>
      <c r="Z75">
        <f>LOG(Expression!Z75)</f>
        <v>-0.34008538647742947</v>
      </c>
      <c r="AA75">
        <f>LOG(Expression!AA75)</f>
        <v>-0.3402369249772465</v>
      </c>
    </row>
    <row r="76" spans="1:27" x14ac:dyDescent="0.15">
      <c r="A76" t="str">
        <f>Expression!A76</f>
        <v>RBPJ</v>
      </c>
      <c r="B76">
        <f>LOG(Expression!B76)</f>
        <v>-0.27625817711479334</v>
      </c>
      <c r="C76">
        <f>LOG(Expression!C76)</f>
        <v>-0.21686465794029428</v>
      </c>
      <c r="D76">
        <f>LOG(Expression!D76)</f>
        <v>-0.13724300676515896</v>
      </c>
      <c r="E76">
        <f>LOG(Expression!E76)</f>
        <v>-7.2543352269089326E-2</v>
      </c>
      <c r="F76">
        <f>LOG(Expression!F76)</f>
        <v>-0.2259997141887139</v>
      </c>
      <c r="G76">
        <f>LOG(Expression!G76)</f>
        <v>-1.918193897636445</v>
      </c>
      <c r="H76">
        <f>LOG(Expression!H76)</f>
        <v>-0.21681149604306013</v>
      </c>
      <c r="I76">
        <f>LOG(Expression!I76)</f>
        <v>-1.3014188978545027E-2</v>
      </c>
      <c r="J76">
        <f>LOG(Expression!J76)</f>
        <v>1.9376638554899829E-2</v>
      </c>
      <c r="K76">
        <f>LOG(Expression!K76)</f>
        <v>-7.8458110035893827E-2</v>
      </c>
      <c r="L76">
        <f>LOG(Expression!L76)</f>
        <v>-0.16497166234375701</v>
      </c>
      <c r="M76">
        <f>LOG(Expression!M76)</f>
        <v>-0.67218282160791676</v>
      </c>
      <c r="N76">
        <f>LOG(Expression!N76)</f>
        <v>-0.73685038630644906</v>
      </c>
      <c r="O76">
        <f>LOG(Expression!O76)</f>
        <v>0</v>
      </c>
      <c r="P76">
        <f>LOG(Expression!P76)</f>
        <v>6.2663788635394319E-2</v>
      </c>
      <c r="Q76">
        <f>LOG(Expression!Q76)</f>
        <v>7.1080587314160407E-2</v>
      </c>
      <c r="R76">
        <f>LOG(Expression!R76)</f>
        <v>0.12974471080916442</v>
      </c>
      <c r="S76">
        <f>LOG(Expression!S76)</f>
        <v>-7.802149613018293E-2</v>
      </c>
      <c r="T76">
        <f>LOG(Expression!T76)</f>
        <v>-0.16044880707090386</v>
      </c>
      <c r="U76">
        <f>LOG(Expression!U76)</f>
        <v>-0.17550506312803571</v>
      </c>
      <c r="V76">
        <f>LOG(Expression!V76)</f>
        <v>-2.1337608152660037E-3</v>
      </c>
      <c r="W76">
        <f>LOG(Expression!W76)</f>
        <v>9.596589417171264E-2</v>
      </c>
      <c r="X76">
        <f>LOG(Expression!X76)</f>
        <v>9.2606700450099583E-2</v>
      </c>
      <c r="Y76">
        <f>LOG(Expression!Y76)</f>
        <v>-0.17496182439786054</v>
      </c>
      <c r="Z76">
        <f>LOG(Expression!Z76)</f>
        <v>-0.29939124857358507</v>
      </c>
      <c r="AA76">
        <f>LOG(Expression!AA76)</f>
        <v>-0.43128284510582687</v>
      </c>
    </row>
    <row r="77" spans="1:27" x14ac:dyDescent="0.15">
      <c r="A77" t="str">
        <f>Expression!A77</f>
        <v>RORA</v>
      </c>
      <c r="B77">
        <f>LOG(Expression!B77)</f>
        <v>3.8619499379726856E-2</v>
      </c>
      <c r="C77">
        <f>LOG(Expression!C77)</f>
        <v>0.303190247118865</v>
      </c>
      <c r="D77">
        <f>LOG(Expression!D77)</f>
        <v>0.16076795907230937</v>
      </c>
      <c r="E77">
        <f>LOG(Expression!E77)</f>
        <v>0.35287946232314477</v>
      </c>
      <c r="F77">
        <f>LOG(Expression!F77)</f>
        <v>0.45741604170740635</v>
      </c>
      <c r="G77">
        <f>LOG(Expression!G77)</f>
        <v>-0.45617700224525232</v>
      </c>
      <c r="H77">
        <f>LOG(Expression!H77)</f>
        <v>0.20710044900093721</v>
      </c>
      <c r="I77">
        <f>LOG(Expression!I77)</f>
        <v>8.7591540722337116E-2</v>
      </c>
      <c r="J77">
        <f>LOG(Expression!J77)</f>
        <v>9.0180398685047805E-2</v>
      </c>
      <c r="K77">
        <f>LOG(Expression!K77)</f>
        <v>0.11034940839453347</v>
      </c>
      <c r="L77">
        <f>LOG(Expression!L77)</f>
        <v>4.7343890508062342E-2</v>
      </c>
      <c r="M77">
        <f>LOG(Expression!M77)</f>
        <v>-0.58809129643916624</v>
      </c>
      <c r="N77">
        <f>LOG(Expression!N77)</f>
        <v>0.20279036172901924</v>
      </c>
      <c r="O77">
        <f>LOG(Expression!O77)</f>
        <v>0</v>
      </c>
      <c r="P77">
        <f>LOG(Expression!P77)</f>
        <v>4.236533602777269E-2</v>
      </c>
      <c r="Q77">
        <f>LOG(Expression!Q77)</f>
        <v>4.4165796431839544E-2</v>
      </c>
      <c r="R77">
        <f>LOG(Expression!R77)</f>
        <v>6.8523939560985764E-2</v>
      </c>
      <c r="S77">
        <f>LOG(Expression!S77)</f>
        <v>7.8671540302819754E-2</v>
      </c>
      <c r="T77">
        <f>LOG(Expression!T77)</f>
        <v>0.16886747213564349</v>
      </c>
      <c r="U77">
        <f>LOG(Expression!U77)</f>
        <v>0.10550914709425196</v>
      </c>
      <c r="V77">
        <f>LOG(Expression!V77)</f>
        <v>0.18703198331000179</v>
      </c>
      <c r="W77">
        <f>LOG(Expression!W77)</f>
        <v>0.18401776996341918</v>
      </c>
      <c r="X77">
        <f>LOG(Expression!X77)</f>
        <v>0.14029316309322681</v>
      </c>
      <c r="Y77">
        <f>LOG(Expression!Y77)</f>
        <v>-0.26982480487145888</v>
      </c>
      <c r="Z77">
        <f>LOG(Expression!Z77)</f>
        <v>-0.1048018470164392</v>
      </c>
      <c r="AA77">
        <f>LOG(Expression!AA77)</f>
        <v>-6.5296596977471075E-2</v>
      </c>
    </row>
    <row r="78" spans="1:27" x14ac:dyDescent="0.15">
      <c r="A78" t="str">
        <f>Expression!A78</f>
        <v>RXRA</v>
      </c>
      <c r="B78">
        <f>LOG(Expression!B78)</f>
        <v>4.2719768744664014E-3</v>
      </c>
      <c r="C78">
        <f>LOG(Expression!C78)</f>
        <v>1.7603090232445398E-2</v>
      </c>
      <c r="D78">
        <f>LOG(Expression!D78)</f>
        <v>-7.6947902753645769E-2</v>
      </c>
      <c r="E78">
        <f>LOG(Expression!E78)</f>
        <v>0.24283433504822824</v>
      </c>
      <c r="F78">
        <f>LOG(Expression!F78)</f>
        <v>-2.1724732727072741E-3</v>
      </c>
      <c r="G78">
        <f>LOG(Expression!G78)</f>
        <v>-0.57338694444696803</v>
      </c>
      <c r="H78">
        <f>LOG(Expression!H78)</f>
        <v>-0.17963639878852813</v>
      </c>
      <c r="I78">
        <f>LOG(Expression!I78)</f>
        <v>-0.25790419766116257</v>
      </c>
      <c r="J78">
        <f>LOG(Expression!J78)</f>
        <v>-0.2736781694339559</v>
      </c>
      <c r="K78">
        <f>LOG(Expression!K78)</f>
        <v>-0.29836262907840155</v>
      </c>
      <c r="L78">
        <f>LOG(Expression!L78)</f>
        <v>0.15311920832447978</v>
      </c>
      <c r="M78">
        <f>LOG(Expression!M78)</f>
        <v>-4.9120870572465801E-2</v>
      </c>
      <c r="N78">
        <f>LOG(Expression!N78)</f>
        <v>-7.9899381449141608E-3</v>
      </c>
      <c r="O78">
        <f>LOG(Expression!O78)</f>
        <v>0</v>
      </c>
      <c r="P78">
        <f>LOG(Expression!P78)</f>
        <v>-0.20151441598939773</v>
      </c>
      <c r="Q78">
        <f>LOG(Expression!Q78)</f>
        <v>-0.26012013966524389</v>
      </c>
      <c r="R78">
        <f>LOG(Expression!R78)</f>
        <v>-5.6372502550014032E-2</v>
      </c>
      <c r="S78">
        <f>LOG(Expression!S78)</f>
        <v>0.11064303305230348</v>
      </c>
      <c r="T78">
        <f>LOG(Expression!T78)</f>
        <v>-2.3446142654283218E-2</v>
      </c>
      <c r="U78">
        <f>LOG(Expression!U78)</f>
        <v>-0.3370567236910551</v>
      </c>
      <c r="V78">
        <f>LOG(Expression!V78)</f>
        <v>-0.35874864414860569</v>
      </c>
      <c r="W78">
        <f>LOG(Expression!W78)</f>
        <v>-0.46481355282085235</v>
      </c>
      <c r="X78">
        <f>LOG(Expression!X78)</f>
        <v>-0.47270926857712203</v>
      </c>
      <c r="Y78">
        <f>LOG(Expression!Y78)</f>
        <v>-0.19468169735381693</v>
      </c>
      <c r="Z78">
        <f>LOG(Expression!Z78)</f>
        <v>-0.2595713017771491</v>
      </c>
      <c r="AA78">
        <f>LOG(Expression!AA78)</f>
        <v>-0.24039791867532267</v>
      </c>
    </row>
    <row r="79" spans="1:27" x14ac:dyDescent="0.15">
      <c r="A79" t="str">
        <f>Expression!A79</f>
        <v>RXRB</v>
      </c>
      <c r="B79">
        <f>LOG(Expression!B79)</f>
        <v>-4.452859778261304E-2</v>
      </c>
      <c r="C79">
        <f>LOG(Expression!C79)</f>
        <v>-0.29940377142140556</v>
      </c>
      <c r="D79">
        <f>LOG(Expression!D79)</f>
        <v>2.3799431457249744E-4</v>
      </c>
      <c r="E79">
        <f>LOG(Expression!E79)</f>
        <v>-0.39666836920041165</v>
      </c>
      <c r="F79">
        <f>LOG(Expression!F79)</f>
        <v>-0.87015393393035245</v>
      </c>
      <c r="G79">
        <f>LOG(Expression!G79)</f>
        <v>-1.6493491260188695</v>
      </c>
      <c r="H79">
        <f>LOG(Expression!H79)</f>
        <v>0.12909695446449468</v>
      </c>
      <c r="I79">
        <f>LOG(Expression!I79)</f>
        <v>1.3200406133862457E-2</v>
      </c>
      <c r="J79">
        <f>LOG(Expression!J79)</f>
        <v>0.13650229235782951</v>
      </c>
      <c r="K79">
        <f>LOG(Expression!K79)</f>
        <v>-5.5838655955699765E-3</v>
      </c>
      <c r="L79">
        <f>LOG(Expression!L79)</f>
        <v>-7.242841901674496E-2</v>
      </c>
      <c r="M79">
        <f>LOG(Expression!M79)</f>
        <v>-0.96901405089237702</v>
      </c>
      <c r="N79">
        <f>LOG(Expression!N79)</f>
        <v>-1.7360077747846432</v>
      </c>
      <c r="O79">
        <f>LOG(Expression!O79)</f>
        <v>0</v>
      </c>
      <c r="P79">
        <f>LOG(Expression!P79)</f>
        <v>-0.39874023824856769</v>
      </c>
      <c r="Q79">
        <f>LOG(Expression!Q79)</f>
        <v>-0.423304285894748</v>
      </c>
      <c r="R79">
        <f>LOG(Expression!R79)</f>
        <v>-0.70418062437902207</v>
      </c>
      <c r="S79">
        <f>LOG(Expression!S79)</f>
        <v>-7.0523139968188556E-2</v>
      </c>
      <c r="T79">
        <f>LOG(Expression!T79)</f>
        <v>-0.13414751531974697</v>
      </c>
      <c r="U79">
        <f>LOG(Expression!U79)</f>
        <v>-8.9969436864088519E-3</v>
      </c>
      <c r="V79">
        <f>LOG(Expression!V79)</f>
        <v>-0.1200995893360923</v>
      </c>
      <c r="W79">
        <f>LOG(Expression!W79)</f>
        <v>-5.3372979467218293E-2</v>
      </c>
      <c r="X79">
        <f>LOG(Expression!X79)</f>
        <v>-0.12729962477238188</v>
      </c>
      <c r="Y79">
        <f>LOG(Expression!Y79)</f>
        <v>-0.21292622230102312</v>
      </c>
      <c r="Z79">
        <f>LOG(Expression!Z79)</f>
        <v>-0.37738059470023072</v>
      </c>
      <c r="AA79">
        <f>LOG(Expression!AA79)</f>
        <v>-0.42863016878403509</v>
      </c>
    </row>
    <row r="80" spans="1:27" x14ac:dyDescent="0.15">
      <c r="A80" t="str">
        <f>Expression!A80</f>
        <v>RXRG</v>
      </c>
      <c r="B80">
        <f>LOG(Expression!B80)</f>
        <v>-0.13166022487757315</v>
      </c>
      <c r="C80">
        <f>LOG(Expression!C80)</f>
        <v>-0.25249426719708684</v>
      </c>
      <c r="D80">
        <f>LOG(Expression!D80)</f>
        <v>-0.19973021120509626</v>
      </c>
      <c r="E80">
        <f>LOG(Expression!E80)</f>
        <v>-0.40872552361674014</v>
      </c>
      <c r="F80">
        <f>LOG(Expression!F80)</f>
        <v>0.73981197960979184</v>
      </c>
      <c r="G80">
        <f>LOG(Expression!G80)</f>
        <v>-0.70888596403524684</v>
      </c>
      <c r="H80">
        <f>LOG(Expression!H80)</f>
        <v>5.0874611121205088E-2</v>
      </c>
      <c r="I80">
        <f>LOG(Expression!I80)</f>
        <v>0.13877536985508804</v>
      </c>
      <c r="J80">
        <f>LOG(Expression!J80)</f>
        <v>0.24010206639558432</v>
      </c>
      <c r="K80">
        <f>LOG(Expression!K80)</f>
        <v>-0.11390920850525812</v>
      </c>
      <c r="L80">
        <f>LOG(Expression!L80)</f>
        <v>0.11801038096018653</v>
      </c>
      <c r="M80">
        <f>LOG(Expression!M80)</f>
        <v>-1.3104064494049801</v>
      </c>
      <c r="N80">
        <f>LOG(Expression!N80)</f>
        <v>-1.6905844556488719E-2</v>
      </c>
      <c r="O80">
        <f>LOG(Expression!O80)</f>
        <v>0</v>
      </c>
      <c r="P80">
        <f>LOG(Expression!P80)</f>
        <v>5.9835009766141055E-2</v>
      </c>
      <c r="Q80">
        <f>LOG(Expression!Q80)</f>
        <v>7.1912935252171364E-2</v>
      </c>
      <c r="R80">
        <f>LOG(Expression!R80)</f>
        <v>-0.83604350264967664</v>
      </c>
      <c r="S80">
        <f>LOG(Expression!S80)</f>
        <v>-0.99486494156402194</v>
      </c>
      <c r="T80">
        <f>LOG(Expression!T80)</f>
        <v>-0.12349767613314624</v>
      </c>
      <c r="U80">
        <f>LOG(Expression!U80)</f>
        <v>-0.29728132933397727</v>
      </c>
      <c r="V80">
        <f>LOG(Expression!V80)</f>
        <v>6.4465814395437721E-2</v>
      </c>
      <c r="W80">
        <f>LOG(Expression!W80)</f>
        <v>-0.22930243468314038</v>
      </c>
      <c r="X80">
        <f>LOG(Expression!X80)</f>
        <v>-0.32543847100840129</v>
      </c>
      <c r="Y80">
        <f>LOG(Expression!Y80)</f>
        <v>-0.28372757419120437</v>
      </c>
      <c r="Z80">
        <f>LOG(Expression!Z80)</f>
        <v>-2.0368652802609497E-2</v>
      </c>
      <c r="AA80">
        <f>LOG(Expression!AA80)</f>
        <v>-0.10416920237755183</v>
      </c>
    </row>
    <row r="81" spans="1:27" x14ac:dyDescent="0.15">
      <c r="A81" t="str">
        <f>Expression!A81</f>
        <v>TGS1</v>
      </c>
      <c r="B81">
        <f>LOG(Expression!B81)</f>
        <v>3.7796784401576307E-2</v>
      </c>
      <c r="C81">
        <f>LOG(Expression!C81)</f>
        <v>0.18543152723505457</v>
      </c>
      <c r="D81">
        <f>LOG(Expression!D81)</f>
        <v>0.22406944965051739</v>
      </c>
      <c r="E81">
        <f>LOG(Expression!E81)</f>
        <v>0.24938836011382512</v>
      </c>
      <c r="F81">
        <f>LOG(Expression!F81)</f>
        <v>0.18010600558176332</v>
      </c>
      <c r="G81">
        <f>LOG(Expression!G81)</f>
        <v>-0.10226386312299776</v>
      </c>
      <c r="H81">
        <f>LOG(Expression!H81)</f>
        <v>1.3160068114442664E-2</v>
      </c>
      <c r="I81">
        <f>LOG(Expression!I81)</f>
        <v>-4.3433571070385417E-2</v>
      </c>
      <c r="J81">
        <f>LOG(Expression!J81)</f>
        <v>8.7394065045180713E-2</v>
      </c>
      <c r="K81">
        <f>LOG(Expression!K81)</f>
        <v>0.12592590449017033</v>
      </c>
      <c r="L81">
        <f>LOG(Expression!L81)</f>
        <v>0.21758116953597401</v>
      </c>
      <c r="M81">
        <f>LOG(Expression!M81)</f>
        <v>-3.4048298689569788E-2</v>
      </c>
      <c r="N81">
        <f>LOG(Expression!N81)</f>
        <v>0.3672084299107512</v>
      </c>
      <c r="O81">
        <f>LOG(Expression!O81)</f>
        <v>0</v>
      </c>
      <c r="P81">
        <f>LOG(Expression!P81)</f>
        <v>6.485269814586911E-3</v>
      </c>
      <c r="Q81">
        <f>LOG(Expression!Q81)</f>
        <v>-4.1950456487747124E-2</v>
      </c>
      <c r="R81">
        <f>LOG(Expression!R81)</f>
        <v>0.17410930745013969</v>
      </c>
      <c r="S81">
        <f>LOG(Expression!S81)</f>
        <v>0.20157125045257906</v>
      </c>
      <c r="T81">
        <f>LOG(Expression!T81)</f>
        <v>0.18212964962461514</v>
      </c>
      <c r="U81">
        <f>LOG(Expression!U81)</f>
        <v>0.18751724366301151</v>
      </c>
      <c r="V81">
        <f>LOG(Expression!V81)</f>
        <v>-0.1131217140366013</v>
      </c>
      <c r="W81">
        <f>LOG(Expression!W81)</f>
        <v>-4.6218700590268634E-2</v>
      </c>
      <c r="X81">
        <f>LOG(Expression!X81)</f>
        <v>-0.15420749196480277</v>
      </c>
      <c r="Y81">
        <f>LOG(Expression!Y81)</f>
        <v>-0.22555382855913619</v>
      </c>
      <c r="Z81">
        <f>LOG(Expression!Z81)</f>
        <v>-0.13036441115823771</v>
      </c>
      <c r="AA81">
        <f>LOG(Expression!AA81)</f>
        <v>-3.3677610352909677E-2</v>
      </c>
    </row>
    <row r="82" spans="1:27" x14ac:dyDescent="0.15">
      <c r="A82" t="str">
        <f>Expression!A82</f>
        <v>THRA</v>
      </c>
      <c r="B82">
        <f>LOG(Expression!B82)</f>
        <v>7.0053352556954968E-2</v>
      </c>
      <c r="C82">
        <f>LOG(Expression!C82)</f>
        <v>-3.9460456775613877E-2</v>
      </c>
      <c r="D82">
        <f>LOG(Expression!D82)</f>
        <v>0.11278167055350065</v>
      </c>
      <c r="E82">
        <f>LOG(Expression!E82)</f>
        <v>0.2439987190714567</v>
      </c>
      <c r="F82">
        <f>LOG(Expression!F82)</f>
        <v>0.25874828576900483</v>
      </c>
      <c r="G82">
        <f>LOG(Expression!G82)</f>
        <v>-0.38491356931172682</v>
      </c>
      <c r="H82">
        <f>LOG(Expression!H82)</f>
        <v>-5.3299528148276661E-2</v>
      </c>
      <c r="I82">
        <f>LOG(Expression!I82)</f>
        <v>-0.15986414661332582</v>
      </c>
      <c r="J82">
        <f>LOG(Expression!J82)</f>
        <v>-0.13861142891944792</v>
      </c>
      <c r="K82">
        <f>LOG(Expression!K82)</f>
        <v>-0.1181413892142979</v>
      </c>
      <c r="L82">
        <f>LOG(Expression!L82)</f>
        <v>0.12202040153242576</v>
      </c>
      <c r="M82">
        <f>LOG(Expression!M82)</f>
        <v>-0.35361572148653869</v>
      </c>
      <c r="N82">
        <f>LOG(Expression!N82)</f>
        <v>0.19551296158384268</v>
      </c>
      <c r="O82">
        <f>LOG(Expression!O82)</f>
        <v>0</v>
      </c>
      <c r="P82">
        <f>LOG(Expression!P82)</f>
        <v>-0.15587887070672951</v>
      </c>
      <c r="Q82">
        <f>LOG(Expression!Q82)</f>
        <v>-7.7772122881773945E-2</v>
      </c>
      <c r="R82">
        <f>LOG(Expression!R82)</f>
        <v>0.14790043190765148</v>
      </c>
      <c r="S82">
        <f>LOG(Expression!S82)</f>
        <v>0.15329627416792915</v>
      </c>
      <c r="T82">
        <f>LOG(Expression!T82)</f>
        <v>0.11821676712521287</v>
      </c>
      <c r="U82">
        <f>LOG(Expression!U82)</f>
        <v>-0.26522464509571964</v>
      </c>
      <c r="V82">
        <f>LOG(Expression!V82)</f>
        <v>-0.31268503421210292</v>
      </c>
      <c r="W82">
        <f>LOG(Expression!W82)</f>
        <v>-0.79883643600960486</v>
      </c>
      <c r="X82">
        <f>LOG(Expression!X82)</f>
        <v>-0.46780398479777652</v>
      </c>
      <c r="Y82">
        <f>LOG(Expression!Y82)</f>
        <v>-0.28969699900522072</v>
      </c>
      <c r="Z82">
        <f>LOG(Expression!Z82)</f>
        <v>-0.28452458120772312</v>
      </c>
      <c r="AA82">
        <f>LOG(Expression!AA82)</f>
        <v>-0.31466954435551775</v>
      </c>
    </row>
    <row r="83" spans="1:27" x14ac:dyDescent="0.15">
      <c r="A83" t="str">
        <f>Expression!A83</f>
        <v>THRB</v>
      </c>
      <c r="B83">
        <f>LOG(Expression!B83)</f>
        <v>7.4023877993760036E-3</v>
      </c>
      <c r="C83">
        <f>LOG(Expression!C83)</f>
        <v>0.13343401402402377</v>
      </c>
      <c r="D83">
        <f>LOG(Expression!D83)</f>
        <v>-0.15297092094861539</v>
      </c>
      <c r="E83">
        <f>LOG(Expression!E83)</f>
        <v>5.652988103174679E-2</v>
      </c>
      <c r="F83">
        <f>LOG(Expression!F83)</f>
        <v>2.9071731007252161E-2</v>
      </c>
      <c r="G83">
        <f>LOG(Expression!G83)</f>
        <v>-1.5117760097604653</v>
      </c>
      <c r="H83">
        <f>LOG(Expression!H83)</f>
        <v>0.16311575221448901</v>
      </c>
      <c r="I83">
        <f>LOG(Expression!I83)</f>
        <v>4.7739744952360356E-3</v>
      </c>
      <c r="J83">
        <f>LOG(Expression!J83)</f>
        <v>6.3354411651446021E-2</v>
      </c>
      <c r="K83">
        <f>LOG(Expression!K83)</f>
        <v>-8.8927873079089129E-3</v>
      </c>
      <c r="L83">
        <f>LOG(Expression!L83)</f>
        <v>-3.3389645059057949E-2</v>
      </c>
      <c r="M83">
        <f>LOG(Expression!M83)</f>
        <v>-0.59207603049177138</v>
      </c>
      <c r="N83">
        <f>LOG(Expression!N83)</f>
        <v>0.16637175285358996</v>
      </c>
      <c r="O83">
        <f>LOG(Expression!O83)</f>
        <v>0</v>
      </c>
      <c r="P83">
        <f>LOG(Expression!P83)</f>
        <v>-6.6288129577189575E-2</v>
      </c>
      <c r="Q83">
        <f>LOG(Expression!Q83)</f>
        <v>-6.8037414881992331E-2</v>
      </c>
      <c r="R83">
        <f>LOG(Expression!R83)</f>
        <v>7.5686045217822198E-2</v>
      </c>
      <c r="S83">
        <f>LOG(Expression!S83)</f>
        <v>0.23476643013443715</v>
      </c>
      <c r="T83">
        <f>LOG(Expression!T83)</f>
        <v>4.7736614240404832E-2</v>
      </c>
      <c r="U83">
        <f>LOG(Expression!U83)</f>
        <v>-7.8496039815347973E-2</v>
      </c>
      <c r="V83">
        <f>LOG(Expression!V83)</f>
        <v>1.2872283438587241E-2</v>
      </c>
      <c r="W83">
        <f>LOG(Expression!W83)</f>
        <v>-6.0785542080449013E-2</v>
      </c>
      <c r="X83">
        <f>LOG(Expression!X83)</f>
        <v>-0.21826426680213273</v>
      </c>
      <c r="Y83">
        <f>LOG(Expression!Y83)</f>
        <v>-0.27178661735320186</v>
      </c>
      <c r="Z83">
        <f>LOG(Expression!Z83)</f>
        <v>-0.23707563123117614</v>
      </c>
      <c r="AA83">
        <f>LOG(Expression!AA83)</f>
        <v>-0.29076896681978059</v>
      </c>
    </row>
    <row r="84" spans="1:27" x14ac:dyDescent="0.15">
      <c r="A84" t="str">
        <f>Expression!A84</f>
        <v>TRIP4</v>
      </c>
      <c r="B84">
        <f>LOG(Expression!B84)</f>
        <v>-5.206939917399582E-2</v>
      </c>
      <c r="C84">
        <f>LOG(Expression!C84)</f>
        <v>0.39357239610700523</v>
      </c>
      <c r="D84">
        <f>LOG(Expression!D84)</f>
        <v>0.33104497405964783</v>
      </c>
      <c r="E84">
        <f>LOG(Expression!E84)</f>
        <v>0.27838116105621369</v>
      </c>
      <c r="F84">
        <f>LOG(Expression!F84)</f>
        <v>0.60660169107854389</v>
      </c>
      <c r="G84">
        <f>LOG(Expression!G84)</f>
        <v>-0.4610235851754429</v>
      </c>
      <c r="H84">
        <f>LOG(Expression!H84)</f>
        <v>0.52232400896047471</v>
      </c>
      <c r="I84">
        <f>LOG(Expression!I84)</f>
        <v>0.335685411648806</v>
      </c>
      <c r="J84">
        <f>LOG(Expression!J84)</f>
        <v>0.29402286024891189</v>
      </c>
      <c r="K84">
        <f>LOG(Expression!K84)</f>
        <v>0.28198166042235179</v>
      </c>
      <c r="L84">
        <f>LOG(Expression!L84)</f>
        <v>0.27846027173907467</v>
      </c>
      <c r="M84">
        <f>LOG(Expression!M84)</f>
        <v>0.16820141316723627</v>
      </c>
      <c r="N84">
        <f>LOG(Expression!N84)</f>
        <v>0.53173486889092136</v>
      </c>
      <c r="O84">
        <f>LOG(Expression!O84)</f>
        <v>0</v>
      </c>
      <c r="P84">
        <f>LOG(Expression!P84)</f>
        <v>0.15690333598797346</v>
      </c>
      <c r="Q84">
        <f>LOG(Expression!Q84)</f>
        <v>0.20899657673762539</v>
      </c>
      <c r="R84">
        <f>LOG(Expression!R84)</f>
        <v>0.24912598236960332</v>
      </c>
      <c r="S84">
        <f>LOG(Expression!S84)</f>
        <v>8.5628343502614071E-2</v>
      </c>
      <c r="T84">
        <f>LOG(Expression!T84)</f>
        <v>0.46711143518975362</v>
      </c>
      <c r="U84">
        <f>LOG(Expression!U84)</f>
        <v>0.23851654140842007</v>
      </c>
      <c r="V84">
        <f>LOG(Expression!V84)</f>
        <v>0.28246451253539695</v>
      </c>
      <c r="W84">
        <f>LOG(Expression!W84)</f>
        <v>0.28839359932999464</v>
      </c>
      <c r="X84">
        <f>LOG(Expression!X84)</f>
        <v>0.18931439273712694</v>
      </c>
      <c r="Y84">
        <f>LOG(Expression!Y84)</f>
        <v>-3.7328201110327718E-2</v>
      </c>
      <c r="Z84">
        <f>LOG(Expression!Z84)</f>
        <v>0.29096379343297413</v>
      </c>
      <c r="AA84">
        <f>LOG(Expression!AA84)</f>
        <v>0.17988902316088873</v>
      </c>
    </row>
    <row r="85" spans="1:27" x14ac:dyDescent="0.15">
      <c r="A85" t="str">
        <f>Expression!A85</f>
        <v>VDR</v>
      </c>
      <c r="B85">
        <f>LOG(Expression!B85)</f>
        <v>-0.14887342105963638</v>
      </c>
      <c r="C85">
        <f>LOG(Expression!C85)</f>
        <v>-0.50210382415172594</v>
      </c>
      <c r="D85">
        <f>LOG(Expression!D85)</f>
        <v>-0.25588284144627782</v>
      </c>
      <c r="E85">
        <f>LOG(Expression!E85)</f>
        <v>-0.38107682160499107</v>
      </c>
      <c r="F85">
        <f>LOG(Expression!F85)</f>
        <v>9.795793006501935E-2</v>
      </c>
      <c r="G85">
        <f>LOG(Expression!G85)</f>
        <v>-0.68123726202349777</v>
      </c>
      <c r="H85">
        <f>LOG(Expression!H85)</f>
        <v>7.0094473254363049E-2</v>
      </c>
      <c r="I85">
        <f>LOG(Expression!I85)</f>
        <v>3.5174993757341316E-2</v>
      </c>
      <c r="J85">
        <f>LOG(Expression!J85)</f>
        <v>-0.36501428247835516</v>
      </c>
      <c r="K85">
        <f>LOG(Expression!K85)</f>
        <v>-0.11786865603822724</v>
      </c>
      <c r="L85">
        <f>LOG(Expression!L85)</f>
        <v>-0.10098201719545966</v>
      </c>
      <c r="M85">
        <f>LOG(Expression!M85)</f>
        <v>-0.17350315345087128</v>
      </c>
      <c r="N85">
        <f>LOG(Expression!N85)</f>
        <v>-0.76789591078927155</v>
      </c>
      <c r="O85">
        <f>LOG(Expression!O85)</f>
        <v>0</v>
      </c>
      <c r="P85">
        <f>LOG(Expression!P85)</f>
        <v>-0.16467436512003977</v>
      </c>
      <c r="Q85">
        <f>LOG(Expression!Q85)</f>
        <v>-0.2692919215731337</v>
      </c>
      <c r="R85">
        <f>LOG(Expression!R85)</f>
        <v>-0.34591188224950481</v>
      </c>
      <c r="S85">
        <f>LOG(Expression!S85)</f>
        <v>0.1845365650579453</v>
      </c>
      <c r="T85">
        <f>LOG(Expression!T85)</f>
        <v>-0.78069221425695401</v>
      </c>
      <c r="U85">
        <f>LOG(Expression!U85)</f>
        <v>-0.40847879943229498</v>
      </c>
      <c r="V85">
        <f>LOG(Expression!V85)</f>
        <v>-0.15719491364177365</v>
      </c>
      <c r="W85">
        <f>LOG(Expression!W85)</f>
        <v>-0.38591419301731472</v>
      </c>
      <c r="X85">
        <f>LOG(Expression!X85)</f>
        <v>-0.45997299049057466</v>
      </c>
      <c r="Y85">
        <f>LOG(Expression!Y85)</f>
        <v>-0.22883174418192095</v>
      </c>
      <c r="Z85">
        <f>LOG(Expression!Z85)</f>
        <v>-0.62038615560999366</v>
      </c>
      <c r="AA85">
        <f>LOG(Expression!AA85)</f>
        <v>-0.8608689045380945</v>
      </c>
    </row>
    <row r="86" spans="1:27" x14ac:dyDescent="0.15">
      <c r="A86" t="str">
        <f>Expression!A86</f>
        <v>ACTB</v>
      </c>
      <c r="B86">
        <f>LOG(Expression!B86)</f>
        <v>0.16287625274993975</v>
      </c>
      <c r="C86">
        <f>LOG(Expression!C86)</f>
        <v>0.13970657604367528</v>
      </c>
      <c r="D86">
        <f>LOG(Expression!D86)</f>
        <v>0.13137508926568275</v>
      </c>
      <c r="E86">
        <f>LOG(Expression!E86)</f>
        <v>4.28862985382693E-2</v>
      </c>
      <c r="F86">
        <f>LOG(Expression!F86)</f>
        <v>-8.8093959785099166E-2</v>
      </c>
      <c r="G86">
        <f>LOG(Expression!G86)</f>
        <v>1.0755596442617013</v>
      </c>
      <c r="H86">
        <f>LOG(Expression!H86)</f>
        <v>0.20159009493030866</v>
      </c>
      <c r="I86">
        <f>LOG(Expression!I86)</f>
        <v>-2.147313185670131E-2</v>
      </c>
      <c r="J86">
        <f>LOG(Expression!J86)</f>
        <v>1.3325935642055099E-2</v>
      </c>
      <c r="K86">
        <f>LOG(Expression!K86)</f>
        <v>1.5433145611702285E-2</v>
      </c>
      <c r="L86">
        <f>LOG(Expression!L86)</f>
        <v>4.0764578922830523E-2</v>
      </c>
      <c r="M86">
        <f>LOG(Expression!M86)</f>
        <v>0.35738642321222713</v>
      </c>
      <c r="N86">
        <f>LOG(Expression!N86)</f>
        <v>0.15914071132774724</v>
      </c>
      <c r="O86">
        <f>LOG(Expression!O86)</f>
        <v>0</v>
      </c>
      <c r="P86">
        <f>LOG(Expression!P86)</f>
        <v>-1.87789736015079E-2</v>
      </c>
      <c r="Q86">
        <f>LOG(Expression!Q86)</f>
        <v>4.9586744593757066E-2</v>
      </c>
      <c r="R86">
        <f>LOG(Expression!R86)</f>
        <v>-7.8499712381294162E-2</v>
      </c>
      <c r="S86">
        <f>LOG(Expression!S86)</f>
        <v>-1.0320753195339954E-2</v>
      </c>
      <c r="T86">
        <f>LOG(Expression!T86)</f>
        <v>7.552559623013419E-2</v>
      </c>
      <c r="U86">
        <f>LOG(Expression!U86)</f>
        <v>5.5091439300466248E-2</v>
      </c>
      <c r="V86">
        <f>LOG(Expression!V86)</f>
        <v>1.3809991875081957E-2</v>
      </c>
      <c r="W86">
        <f>LOG(Expression!W86)</f>
        <v>-5.3778767901373342E-2</v>
      </c>
      <c r="X86">
        <f>LOG(Expression!X86)</f>
        <v>-4.0724602139403362E-2</v>
      </c>
      <c r="Y86">
        <f>LOG(Expression!Y86)</f>
        <v>0.20833425054116528</v>
      </c>
      <c r="Z86">
        <f>LOG(Expression!Z86)</f>
        <v>0.21055115584123421</v>
      </c>
      <c r="AA86">
        <f>LOG(Expression!AA86)</f>
        <v>6.4660761420630958E-2</v>
      </c>
    </row>
    <row r="87" spans="1:27" x14ac:dyDescent="0.15">
      <c r="A87" t="str">
        <f>Expression!A87</f>
        <v>B2M</v>
      </c>
      <c r="B87">
        <f>LOG(Expression!B87)</f>
        <v>-0.22170431718058492</v>
      </c>
      <c r="C87">
        <f>LOG(Expression!C87)</f>
        <v>-0.12006123811464575</v>
      </c>
      <c r="D87">
        <f>LOG(Expression!D87)</f>
        <v>-0.17916083160137761</v>
      </c>
      <c r="E87">
        <f>LOG(Expression!E87)</f>
        <v>-0.77359976694111321</v>
      </c>
      <c r="F87">
        <f>LOG(Expression!F87)</f>
        <v>-0.65461856424491238</v>
      </c>
      <c r="G87">
        <f>LOG(Expression!G87)</f>
        <v>1.0685721360023475</v>
      </c>
      <c r="H87">
        <f>LOG(Expression!H87)</f>
        <v>-8.0507823276370044E-2</v>
      </c>
      <c r="I87">
        <f>LOG(Expression!I87)</f>
        <v>0.11064622397025746</v>
      </c>
      <c r="J87">
        <f>LOG(Expression!J87)</f>
        <v>-7.9123085296315745E-2</v>
      </c>
      <c r="K87">
        <f>LOG(Expression!K87)</f>
        <v>-1.7411936185200091E-2</v>
      </c>
      <c r="L87">
        <f>LOG(Expression!L87)</f>
        <v>-0.34362543902043879</v>
      </c>
      <c r="M87">
        <f>LOG(Expression!M87)</f>
        <v>-0.62863762861513939</v>
      </c>
      <c r="N87">
        <f>LOG(Expression!N87)</f>
        <v>-0.39001355929226728</v>
      </c>
      <c r="O87">
        <f>LOG(Expression!O87)</f>
        <v>0</v>
      </c>
      <c r="P87">
        <f>LOG(Expression!P87)</f>
        <v>0.11597650189748122</v>
      </c>
      <c r="Q87">
        <f>LOG(Expression!Q87)</f>
        <v>0.16413076515386987</v>
      </c>
      <c r="R87">
        <f>LOG(Expression!R87)</f>
        <v>-0.17357251076187213</v>
      </c>
      <c r="S87">
        <f>LOG(Expression!S87)</f>
        <v>-0.30230570057960665</v>
      </c>
      <c r="T87">
        <f>LOG(Expression!T87)</f>
        <v>-0.17838056185261666</v>
      </c>
      <c r="U87">
        <f>LOG(Expression!U87)</f>
        <v>0.10298079616066995</v>
      </c>
      <c r="V87">
        <f>LOG(Expression!V87)</f>
        <v>2.8260334756939426E-2</v>
      </c>
      <c r="W87">
        <f>LOG(Expression!W87)</f>
        <v>0.30444752899875444</v>
      </c>
      <c r="X87">
        <f>LOG(Expression!X87)</f>
        <v>0.41219639946674702</v>
      </c>
      <c r="Y87">
        <f>LOG(Expression!Y87)</f>
        <v>-0.503194395620018</v>
      </c>
      <c r="Z87">
        <f>LOG(Expression!Z87)</f>
        <v>-0.48206558187235432</v>
      </c>
      <c r="AA87">
        <f>LOG(Expression!AA87)</f>
        <v>-0.109044082127335</v>
      </c>
    </row>
    <row r="88" spans="1:27" x14ac:dyDescent="0.15">
      <c r="A88" t="str">
        <f>Expression!A88</f>
        <v>GAPDH</v>
      </c>
      <c r="B88">
        <f>LOG(Expression!B88)</f>
        <v>-0.15353456951249658</v>
      </c>
      <c r="C88">
        <f>LOG(Expression!C88)</f>
        <v>-0.19902230906729365</v>
      </c>
      <c r="D88">
        <f>LOG(Expression!D88)</f>
        <v>-0.11264072830952851</v>
      </c>
      <c r="E88">
        <f>LOG(Expression!E88)</f>
        <v>7.6233498367937816E-2</v>
      </c>
      <c r="F88">
        <f>LOG(Expression!F88)</f>
        <v>-0.10315178119820743</v>
      </c>
      <c r="G88">
        <f>LOG(Expression!G88)</f>
        <v>-0.77920897926231814</v>
      </c>
      <c r="H88">
        <f>LOG(Expression!H88)</f>
        <v>4.6254402747754463E-2</v>
      </c>
      <c r="I88">
        <f>LOG(Expression!I88)</f>
        <v>0.14077782138624453</v>
      </c>
      <c r="J88">
        <f>LOG(Expression!J88)</f>
        <v>5.4863860623744598E-2</v>
      </c>
      <c r="K88">
        <f>LOG(Expression!K88)</f>
        <v>0.1081461698562691</v>
      </c>
      <c r="L88">
        <f>LOG(Expression!L88)</f>
        <v>-4.1349480204403703E-2</v>
      </c>
      <c r="M88">
        <f>LOG(Expression!M88)</f>
        <v>-0.14640593839117666</v>
      </c>
      <c r="N88">
        <f>LOG(Expression!N88)</f>
        <v>-0.24454352315760836</v>
      </c>
      <c r="O88">
        <f>LOG(Expression!O88)</f>
        <v>0</v>
      </c>
      <c r="P88">
        <f>LOG(Expression!P88)</f>
        <v>-3.0110344698291953E-2</v>
      </c>
      <c r="Q88">
        <f>LOG(Expression!Q88)</f>
        <v>-6.1061044732479017E-2</v>
      </c>
      <c r="R88">
        <f>LOG(Expression!R88)</f>
        <v>-2.4894096933426712E-2</v>
      </c>
      <c r="S88">
        <f>LOG(Expression!S88)</f>
        <v>-1.7406698263275358E-2</v>
      </c>
      <c r="T88">
        <f>LOG(Expression!T88)</f>
        <v>-0.15218824295988873</v>
      </c>
      <c r="U88">
        <f>LOG(Expression!U88)</f>
        <v>3.1990397433212088E-2</v>
      </c>
      <c r="V88">
        <f>LOG(Expression!V88)</f>
        <v>9.3323753899770351E-2</v>
      </c>
      <c r="W88">
        <f>LOG(Expression!W88)</f>
        <v>7.593927165017586E-2</v>
      </c>
      <c r="X88">
        <f>LOG(Expression!X88)</f>
        <v>5.25790429566559E-2</v>
      </c>
      <c r="Y88">
        <f>LOG(Expression!Y88)</f>
        <v>0.38073141978796599</v>
      </c>
      <c r="Z88">
        <f>LOG(Expression!Z88)</f>
        <v>0.22889471965701402</v>
      </c>
      <c r="AA88">
        <f>LOG(Expression!AA88)</f>
        <v>0.21619384269795669</v>
      </c>
    </row>
    <row r="89" spans="1:27" x14ac:dyDescent="0.15">
      <c r="A89" t="str">
        <f>Expression!A89</f>
        <v>HPRT1</v>
      </c>
      <c r="B89">
        <f>LOG(Expression!B89)</f>
        <v>6.763638272176975E-2</v>
      </c>
      <c r="C89">
        <f>LOG(Expression!C89)</f>
        <v>8.8331291833680964E-2</v>
      </c>
      <c r="D89">
        <f>LOG(Expression!D89)</f>
        <v>5.3385442109039991E-2</v>
      </c>
      <c r="E89">
        <f>LOG(Expression!E89)</f>
        <v>0.32656010877224756</v>
      </c>
      <c r="F89">
        <f>LOG(Expression!F89)</f>
        <v>0.59804310727182208</v>
      </c>
      <c r="G89">
        <f>LOG(Expression!G89)</f>
        <v>-0.60971945874363553</v>
      </c>
      <c r="H89">
        <f>LOG(Expression!H89)</f>
        <v>-0.10839162971473255</v>
      </c>
      <c r="I89">
        <f>LOG(Expression!I89)</f>
        <v>-7.4375240204702917E-2</v>
      </c>
      <c r="J89">
        <f>LOG(Expression!J89)</f>
        <v>-7.9613162129255732E-2</v>
      </c>
      <c r="K89">
        <f>LOG(Expression!K89)</f>
        <v>-0.11603779160459805</v>
      </c>
      <c r="L89">
        <f>LOG(Expression!L89)</f>
        <v>0.40916207731645327</v>
      </c>
      <c r="M89">
        <f>LOG(Expression!M89)</f>
        <v>0.40698984486774209</v>
      </c>
      <c r="N89">
        <f>LOG(Expression!N89)</f>
        <v>0.46009725567278575</v>
      </c>
      <c r="O89">
        <f>LOG(Expression!O89)</f>
        <v>0</v>
      </c>
      <c r="P89">
        <f>LOG(Expression!P89)</f>
        <v>-1.3521484727237071E-2</v>
      </c>
      <c r="Q89">
        <f>LOG(Expression!Q89)</f>
        <v>-7.1168728896888786E-2</v>
      </c>
      <c r="R89">
        <f>LOG(Expression!R89)</f>
        <v>0.12763960804948687</v>
      </c>
      <c r="S89">
        <f>LOG(Expression!S89)</f>
        <v>0.1579261155012413</v>
      </c>
      <c r="T89">
        <f>LOG(Expression!T89)</f>
        <v>0.16098590478916847</v>
      </c>
      <c r="U89">
        <f>LOG(Expression!U89)</f>
        <v>-6.4903030361140548E-2</v>
      </c>
      <c r="V89">
        <f>LOG(Expression!V89)</f>
        <v>-3.3531490393014771E-2</v>
      </c>
      <c r="W89">
        <f>LOG(Expression!W89)</f>
        <v>-0.13114799223695126</v>
      </c>
      <c r="X89">
        <f>LOG(Expression!X89)</f>
        <v>-0.17860236075342034</v>
      </c>
      <c r="Y89">
        <f>LOG(Expression!Y89)</f>
        <v>0.11950902869059864</v>
      </c>
      <c r="Z89">
        <f>LOG(Expression!Z89)</f>
        <v>0.25332240071515955</v>
      </c>
      <c r="AA89">
        <f>LOG(Expression!AA89)</f>
        <v>-2.0787806968573182E-2</v>
      </c>
    </row>
    <row r="90" spans="1:27" x14ac:dyDescent="0.15">
      <c r="A90" t="str">
        <f>Expression!A90</f>
        <v>RPLP0</v>
      </c>
      <c r="B90">
        <f>LOG(Expression!B90)</f>
        <v>0.14472625122137092</v>
      </c>
      <c r="C90">
        <f>LOG(Expression!C90)</f>
        <v>9.1045679304583099E-2</v>
      </c>
      <c r="D90">
        <f>LOG(Expression!D90)</f>
        <v>0.1070410285361877</v>
      </c>
      <c r="E90">
        <f>LOG(Expression!E90)</f>
        <v>0.32791986126266176</v>
      </c>
      <c r="F90">
        <f>LOG(Expression!F90)</f>
        <v>0.24782119795639804</v>
      </c>
      <c r="G90">
        <f>LOG(Expression!G90)</f>
        <v>-0.75520334225809427</v>
      </c>
      <c r="H90">
        <f>LOG(Expression!H90)</f>
        <v>-5.8945044686959332E-2</v>
      </c>
      <c r="I90">
        <f>LOG(Expression!I90)</f>
        <v>-0.15557567329509669</v>
      </c>
      <c r="J90">
        <f>LOG(Expression!J90)</f>
        <v>9.0546451159773958E-2</v>
      </c>
      <c r="K90">
        <f>LOG(Expression!K90)</f>
        <v>9.8704123218267357E-3</v>
      </c>
      <c r="L90">
        <f>LOG(Expression!L90)</f>
        <v>-6.4951737014438168E-2</v>
      </c>
      <c r="M90">
        <f>LOG(Expression!M90)</f>
        <v>1.0667298926349067E-2</v>
      </c>
      <c r="N90">
        <f>LOG(Expression!N90)</f>
        <v>1.5319115449344762E-2</v>
      </c>
      <c r="O90">
        <f>LOG(Expression!O90)</f>
        <v>0</v>
      </c>
      <c r="P90">
        <f>LOG(Expression!P90)</f>
        <v>-5.3565698870442137E-2</v>
      </c>
      <c r="Q90">
        <f>LOG(Expression!Q90)</f>
        <v>-8.1487736118254855E-2</v>
      </c>
      <c r="R90">
        <f>LOG(Expression!R90)</f>
        <v>0.14932671202710618</v>
      </c>
      <c r="S90">
        <f>LOG(Expression!S90)</f>
        <v>0.17210703653697951</v>
      </c>
      <c r="T90">
        <f>LOG(Expression!T90)</f>
        <v>9.4057303793203761E-2</v>
      </c>
      <c r="U90">
        <f>LOG(Expression!U90)</f>
        <v>-0.12515960253320879</v>
      </c>
      <c r="V90">
        <f>LOG(Expression!V90)</f>
        <v>-0.10186259013877695</v>
      </c>
      <c r="W90">
        <f>LOG(Expression!W90)</f>
        <v>-0.19546004051060462</v>
      </c>
      <c r="X90">
        <f>LOG(Expression!X90)</f>
        <v>-0.24544847953057283</v>
      </c>
      <c r="Y90">
        <f>LOG(Expression!Y90)</f>
        <v>-0.20538030339971414</v>
      </c>
      <c r="Z90">
        <f>LOG(Expression!Z90)</f>
        <v>-0.21070269434105027</v>
      </c>
      <c r="AA90">
        <f>LOG(Expression!AA90)</f>
        <v>-0.15102271502267728</v>
      </c>
    </row>
  </sheetData>
  <conditionalFormatting sqref="B2:AA9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{1454C8F7-D219-EC43-92E7-6408CDAA1733}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4C8F7-D219-EC43-92E7-6408CDAA1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B2:AA91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CTs</vt:lpstr>
      <vt:lpstr>CTs corrected</vt:lpstr>
      <vt:lpstr>Sheet1</vt:lpstr>
      <vt:lpstr>DeltaCT endctrl</vt:lpstr>
      <vt:lpstr>DeltaDeltaCT</vt:lpstr>
      <vt:lpstr>Expression</vt:lpstr>
      <vt:lpstr>logFC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Quellhorst</dc:creator>
  <cp:lastModifiedBy>Silveyra, Patricia</cp:lastModifiedBy>
  <dcterms:created xsi:type="dcterms:W3CDTF">2017-10-18T18:03:07Z</dcterms:created>
  <dcterms:modified xsi:type="dcterms:W3CDTF">2023-12-24T15:36:25Z</dcterms:modified>
</cp:coreProperties>
</file>