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mr\Documents\GitHub\Data-Visualization-Final-Project\Download Tables\"/>
    </mc:Choice>
  </mc:AlternateContent>
  <xr:revisionPtr revIDLastSave="0" documentId="13_ncr:1_{185D6BCD-34A9-468E-88C3-2CA41DD881F0}" xr6:coauthVersionLast="47" xr6:coauthVersionMax="47" xr10:uidLastSave="{00000000-0000-0000-0000-000000000000}"/>
  <bookViews>
    <workbookView xWindow="-110" yWindow="-110" windowWidth="19420" windowHeight="10420" xr2:uid="{54EC0C2A-85BD-4244-80A4-51FC4C29827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K25" i="1"/>
  <c r="J25" i="1"/>
  <c r="I25" i="1"/>
  <c r="H25" i="1"/>
  <c r="K24" i="1"/>
  <c r="K23" i="1"/>
  <c r="K22" i="1"/>
  <c r="K21" i="1"/>
  <c r="K20" i="1"/>
  <c r="L13" i="1" s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21" i="1" s="1"/>
  <c r="K6" i="1"/>
  <c r="K5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L6" i="1" l="1"/>
  <c r="L12" i="1"/>
  <c r="L11" i="1"/>
  <c r="L20" i="1"/>
  <c r="L19" i="1"/>
  <c r="L18" i="1"/>
  <c r="L10" i="1"/>
  <c r="L4" i="1"/>
  <c r="L9" i="1"/>
  <c r="L24" i="1"/>
  <c r="L16" i="1"/>
  <c r="L8" i="1"/>
  <c r="L7" i="1"/>
  <c r="L5" i="1"/>
  <c r="L17" i="1"/>
  <c r="L23" i="1"/>
  <c r="L15" i="1"/>
  <c r="L22" i="1"/>
  <c r="L14" i="1"/>
  <c r="G25" i="1"/>
  <c r="L25" i="1" l="1"/>
</calcChain>
</file>

<file path=xl/sharedStrings.xml><?xml version="1.0" encoding="utf-8"?>
<sst xmlns="http://schemas.openxmlformats.org/spreadsheetml/2006/main" count="35" uniqueCount="30">
  <si>
    <t>County</t>
  </si>
  <si>
    <t>Sussex</t>
  </si>
  <si>
    <t>Warren</t>
  </si>
  <si>
    <t>Morris</t>
  </si>
  <si>
    <t>Hunterdon</t>
  </si>
  <si>
    <t>Somerset</t>
  </si>
  <si>
    <t>Passaic</t>
  </si>
  <si>
    <t>Bergen</t>
  </si>
  <si>
    <t>Hudson</t>
  </si>
  <si>
    <t>Essex</t>
  </si>
  <si>
    <t>Union</t>
  </si>
  <si>
    <t>Middlesex</t>
  </si>
  <si>
    <t>Mercer</t>
  </si>
  <si>
    <t>Burlington</t>
  </si>
  <si>
    <t>Camden</t>
  </si>
  <si>
    <t>Gloucester</t>
  </si>
  <si>
    <t>Salem</t>
  </si>
  <si>
    <t>Monmouth</t>
  </si>
  <si>
    <t>Ocean</t>
  </si>
  <si>
    <t>Atlantic</t>
  </si>
  <si>
    <t>Cumberland</t>
  </si>
  <si>
    <t>Cape May</t>
  </si>
  <si>
    <t>Overall</t>
  </si>
  <si>
    <t>Quantity</t>
  </si>
  <si>
    <t>Residential</t>
  </si>
  <si>
    <t>Non-Residential</t>
  </si>
  <si>
    <t>Grid Supply</t>
  </si>
  <si>
    <t>Total</t>
  </si>
  <si>
    <t>% of Total</t>
  </si>
  <si>
    <t>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</si>
</sst>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2" borderId="11" xfId="0" applyNumberFormat="1" applyFill="1" applyBorder="1" applyAlignment="1">
      <alignment horizontal="center" vertical="center"/>
    </xf>
    <xf numFmtId="10" fontId="0" fillId="2" borderId="12" xfId="1" applyNumberFormat="1" applyFont="1" applyFill="1" applyBorder="1" applyAlignment="1">
      <alignment horizontal="center" vertical="center"/>
    </xf>
    <xf numFmtId="3" fontId="0" fillId="2" borderId="15" xfId="0" applyNumberFormat="1" applyFill="1" applyBorder="1" applyAlignment="1">
      <alignment horizontal="center" vertical="center"/>
    </xf>
    <xf numFmtId="10" fontId="0" fillId="2" borderId="16" xfId="1" applyNumberFormat="1" applyFont="1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10" fontId="0" fillId="2" borderId="20" xfId="1" applyNumberFormat="1" applyFon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10" fontId="0" fillId="3" borderId="7" xfId="1" applyNumberFormat="1" applyFon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6905-A465-4FDA-B965-6397F4326FD0}">
  <dimension ref="B1:L25"/>
  <sheetViews>
    <sheetView showGridLines="0" tabSelected="1" zoomScale="85" zoomScaleNormal="85" workbookViewId="0">
      <selection activeCell="N6" sqref="N6"/>
    </sheetView>
  </sheetViews>
  <sheetFormatPr defaultRowHeight="14.5" x14ac:dyDescent="0.35"/>
  <cols>
    <col min="1" max="1" width="2.1796875" customWidth="1"/>
    <col min="2" max="2" width="11.08984375" bestFit="1" customWidth="1"/>
    <col min="3" max="12" width="14.1796875" customWidth="1"/>
  </cols>
  <sheetData>
    <row r="1" spans="2:12" ht="8.5" customHeight="1" thickBot="1" x14ac:dyDescent="0.4"/>
    <row r="2" spans="2:12" ht="15" thickBot="1" x14ac:dyDescent="0.4">
      <c r="B2" s="1"/>
      <c r="C2" s="28" t="s">
        <v>23</v>
      </c>
      <c r="D2" s="29"/>
      <c r="E2" s="29"/>
      <c r="F2" s="29"/>
      <c r="G2" s="29"/>
      <c r="H2" s="30" t="s">
        <v>29</v>
      </c>
      <c r="I2" s="31"/>
      <c r="J2" s="31"/>
      <c r="K2" s="31"/>
      <c r="L2" s="32"/>
    </row>
    <row r="3" spans="2:12" ht="15" thickBot="1" x14ac:dyDescent="0.4">
      <c r="B3" s="2" t="s">
        <v>0</v>
      </c>
      <c r="C3" s="3" t="s">
        <v>24</v>
      </c>
      <c r="D3" s="4" t="s">
        <v>25</v>
      </c>
      <c r="E3" s="4" t="s">
        <v>26</v>
      </c>
      <c r="F3" s="22" t="s">
        <v>27</v>
      </c>
      <c r="G3" s="23" t="s">
        <v>28</v>
      </c>
      <c r="H3" s="5" t="s">
        <v>24</v>
      </c>
      <c r="I3" s="4" t="s">
        <v>25</v>
      </c>
      <c r="J3" s="4" t="s">
        <v>26</v>
      </c>
      <c r="K3" s="22" t="s">
        <v>27</v>
      </c>
      <c r="L3" s="23" t="s">
        <v>28</v>
      </c>
    </row>
    <row r="4" spans="2:12" x14ac:dyDescent="0.35">
      <c r="B4" s="6" t="s">
        <v>1</v>
      </c>
      <c r="C4" s="7">
        <v>1340</v>
      </c>
      <c r="D4" s="8">
        <v>157</v>
      </c>
      <c r="E4" s="8">
        <v>5</v>
      </c>
      <c r="F4" s="15">
        <v>1502</v>
      </c>
      <c r="G4" s="16">
        <f>F4/SUM($F$4:$F$24)</f>
        <v>9.9840467960648771E-3</v>
      </c>
      <c r="H4" s="7">
        <v>13.336049999999998</v>
      </c>
      <c r="I4" s="8">
        <v>30.608360000000001</v>
      </c>
      <c r="J4" s="8">
        <v>33.383089999999996</v>
      </c>
      <c r="K4" s="15">
        <f>SUM(H4:J4)</f>
        <v>77.327499999999986</v>
      </c>
      <c r="L4" s="16">
        <f>K4/SUM($K$4:$K$24)</f>
        <v>2.0388258354356967E-2</v>
      </c>
    </row>
    <row r="5" spans="2:12" x14ac:dyDescent="0.35">
      <c r="B5" s="9" t="s">
        <v>2</v>
      </c>
      <c r="C5" s="10">
        <v>1252</v>
      </c>
      <c r="D5" s="11">
        <v>131</v>
      </c>
      <c r="E5" s="11">
        <v>8</v>
      </c>
      <c r="F5" s="17">
        <v>1391</v>
      </c>
      <c r="G5" s="18">
        <f t="shared" ref="G5:G24" si="0">F5/SUM($F$4:$F$24)</f>
        <v>9.2462111140654089E-3</v>
      </c>
      <c r="H5" s="10">
        <v>11.76102</v>
      </c>
      <c r="I5" s="11">
        <v>48.489400000000003</v>
      </c>
      <c r="J5" s="11">
        <v>53.167499999999997</v>
      </c>
      <c r="K5" s="17">
        <f t="shared" ref="K5:K24" si="1">SUM(H5:J5)</f>
        <v>113.41792000000001</v>
      </c>
      <c r="L5" s="18">
        <f t="shared" ref="L5:L24" si="2">K5/SUM($K$4:$K$24)</f>
        <v>2.9903900358524339E-2</v>
      </c>
    </row>
    <row r="6" spans="2:12" x14ac:dyDescent="0.35">
      <c r="B6" s="9" t="s">
        <v>3</v>
      </c>
      <c r="C6" s="10">
        <v>3613</v>
      </c>
      <c r="D6" s="11">
        <v>322</v>
      </c>
      <c r="E6" s="11">
        <v>2</v>
      </c>
      <c r="F6" s="17">
        <v>3937</v>
      </c>
      <c r="G6" s="18">
        <f t="shared" si="0"/>
        <v>2.6169901621909068E-2</v>
      </c>
      <c r="H6" s="10">
        <v>30.230460000000001</v>
      </c>
      <c r="I6" s="11">
        <v>89.058160000000001</v>
      </c>
      <c r="J6" s="11">
        <v>5.1939899999999994</v>
      </c>
      <c r="K6" s="17">
        <f t="shared" si="1"/>
        <v>124.48261000000001</v>
      </c>
      <c r="L6" s="18">
        <f t="shared" si="2"/>
        <v>3.282122935960248E-2</v>
      </c>
    </row>
    <row r="7" spans="2:12" x14ac:dyDescent="0.35">
      <c r="B7" s="9" t="s">
        <v>4</v>
      </c>
      <c r="C7" s="10">
        <v>1895</v>
      </c>
      <c r="D7" s="11">
        <v>176</v>
      </c>
      <c r="E7" s="11">
        <v>13</v>
      </c>
      <c r="F7" s="17">
        <v>2084</v>
      </c>
      <c r="G7" s="18">
        <f t="shared" si="0"/>
        <v>1.3852698750332359E-2</v>
      </c>
      <c r="H7" s="10">
        <v>20.281009999999998</v>
      </c>
      <c r="I7" s="11">
        <v>20.29372</v>
      </c>
      <c r="J7" s="11">
        <v>72.981320000000011</v>
      </c>
      <c r="K7" s="17">
        <f t="shared" si="1"/>
        <v>113.55605000000001</v>
      </c>
      <c r="L7" s="18">
        <f t="shared" si="2"/>
        <v>2.9940319874563099E-2</v>
      </c>
    </row>
    <row r="8" spans="2:12" x14ac:dyDescent="0.35">
      <c r="B8" s="9" t="s">
        <v>5</v>
      </c>
      <c r="C8" s="10">
        <v>4627</v>
      </c>
      <c r="D8" s="11">
        <v>378</v>
      </c>
      <c r="E8" s="11">
        <v>3</v>
      </c>
      <c r="F8" s="17">
        <v>5008</v>
      </c>
      <c r="G8" s="18">
        <f t="shared" si="0"/>
        <v>3.3289018877957988E-2</v>
      </c>
      <c r="H8" s="10">
        <v>40.174160000000001</v>
      </c>
      <c r="I8" s="11">
        <v>114.79267999999999</v>
      </c>
      <c r="J8" s="11">
        <v>5.7558599999999993</v>
      </c>
      <c r="K8" s="17">
        <f t="shared" si="1"/>
        <v>160.7227</v>
      </c>
      <c r="L8" s="18">
        <f t="shared" si="2"/>
        <v>4.2376333529595668E-2</v>
      </c>
    </row>
    <row r="9" spans="2:12" x14ac:dyDescent="0.35">
      <c r="B9" s="9" t="s">
        <v>6</v>
      </c>
      <c r="C9" s="10">
        <v>3860</v>
      </c>
      <c r="D9" s="11">
        <v>273</v>
      </c>
      <c r="E9" s="11">
        <v>5</v>
      </c>
      <c r="F9" s="17">
        <v>4138</v>
      </c>
      <c r="G9" s="18">
        <f t="shared" si="0"/>
        <v>2.7505982451475671E-2</v>
      </c>
      <c r="H9" s="10">
        <v>28.862290000000002</v>
      </c>
      <c r="I9" s="11">
        <v>53.68309</v>
      </c>
      <c r="J9" s="11">
        <v>3.5140100000000003</v>
      </c>
      <c r="K9" s="17">
        <f t="shared" si="1"/>
        <v>86.059389999999993</v>
      </c>
      <c r="L9" s="18">
        <f t="shared" si="2"/>
        <v>2.2690518601252655E-2</v>
      </c>
    </row>
    <row r="10" spans="2:12" x14ac:dyDescent="0.35">
      <c r="B10" s="9" t="s">
        <v>7</v>
      </c>
      <c r="C10" s="10">
        <v>6900</v>
      </c>
      <c r="D10" s="11">
        <v>549</v>
      </c>
      <c r="E10" s="11">
        <v>4</v>
      </c>
      <c r="F10" s="17">
        <v>7453</v>
      </c>
      <c r="G10" s="18">
        <f t="shared" si="0"/>
        <v>4.9541345386865193E-2</v>
      </c>
      <c r="H10" s="10">
        <v>51.201860000000003</v>
      </c>
      <c r="I10" s="11">
        <v>99.765729999999991</v>
      </c>
      <c r="J10" s="11">
        <v>6.6798100000000007</v>
      </c>
      <c r="K10" s="17">
        <f t="shared" si="1"/>
        <v>157.6474</v>
      </c>
      <c r="L10" s="18">
        <f t="shared" si="2"/>
        <v>4.156549636407042E-2</v>
      </c>
    </row>
    <row r="11" spans="2:12" x14ac:dyDescent="0.35">
      <c r="B11" s="9" t="s">
        <v>8</v>
      </c>
      <c r="C11" s="10">
        <v>1868</v>
      </c>
      <c r="D11" s="11">
        <v>295</v>
      </c>
      <c r="E11" s="11">
        <v>11</v>
      </c>
      <c r="F11" s="17">
        <v>2174</v>
      </c>
      <c r="G11" s="18">
        <f t="shared" si="0"/>
        <v>1.4450943897899495E-2</v>
      </c>
      <c r="H11" s="10">
        <v>11.86046</v>
      </c>
      <c r="I11" s="11">
        <v>91.944729999999993</v>
      </c>
      <c r="J11" s="11">
        <v>15.433120000000001</v>
      </c>
      <c r="K11" s="17">
        <f t="shared" si="1"/>
        <v>119.23831</v>
      </c>
      <c r="L11" s="18">
        <f t="shared" si="2"/>
        <v>3.1438511137912205E-2</v>
      </c>
    </row>
    <row r="12" spans="2:12" x14ac:dyDescent="0.35">
      <c r="B12" s="9" t="s">
        <v>9</v>
      </c>
      <c r="C12" s="10">
        <v>4854</v>
      </c>
      <c r="D12" s="11">
        <v>324</v>
      </c>
      <c r="E12" s="11">
        <v>16</v>
      </c>
      <c r="F12" s="17">
        <v>5194</v>
      </c>
      <c r="G12" s="18">
        <f t="shared" si="0"/>
        <v>3.4525392182930069E-2</v>
      </c>
      <c r="H12" s="10">
        <v>32.827970000000001</v>
      </c>
      <c r="I12" s="11">
        <v>61.172489999999996</v>
      </c>
      <c r="J12" s="11">
        <v>14.808299999999999</v>
      </c>
      <c r="K12" s="17">
        <f t="shared" si="1"/>
        <v>108.80876000000001</v>
      </c>
      <c r="L12" s="18">
        <f t="shared" si="2"/>
        <v>2.8688643886033077E-2</v>
      </c>
    </row>
    <row r="13" spans="2:12" x14ac:dyDescent="0.35">
      <c r="B13" s="9" t="s">
        <v>10</v>
      </c>
      <c r="C13" s="10">
        <v>6536</v>
      </c>
      <c r="D13" s="11">
        <v>329</v>
      </c>
      <c r="E13" s="11">
        <v>10</v>
      </c>
      <c r="F13" s="17">
        <v>6875</v>
      </c>
      <c r="G13" s="18">
        <f t="shared" si="0"/>
        <v>4.5699282105822921E-2</v>
      </c>
      <c r="H13" s="10">
        <v>45.173070000000003</v>
      </c>
      <c r="I13" s="11">
        <v>74.197109999999995</v>
      </c>
      <c r="J13" s="11">
        <v>6.3757000000000001</v>
      </c>
      <c r="K13" s="17">
        <f t="shared" si="1"/>
        <v>125.74588</v>
      </c>
      <c r="L13" s="18">
        <f t="shared" si="2"/>
        <v>3.3154304593268492E-2</v>
      </c>
    </row>
    <row r="14" spans="2:12" x14ac:dyDescent="0.35">
      <c r="B14" s="9" t="s">
        <v>11</v>
      </c>
      <c r="C14" s="10">
        <v>12647</v>
      </c>
      <c r="D14" s="11">
        <v>652</v>
      </c>
      <c r="E14" s="11">
        <v>34</v>
      </c>
      <c r="F14" s="17">
        <v>13333</v>
      </c>
      <c r="G14" s="18">
        <f t="shared" si="0"/>
        <v>8.8626695027918104E-2</v>
      </c>
      <c r="H14" s="10">
        <v>99.700779999999995</v>
      </c>
      <c r="I14" s="11">
        <v>279.48232000000002</v>
      </c>
      <c r="J14" s="11">
        <v>90.470240000000004</v>
      </c>
      <c r="K14" s="17">
        <f t="shared" si="1"/>
        <v>469.65334000000001</v>
      </c>
      <c r="L14" s="18">
        <f t="shared" si="2"/>
        <v>0.12382934444934408</v>
      </c>
    </row>
    <row r="15" spans="2:12" x14ac:dyDescent="0.35">
      <c r="B15" s="9" t="s">
        <v>12</v>
      </c>
      <c r="C15" s="10">
        <v>5123</v>
      </c>
      <c r="D15" s="11">
        <v>420</v>
      </c>
      <c r="E15" s="11">
        <v>14</v>
      </c>
      <c r="F15" s="17">
        <v>5557</v>
      </c>
      <c r="G15" s="18">
        <f t="shared" si="0"/>
        <v>3.6938314278117522E-2</v>
      </c>
      <c r="H15" s="10">
        <v>43.315280000000001</v>
      </c>
      <c r="I15" s="11">
        <v>128.96700999999999</v>
      </c>
      <c r="J15" s="11">
        <v>32.943989999999999</v>
      </c>
      <c r="K15" s="17">
        <f t="shared" si="1"/>
        <v>205.22627999999997</v>
      </c>
      <c r="L15" s="18">
        <f t="shared" si="2"/>
        <v>5.4110199059113538E-2</v>
      </c>
    </row>
    <row r="16" spans="2:12" x14ac:dyDescent="0.35">
      <c r="B16" s="9" t="s">
        <v>13</v>
      </c>
      <c r="C16" s="10">
        <v>12023</v>
      </c>
      <c r="D16" s="11">
        <v>564</v>
      </c>
      <c r="E16" s="11">
        <v>22</v>
      </c>
      <c r="F16" s="17">
        <v>12609</v>
      </c>
      <c r="G16" s="18">
        <f t="shared" si="0"/>
        <v>8.3814145174155807E-2</v>
      </c>
      <c r="H16" s="10">
        <v>106.49072</v>
      </c>
      <c r="I16" s="11">
        <v>134.71236999999999</v>
      </c>
      <c r="J16" s="11">
        <v>163.43726000000001</v>
      </c>
      <c r="K16" s="17">
        <f t="shared" si="1"/>
        <v>404.64035000000001</v>
      </c>
      <c r="L16" s="18">
        <f t="shared" si="2"/>
        <v>0.10668794408712849</v>
      </c>
    </row>
    <row r="17" spans="2:12" x14ac:dyDescent="0.35">
      <c r="B17" s="9" t="s">
        <v>14</v>
      </c>
      <c r="C17" s="10">
        <v>11488</v>
      </c>
      <c r="D17" s="11">
        <v>430</v>
      </c>
      <c r="E17" s="11">
        <v>15</v>
      </c>
      <c r="F17" s="17">
        <v>11933</v>
      </c>
      <c r="G17" s="18">
        <f t="shared" si="0"/>
        <v>7.932065939909598E-2</v>
      </c>
      <c r="H17" s="10">
        <v>96.114419999999996</v>
      </c>
      <c r="I17" s="11">
        <v>114.8984</v>
      </c>
      <c r="J17" s="11">
        <v>28.4758</v>
      </c>
      <c r="K17" s="17">
        <f t="shared" si="1"/>
        <v>239.48861999999997</v>
      </c>
      <c r="L17" s="18">
        <f t="shared" si="2"/>
        <v>6.3143847369802733E-2</v>
      </c>
    </row>
    <row r="18" spans="2:12" x14ac:dyDescent="0.35">
      <c r="B18" s="9" t="s">
        <v>15</v>
      </c>
      <c r="C18" s="10">
        <v>9860</v>
      </c>
      <c r="D18" s="11">
        <v>317</v>
      </c>
      <c r="E18" s="11">
        <v>5</v>
      </c>
      <c r="F18" s="17">
        <v>10182</v>
      </c>
      <c r="G18" s="18">
        <f t="shared" si="0"/>
        <v>6.7681467694762035E-2</v>
      </c>
      <c r="H18" s="10">
        <v>91.904179999999997</v>
      </c>
      <c r="I18" s="11">
        <v>83.260570000000001</v>
      </c>
      <c r="J18" s="11">
        <v>24.438279999999999</v>
      </c>
      <c r="K18" s="17">
        <f t="shared" si="1"/>
        <v>199.60302999999999</v>
      </c>
      <c r="L18" s="18">
        <f t="shared" si="2"/>
        <v>5.2627566440819437E-2</v>
      </c>
    </row>
    <row r="19" spans="2:12" x14ac:dyDescent="0.35">
      <c r="B19" s="9" t="s">
        <v>16</v>
      </c>
      <c r="C19" s="10">
        <v>2840</v>
      </c>
      <c r="D19" s="11">
        <v>182</v>
      </c>
      <c r="E19" s="11">
        <v>3</v>
      </c>
      <c r="F19" s="17">
        <v>3025</v>
      </c>
      <c r="G19" s="18">
        <f t="shared" si="0"/>
        <v>2.0107684126562084E-2</v>
      </c>
      <c r="H19" s="10">
        <v>30.68666</v>
      </c>
      <c r="I19" s="11">
        <v>13.61998</v>
      </c>
      <c r="J19" s="11">
        <v>22.19689</v>
      </c>
      <c r="K19" s="17">
        <f t="shared" si="1"/>
        <v>66.503529999999998</v>
      </c>
      <c r="L19" s="18">
        <f t="shared" si="2"/>
        <v>1.7534397867727904E-2</v>
      </c>
    </row>
    <row r="20" spans="2:12" x14ac:dyDescent="0.35">
      <c r="B20" s="9" t="s">
        <v>17</v>
      </c>
      <c r="C20" s="10">
        <v>11612</v>
      </c>
      <c r="D20" s="11">
        <v>703</v>
      </c>
      <c r="E20" s="11">
        <v>13</v>
      </c>
      <c r="F20" s="17">
        <v>12328</v>
      </c>
      <c r="G20" s="18">
        <f t="shared" si="0"/>
        <v>8.1946290880085079E-2</v>
      </c>
      <c r="H20" s="10">
        <v>101.05991</v>
      </c>
      <c r="I20" s="11">
        <v>109.14391999999999</v>
      </c>
      <c r="J20" s="11">
        <v>106.65539</v>
      </c>
      <c r="K20" s="17">
        <f t="shared" si="1"/>
        <v>316.85921999999999</v>
      </c>
      <c r="L20" s="18">
        <f t="shared" si="2"/>
        <v>8.3543469520158203E-2</v>
      </c>
    </row>
    <row r="21" spans="2:12" x14ac:dyDescent="0.35">
      <c r="B21" s="9" t="s">
        <v>18</v>
      </c>
      <c r="C21" s="10">
        <v>19961</v>
      </c>
      <c r="D21" s="11">
        <v>587</v>
      </c>
      <c r="E21" s="11">
        <v>4</v>
      </c>
      <c r="F21" s="17">
        <v>20552</v>
      </c>
      <c r="G21" s="18">
        <f t="shared" si="0"/>
        <v>0.13661260303110875</v>
      </c>
      <c r="H21" s="10">
        <v>170.7225</v>
      </c>
      <c r="I21" s="11">
        <v>114.23531</v>
      </c>
      <c r="J21" s="11">
        <v>51.82497</v>
      </c>
      <c r="K21" s="17">
        <f t="shared" si="1"/>
        <v>336.78278</v>
      </c>
      <c r="L21" s="18">
        <f t="shared" si="2"/>
        <v>8.8796538462236146E-2</v>
      </c>
    </row>
    <row r="22" spans="2:12" x14ac:dyDescent="0.35">
      <c r="B22" s="9" t="s">
        <v>19</v>
      </c>
      <c r="C22" s="10">
        <v>11382</v>
      </c>
      <c r="D22" s="11">
        <v>493</v>
      </c>
      <c r="E22" s="11">
        <v>4</v>
      </c>
      <c r="F22" s="17">
        <v>11879</v>
      </c>
      <c r="G22" s="18">
        <f t="shared" si="0"/>
        <v>7.8961712310555709E-2</v>
      </c>
      <c r="H22" s="10">
        <v>101.27680000000001</v>
      </c>
      <c r="I22" s="11">
        <v>59.949309999999997</v>
      </c>
      <c r="J22" s="11">
        <v>19.549580000000002</v>
      </c>
      <c r="K22" s="17">
        <f t="shared" si="1"/>
        <v>180.77569</v>
      </c>
      <c r="L22" s="18">
        <f t="shared" si="2"/>
        <v>4.7663528135619873E-2</v>
      </c>
    </row>
    <row r="23" spans="2:12" x14ac:dyDescent="0.35">
      <c r="B23" s="9" t="s">
        <v>20</v>
      </c>
      <c r="C23" s="10">
        <v>3865</v>
      </c>
      <c r="D23" s="11">
        <v>202</v>
      </c>
      <c r="E23" s="11">
        <v>9</v>
      </c>
      <c r="F23" s="17">
        <v>4076</v>
      </c>
      <c r="G23" s="18">
        <f t="shared" si="0"/>
        <v>2.7093858016484978E-2</v>
      </c>
      <c r="H23" s="10">
        <v>34.999970000000005</v>
      </c>
      <c r="I23" s="11">
        <v>50.711930000000002</v>
      </c>
      <c r="J23" s="11">
        <v>39.329129999999999</v>
      </c>
      <c r="K23" s="17">
        <f t="shared" si="1"/>
        <v>125.04103000000001</v>
      </c>
      <c r="L23" s="18">
        <f t="shared" si="2"/>
        <v>3.2968463024601866E-2</v>
      </c>
    </row>
    <row r="24" spans="2:12" ht="15" thickBot="1" x14ac:dyDescent="0.4">
      <c r="B24" s="12" t="s">
        <v>21</v>
      </c>
      <c r="C24" s="13">
        <v>4938</v>
      </c>
      <c r="D24" s="14">
        <v>272</v>
      </c>
      <c r="E24" s="14">
        <v>0</v>
      </c>
      <c r="F24" s="19">
        <v>5210</v>
      </c>
      <c r="G24" s="20">
        <f t="shared" si="0"/>
        <v>3.4631746875830899E-2</v>
      </c>
      <c r="H24" s="13">
        <v>42.98057</v>
      </c>
      <c r="I24" s="14">
        <v>18.185759999999998</v>
      </c>
      <c r="J24" s="14">
        <v>0</v>
      </c>
      <c r="K24" s="19">
        <f t="shared" si="1"/>
        <v>61.166330000000002</v>
      </c>
      <c r="L24" s="20">
        <f t="shared" si="2"/>
        <v>1.612718552426828E-2</v>
      </c>
    </row>
    <row r="25" spans="2:12" ht="15" thickBot="1" x14ac:dyDescent="0.4">
      <c r="B25" s="27" t="s">
        <v>22</v>
      </c>
      <c r="C25" s="26">
        <f>SUM(C4:C24)</f>
        <v>142484</v>
      </c>
      <c r="D25" s="21">
        <v>7756</v>
      </c>
      <c r="E25" s="21">
        <v>200</v>
      </c>
      <c r="F25" s="24">
        <v>150440</v>
      </c>
      <c r="G25" s="25">
        <f>SUM(G4:G24)</f>
        <v>1</v>
      </c>
      <c r="H25" s="26">
        <f>SUM(H4:H24)</f>
        <v>1204.9601400000001</v>
      </c>
      <c r="I25" s="21">
        <f t="shared" ref="I25:K25" si="3">SUM(I4:I24)</f>
        <v>1791.1723500000001</v>
      </c>
      <c r="J25" s="21">
        <f t="shared" si="3"/>
        <v>796.61423000000013</v>
      </c>
      <c r="K25" s="24">
        <f t="shared" si="3"/>
        <v>3792.7467200000001</v>
      </c>
      <c r="L25" s="25">
        <f>SUM(L4:L24)</f>
        <v>1</v>
      </c>
    </row>
  </sheetData>
  <sheetProtection sheet="1" objects="1" scenarios="1"/>
  <mergeCells count="2">
    <mergeCell ref="C2:G2"/>
    <mergeCell ref="H2:L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Singh</dc:creator>
  <cp:lastModifiedBy>Simran Singh</cp:lastModifiedBy>
  <dcterms:created xsi:type="dcterms:W3CDTF">2022-05-05T17:55:59Z</dcterms:created>
  <dcterms:modified xsi:type="dcterms:W3CDTF">2022-05-05T20:09:21Z</dcterms:modified>
</cp:coreProperties>
</file>