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nasithan/Documents/02_Personal_Files/01_Personal_Projects/naive-bayesians/meetups/02_meetup02/"/>
    </mc:Choice>
  </mc:AlternateContent>
  <xr:revisionPtr revIDLastSave="0" documentId="13_ncr:1_{DD27B8A0-D2C6-CE47-B812-019AC28BCD9D}" xr6:coauthVersionLast="45" xr6:coauthVersionMax="45" xr10:uidLastSave="{00000000-0000-0000-0000-000000000000}"/>
  <bookViews>
    <workbookView xWindow="5180" yWindow="3060" windowWidth="28040" windowHeight="17440" xr2:uid="{AB0481F3-55D1-9248-B21C-7E6D1B2C0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O7" i="1"/>
  <c r="O17" i="1" s="1"/>
  <c r="O8" i="1"/>
  <c r="O9" i="1"/>
  <c r="O10" i="1"/>
  <c r="O11" i="1"/>
  <c r="O12" i="1"/>
  <c r="O13" i="1"/>
  <c r="O14" i="1"/>
  <c r="O15" i="1"/>
  <c r="O16" i="1"/>
  <c r="O6" i="1"/>
  <c r="M7" i="1"/>
  <c r="M8" i="1"/>
  <c r="M9" i="1"/>
  <c r="M10" i="1"/>
  <c r="M11" i="1"/>
  <c r="M12" i="1"/>
  <c r="M13" i="1"/>
  <c r="M14" i="1"/>
  <c r="M15" i="1"/>
  <c r="M16" i="1"/>
  <c r="M6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</calcChain>
</file>

<file path=xl/sharedStrings.xml><?xml version="1.0" encoding="utf-8"?>
<sst xmlns="http://schemas.openxmlformats.org/spreadsheetml/2006/main" count="6" uniqueCount="6">
  <si>
    <t>a</t>
  </si>
  <si>
    <t>b</t>
  </si>
  <si>
    <t>n</t>
  </si>
  <si>
    <t>p</t>
  </si>
  <si>
    <t>Beta Distribution</t>
  </si>
  <si>
    <t>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</si>
</sst>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40BB-0A26-0C45-87FF-A512D0869119}">
  <dimension ref="C2:O26"/>
  <sheetViews>
    <sheetView tabSelected="1" workbookViewId="0">
      <selection activeCell="B11" sqref="B11"/>
    </sheetView>
  </sheetViews>
  <sheetFormatPr baseColWidth="10" defaultRowHeight="16"/>
  <cols>
    <col min="13" max="13" width="12.1640625" bestFit="1" customWidth="1"/>
  </cols>
  <sheetData>
    <row r="2" spans="3:15">
      <c r="C2" s="1" t="s">
        <v>4</v>
      </c>
      <c r="D2" s="1"/>
      <c r="E2" s="1"/>
      <c r="F2" s="1"/>
      <c r="G2" s="1"/>
      <c r="H2" s="1"/>
      <c r="I2" s="1"/>
      <c r="J2" s="1"/>
      <c r="K2" s="1"/>
      <c r="L2" s="1" t="s">
        <v>5</v>
      </c>
    </row>
    <row r="3" spans="3:15">
      <c r="C3" t="s">
        <v>0</v>
      </c>
      <c r="D3">
        <v>1</v>
      </c>
      <c r="E3">
        <v>5</v>
      </c>
      <c r="F3">
        <v>1</v>
      </c>
      <c r="G3">
        <v>5</v>
      </c>
      <c r="H3">
        <v>2</v>
      </c>
      <c r="I3">
        <v>10</v>
      </c>
      <c r="L3" t="s">
        <v>2</v>
      </c>
      <c r="M3">
        <v>10</v>
      </c>
    </row>
    <row r="4" spans="3:15">
      <c r="C4" t="s">
        <v>1</v>
      </c>
      <c r="D4">
        <v>1</v>
      </c>
      <c r="E4">
        <v>1</v>
      </c>
      <c r="F4">
        <v>5</v>
      </c>
      <c r="G4">
        <v>5</v>
      </c>
      <c r="H4">
        <v>5</v>
      </c>
      <c r="I4">
        <v>2</v>
      </c>
      <c r="L4" t="s">
        <v>3</v>
      </c>
      <c r="M4">
        <v>0.99</v>
      </c>
    </row>
    <row r="6" spans="3:15">
      <c r="C6">
        <v>1E-3</v>
      </c>
      <c r="D6">
        <f xml:space="preserve"> _xlfn.BETA.DIST($C6, D$3, D$4,FALSE)</f>
        <v>1</v>
      </c>
      <c r="E6">
        <f t="shared" ref="E6:I21" si="0" xml:space="preserve"> _xlfn.BETA.DIST($C6, E$3, E$4,FALSE)</f>
        <v>5.0000000000000045E-12</v>
      </c>
      <c r="F6">
        <f t="shared" si="0"/>
        <v>4.980029980004999</v>
      </c>
      <c r="G6">
        <f t="shared" si="0"/>
        <v>6.2748377748063106E-10</v>
      </c>
      <c r="H6">
        <f t="shared" si="0"/>
        <v>2.9880179880029976E-2</v>
      </c>
      <c r="I6">
        <f t="shared" si="0"/>
        <v>1.0989000000000056E-25</v>
      </c>
      <c r="L6">
        <v>0</v>
      </c>
      <c r="M6">
        <f xml:space="preserve"> _xlfn.BINOM.DIST($L6, M$3, M$4, FALSE)</f>
        <v>1.0000000000000063E-20</v>
      </c>
      <c r="N6">
        <v>9.7656250000000912E-14</v>
      </c>
      <c r="O6">
        <f xml:space="preserve"> N6*L6</f>
        <v>0</v>
      </c>
    </row>
    <row r="7" spans="3:15">
      <c r="C7">
        <v>0.05</v>
      </c>
      <c r="D7">
        <f t="shared" ref="D7:I26" si="1" xml:space="preserve"> _xlfn.BETA.DIST($C7, D$3, D$4,FALSE)</f>
        <v>1</v>
      </c>
      <c r="E7">
        <f t="shared" si="1"/>
        <v>3.1250000000000014E-5</v>
      </c>
      <c r="F7">
        <f t="shared" si="1"/>
        <v>4.0725312499999999</v>
      </c>
      <c r="G7">
        <f t="shared" si="1"/>
        <v>3.2071183593749986E-3</v>
      </c>
      <c r="H7">
        <f t="shared" si="1"/>
        <v>1.221759375</v>
      </c>
      <c r="I7">
        <f t="shared" si="0"/>
        <v>2.0410156250000032E-10</v>
      </c>
      <c r="L7">
        <v>1</v>
      </c>
      <c r="M7">
        <f t="shared" ref="M7:M17" si="2" xml:space="preserve"> _xlfn.BINOM.DIST($L7, M$3, M$4, FALSE)</f>
        <v>9.9000000000000475E-18</v>
      </c>
      <c r="N7">
        <v>1.8554687500000024E-11</v>
      </c>
      <c r="O7">
        <f t="shared" ref="O7:O16" si="3" xml:space="preserve"> N7*L7</f>
        <v>1.8554687500000024E-11</v>
      </c>
    </row>
    <row r="8" spans="3:15">
      <c r="C8">
        <v>0.1</v>
      </c>
      <c r="D8">
        <f t="shared" si="1"/>
        <v>1</v>
      </c>
      <c r="E8">
        <f t="shared" si="1"/>
        <v>5.0000000000000044E-4</v>
      </c>
      <c r="F8">
        <f t="shared" si="1"/>
        <v>3.2804999999999995</v>
      </c>
      <c r="G8">
        <f t="shared" si="1"/>
        <v>4.1334300000000039E-2</v>
      </c>
      <c r="H8">
        <f t="shared" si="1"/>
        <v>1.9682999999999999</v>
      </c>
      <c r="I8">
        <f t="shared" si="0"/>
        <v>9.899999999999996E-8</v>
      </c>
      <c r="L8">
        <v>2</v>
      </c>
      <c r="M8">
        <f t="shared" si="2"/>
        <v>4.4104500000000384E-15</v>
      </c>
      <c r="N8">
        <v>1.5864257812500158E-9</v>
      </c>
      <c r="O8">
        <f t="shared" si="3"/>
        <v>3.1728515625000316E-9</v>
      </c>
    </row>
    <row r="9" spans="3:15">
      <c r="C9">
        <v>0.15</v>
      </c>
      <c r="D9">
        <f t="shared" si="1"/>
        <v>1</v>
      </c>
      <c r="E9">
        <f t="shared" si="1"/>
        <v>2.5312500000000001E-3</v>
      </c>
      <c r="F9">
        <f t="shared" si="1"/>
        <v>2.61003125</v>
      </c>
      <c r="G9">
        <f t="shared" si="1"/>
        <v>0.16648736835937492</v>
      </c>
      <c r="H9">
        <f t="shared" si="1"/>
        <v>2.3490281249999998</v>
      </c>
      <c r="I9">
        <f t="shared" si="0"/>
        <v>3.594454101562498E-6</v>
      </c>
      <c r="L9">
        <v>3</v>
      </c>
      <c r="M9">
        <f t="shared" si="2"/>
        <v>1.164358800000003E-12</v>
      </c>
      <c r="N9">
        <v>8.0378906250000674E-8</v>
      </c>
      <c r="O9">
        <f t="shared" si="3"/>
        <v>2.4113671875000205E-7</v>
      </c>
    </row>
    <row r="10" spans="3:15">
      <c r="C10">
        <v>0.2</v>
      </c>
      <c r="D10">
        <f t="shared" si="1"/>
        <v>1</v>
      </c>
      <c r="E10">
        <f t="shared" si="1"/>
        <v>8.0000000000000019E-3</v>
      </c>
      <c r="F10">
        <f t="shared" si="1"/>
        <v>2.0479999999999996</v>
      </c>
      <c r="G10">
        <f t="shared" si="1"/>
        <v>0.41287679999999993</v>
      </c>
      <c r="H10">
        <f t="shared" si="1"/>
        <v>2.4575999999999998</v>
      </c>
      <c r="I10">
        <f t="shared" si="0"/>
        <v>4.5055999999999929E-5</v>
      </c>
      <c r="L10">
        <v>4</v>
      </c>
      <c r="M10">
        <f t="shared" si="2"/>
        <v>2.0172516210000215E-10</v>
      </c>
      <c r="N10">
        <v>2.6725986328125169E-6</v>
      </c>
      <c r="O10">
        <f t="shared" si="3"/>
        <v>1.0690394531250068E-5</v>
      </c>
    </row>
    <row r="11" spans="3:15">
      <c r="C11">
        <v>0.25</v>
      </c>
      <c r="D11">
        <f t="shared" si="1"/>
        <v>1</v>
      </c>
      <c r="E11">
        <f t="shared" si="1"/>
        <v>1.9531250000000003E-2</v>
      </c>
      <c r="F11">
        <f t="shared" si="1"/>
        <v>1.58203125</v>
      </c>
      <c r="G11">
        <f t="shared" si="1"/>
        <v>0.77865600585937522</v>
      </c>
      <c r="H11">
        <f t="shared" si="1"/>
        <v>2.373046875</v>
      </c>
      <c r="I11">
        <f t="shared" si="0"/>
        <v>3.1471252441406272E-4</v>
      </c>
      <c r="L11">
        <v>5</v>
      </c>
      <c r="M11">
        <f t="shared" si="2"/>
        <v>2.3964949257480136E-8</v>
      </c>
      <c r="N11">
        <v>6.0935248828125251E-5</v>
      </c>
      <c r="O11">
        <f t="shared" si="3"/>
        <v>3.0467624414062626E-4</v>
      </c>
    </row>
    <row r="12" spans="3:15">
      <c r="C12">
        <v>0.3</v>
      </c>
      <c r="D12">
        <f t="shared" si="1"/>
        <v>1</v>
      </c>
      <c r="E12">
        <f t="shared" si="1"/>
        <v>4.049999999999998E-2</v>
      </c>
      <c r="F12">
        <f t="shared" si="1"/>
        <v>1.2004999999999999</v>
      </c>
      <c r="G12">
        <f t="shared" si="1"/>
        <v>1.2252303000000002</v>
      </c>
      <c r="H12">
        <f t="shared" si="1"/>
        <v>2.1608999999999998</v>
      </c>
      <c r="I12">
        <f t="shared" si="0"/>
        <v>1.5155909999999991E-3</v>
      </c>
      <c r="L12">
        <v>6</v>
      </c>
      <c r="M12">
        <f t="shared" si="2"/>
        <v>1.9771083137421064E-6</v>
      </c>
      <c r="N12">
        <v>9.6480810644531745E-4</v>
      </c>
      <c r="O12">
        <f t="shared" si="3"/>
        <v>5.7888486386719045E-3</v>
      </c>
    </row>
    <row r="13" spans="3:15">
      <c r="C13">
        <v>0.35</v>
      </c>
      <c r="D13">
        <f t="shared" si="1"/>
        <v>1</v>
      </c>
      <c r="E13">
        <f t="shared" si="1"/>
        <v>7.5031249999999952E-2</v>
      </c>
      <c r="F13">
        <f t="shared" si="1"/>
        <v>0.89253124999999978</v>
      </c>
      <c r="G13">
        <f t="shared" si="1"/>
        <v>1.6875869308593754</v>
      </c>
      <c r="H13">
        <f t="shared" si="1"/>
        <v>1.8743156250000002</v>
      </c>
      <c r="I13">
        <f t="shared" si="0"/>
        <v>5.6353181650390521E-3</v>
      </c>
      <c r="L13">
        <v>7</v>
      </c>
      <c r="M13">
        <f t="shared" si="2"/>
        <v>1.1184784174883905E-4</v>
      </c>
      <c r="N13">
        <v>1.0475059441406281E-2</v>
      </c>
      <c r="O13">
        <f t="shared" si="3"/>
        <v>7.332541608984397E-2</v>
      </c>
    </row>
    <row r="14" spans="3:15">
      <c r="C14">
        <v>0.4</v>
      </c>
      <c r="D14">
        <f t="shared" si="1"/>
        <v>1</v>
      </c>
      <c r="E14">
        <f t="shared" si="1"/>
        <v>0.12800000000000003</v>
      </c>
      <c r="F14">
        <f t="shared" si="1"/>
        <v>0.6479999999999998</v>
      </c>
      <c r="G14">
        <f t="shared" si="1"/>
        <v>2.0901888000000004</v>
      </c>
      <c r="H14">
        <f t="shared" si="1"/>
        <v>1.5551999999999999</v>
      </c>
      <c r="I14">
        <f t="shared" si="0"/>
        <v>1.7301503999999985E-2</v>
      </c>
      <c r="L14">
        <v>8</v>
      </c>
      <c r="M14">
        <f t="shared" si="2"/>
        <v>4.1523511249256474E-3</v>
      </c>
      <c r="N14">
        <v>7.4634798520019655E-2</v>
      </c>
      <c r="O14">
        <f t="shared" si="3"/>
        <v>0.59707838816015724</v>
      </c>
    </row>
    <row r="15" spans="3:15">
      <c r="C15">
        <v>0.45</v>
      </c>
      <c r="D15">
        <f t="shared" si="1"/>
        <v>1</v>
      </c>
      <c r="E15">
        <f t="shared" si="1"/>
        <v>0.20503124999999997</v>
      </c>
      <c r="F15">
        <f t="shared" si="1"/>
        <v>0.45753125000000006</v>
      </c>
      <c r="G15">
        <f t="shared" si="1"/>
        <v>2.3639667433593754</v>
      </c>
      <c r="H15">
        <f t="shared" si="1"/>
        <v>1.2353343749999999</v>
      </c>
      <c r="I15">
        <f t="shared" si="0"/>
        <v>4.577917887597658E-2</v>
      </c>
      <c r="L15">
        <v>9</v>
      </c>
      <c r="M15">
        <f t="shared" si="2"/>
        <v>9.135172474836413E-2</v>
      </c>
      <c r="N15">
        <v>0.31512470486230482</v>
      </c>
      <c r="O15">
        <f t="shared" si="3"/>
        <v>2.8361223437607435</v>
      </c>
    </row>
    <row r="16" spans="3:15">
      <c r="C16">
        <v>0.5</v>
      </c>
      <c r="D16">
        <f t="shared" si="1"/>
        <v>1</v>
      </c>
      <c r="E16">
        <f t="shared" si="1"/>
        <v>0.3125</v>
      </c>
      <c r="F16">
        <f t="shared" si="1"/>
        <v>0.3125</v>
      </c>
      <c r="G16">
        <f t="shared" si="1"/>
        <v>2.4609375000000009</v>
      </c>
      <c r="H16">
        <f t="shared" si="1"/>
        <v>0.93749999999999956</v>
      </c>
      <c r="I16">
        <f t="shared" si="0"/>
        <v>0.10742187500000004</v>
      </c>
      <c r="L16">
        <v>10</v>
      </c>
      <c r="M16">
        <f t="shared" si="2"/>
        <v>0.90438207500880441</v>
      </c>
      <c r="N16">
        <v>0.59873693923837867</v>
      </c>
      <c r="O16">
        <f t="shared" si="3"/>
        <v>5.987369392383787</v>
      </c>
    </row>
    <row r="17" spans="3:15">
      <c r="C17">
        <v>0.55000000000000004</v>
      </c>
      <c r="D17">
        <f t="shared" si="1"/>
        <v>1</v>
      </c>
      <c r="E17">
        <f t="shared" si="1"/>
        <v>0.45753125000000006</v>
      </c>
      <c r="F17">
        <f t="shared" si="1"/>
        <v>0.20503124999999989</v>
      </c>
      <c r="G17">
        <f t="shared" si="1"/>
        <v>2.3639667433593754</v>
      </c>
      <c r="H17">
        <f t="shared" si="1"/>
        <v>0.67660312500000008</v>
      </c>
      <c r="I17">
        <f t="shared" si="0"/>
        <v>0.22796564590722637</v>
      </c>
      <c r="O17">
        <f xml:space="preserve"> SUM(O6:O16)</f>
        <v>9.5</v>
      </c>
    </row>
    <row r="18" spans="3:15">
      <c r="C18">
        <v>0.6</v>
      </c>
      <c r="D18">
        <f t="shared" si="1"/>
        <v>1</v>
      </c>
      <c r="E18">
        <f t="shared" si="1"/>
        <v>0.6479999999999998</v>
      </c>
      <c r="F18">
        <f t="shared" si="1"/>
        <v>0.12800000000000003</v>
      </c>
      <c r="G18">
        <f t="shared" si="1"/>
        <v>2.0901888000000004</v>
      </c>
      <c r="H18">
        <f t="shared" si="1"/>
        <v>0.46080000000000004</v>
      </c>
      <c r="I18">
        <f t="shared" si="0"/>
        <v>0.44341862399999987</v>
      </c>
    </row>
    <row r="19" spans="3:15">
      <c r="C19">
        <v>0.65</v>
      </c>
      <c r="D19">
        <f t="shared" si="1"/>
        <v>1</v>
      </c>
      <c r="E19">
        <f t="shared" si="1"/>
        <v>0.89253125</v>
      </c>
      <c r="F19">
        <f t="shared" si="1"/>
        <v>7.5031249999999952E-2</v>
      </c>
      <c r="G19">
        <f t="shared" si="1"/>
        <v>1.6875869308593754</v>
      </c>
      <c r="H19">
        <f t="shared" si="1"/>
        <v>0.29262187500000009</v>
      </c>
      <c r="I19">
        <f t="shared" si="0"/>
        <v>0.79740864425878955</v>
      </c>
    </row>
    <row r="20" spans="3:15">
      <c r="C20">
        <v>0.7</v>
      </c>
      <c r="D20">
        <f t="shared" si="1"/>
        <v>1</v>
      </c>
      <c r="E20">
        <f t="shared" si="1"/>
        <v>1.2004999999999995</v>
      </c>
      <c r="F20">
        <f t="shared" si="1"/>
        <v>4.0500000000000015E-2</v>
      </c>
      <c r="G20">
        <f t="shared" si="1"/>
        <v>1.2252303000000002</v>
      </c>
      <c r="H20">
        <f t="shared" si="1"/>
        <v>0.1701000000000002</v>
      </c>
      <c r="I20">
        <f t="shared" si="0"/>
        <v>1.3316690310000001</v>
      </c>
    </row>
    <row r="21" spans="3:15">
      <c r="C21">
        <v>0.75</v>
      </c>
      <c r="D21">
        <f t="shared" si="1"/>
        <v>1</v>
      </c>
      <c r="E21">
        <f t="shared" si="1"/>
        <v>1.58203125</v>
      </c>
      <c r="F21">
        <f t="shared" si="1"/>
        <v>1.9531250000000003E-2</v>
      </c>
      <c r="G21">
        <f t="shared" si="1"/>
        <v>0.77865600585937522</v>
      </c>
      <c r="H21">
        <f t="shared" si="1"/>
        <v>8.7890625000000028E-2</v>
      </c>
      <c r="I21">
        <f t="shared" si="0"/>
        <v>2.0648288726806641</v>
      </c>
    </row>
    <row r="22" spans="3:15">
      <c r="C22">
        <v>0.8</v>
      </c>
      <c r="D22">
        <f t="shared" si="1"/>
        <v>1</v>
      </c>
      <c r="E22">
        <f t="shared" si="1"/>
        <v>2.048</v>
      </c>
      <c r="F22">
        <f t="shared" si="1"/>
        <v>7.999999999999995E-3</v>
      </c>
      <c r="G22">
        <f t="shared" si="1"/>
        <v>0.41287679999999988</v>
      </c>
      <c r="H22">
        <f t="shared" si="1"/>
        <v>3.8399999999999976E-2</v>
      </c>
      <c r="I22">
        <f t="shared" si="1"/>
        <v>2.9527900160000011</v>
      </c>
    </row>
    <row r="23" spans="3:15">
      <c r="C23">
        <v>0.85</v>
      </c>
      <c r="D23">
        <f t="shared" si="1"/>
        <v>1</v>
      </c>
      <c r="E23">
        <f t="shared" si="1"/>
        <v>2.6100312499999996</v>
      </c>
      <c r="F23">
        <f t="shared" si="1"/>
        <v>2.5312500000000022E-3</v>
      </c>
      <c r="G23">
        <f t="shared" si="1"/>
        <v>0.16648736835937508</v>
      </c>
      <c r="H23">
        <f t="shared" si="1"/>
        <v>1.2909375000000009E-2</v>
      </c>
      <c r="I23">
        <f t="shared" si="1"/>
        <v>3.8216796136728521</v>
      </c>
    </row>
    <row r="24" spans="3:15">
      <c r="C24">
        <v>0.9</v>
      </c>
      <c r="D24">
        <f t="shared" si="1"/>
        <v>1</v>
      </c>
      <c r="E24">
        <f t="shared" si="1"/>
        <v>3.2805</v>
      </c>
      <c r="F24">
        <f t="shared" si="1"/>
        <v>4.9999999999999947E-4</v>
      </c>
      <c r="G24">
        <f t="shared" si="1"/>
        <v>4.1334300000000004E-2</v>
      </c>
      <c r="H24">
        <f t="shared" si="1"/>
        <v>2.6999999999999993E-3</v>
      </c>
      <c r="I24">
        <f t="shared" si="1"/>
        <v>4.2616253789999998</v>
      </c>
    </row>
    <row r="25" spans="3:15">
      <c r="C25">
        <v>0.95</v>
      </c>
      <c r="D25">
        <f t="shared" si="1"/>
        <v>1</v>
      </c>
      <c r="E25">
        <f t="shared" si="1"/>
        <v>4.072531249999999</v>
      </c>
      <c r="F25">
        <f t="shared" si="1"/>
        <v>3.1250000000000123E-5</v>
      </c>
      <c r="G25">
        <f t="shared" si="1"/>
        <v>3.2071183593750099E-3</v>
      </c>
      <c r="H25">
        <f t="shared" si="1"/>
        <v>1.7812500000000066E-4</v>
      </c>
      <c r="I25">
        <f t="shared" si="1"/>
        <v>3.4663717534853538</v>
      </c>
    </row>
    <row r="26" spans="3:15">
      <c r="C26">
        <v>0.99</v>
      </c>
      <c r="D26">
        <f t="shared" si="1"/>
        <v>1</v>
      </c>
      <c r="E26">
        <f t="shared" si="1"/>
        <v>4.8029800499999995</v>
      </c>
      <c r="F26">
        <f t="shared" si="1"/>
        <v>5.0000000000000084E-8</v>
      </c>
      <c r="G26">
        <f t="shared" si="1"/>
        <v>6.0517548630000293E-6</v>
      </c>
      <c r="H26">
        <f t="shared" si="1"/>
        <v>2.970000000000014E-7</v>
      </c>
      <c r="I26">
        <f t="shared" si="1"/>
        <v>1.0048689722320054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2020-07-24T12:01:30Z</dcterms:created>
  <dcterms:modified xsi:type="dcterms:W3CDTF">2020-07-24T15:22:33Z</dcterms:modified>
</cp:coreProperties>
</file>