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<sst xmlns="http://schemas.openxmlformats.org/spreadsheetml/2006/main" count="50" uniqueCount="37">
  <si>
    <t>Task</t>
  </si>
  <si>
    <t>Description</t>
  </si>
  <si>
    <t>Start Date</t>
  </si>
  <si>
    <t>End date</t>
  </si>
  <si>
    <t>Timeline</t>
  </si>
  <si>
    <t>Status</t>
  </si>
  <si>
    <t>Project</t>
  </si>
  <si>
    <t>CMOWE - A blockchain based online platform for filmmakers and movie lovers built with love</t>
  </si>
  <si>
    <t>Task 1</t>
  </si>
  <si>
    <t>Domain research, scope identification</t>
  </si>
  <si>
    <t>Complete</t>
  </si>
  <si>
    <t>Task 2</t>
  </si>
  <si>
    <t>Research on crowdfunding and crowdsourcing techniques</t>
  </si>
  <si>
    <t>Task 3</t>
  </si>
  <si>
    <t>Going through filmmaking processes of various countriues</t>
  </si>
  <si>
    <t>Task 4</t>
  </si>
  <si>
    <t>Identifying the current problems and narrow down of scope</t>
  </si>
  <si>
    <t>Task 6</t>
  </si>
  <si>
    <t>Exploring technology stack for platform building(Figma, Truffle, Ganache, web3js, Solidity, React and Metamask and nodejs, IPFS, Infura API)</t>
  </si>
  <si>
    <t>Task 7</t>
  </si>
  <si>
    <t>Visualizing project vision using FIGMA</t>
  </si>
  <si>
    <t>Task 8</t>
  </si>
  <si>
    <t>Video making and editing for solution proposed and deploying it using Infura API endpoint into IPFS</t>
  </si>
  <si>
    <t>Task 9</t>
  </si>
  <si>
    <t>Getting familiar with deployment of basic Blockchain contracts</t>
  </si>
  <si>
    <t>Task 10</t>
  </si>
  <si>
    <t>Building the backend using necessary smart contracts</t>
  </si>
  <si>
    <t>Task 11</t>
  </si>
  <si>
    <t>Testing of built smart contracts</t>
  </si>
  <si>
    <t>Task 12</t>
  </si>
  <si>
    <t>Building the front end using the REACT library(design of the intended 4 components)</t>
  </si>
  <si>
    <t>Task 13</t>
  </si>
  <si>
    <t>Integrating the front end and backend(smart contracts) using web3js and using the utils folder for configuration</t>
  </si>
  <si>
    <t>Task 14</t>
  </si>
  <si>
    <t>Project testing for all the cases deployed, documentation and report making</t>
  </si>
  <si>
    <t>Task 15</t>
  </si>
  <si>
    <t>Experimantation on test networks such as Rinkeby, Ropsten.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</si>
</sst>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"/>
    <numFmt numFmtId="165" formatCode="&quot;$&quot;#,##0.00"/>
  </numFmts>
  <fonts count="6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1.57"/>
    <col customWidth="1" min="3" max="4" width="16.71"/>
    <col customWidth="1" min="5" max="5" width="34.43"/>
  </cols>
  <sheetData>
    <row r="1" ht="1.5" customHeight="1">
      <c r="A1" s="1"/>
      <c r="B1" s="2"/>
      <c r="C1" s="2"/>
      <c r="D1" s="2"/>
      <c r="E1" s="2"/>
      <c r="F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>
      <c r="A3" s="5" t="s">
        <v>6</v>
      </c>
      <c r="B3" s="6" t="s">
        <v>7</v>
      </c>
      <c r="C3" s="7">
        <v>44420.0</v>
      </c>
      <c r="D3" s="7">
        <v>44522.0</v>
      </c>
      <c r="E3" s="8" t="str">
        <f>IFERROR(__xludf.DUMMYFUNCTION("SPARKLINE({int(D3)-int($C$3)},{""charttype"",""bar"";""color1"",""black"";""max"",int($D$3)-int($C$3)})"),"")</f>
        <v/>
      </c>
      <c r="F3" s="9"/>
    </row>
    <row r="4">
      <c r="A4" s="5" t="s">
        <v>8</v>
      </c>
      <c r="B4" s="9" t="s">
        <v>9</v>
      </c>
      <c r="C4" s="7">
        <v>44421.0</v>
      </c>
      <c r="D4" s="7">
        <v>44426.0</v>
      </c>
      <c r="E4" s="8" t="str">
        <f>IFERROR(__xludf.DUMMYFUNCTION("SPARKLINE(if(OR(today()&lt;C4,today()&gt;D4),{int(C4)-int($C$3),if(C4=D4,1,int(D4)-int(C4))},{int(C4)-int($C$3),today()-int(C4),1,int(D4)-today()}),{""charttype"",""bar"";""color1"",""white"";""color2"",if(F4=""Complete"",""green"",if(today()&gt;D4,""red"",if(AND("&amp;"today()&gt;C4,today()&lt;D4,F4=""Upcoming""),""darkred"",if(AND(today()&gt;C4,today()&lt;D4),""orange"",if(F4=""Active"",""orange"",""green"")))));""max"",int($D$3)-int($C$3)})
"),"")</f>
        <v/>
      </c>
      <c r="F4" s="9" t="s">
        <v>10</v>
      </c>
    </row>
    <row r="5">
      <c r="A5" s="5" t="s">
        <v>11</v>
      </c>
      <c r="B5" s="10" t="s">
        <v>12</v>
      </c>
      <c r="C5" s="7">
        <v>44428.0</v>
      </c>
      <c r="D5" s="7">
        <v>44432.0</v>
      </c>
      <c r="E5" s="8" t="str">
        <f>IFERROR(__xludf.DUMMYFUNCTION("SPARKLINE(if(OR(today()&lt;C5,today()&gt;D5),{int(C5)-int($C$3),if(C5=D5,1,int(D5)-int(C5))},{int(C5)-int($C$3),today()-int(C5),1,int(D5)-today()}),{""charttype"",""bar"";""color1"",""white"";""color2"",if(F5=""Complete"",""green"",if(today()&gt;D5,""red"",if(AND("&amp;"today()&gt;C5,today()&lt;D5,F5=""Upcoming""),""darkred"",if(AND(today()&gt;C5,today()&lt;D5),""orange"",if(F5=""Active"",""orange"",""green"")))));""max"",int($D$3)-int($C$3)})
"),"")</f>
        <v/>
      </c>
      <c r="F5" s="9" t="s">
        <v>10</v>
      </c>
    </row>
    <row r="6">
      <c r="A6" s="5" t="s">
        <v>13</v>
      </c>
      <c r="B6" s="10" t="s">
        <v>14</v>
      </c>
      <c r="C6" s="7">
        <v>44433.0</v>
      </c>
      <c r="D6" s="7">
        <v>44439.0</v>
      </c>
      <c r="E6" s="8" t="str">
        <f>IFERROR(__xludf.DUMMYFUNCTION("SPARKLINE(if(OR(today()&lt;C6,today()&gt;D6),{int(C6)-int($C$3),if(C6=D6,1,int(D6)-int(C6))},{int(C6)-int($C$3),today()-int(C6),1,int(D6)-today()}),{""charttype"",""bar"";""color1"",""white"";""color2"",if(F6=""Complete"",""green"",if(today()&gt;D6,""red"",if(AND("&amp;"today()&gt;C6,today()&lt;D6,F6=""Upcoming""),""darkred"",if(AND(today()&gt;C6,today()&lt;D6),""orange"",if(F6=""Active"",""orange"",""green"")))));""max"",int($D$3)-int($C$3)})
"),"")</f>
        <v/>
      </c>
      <c r="F6" s="9" t="s">
        <v>10</v>
      </c>
    </row>
    <row r="7">
      <c r="A7" s="5" t="s">
        <v>15</v>
      </c>
      <c r="B7" s="10" t="s">
        <v>16</v>
      </c>
      <c r="C7" s="7">
        <v>44441.0</v>
      </c>
      <c r="D7" s="7">
        <v>44444.0</v>
      </c>
      <c r="E7" s="8" t="str">
        <f>IFERROR(__xludf.DUMMYFUNCTION("SPARKLINE(if(OR(today()&lt;C7,today()&gt;D7),{int(C7)-int($C$3),if(C7=D7,1,int(D7)-int(C7))},{int(C7)-int($C$3),today()-int(C7),1,int(D7)-today()}),{""charttype"",""bar"";""color1"",""white"";""color2"",if(F7=""Complete"",""green"",if(today()&gt;D7,""red"",if(AND("&amp;"today()&gt;C7,today()&lt;D7,F7=""Upcoming""),""darkred"",if(AND(today()&gt;C7,today()&lt;D7),""orange"",if(F7=""Active"",""orange"",""green"")))));""max"",int($D$3)-int($C$3)})
"),"")</f>
        <v/>
      </c>
      <c r="F7" s="9" t="s">
        <v>10</v>
      </c>
    </row>
    <row r="8">
      <c r="A8" s="6" t="s">
        <v>17</v>
      </c>
      <c r="B8" s="10" t="s">
        <v>18</v>
      </c>
      <c r="C8" s="7">
        <v>44446.0</v>
      </c>
      <c r="D8" s="7">
        <v>44453.0</v>
      </c>
      <c r="E8" s="8" t="str">
        <f>IFERROR(__xludf.DUMMYFUNCTION("SPARKLINE(if(OR(today()&lt;C8,today()&gt;D8),{int(C8)-int($C$3),if(C8=D8,1,int(D8)-int(C8))},{int(C8)-int($C$3),today()-int(C8),1,int(D8)-today()}),{""charttype"",""bar"";""color1"",""white"";""color2"",if(F8=""Complete"",""green"",if(today()&gt;D8,""red"",if(AND("&amp;"today()&gt;C8,today()&lt;D8,F8=""Upcoming""),""darkred"",if(AND(today()&gt;C8,today()&lt;D8),""orange"",if(F8=""Active"",""orange"",""green"")))));""max"",int($D$3)-int($C$3)})
"),"")</f>
        <v/>
      </c>
      <c r="F8" s="9" t="s">
        <v>10</v>
      </c>
    </row>
    <row r="9">
      <c r="A9" s="6" t="s">
        <v>19</v>
      </c>
      <c r="B9" s="10" t="s">
        <v>20</v>
      </c>
      <c r="C9" s="7">
        <v>44454.0</v>
      </c>
      <c r="D9" s="7">
        <v>44461.0</v>
      </c>
      <c r="E9" s="8" t="str">
        <f>IFERROR(__xludf.DUMMYFUNCTION("SPARKLINE(if(OR(today()&lt;C9,today()&gt;D9),{int(C9)-int($C$3),if(C9=D9,1,int(D9)-int(C9))},{int(C9)-int($C$3),today()-int(C9),1,int(D9)-today()}),{""charttype"",""bar"";""color1"",""white"";""color2"",if(F9=""Complete"",""green"",if(today()&gt;D9,""red"",if(AND("&amp;"today()&gt;C9,today()&lt;D9,F9=""Upcoming""),""darkred"",if(AND(today()&gt;C9,today()&lt;D9),""orange"",if(F9=""Active"",""orange"",""green"")))));""max"",int($D$3)-int($C$3)})
"),"")</f>
        <v/>
      </c>
      <c r="F9" s="9" t="s">
        <v>10</v>
      </c>
    </row>
    <row r="10">
      <c r="A10" s="6" t="s">
        <v>21</v>
      </c>
      <c r="B10" s="10" t="s">
        <v>22</v>
      </c>
      <c r="C10" s="7">
        <v>44461.0</v>
      </c>
      <c r="D10" s="7">
        <v>44467.0</v>
      </c>
      <c r="E10" s="8" t="str">
        <f>IFERROR(__xludf.DUMMYFUNCTION("SPARKLINE(if(OR(today()&lt;C10,today()&gt;D10),{int(C10)-int($C$3),if(C10=D10,1,int(D10)-int(C10))},{int(C10)-int($C$3),today()-int(C10),1,int(D10)-today()}),{""charttype"",""bar"";""color1"",""white"";""color2"",if(F10=""Complete"",""green"",if(today()&gt;D10,""r"&amp;"ed"",if(AND(today()&gt;C10,today()&lt;D10,F10=""Upcoming""),""darkred"",if(AND(today()&gt;C10,today()&lt;D10),""orange"",if(F10=""Active"",""orange"",""green"")))));""max"",int($D$3)-int($C$3)})
"),"")</f>
        <v/>
      </c>
      <c r="F10" s="9" t="s">
        <v>10</v>
      </c>
    </row>
    <row r="11">
      <c r="A11" s="6" t="s">
        <v>23</v>
      </c>
      <c r="B11" s="10" t="s">
        <v>24</v>
      </c>
      <c r="C11" s="7">
        <v>44470.0</v>
      </c>
      <c r="D11" s="7">
        <v>44484.0</v>
      </c>
      <c r="E11" s="8" t="str">
        <f>IFERROR(__xludf.DUMMYFUNCTION("SPARKLINE(if(OR(today()&lt;C11,today()&gt;D11),{int(C11)-int($C$3),if(C11=D11,1,int(D11)-int(C11))},{int(C11)-int($C$3),today()-int(C11),1,int(D11)-today()}),{""charttype"",""bar"";""color1"",""white"";""color2"",if(F11=""Complete"",""green"",if(today()&gt;D11,""r"&amp;"ed"",if(AND(today()&gt;C11,today()&lt;D11,F11=""Upcoming""),""darkred"",if(AND(today()&gt;C11,today()&lt;D11),""orange"",if(F11=""Active"",""orange"",""green"")))));""max"",int($D$3)-int($C$3)})
"),"")</f>
        <v/>
      </c>
      <c r="F11" s="9" t="s">
        <v>10</v>
      </c>
    </row>
    <row r="12">
      <c r="A12" s="6" t="s">
        <v>25</v>
      </c>
      <c r="B12" s="10" t="s">
        <v>26</v>
      </c>
      <c r="C12" s="7">
        <v>44486.0</v>
      </c>
      <c r="D12" s="7">
        <v>44493.0</v>
      </c>
      <c r="E12" s="8" t="str">
        <f>IFERROR(__xludf.DUMMYFUNCTION("SPARKLINE(if(OR(today()&lt;C12,today()&gt;D12),{int(C12)-int($C$3),if(C12=D12,1,int(D12)-int(C12))},{int(C12)-int($C$3),today()-int(C12),1,int(D12)-today()}),{""charttype"",""bar"";""color1"",""white"";""color2"",if(F12=""Complete"",""green"",if(today()&gt;D12,""r"&amp;"ed"",if(AND(today()&gt;C12,today()&lt;D12,F12=""Upcoming""),""darkred"",if(AND(today()&gt;C12,today()&lt;D12),""orange"",if(F12=""Active"",""orange"",""green"")))));""max"",int($D$3)-int($C$3)})
"),"")</f>
        <v/>
      </c>
      <c r="F12" s="9" t="s">
        <v>10</v>
      </c>
    </row>
    <row r="13">
      <c r="A13" s="6" t="s">
        <v>27</v>
      </c>
      <c r="B13" s="10" t="s">
        <v>28</v>
      </c>
      <c r="C13" s="7">
        <v>44495.0</v>
      </c>
      <c r="D13" s="7">
        <v>44502.0</v>
      </c>
      <c r="E13" s="8" t="str">
        <f>IFERROR(__xludf.DUMMYFUNCTION("SPARKLINE(if(OR(today()&lt;C13,today()&gt;D13),{int(C13)-int($C$3),if(C13=D13,1,int(D13)-int(C13))},{int(C13)-int($C$3),today()-int(C13),1,int(D13)-today()}),{""charttype"",""bar"";""color1"",""white"";""color2"",if(F13=""Complete"",""green"",if(today()&gt;D13,""r"&amp;"ed"",if(AND(today()&gt;C13,today()&lt;D13,F13=""Upcoming""),""darkred"",if(AND(today()&gt;C13,today()&lt;D13),""orange"",if(F13=""Active"",""orange"",""green"")))));""max"",int($D$3)-int($C$3)})
"),"")</f>
        <v/>
      </c>
      <c r="F13" s="9" t="s">
        <v>10</v>
      </c>
    </row>
    <row r="14">
      <c r="A14" s="6" t="s">
        <v>29</v>
      </c>
      <c r="B14" s="10" t="s">
        <v>30</v>
      </c>
      <c r="C14" s="7">
        <v>44504.0</v>
      </c>
      <c r="D14" s="7">
        <v>44508.0</v>
      </c>
      <c r="E14" s="8" t="str">
        <f>IFERROR(__xludf.DUMMYFUNCTION("SPARKLINE(if(OR(today()&lt;C14,today()&gt;D14),{int(C14)-int($C$3),if(C14=D14,1,int(D14)-int(C14))},{int(C14)-int($C$3),today()-int(C14),1,int(D14)-today()}),{""charttype"",""bar"";""color1"",""white"";""color2"",if(F14=""Complete"",""green"",if(today()&gt;D14,""r"&amp;"ed"",if(AND(today()&gt;C14,today()&lt;D14,F14=""Upcoming""),""darkred"",if(AND(today()&gt;C14,today()&lt;D14),""orange"",if(F14=""Active"",""orange"",""green"")))));""max"",int($D$3)-int($C$3)})
"),"")</f>
        <v/>
      </c>
      <c r="F14" s="9" t="s">
        <v>10</v>
      </c>
    </row>
    <row r="15">
      <c r="A15" s="6" t="s">
        <v>31</v>
      </c>
      <c r="B15" s="10" t="s">
        <v>32</v>
      </c>
      <c r="C15" s="7">
        <v>44510.0</v>
      </c>
      <c r="D15" s="7">
        <v>44515.0</v>
      </c>
      <c r="E15" s="8" t="str">
        <f>IFERROR(__xludf.DUMMYFUNCTION("SPARKLINE(if(OR(today()&lt;C15,today()&gt;D15),{int(C15)-int($C$3),if(C15=D15,1,int(D15)-int(C15))},{int(C15)-int($C$3),today()-int(C15),1,int(D15)-today()}),{""charttype"",""bar"";""color1"",""white"";""color2"",if(F15=""Complete"",""green"",if(today()&gt;D15,""r"&amp;"ed"",if(AND(today()&gt;C15,today()&lt;D15,F15=""Upcoming""),""darkred"",if(AND(today()&gt;C15,today()&lt;D15),""orange"",if(F15=""Active"",""orange"",""green"")))));""max"",int($D$3)-int($C$3)})
"),"")</f>
        <v/>
      </c>
      <c r="F15" s="9" t="s">
        <v>10</v>
      </c>
    </row>
    <row r="16">
      <c r="A16" s="6" t="s">
        <v>33</v>
      </c>
      <c r="B16" s="10" t="s">
        <v>34</v>
      </c>
      <c r="C16" s="7">
        <v>44517.0</v>
      </c>
      <c r="D16" s="7">
        <v>44520.0</v>
      </c>
      <c r="E16" s="8" t="str">
        <f>IFERROR(__xludf.DUMMYFUNCTION("SPARKLINE(if(OR(today()&lt;C16,today()&gt;D16),{int(C16)-int($C$3),if(C16=D16,1,int(D16)-int(C16))},{int(C16)-int($C$3),today()-int(C16),1,int(D16)-today()}),{""charttype"",""bar"";""color1"",""white"";""color2"",if(F16=""Complete"",""green"",if(today()&gt;D16,""r"&amp;"ed"",if(AND(today()&gt;C16,today()&lt;D16,F16=""Upcoming""),""darkred"",if(AND(today()&gt;C16,today()&lt;D16),""orange"",if(F16=""Active"",""orange"",""green"")))));""max"",int($D$3)-int($C$3)})
"),"")</f>
        <v/>
      </c>
      <c r="F16" s="9" t="s">
        <v>10</v>
      </c>
    </row>
    <row r="17">
      <c r="A17" s="6" t="s">
        <v>35</v>
      </c>
      <c r="B17" s="11" t="s">
        <v>36</v>
      </c>
      <c r="C17" s="7">
        <v>44521.0</v>
      </c>
      <c r="D17" s="7">
        <v>44523.0</v>
      </c>
      <c r="E17" s="8" t="str">
        <f>IFERROR(__xludf.DUMMYFUNCTION("SPARKLINE(if(OR(today()&lt;C17,today()&gt;D17),{int(C17)-int($C$3),if(C17=D17,1,int(D17)-int(C17))},{int(C17)-int($C$3),today()-int(C17),1,int(D17)-today()}),{""charttype"",""bar"";""color1"",""white"";""color2"",if(F17=""Complete"",""green"",if(today()&gt;D17,""r"&amp;"ed"",if(AND(today()&gt;C17,today()&lt;D17,F17=""Upcoming""),""darkred"",if(AND(today()&gt;C17,today()&lt;D17),""orange"",if(F17=""Active"",""orange"",""green"")))));""max"",int($D$3)-int($C$3)})
"),"")</f>
        <v/>
      </c>
      <c r="F17" s="9" t="s">
        <v>10</v>
      </c>
    </row>
  </sheetData>
  <dataValidations>
    <dataValidation type="list" allowBlank="1" sqref="F3:F17">
      <formula1>"Complete,Active,Active,Upcoming"</formula1>
    </dataValidation>
  </dataValidations>
  <drawing r:id="rId1"/>
</worksheet>
</file>