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ork\Improbable\Python\analysis\"/>
    </mc:Choice>
  </mc:AlternateContent>
  <bookViews>
    <workbookView xWindow="0" yWindow="0" windowWidth="23040" windowHeight="10668"/>
  </bookViews>
  <sheets>
    <sheet name="Note" sheetId="6" r:id="rId1"/>
    <sheet name="eventFrequency" sheetId="7" r:id="rId2"/>
    <sheet name="eventsByIndustry" sheetId="8" r:id="rId3"/>
    <sheet name="serializedByIndustry_pct" sheetId="2" r:id="rId4"/>
    <sheet name="serializedByIndustry" sheetId="5" r:id="rId5"/>
    <sheet name="interactionsByIndustry_source" sheetId="4" r:id="rId6"/>
    <sheet name="interactionsByIndustry" sheetId="3" r:id="rId7"/>
    <sheet name="outreachStatusSummary" sheetId="1" r:id="rId8"/>
  </sheets>
  <calcPr calcId="0"/>
</workbook>
</file>

<file path=xl/calcChain.xml><?xml version="1.0" encoding="utf-8"?>
<calcChain xmlns="http://schemas.openxmlformats.org/spreadsheetml/2006/main">
  <c r="B60" i="5" l="1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>
  <authors>
    <author>Andrew Estis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Note: This metric was tabled in favor of average events per user per industry, which better controls for user density in each industry.</t>
        </r>
      </text>
    </comment>
  </commentList>
</comments>
</file>

<file path=xl/sharedStrings.xml><?xml version="1.0" encoding="utf-8"?>
<sst xmlns="http://schemas.openxmlformats.org/spreadsheetml/2006/main" count="283" uniqueCount="99">
  <si>
    <t>Gaming</t>
  </si>
  <si>
    <t>Consulting</t>
  </si>
  <si>
    <t>Infrastructure</t>
  </si>
  <si>
    <t>Transportation</t>
  </si>
  <si>
    <t>Finance</t>
  </si>
  <si>
    <t>Entertainment</t>
  </si>
  <si>
    <t>Academia</t>
  </si>
  <si>
    <t>Healthcare</t>
  </si>
  <si>
    <t>IT Firm</t>
  </si>
  <si>
    <t>Simulation</t>
  </si>
  <si>
    <t>VR</t>
  </si>
  <si>
    <t>Other</t>
  </si>
  <si>
    <t>Telecoms</t>
  </si>
  <si>
    <t>Real Estate</t>
  </si>
  <si>
    <t>Corporate</t>
  </si>
  <si>
    <t>Total</t>
  </si>
  <si>
    <t>1 - New</t>
  </si>
  <si>
    <t>2 - Contact Attempted</t>
  </si>
  <si>
    <t>3 - Contact Made</t>
  </si>
  <si>
    <t>conversion rate</t>
  </si>
  <si>
    <t>4 - Nurturing</t>
  </si>
  <si>
    <t>5 - Converted to Opportunity</t>
  </si>
  <si>
    <t>o/a conversion</t>
  </si>
  <si>
    <t>conversion rate (3-4)</t>
  </si>
  <si>
    <t>his</t>
  </si>
  <si>
    <t>('website_docs',)</t>
  </si>
  <si>
    <t>('spatial_cli_logged_in',)</t>
  </si>
  <si>
    <t>('forums_pageview',)</t>
  </si>
  <si>
    <t>('website_docs', 'forums_pageview', 'website_downloaded_sdk', 'spatial_cli_logged_in')</t>
  </si>
  <si>
    <t>('website_docs', 'website_downloaded_sdk', 'spatial_cli_logged_in')</t>
  </si>
  <si>
    <t>('website_downloaded_sdk', 'spatial_cli_logged_in')</t>
  </si>
  <si>
    <t>('forums_pageview', 'spatial_cli_logged_in')</t>
  </si>
  <si>
    <t>('website_docs', 'forums_pageview')</t>
  </si>
  <si>
    <t>('forums_pageview', 'website_downloaded_sdk', 'spatial_cli_logged_in')</t>
  </si>
  <si>
    <t>('spatial_cli_generic_activity', 'website_docs', 'forums_pageview', 'website_viewed_console', 'website_downloaded_sdk', 'spatial_cli_logged_in')</t>
  </si>
  <si>
    <t>('spatial_cli_generic_activity', 'website_docs', 'forums_pageview', 'website_generated_referral', 'website_viewed_console', 'website_downloaded_sdk', 'spatial_cli_logged_in')</t>
  </si>
  <si>
    <t>('spatial_cli_generic_activity', 'forums_pageview', 'website_viewed_console', 'website_downloaded_sdk', 'spatial_cli_logged_in')</t>
  </si>
  <si>
    <t>('spatial_cli_generic_activity', 'website_docs', 'forums_pageview', 'website_downloaded_sdk', 'spatial_cli_logged_in')</t>
  </si>
  <si>
    <t>('forums_pageview', 'spatial_cli_generic_activity', 'website_downloaded_sdk', 'spatial_cli_logged_in')</t>
  </si>
  <si>
    <t>('website_docs', 'forums_pageview', 'spatial_cli_generic_activity', 'website_downloaded_sdk', 'spatial_cli_logged_in')</t>
  </si>
  <si>
    <t>('spatial_cli_generic_activity',)</t>
  </si>
  <si>
    <t>('spatial_cli_generic_activity', 'spatial_cli_logged_in')</t>
  </si>
  <si>
    <t>('website_docs', 'forums_pageview', 'website_viewed_console', 'spatial_cli_generic_activity', 'website_downloaded_sdk', 'spatial_cli_logged_in')</t>
  </si>
  <si>
    <t>('website_docs', 'forums_pageview', 'website_generated_referral', 'website_viewed_console', 'spatial_cli_generic_activity', 'website_downloaded_sdk', 'spatial_cli_logged_in')</t>
  </si>
  <si>
    <t>('spatial_cli_generic_activity', 'website_docs', 'forums_pageview', 'website_generated_referral', 'website_downloaded_sdk', 'spatial_cli_logged_in')</t>
  </si>
  <si>
    <t>('spatial_cli_generic_activity', 'website_docs', 'website_viewed_console', 'website_downloaded_sdk', 'spatial_cli_logged_in')</t>
  </si>
  <si>
    <t>('spatial_cli_generic_activity', 'website_docs', 'website_downloaded_sdk', 'spatial_cli_logged_in')</t>
  </si>
  <si>
    <t>('website_docs', 'spatial_cli_logged_in')</t>
  </si>
  <si>
    <t>('website_docs', 'forums_pageview', 'spatial_cli_generic_activity', 'website_viewed_console', 'website_downloaded_sdk', 'spatial_cli_logged_in')</t>
  </si>
  <si>
    <t>('spatial_cli_generic_activity', 'forums_pageview', 'website_downloaded_sdk', 'spatial_cli_logged_in')</t>
  </si>
  <si>
    <t>('spatial_cli_generic_activity', 'website_docs', 'forums_pageview', 'website_generated_referral', 'website_viewed_console', 'spatial_cli_logged_in')</t>
  </si>
  <si>
    <t>('website_viewed_console', 'spatial_cli_generic_activity', 'website_downloaded_sdk', 'spatial_cli_logged_in')</t>
  </si>
  <si>
    <t>('spatial_cli_generic_activity', 'forums_pageview', 'website_generated_referral', 'website_viewed_console', 'website_downloaded_sdk', 'spatial_cli_logged_in')</t>
  </si>
  <si>
    <t>('website_docs', 'forums_pageview', 'spatial_cli_logged_in')</t>
  </si>
  <si>
    <t>('spatial_cli_generic_activity', 'forums_pageview', 'spatial_cli_logged_in')</t>
  </si>
  <si>
    <t>('spatial_cli_generic_activity', 'website_downloaded_sdk', 'spatial_cli_logged_in')</t>
  </si>
  <si>
    <t>('website_docs', 'spatial_cli_generic_activity', 'forums_pageview', 'website_downloaded_sdk', 'spatial_cli_logged_in')</t>
  </si>
  <si>
    <t>('website_docs', 'forums_pageview', 'website_generated_referral', 'spatial_cli_generic_activity', 'website_downloaded_sdk', 'spatial_cli_logged_in')</t>
  </si>
  <si>
    <t>('website_docs', 'website_viewed_console', 'spatial_cli_generic_activity', 'website_downloaded_sdk', 'spatial_cli_logged_in')</t>
  </si>
  <si>
    <t>('forums_pageview', 'website_generated_referral', 'website_viewed_console', 'spatial_cli_generic_activity', 'website_downloaded_sdk', 'spatial_cli_logged_in')</t>
  </si>
  <si>
    <t>('forums_pageview', 'website_viewed_console', 'spatial_cli_generic_activity', 'spatial_cli_logged_in')</t>
  </si>
  <si>
    <t>('website_docs', 'spatial_cli_generic_activity', 'website_downloaded_sdk', 'spatial_cli_logged_in')</t>
  </si>
  <si>
    <t>('spatial_cli_generic_activity', 'website_docs', 'website_generated_referral', 'website_downloaded_sdk', 'spatial_cli_logged_in')</t>
  </si>
  <si>
    <t>('website_docs', 'spatial_cli_generic_activity', 'forums_pageview', 'website_generated_referral', 'website_viewed_console', 'website_downloaded_sdk', 'spatial_cli_logged_in')</t>
  </si>
  <si>
    <t>('forums_pageview', 'website_generated_referral', 'spatial_cli_generic_activity', 'website_viewed_console', 'website_downloaded_sdk', 'spatial_cli_logged_in')</t>
  </si>
  <si>
    <t>('spatial_cli_generic_activity', 'website_generated_referral', 'spatial_cli_logged_in')</t>
  </si>
  <si>
    <t>('spatial_cli_generic_activity', 'website_generated_referral', 'website_viewed_console', 'website_downloaded_sdk', 'spatial_cli_logged_in')</t>
  </si>
  <si>
    <t>('website_docs', 'website_viewed_console', 'spatial_cli_generic_activity', 'spatial_cli_logged_in')</t>
  </si>
  <si>
    <t>('website_docs', 'forums_pageview', 'website_downloaded_sdk', 'spatial_cli_logged_in', 'spatial_cli_generic_activity')</t>
  </si>
  <si>
    <t>('spatial_cli_generic_activity', 'website_docs', 'forums_pageview', 'website_viewed_console', 'spatial_cli_logged_in')</t>
  </si>
  <si>
    <t>('spatial_cli_generic_activity', 'website_viewed_console', 'spatial_cli_logged_in')</t>
  </si>
  <si>
    <t>('forums_pageview', 'website_viewed_console', 'spatial_cli_generic_activity', 'website_downloaded_sdk', 'spatial_cli_logged_in')</t>
  </si>
  <si>
    <t>('spatial_cli_generic_activity', 'forums_pageview', 'website_generated_referral', 'website_viewed_console', 'spatial_cli_logged_in')</t>
  </si>
  <si>
    <t>('website_docs', 'spatial_cli_generic_activity')</t>
  </si>
  <si>
    <t>('website_docs', 'forums_pageview', 'website_generated_referral', 'spatial_cli_generic_activity', 'website_viewed_console', 'website_downloaded_sdk', 'spatial_cli_logged_in')</t>
  </si>
  <si>
    <t>('website_docs', 'website_generated_referral', 'spatial_cli_generic_activity', 'website_downloaded_sdk', 'spatial_cli_logged_in')</t>
  </si>
  <si>
    <t>('forums_pageview', 'spatial_cli_generic_activity')</t>
  </si>
  <si>
    <t>('spatial_cli_generic_activity', 'website_viewed_console', 'website_downloaded_sdk', 'spatial_cli_logged_in')</t>
  </si>
  <si>
    <t>('spatial_cli_generic_activity', 'forums_pageview', 'website_generated_referral', 'website_downloaded_sdk', 'spatial_cli_logged_in')</t>
  </si>
  <si>
    <t>('website_docs', 'website_viewed_console', 'website_downloaded_sdk', 'spatial_cli_logged_in')</t>
  </si>
  <si>
    <t>('website_docs', 'forums_pageview', 'website_generated_referral', 'website_viewed_console', 'website_downloaded_sdk', 'spatial_cli_logged_in')</t>
  </si>
  <si>
    <t>('spatial_cli_generic_activity', 'website_docs', 'forums_pageview', 'website_viewed_console', 'website_downloaded_sdk')</t>
  </si>
  <si>
    <t>('spatial_cli_generic_activity', 'website_docs', 'website_generated_referral', 'website_viewed_console', 'website_downloaded_sdk', 'spatial_cli_logged_in')</t>
  </si>
  <si>
    <t>('website_docs', 'spatial_cli_generic_activity', 'website_viewed_console', 'website_downloaded_sdk', 'spatial_cli_logged_in')</t>
  </si>
  <si>
    <t>spatial_cli_logged_in</t>
  </si>
  <si>
    <t>spatial_cli_generic_activity</t>
  </si>
  <si>
    <t>forums_pageview</t>
  </si>
  <si>
    <t>website_downloaded_sdk</t>
  </si>
  <si>
    <t>website_generated_referral</t>
  </si>
  <si>
    <t>website_viewed_console</t>
  </si>
  <si>
    <t>website_docs</t>
  </si>
  <si>
    <t>website</t>
  </si>
  <si>
    <t>forums</t>
  </si>
  <si>
    <t>spatial_cli</t>
  </si>
  <si>
    <t>Note</t>
  </si>
  <si>
    <t>output of the functions contained in leadsAnalysis.py. It is a manual consolidation and formating</t>
  </si>
  <si>
    <t>of the raw csv outputs of those functions.</t>
  </si>
  <si>
    <t>This xlsx workbook contains arithmetic, conditional formatting, and charts based on the</t>
  </si>
  <si>
    <t>Not all outputs from all functions are included herein.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</si>
</sst>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9" fontId="0" fillId="0" borderId="0" xfId="0" applyNumberFormat="1"/>
    <xf numFmtId="10" fontId="0" fillId="0" borderId="0" xfId="0" applyNumberFormat="1"/>
    <xf numFmtId="0" fontId="16" fillId="0" borderId="0" xfId="0" applyFont="1"/>
    <xf numFmtId="9" fontId="0" fillId="0" borderId="0" xfId="2" applyFont="1"/>
    <xf numFmtId="9" fontId="16" fillId="0" borderId="0" xfId="2" applyFont="1"/>
    <xf numFmtId="0" fontId="0" fillId="0" borderId="0" xfId="0" applyBorder="1"/>
    <xf numFmtId="164" fontId="0" fillId="0" borderId="0" xfId="1" applyNumberFormat="1" applyFont="1" applyBorder="1" applyAlignment="1">
      <alignment horizontal="left"/>
    </xf>
    <xf numFmtId="165" fontId="0" fillId="0" borderId="0" xfId="0" applyNumberFormat="1"/>
    <xf numFmtId="10" fontId="16" fillId="0" borderId="0" xfId="2" applyNumberFormat="1" applyFont="1"/>
    <xf numFmtId="10" fontId="0" fillId="0" borderId="0" xfId="2" applyNumberFormat="1" applyFont="1"/>
    <xf numFmtId="10" fontId="1" fillId="0" borderId="0" xfId="2" applyNumberFormat="1" applyFont="1"/>
    <xf numFmtId="0" fontId="0" fillId="33" borderId="0" xfId="0" applyFill="1"/>
    <xf numFmtId="0" fontId="18" fillId="33" borderId="0" xfId="0" applyFont="1" applyFill="1"/>
    <xf numFmtId="0" fontId="20" fillId="34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Client Status Conversion by Industry ex-Gaming, Cumulative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outreachStatusSummary!$A$2</c:f>
              <c:strCache>
                <c:ptCount val="1"/>
                <c:pt idx="0">
                  <c:v>1 - New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outreachStatusSummary!$C$1:$P$1</c:f>
              <c:strCache>
                <c:ptCount val="14"/>
                <c:pt idx="0">
                  <c:v>Consulting</c:v>
                </c:pt>
                <c:pt idx="1">
                  <c:v>Infrastructure</c:v>
                </c:pt>
                <c:pt idx="2">
                  <c:v>Transportation</c:v>
                </c:pt>
                <c:pt idx="3">
                  <c:v>Finance</c:v>
                </c:pt>
                <c:pt idx="4">
                  <c:v>Entertainment</c:v>
                </c:pt>
                <c:pt idx="5">
                  <c:v>Academia</c:v>
                </c:pt>
                <c:pt idx="6">
                  <c:v>Healthcare</c:v>
                </c:pt>
                <c:pt idx="7">
                  <c:v>IT Firm</c:v>
                </c:pt>
                <c:pt idx="8">
                  <c:v>Simulation</c:v>
                </c:pt>
                <c:pt idx="9">
                  <c:v>VR</c:v>
                </c:pt>
                <c:pt idx="10">
                  <c:v>Other</c:v>
                </c:pt>
                <c:pt idx="11">
                  <c:v>Telecoms</c:v>
                </c:pt>
                <c:pt idx="12">
                  <c:v>Real Estate</c:v>
                </c:pt>
                <c:pt idx="13">
                  <c:v>Corporate</c:v>
                </c:pt>
              </c:strCache>
            </c:strRef>
          </c:cat>
          <c:val>
            <c:numRef>
              <c:f>outreachStatusSummary!$C$2:$P$2</c:f>
              <c:numCache>
                <c:formatCode>General</c:formatCode>
                <c:ptCount val="14"/>
                <c:pt idx="0">
                  <c:v>37</c:v>
                </c:pt>
                <c:pt idx="1">
                  <c:v>80</c:v>
                </c:pt>
                <c:pt idx="2">
                  <c:v>79</c:v>
                </c:pt>
                <c:pt idx="3">
                  <c:v>66</c:v>
                </c:pt>
                <c:pt idx="4">
                  <c:v>111</c:v>
                </c:pt>
                <c:pt idx="5">
                  <c:v>100</c:v>
                </c:pt>
                <c:pt idx="6">
                  <c:v>71</c:v>
                </c:pt>
                <c:pt idx="7">
                  <c:v>106</c:v>
                </c:pt>
                <c:pt idx="8">
                  <c:v>82</c:v>
                </c:pt>
                <c:pt idx="9">
                  <c:v>115</c:v>
                </c:pt>
                <c:pt idx="10">
                  <c:v>17</c:v>
                </c:pt>
                <c:pt idx="11">
                  <c:v>74</c:v>
                </c:pt>
                <c:pt idx="12">
                  <c:v>24</c:v>
                </c:pt>
                <c:pt idx="1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7-4584-B394-0615903C1760}"/>
            </c:ext>
          </c:extLst>
        </c:ser>
        <c:ser>
          <c:idx val="1"/>
          <c:order val="1"/>
          <c:tx>
            <c:strRef>
              <c:f>outreachStatusSummary!$A$3</c:f>
              <c:strCache>
                <c:ptCount val="1"/>
                <c:pt idx="0">
                  <c:v>2 - Contact Attempted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outreachStatusSummary!$C$1:$P$1</c:f>
              <c:strCache>
                <c:ptCount val="14"/>
                <c:pt idx="0">
                  <c:v>Consulting</c:v>
                </c:pt>
                <c:pt idx="1">
                  <c:v>Infrastructure</c:v>
                </c:pt>
                <c:pt idx="2">
                  <c:v>Transportation</c:v>
                </c:pt>
                <c:pt idx="3">
                  <c:v>Finance</c:v>
                </c:pt>
                <c:pt idx="4">
                  <c:v>Entertainment</c:v>
                </c:pt>
                <c:pt idx="5">
                  <c:v>Academia</c:v>
                </c:pt>
                <c:pt idx="6">
                  <c:v>Healthcare</c:v>
                </c:pt>
                <c:pt idx="7">
                  <c:v>IT Firm</c:v>
                </c:pt>
                <c:pt idx="8">
                  <c:v>Simulation</c:v>
                </c:pt>
                <c:pt idx="9">
                  <c:v>VR</c:v>
                </c:pt>
                <c:pt idx="10">
                  <c:v>Other</c:v>
                </c:pt>
                <c:pt idx="11">
                  <c:v>Telecoms</c:v>
                </c:pt>
                <c:pt idx="12">
                  <c:v>Real Estate</c:v>
                </c:pt>
                <c:pt idx="13">
                  <c:v>Corporate</c:v>
                </c:pt>
              </c:strCache>
            </c:strRef>
          </c:cat>
          <c:val>
            <c:numRef>
              <c:f>outreachStatusSummary!$C$3:$P$3</c:f>
              <c:numCache>
                <c:formatCode>General</c:formatCode>
                <c:ptCount val="14"/>
                <c:pt idx="0">
                  <c:v>15</c:v>
                </c:pt>
                <c:pt idx="1">
                  <c:v>57</c:v>
                </c:pt>
                <c:pt idx="2">
                  <c:v>56</c:v>
                </c:pt>
                <c:pt idx="3">
                  <c:v>39</c:v>
                </c:pt>
                <c:pt idx="4">
                  <c:v>70</c:v>
                </c:pt>
                <c:pt idx="5">
                  <c:v>54</c:v>
                </c:pt>
                <c:pt idx="6">
                  <c:v>33</c:v>
                </c:pt>
                <c:pt idx="7">
                  <c:v>60</c:v>
                </c:pt>
                <c:pt idx="8">
                  <c:v>68</c:v>
                </c:pt>
                <c:pt idx="9">
                  <c:v>93</c:v>
                </c:pt>
                <c:pt idx="10">
                  <c:v>11</c:v>
                </c:pt>
                <c:pt idx="11">
                  <c:v>48</c:v>
                </c:pt>
                <c:pt idx="12">
                  <c:v>17</c:v>
                </c:pt>
                <c:pt idx="1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7-4584-B394-0615903C1760}"/>
            </c:ext>
          </c:extLst>
        </c:ser>
        <c:ser>
          <c:idx val="2"/>
          <c:order val="2"/>
          <c:tx>
            <c:strRef>
              <c:f>outreachStatusSummary!$A$4</c:f>
              <c:strCache>
                <c:ptCount val="1"/>
                <c:pt idx="0">
                  <c:v>3 - Contact Made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outreachStatusSummary!$C$1:$P$1</c:f>
              <c:strCache>
                <c:ptCount val="14"/>
                <c:pt idx="0">
                  <c:v>Consulting</c:v>
                </c:pt>
                <c:pt idx="1">
                  <c:v>Infrastructure</c:v>
                </c:pt>
                <c:pt idx="2">
                  <c:v>Transportation</c:v>
                </c:pt>
                <c:pt idx="3">
                  <c:v>Finance</c:v>
                </c:pt>
                <c:pt idx="4">
                  <c:v>Entertainment</c:v>
                </c:pt>
                <c:pt idx="5">
                  <c:v>Academia</c:v>
                </c:pt>
                <c:pt idx="6">
                  <c:v>Healthcare</c:v>
                </c:pt>
                <c:pt idx="7">
                  <c:v>IT Firm</c:v>
                </c:pt>
                <c:pt idx="8">
                  <c:v>Simulation</c:v>
                </c:pt>
                <c:pt idx="9">
                  <c:v>VR</c:v>
                </c:pt>
                <c:pt idx="10">
                  <c:v>Other</c:v>
                </c:pt>
                <c:pt idx="11">
                  <c:v>Telecoms</c:v>
                </c:pt>
                <c:pt idx="12">
                  <c:v>Real Estate</c:v>
                </c:pt>
                <c:pt idx="13">
                  <c:v>Corporate</c:v>
                </c:pt>
              </c:strCache>
            </c:strRef>
          </c:cat>
          <c:val>
            <c:numRef>
              <c:f>outreachStatusSummary!$C$4:$P$4</c:f>
              <c:numCache>
                <c:formatCode>General</c:formatCode>
                <c:ptCount val="14"/>
                <c:pt idx="0">
                  <c:v>7</c:v>
                </c:pt>
                <c:pt idx="1">
                  <c:v>40</c:v>
                </c:pt>
                <c:pt idx="2">
                  <c:v>39</c:v>
                </c:pt>
                <c:pt idx="3">
                  <c:v>29</c:v>
                </c:pt>
                <c:pt idx="4">
                  <c:v>58</c:v>
                </c:pt>
                <c:pt idx="5">
                  <c:v>43</c:v>
                </c:pt>
                <c:pt idx="6">
                  <c:v>13</c:v>
                </c:pt>
                <c:pt idx="7">
                  <c:v>44</c:v>
                </c:pt>
                <c:pt idx="8">
                  <c:v>51</c:v>
                </c:pt>
                <c:pt idx="9">
                  <c:v>71</c:v>
                </c:pt>
                <c:pt idx="10">
                  <c:v>9</c:v>
                </c:pt>
                <c:pt idx="11">
                  <c:v>33</c:v>
                </c:pt>
                <c:pt idx="12">
                  <c:v>12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7-4584-B394-0615903C1760}"/>
            </c:ext>
          </c:extLst>
        </c:ser>
        <c:ser>
          <c:idx val="3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outreachStatusSummary!$C$1:$P$1</c:f>
              <c:strCache>
                <c:ptCount val="14"/>
                <c:pt idx="0">
                  <c:v>Consulting</c:v>
                </c:pt>
                <c:pt idx="1">
                  <c:v>Infrastructure</c:v>
                </c:pt>
                <c:pt idx="2">
                  <c:v>Transportation</c:v>
                </c:pt>
                <c:pt idx="3">
                  <c:v>Finance</c:v>
                </c:pt>
                <c:pt idx="4">
                  <c:v>Entertainment</c:v>
                </c:pt>
                <c:pt idx="5">
                  <c:v>Academia</c:v>
                </c:pt>
                <c:pt idx="6">
                  <c:v>Healthcare</c:v>
                </c:pt>
                <c:pt idx="7">
                  <c:v>IT Firm</c:v>
                </c:pt>
                <c:pt idx="8">
                  <c:v>Simulation</c:v>
                </c:pt>
                <c:pt idx="9">
                  <c:v>VR</c:v>
                </c:pt>
                <c:pt idx="10">
                  <c:v>Other</c:v>
                </c:pt>
                <c:pt idx="11">
                  <c:v>Telecoms</c:v>
                </c:pt>
                <c:pt idx="12">
                  <c:v>Real Estate</c:v>
                </c:pt>
                <c:pt idx="13">
                  <c:v>Corporate</c:v>
                </c:pt>
              </c:strCache>
            </c:strRef>
          </c:cat>
          <c:val>
            <c:numRef>
              <c:f>outreachStatusSummary!$C$5:$P$5</c:f>
            </c:numRef>
          </c:val>
          <c:extLst>
            <c:ext xmlns:c16="http://schemas.microsoft.com/office/drawing/2014/chart" uri="{C3380CC4-5D6E-409C-BE32-E72D297353CC}">
              <c16:uniqueId val="{00000003-9837-4584-B394-0615903C1760}"/>
            </c:ext>
          </c:extLst>
        </c:ser>
        <c:ser>
          <c:idx val="4"/>
          <c:order val="4"/>
          <c:tx>
            <c:strRef>
              <c:f>outreachStatusSummary!$A$6</c:f>
              <c:strCache>
                <c:ptCount val="1"/>
                <c:pt idx="0">
                  <c:v>4 - Nurturing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outreachStatusSummary!$C$1:$P$1</c:f>
              <c:strCache>
                <c:ptCount val="14"/>
                <c:pt idx="0">
                  <c:v>Consulting</c:v>
                </c:pt>
                <c:pt idx="1">
                  <c:v>Infrastructure</c:v>
                </c:pt>
                <c:pt idx="2">
                  <c:v>Transportation</c:v>
                </c:pt>
                <c:pt idx="3">
                  <c:v>Finance</c:v>
                </c:pt>
                <c:pt idx="4">
                  <c:v>Entertainment</c:v>
                </c:pt>
                <c:pt idx="5">
                  <c:v>Academia</c:v>
                </c:pt>
                <c:pt idx="6">
                  <c:v>Healthcare</c:v>
                </c:pt>
                <c:pt idx="7">
                  <c:v>IT Firm</c:v>
                </c:pt>
                <c:pt idx="8">
                  <c:v>Simulation</c:v>
                </c:pt>
                <c:pt idx="9">
                  <c:v>VR</c:v>
                </c:pt>
                <c:pt idx="10">
                  <c:v>Other</c:v>
                </c:pt>
                <c:pt idx="11">
                  <c:v>Telecoms</c:v>
                </c:pt>
                <c:pt idx="12">
                  <c:v>Real Estate</c:v>
                </c:pt>
                <c:pt idx="13">
                  <c:v>Corporate</c:v>
                </c:pt>
              </c:strCache>
            </c:strRef>
          </c:cat>
          <c:val>
            <c:numRef>
              <c:f>outreachStatusSummary!$C$6:$P$6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37-4584-B394-0615903C1760}"/>
            </c:ext>
          </c:extLst>
        </c:ser>
        <c:ser>
          <c:idx val="5"/>
          <c:order val="5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outreachStatusSummary!$C$1:$P$1</c:f>
              <c:strCache>
                <c:ptCount val="14"/>
                <c:pt idx="0">
                  <c:v>Consulting</c:v>
                </c:pt>
                <c:pt idx="1">
                  <c:v>Infrastructure</c:v>
                </c:pt>
                <c:pt idx="2">
                  <c:v>Transportation</c:v>
                </c:pt>
                <c:pt idx="3">
                  <c:v>Finance</c:v>
                </c:pt>
                <c:pt idx="4">
                  <c:v>Entertainment</c:v>
                </c:pt>
                <c:pt idx="5">
                  <c:v>Academia</c:v>
                </c:pt>
                <c:pt idx="6">
                  <c:v>Healthcare</c:v>
                </c:pt>
                <c:pt idx="7">
                  <c:v>IT Firm</c:v>
                </c:pt>
                <c:pt idx="8">
                  <c:v>Simulation</c:v>
                </c:pt>
                <c:pt idx="9">
                  <c:v>VR</c:v>
                </c:pt>
                <c:pt idx="10">
                  <c:v>Other</c:v>
                </c:pt>
                <c:pt idx="11">
                  <c:v>Telecoms</c:v>
                </c:pt>
                <c:pt idx="12">
                  <c:v>Real Estate</c:v>
                </c:pt>
                <c:pt idx="13">
                  <c:v>Corporate</c:v>
                </c:pt>
              </c:strCache>
            </c:strRef>
          </c:cat>
          <c:val>
            <c:numRef>
              <c:f>outreachStatusSummary!$C$7:$P$7</c:f>
            </c:numRef>
          </c:val>
          <c:extLst>
            <c:ext xmlns:c16="http://schemas.microsoft.com/office/drawing/2014/chart" uri="{C3380CC4-5D6E-409C-BE32-E72D297353CC}">
              <c16:uniqueId val="{00000005-9837-4584-B394-0615903C1760}"/>
            </c:ext>
          </c:extLst>
        </c:ser>
        <c:ser>
          <c:idx val="6"/>
          <c:order val="6"/>
          <c:tx>
            <c:strRef>
              <c:f>outreachStatusSummary!$A$8</c:f>
              <c:strCache>
                <c:ptCount val="1"/>
                <c:pt idx="0">
                  <c:v>5 - Converted to Opportunity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outreachStatusSummary!$C$1:$P$1</c:f>
              <c:strCache>
                <c:ptCount val="14"/>
                <c:pt idx="0">
                  <c:v>Consulting</c:v>
                </c:pt>
                <c:pt idx="1">
                  <c:v>Infrastructure</c:v>
                </c:pt>
                <c:pt idx="2">
                  <c:v>Transportation</c:v>
                </c:pt>
                <c:pt idx="3">
                  <c:v>Finance</c:v>
                </c:pt>
                <c:pt idx="4">
                  <c:v>Entertainment</c:v>
                </c:pt>
                <c:pt idx="5">
                  <c:v>Academia</c:v>
                </c:pt>
                <c:pt idx="6">
                  <c:v>Healthcare</c:v>
                </c:pt>
                <c:pt idx="7">
                  <c:v>IT Firm</c:v>
                </c:pt>
                <c:pt idx="8">
                  <c:v>Simulation</c:v>
                </c:pt>
                <c:pt idx="9">
                  <c:v>VR</c:v>
                </c:pt>
                <c:pt idx="10">
                  <c:v>Other</c:v>
                </c:pt>
                <c:pt idx="11">
                  <c:v>Telecoms</c:v>
                </c:pt>
                <c:pt idx="12">
                  <c:v>Real Estate</c:v>
                </c:pt>
                <c:pt idx="13">
                  <c:v>Corporate</c:v>
                </c:pt>
              </c:strCache>
            </c:strRef>
          </c:cat>
          <c:val>
            <c:numRef>
              <c:f>outreachStatusSummary!$C$8:$P$8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37-4584-B394-0615903C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810424"/>
        <c:axId val="580804848"/>
      </c:barChart>
      <c:catAx>
        <c:axId val="58081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04848"/>
        <c:crosses val="autoZero"/>
        <c:auto val="1"/>
        <c:lblAlgn val="ctr"/>
        <c:lblOffset val="100"/>
        <c:noMultiLvlLbl val="0"/>
      </c:catAx>
      <c:valAx>
        <c:axId val="5808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11</xdr:row>
      <xdr:rowOff>121920</xdr:rowOff>
    </xdr:from>
    <xdr:to>
      <xdr:col>19</xdr:col>
      <xdr:colOff>586740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CC6B0-A11C-4EB2-A784-EFB7AA863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/>
  </sheetViews>
  <sheetFormatPr defaultRowHeight="14.4" x14ac:dyDescent="0.3"/>
  <cols>
    <col min="1" max="16384" width="8.88671875" style="12"/>
  </cols>
  <sheetData>
    <row r="1" spans="1:1" ht="15.6" x14ac:dyDescent="0.3">
      <c r="A1" s="13" t="s">
        <v>94</v>
      </c>
    </row>
    <row r="2" spans="1:1" s="13" customFormat="1" ht="15.6" x14ac:dyDescent="0.3">
      <c r="A2" s="13" t="s">
        <v>97</v>
      </c>
    </row>
    <row r="3" spans="1:1" ht="15.6" x14ac:dyDescent="0.3">
      <c r="A3" s="13" t="s">
        <v>95</v>
      </c>
    </row>
    <row r="4" spans="1:1" ht="15.6" x14ac:dyDescent="0.3">
      <c r="A4" s="13" t="s">
        <v>96</v>
      </c>
    </row>
    <row r="6" spans="1:1" ht="15.6" x14ac:dyDescent="0.3">
      <c r="A6" s="13" t="s">
        <v>98</v>
      </c>
    </row>
    <row r="7" spans="1:1" ht="15.6" x14ac:dyDescent="0.3">
      <c r="A7" s="13"/>
    </row>
  </sheetData>
  <sheetProtection algorithmName="SHA-512" hashValue="g3yzeq+0TgIxqDSf6vDyKaNk0s6uK+XTE7Z9Nd5JWkZ+KSonRXThPci8Bo+CtpBjzyhL0FzInooIwPPUEoZHpA==" saltValue="PfQFUIIAbe0iU70mqdnUT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24" bestFit="1" customWidth="1"/>
    <col min="2" max="2" width="6" bestFit="1" customWidth="1"/>
  </cols>
  <sheetData>
    <row r="1" spans="1:2" x14ac:dyDescent="0.3">
      <c r="A1" t="s">
        <v>87</v>
      </c>
      <c r="B1">
        <v>2035</v>
      </c>
    </row>
    <row r="2" spans="1:2" x14ac:dyDescent="0.3">
      <c r="A2" t="s">
        <v>84</v>
      </c>
      <c r="B2">
        <v>43925</v>
      </c>
    </row>
    <row r="3" spans="1:2" x14ac:dyDescent="0.3">
      <c r="A3" t="s">
        <v>86</v>
      </c>
      <c r="B3">
        <v>17665</v>
      </c>
    </row>
    <row r="4" spans="1:2" x14ac:dyDescent="0.3">
      <c r="A4" t="s">
        <v>85</v>
      </c>
      <c r="B4">
        <v>29580</v>
      </c>
    </row>
    <row r="5" spans="1:2" x14ac:dyDescent="0.3">
      <c r="A5" t="s">
        <v>88</v>
      </c>
      <c r="B5">
        <v>171</v>
      </c>
    </row>
    <row r="6" spans="1:2" x14ac:dyDescent="0.3">
      <c r="A6" t="s">
        <v>89</v>
      </c>
      <c r="B6">
        <v>15621</v>
      </c>
    </row>
    <row r="7" spans="1:2" x14ac:dyDescent="0.3">
      <c r="A7" t="s">
        <v>90</v>
      </c>
      <c r="B7">
        <v>1186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4.4" x14ac:dyDescent="0.3"/>
  <cols>
    <col min="1" max="1" width="13.21875" bestFit="1" customWidth="1"/>
    <col min="2" max="2" width="22.44140625" bestFit="1" customWidth="1"/>
    <col min="3" max="3" width="18.109375" bestFit="1" customWidth="1"/>
    <col min="4" max="4" width="15.5546875" bestFit="1" customWidth="1"/>
    <col min="5" max="5" width="23.21875" bestFit="1" customWidth="1"/>
    <col min="6" max="6" width="24" bestFit="1" customWidth="1"/>
    <col min="7" max="7" width="21.77734375" bestFit="1" customWidth="1"/>
    <col min="8" max="8" width="12.109375" bestFit="1" customWidth="1"/>
  </cols>
  <sheetData>
    <row r="1" spans="1:8" ht="15.6" x14ac:dyDescent="0.3">
      <c r="A1" s="14" t="s">
        <v>94</v>
      </c>
      <c r="B1" t="s">
        <v>87</v>
      </c>
      <c r="C1" t="s">
        <v>84</v>
      </c>
      <c r="D1" t="s">
        <v>86</v>
      </c>
      <c r="E1" t="s">
        <v>85</v>
      </c>
      <c r="F1" t="s">
        <v>88</v>
      </c>
      <c r="G1" t="s">
        <v>89</v>
      </c>
      <c r="H1" t="s">
        <v>90</v>
      </c>
    </row>
    <row r="2" spans="1:8" x14ac:dyDescent="0.3">
      <c r="A2" t="s">
        <v>0</v>
      </c>
      <c r="B2">
        <v>893</v>
      </c>
      <c r="C2">
        <v>23372</v>
      </c>
      <c r="D2">
        <v>7346</v>
      </c>
      <c r="E2">
        <v>11744</v>
      </c>
      <c r="F2">
        <v>72</v>
      </c>
      <c r="G2">
        <v>9400</v>
      </c>
      <c r="H2">
        <v>382</v>
      </c>
    </row>
    <row r="3" spans="1:8" x14ac:dyDescent="0.3">
      <c r="A3" t="s">
        <v>1</v>
      </c>
      <c r="B3">
        <v>17</v>
      </c>
      <c r="C3">
        <v>23</v>
      </c>
      <c r="D3">
        <v>26</v>
      </c>
      <c r="E3">
        <v>2</v>
      </c>
      <c r="F3">
        <v>0</v>
      </c>
      <c r="G3">
        <v>0</v>
      </c>
      <c r="H3">
        <v>12</v>
      </c>
    </row>
    <row r="4" spans="1:8" x14ac:dyDescent="0.3">
      <c r="A4" t="s">
        <v>2</v>
      </c>
      <c r="B4">
        <v>101</v>
      </c>
      <c r="C4">
        <v>1393</v>
      </c>
      <c r="D4">
        <v>2199</v>
      </c>
      <c r="E4">
        <v>1085</v>
      </c>
      <c r="F4">
        <v>9</v>
      </c>
      <c r="G4">
        <v>112</v>
      </c>
      <c r="H4">
        <v>68</v>
      </c>
    </row>
    <row r="5" spans="1:8" x14ac:dyDescent="0.3">
      <c r="A5" t="s">
        <v>3</v>
      </c>
      <c r="B5">
        <v>83</v>
      </c>
      <c r="C5">
        <v>1572</v>
      </c>
      <c r="D5">
        <v>520</v>
      </c>
      <c r="E5">
        <v>1264</v>
      </c>
      <c r="F5">
        <v>5</v>
      </c>
      <c r="G5">
        <v>74</v>
      </c>
      <c r="H5">
        <v>62</v>
      </c>
    </row>
    <row r="6" spans="1:8" x14ac:dyDescent="0.3">
      <c r="A6" t="s">
        <v>4</v>
      </c>
      <c r="B6">
        <v>44</v>
      </c>
      <c r="C6">
        <v>709</v>
      </c>
      <c r="D6">
        <v>1205</v>
      </c>
      <c r="E6">
        <v>506</v>
      </c>
      <c r="F6">
        <v>4</v>
      </c>
      <c r="G6">
        <v>70</v>
      </c>
      <c r="H6">
        <v>33</v>
      </c>
    </row>
    <row r="7" spans="1:8" x14ac:dyDescent="0.3">
      <c r="A7" t="s">
        <v>5</v>
      </c>
      <c r="B7">
        <v>120</v>
      </c>
      <c r="C7">
        <v>2544</v>
      </c>
      <c r="D7">
        <v>1576</v>
      </c>
      <c r="E7">
        <v>399</v>
      </c>
      <c r="F7">
        <v>4</v>
      </c>
      <c r="G7">
        <v>264</v>
      </c>
      <c r="H7">
        <v>90</v>
      </c>
    </row>
    <row r="8" spans="1:8" x14ac:dyDescent="0.3">
      <c r="A8" t="s">
        <v>6</v>
      </c>
      <c r="B8">
        <v>84</v>
      </c>
      <c r="C8">
        <v>634</v>
      </c>
      <c r="D8">
        <v>623</v>
      </c>
      <c r="E8">
        <v>410</v>
      </c>
      <c r="F8">
        <v>5</v>
      </c>
      <c r="G8">
        <v>16</v>
      </c>
      <c r="H8">
        <v>65</v>
      </c>
    </row>
    <row r="9" spans="1:8" x14ac:dyDescent="0.3">
      <c r="A9" t="s">
        <v>7</v>
      </c>
      <c r="B9">
        <v>49</v>
      </c>
      <c r="C9">
        <v>339</v>
      </c>
      <c r="D9">
        <v>126</v>
      </c>
      <c r="E9">
        <v>113</v>
      </c>
      <c r="F9">
        <v>2</v>
      </c>
      <c r="G9">
        <v>30</v>
      </c>
      <c r="H9">
        <v>30</v>
      </c>
    </row>
    <row r="10" spans="1:8" x14ac:dyDescent="0.3">
      <c r="A10" t="s">
        <v>8</v>
      </c>
      <c r="B10">
        <v>115</v>
      </c>
      <c r="C10">
        <v>2318</v>
      </c>
      <c r="D10">
        <v>1287</v>
      </c>
      <c r="E10">
        <v>4240</v>
      </c>
      <c r="F10">
        <v>30</v>
      </c>
      <c r="G10">
        <v>625</v>
      </c>
      <c r="H10">
        <v>74</v>
      </c>
    </row>
    <row r="11" spans="1:8" x14ac:dyDescent="0.3">
      <c r="A11" t="s">
        <v>9</v>
      </c>
      <c r="B11">
        <v>130</v>
      </c>
      <c r="C11">
        <v>1144</v>
      </c>
      <c r="D11">
        <v>547</v>
      </c>
      <c r="E11">
        <v>611</v>
      </c>
      <c r="F11">
        <v>5</v>
      </c>
      <c r="G11">
        <v>144</v>
      </c>
      <c r="H11">
        <v>124</v>
      </c>
    </row>
    <row r="12" spans="1:8" x14ac:dyDescent="0.3">
      <c r="A12" t="s">
        <v>10</v>
      </c>
      <c r="B12">
        <v>233</v>
      </c>
      <c r="C12">
        <v>7500</v>
      </c>
      <c r="D12">
        <v>1143</v>
      </c>
      <c r="E12">
        <v>5183</v>
      </c>
      <c r="F12">
        <v>13</v>
      </c>
      <c r="G12">
        <v>4549</v>
      </c>
      <c r="H12">
        <v>129</v>
      </c>
    </row>
    <row r="13" spans="1:8" x14ac:dyDescent="0.3">
      <c r="A13" t="s">
        <v>11</v>
      </c>
      <c r="B13">
        <v>8</v>
      </c>
      <c r="C13">
        <v>327</v>
      </c>
      <c r="D13">
        <v>331</v>
      </c>
      <c r="E13">
        <v>337</v>
      </c>
      <c r="F13">
        <v>6</v>
      </c>
      <c r="G13">
        <v>17</v>
      </c>
      <c r="H13">
        <v>3</v>
      </c>
    </row>
    <row r="14" spans="1:8" x14ac:dyDescent="0.3">
      <c r="A14" t="s">
        <v>12</v>
      </c>
      <c r="B14">
        <v>70</v>
      </c>
      <c r="C14">
        <v>1215</v>
      </c>
      <c r="D14">
        <v>418</v>
      </c>
      <c r="E14">
        <v>2935</v>
      </c>
      <c r="F14">
        <v>9</v>
      </c>
      <c r="G14">
        <v>291</v>
      </c>
      <c r="H14">
        <v>64</v>
      </c>
    </row>
    <row r="15" spans="1:8" x14ac:dyDescent="0.3">
      <c r="A15" t="s">
        <v>13</v>
      </c>
      <c r="B15">
        <v>41</v>
      </c>
      <c r="C15">
        <v>344</v>
      </c>
      <c r="D15">
        <v>97</v>
      </c>
      <c r="E15">
        <v>460</v>
      </c>
      <c r="F15">
        <v>1</v>
      </c>
      <c r="G15">
        <v>9</v>
      </c>
      <c r="H15">
        <v>13</v>
      </c>
    </row>
    <row r="16" spans="1:8" x14ac:dyDescent="0.3">
      <c r="A16" t="s">
        <v>14</v>
      </c>
      <c r="B16">
        <v>47</v>
      </c>
      <c r="C16">
        <v>491</v>
      </c>
      <c r="D16">
        <v>221</v>
      </c>
      <c r="E16">
        <v>291</v>
      </c>
      <c r="F16">
        <v>6</v>
      </c>
      <c r="G16">
        <v>20</v>
      </c>
      <c r="H16">
        <v>37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defaultRowHeight="14.4" x14ac:dyDescent="0.3"/>
  <cols>
    <col min="1" max="1" width="43.6640625" bestFit="1" customWidth="1"/>
    <col min="2" max="2" width="9.77734375" customWidth="1"/>
    <col min="5" max="5" width="12.21875" bestFit="1" customWidth="1"/>
    <col min="6" max="6" width="13.21875" bestFit="1" customWidth="1"/>
    <col min="11" max="11" width="8.88671875" style="3"/>
    <col min="12" max="12" width="9.5546875" bestFit="1" customWidth="1"/>
  </cols>
  <sheetData>
    <row r="1" spans="1:17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14</v>
      </c>
      <c r="J1" t="s">
        <v>13</v>
      </c>
      <c r="K1" s="3" t="s">
        <v>8</v>
      </c>
      <c r="L1" t="s">
        <v>9</v>
      </c>
      <c r="M1" t="s">
        <v>10</v>
      </c>
      <c r="N1" t="s">
        <v>6</v>
      </c>
      <c r="O1" t="s">
        <v>12</v>
      </c>
      <c r="P1" t="s">
        <v>7</v>
      </c>
      <c r="Q1" t="s">
        <v>11</v>
      </c>
    </row>
    <row r="2" spans="1:17" s="4" customFormat="1" x14ac:dyDescent="0.3">
      <c r="A2" t="s">
        <v>25</v>
      </c>
      <c r="B2" s="1">
        <f>SUM(C2:Q2)</f>
        <v>1.1380504625953232</v>
      </c>
      <c r="C2" s="4">
        <v>0.167525773195876</v>
      </c>
      <c r="D2" s="4">
        <v>5.4054054054054002E-2</v>
      </c>
      <c r="E2" s="4">
        <v>6.25E-2</v>
      </c>
      <c r="F2" s="4">
        <v>8.8607594936708806E-2</v>
      </c>
      <c r="G2" s="4">
        <v>7.5757575757575704E-2</v>
      </c>
      <c r="H2" s="4">
        <v>5.4054054054054002E-2</v>
      </c>
      <c r="I2" s="4">
        <v>1.3333333333333299E-2</v>
      </c>
      <c r="J2" s="4">
        <v>8.3333333333333301E-2</v>
      </c>
      <c r="K2" s="5">
        <v>7.5471698113207503E-2</v>
      </c>
      <c r="L2" s="4">
        <v>0.109756097560975</v>
      </c>
      <c r="M2" s="4">
        <v>4.3478260869565202E-2</v>
      </c>
      <c r="N2" s="4">
        <v>0.03</v>
      </c>
      <c r="O2" s="4">
        <v>9.45945945945946E-2</v>
      </c>
      <c r="P2" s="4">
        <v>0.12676056338028099</v>
      </c>
      <c r="Q2" s="4">
        <v>5.8823529411764698E-2</v>
      </c>
    </row>
    <row r="3" spans="1:17" s="4" customFormat="1" x14ac:dyDescent="0.3">
      <c r="A3" t="s">
        <v>26</v>
      </c>
      <c r="B3" s="1">
        <f>SUM(C3:Q3)</f>
        <v>1.1252364213040822</v>
      </c>
      <c r="C3" s="4">
        <v>0.134020618556701</v>
      </c>
      <c r="D3" s="4">
        <v>8.1081081081081002E-2</v>
      </c>
      <c r="E3" s="5">
        <v>0.125</v>
      </c>
      <c r="F3" s="5">
        <v>0.151898734177215</v>
      </c>
      <c r="G3" s="4">
        <v>0.13636363636363599</v>
      </c>
      <c r="H3" s="4">
        <v>3.6036036036036001E-2</v>
      </c>
      <c r="I3" s="4">
        <v>0.02</v>
      </c>
      <c r="J3" s="4">
        <v>5.6603773584905599E-2</v>
      </c>
      <c r="K3" s="5">
        <v>3.65853658536585E-2</v>
      </c>
      <c r="L3" s="4">
        <v>0.147826086956521</v>
      </c>
      <c r="M3" s="4">
        <v>0.09</v>
      </c>
      <c r="N3" s="4">
        <v>6.7567567567567502E-2</v>
      </c>
      <c r="O3" s="4">
        <v>4.22535211267605E-2</v>
      </c>
    </row>
    <row r="4" spans="1:17" s="4" customFormat="1" x14ac:dyDescent="0.3">
      <c r="A4" t="s">
        <v>27</v>
      </c>
      <c r="B4" s="1">
        <f>SUM(C4:Q4)</f>
        <v>1.0971160529569923</v>
      </c>
      <c r="C4" s="4">
        <v>0.13917525773195799</v>
      </c>
      <c r="D4" s="4">
        <v>5.4054054054054002E-2</v>
      </c>
      <c r="E4" s="5">
        <v>0.125</v>
      </c>
      <c r="F4" s="4">
        <v>5.0632911392405E-2</v>
      </c>
      <c r="G4" s="4">
        <v>4.54545454545454E-2</v>
      </c>
      <c r="H4" s="4">
        <v>8.1081081081081002E-2</v>
      </c>
      <c r="I4" s="4">
        <v>3.3333333333333298E-2</v>
      </c>
      <c r="J4" s="4">
        <v>8.3333333333333301E-2</v>
      </c>
      <c r="K4" s="5">
        <v>4.71698113207547E-2</v>
      </c>
      <c r="L4" s="4">
        <v>7.3170731707316999E-2</v>
      </c>
      <c r="M4" s="4">
        <v>1.7391304347826E-2</v>
      </c>
      <c r="N4" s="4">
        <v>0.05</v>
      </c>
      <c r="O4" s="4">
        <v>8.1081081081081002E-2</v>
      </c>
      <c r="P4" s="4">
        <v>9.85915492957746E-2</v>
      </c>
      <c r="Q4" s="4">
        <v>0.11764705882352899</v>
      </c>
    </row>
    <row r="5" spans="1:17" s="4" customFormat="1" x14ac:dyDescent="0.3">
      <c r="A5" t="s">
        <v>28</v>
      </c>
      <c r="B5" s="1">
        <f>SUM(C5:Q5)</f>
        <v>0.84267659667425809</v>
      </c>
      <c r="C5" s="4">
        <v>6.1855670103092703E-2</v>
      </c>
      <c r="D5" s="4">
        <v>5.4054054054054002E-2</v>
      </c>
      <c r="E5" s="4">
        <v>3.7499999999999999E-2</v>
      </c>
      <c r="F5" s="4">
        <v>7.5949367088607597E-2</v>
      </c>
      <c r="G5" s="4">
        <v>4.54545454545454E-2</v>
      </c>
      <c r="H5" s="4">
        <v>5.4054054054054002E-2</v>
      </c>
      <c r="I5" s="4">
        <v>2.6666666666666599E-2</v>
      </c>
      <c r="J5" s="4">
        <v>5.6603773584905599E-2</v>
      </c>
      <c r="K5" s="5">
        <v>0.12195121951219499</v>
      </c>
      <c r="L5" s="4">
        <v>0.121739130434782</v>
      </c>
      <c r="M5" s="4">
        <v>0.05</v>
      </c>
      <c r="N5" s="4">
        <v>9.45945945945946E-2</v>
      </c>
      <c r="O5" s="4">
        <v>4.22535211267605E-2</v>
      </c>
    </row>
    <row r="6" spans="1:17" s="4" customFormat="1" x14ac:dyDescent="0.3">
      <c r="A6" t="s">
        <v>29</v>
      </c>
      <c r="B6" s="1">
        <f>SUM(C6:Q6)</f>
        <v>0.74668572793561294</v>
      </c>
      <c r="C6" s="4">
        <v>6.7010309278350499E-2</v>
      </c>
      <c r="D6" s="4">
        <v>2.7027027027027001E-2</v>
      </c>
      <c r="E6" s="4">
        <v>0.05</v>
      </c>
      <c r="F6" s="4">
        <v>6.3291139240506306E-2</v>
      </c>
      <c r="G6" s="4">
        <v>1.51515151515151E-2</v>
      </c>
      <c r="H6" s="4">
        <v>0.117117117117117</v>
      </c>
      <c r="I6" s="4">
        <v>1.3333333333333299E-2</v>
      </c>
      <c r="J6" s="4">
        <v>4.1666666666666602E-2</v>
      </c>
      <c r="K6" s="5">
        <v>3.7735849056603703E-2</v>
      </c>
      <c r="L6" s="4">
        <v>7.3170731707316999E-2</v>
      </c>
      <c r="M6" s="4">
        <v>0.113043478260869</v>
      </c>
      <c r="N6" s="4">
        <v>0.06</v>
      </c>
      <c r="O6" s="4">
        <v>5.4054054054054002E-2</v>
      </c>
      <c r="P6" s="4">
        <v>1.4084507042253501E-2</v>
      </c>
    </row>
    <row r="7" spans="1:17" s="4" customFormat="1" x14ac:dyDescent="0.3">
      <c r="A7" t="s">
        <v>30</v>
      </c>
      <c r="B7" s="1">
        <f>SUM(C7:Q7)</f>
        <v>0.40820222783759663</v>
      </c>
      <c r="C7" s="4">
        <v>4.8969072164948398E-2</v>
      </c>
      <c r="D7" s="4">
        <v>8.1081081081081002E-2</v>
      </c>
      <c r="E7" s="4">
        <v>1.51515151515151E-2</v>
      </c>
      <c r="F7" s="4">
        <v>2.7027027027027001E-2</v>
      </c>
      <c r="G7" s="4">
        <v>6.6666666666666602E-3</v>
      </c>
      <c r="H7" s="4">
        <v>8.3333333333333301E-2</v>
      </c>
      <c r="I7" s="4">
        <v>1.8867924528301799E-2</v>
      </c>
      <c r="J7" s="4">
        <v>1.21951219512195E-2</v>
      </c>
      <c r="K7" s="5">
        <v>2.6086956521739101E-2</v>
      </c>
      <c r="L7" s="4">
        <v>0.03</v>
      </c>
      <c r="M7" s="4">
        <v>5.8823529411764698E-2</v>
      </c>
    </row>
    <row r="8" spans="1:17" s="4" customFormat="1" x14ac:dyDescent="0.3">
      <c r="A8" t="s">
        <v>31</v>
      </c>
      <c r="B8" s="1">
        <f>SUM(C8:Q8)</f>
        <v>0.40084681688807028</v>
      </c>
      <c r="C8" s="4">
        <v>3.60824742268041E-2</v>
      </c>
      <c r="D8" s="4">
        <v>3.7499999999999999E-2</v>
      </c>
      <c r="E8" s="4">
        <v>3.7974683544303799E-2</v>
      </c>
      <c r="F8" s="4">
        <v>4.54545454545454E-2</v>
      </c>
      <c r="G8" s="4">
        <v>2.7027027027027001E-2</v>
      </c>
      <c r="H8" s="4">
        <v>6.6666666666666602E-3</v>
      </c>
      <c r="I8" s="4">
        <v>1.8867924528301799E-2</v>
      </c>
      <c r="J8" s="4">
        <v>2.4390243902439001E-2</v>
      </c>
      <c r="K8" s="5">
        <v>8.6956521739130401E-3</v>
      </c>
      <c r="L8" s="4">
        <v>4.0540540540540501E-2</v>
      </c>
      <c r="M8" s="4">
        <v>0.11764705882352899</v>
      </c>
    </row>
    <row r="9" spans="1:17" s="4" customFormat="1" x14ac:dyDescent="0.3">
      <c r="A9" t="s">
        <v>32</v>
      </c>
      <c r="B9" s="1">
        <f>SUM(C9:Q9)</f>
        <v>0.28879257953465814</v>
      </c>
      <c r="C9" s="4">
        <v>5.1546391752577301E-3</v>
      </c>
      <c r="D9" s="4">
        <v>1.2500000000000001E-2</v>
      </c>
      <c r="E9" s="4">
        <v>2.53164556962025E-2</v>
      </c>
      <c r="F9" s="4">
        <v>4.5045045045045001E-2</v>
      </c>
      <c r="G9" s="4">
        <v>0.02</v>
      </c>
      <c r="H9" s="4">
        <v>1.8867924528301799E-2</v>
      </c>
      <c r="I9" s="4">
        <v>3.65853658536585E-2</v>
      </c>
      <c r="J9" s="4">
        <v>3.4782608695652098E-2</v>
      </c>
      <c r="K9" s="5">
        <v>0.05</v>
      </c>
      <c r="L9" s="4">
        <v>4.0540540540540501E-2</v>
      </c>
    </row>
    <row r="10" spans="1:17" s="4" customFormat="1" x14ac:dyDescent="0.3">
      <c r="A10" t="s">
        <v>33</v>
      </c>
      <c r="B10" s="1">
        <f>SUM(C10:Q10)</f>
        <v>0.28588391208094155</v>
      </c>
      <c r="C10" s="4">
        <v>1.5463917525773099E-2</v>
      </c>
      <c r="D10" s="4">
        <v>3.7499999999999999E-2</v>
      </c>
      <c r="E10" s="4">
        <v>2.53164556962025E-2</v>
      </c>
      <c r="F10" s="4">
        <v>3.03030303030303E-2</v>
      </c>
      <c r="G10" s="4">
        <v>2.7027027027027001E-2</v>
      </c>
      <c r="H10" s="4">
        <v>0.02</v>
      </c>
      <c r="I10" s="4">
        <v>4.1666666666666602E-2</v>
      </c>
      <c r="J10" s="4">
        <v>9.4339622641509396E-3</v>
      </c>
      <c r="K10" s="5">
        <v>2.4390243902439001E-2</v>
      </c>
      <c r="L10" s="4">
        <v>3.4782608695652098E-2</v>
      </c>
      <c r="M10" s="4">
        <v>0.02</v>
      </c>
    </row>
    <row r="11" spans="1:17" s="4" customFormat="1" x14ac:dyDescent="0.3">
      <c r="A11" t="s">
        <v>34</v>
      </c>
      <c r="B11" s="1">
        <f>SUM(C11:Q11)</f>
        <v>0.2593561828952462</v>
      </c>
      <c r="C11" s="4">
        <v>3.0927835051546299E-2</v>
      </c>
      <c r="D11" s="4">
        <v>0.05</v>
      </c>
      <c r="E11" s="4">
        <v>1.26582278481012E-2</v>
      </c>
      <c r="F11" s="4">
        <v>4.54545454545454E-2</v>
      </c>
      <c r="G11" s="4">
        <v>1.8018018018018001E-2</v>
      </c>
      <c r="H11" s="4">
        <v>3.7735849056603703E-2</v>
      </c>
      <c r="I11" s="4">
        <v>2.4390243902439001E-2</v>
      </c>
      <c r="J11" s="4">
        <v>2.6086956521739101E-2</v>
      </c>
      <c r="K11" s="5">
        <v>1.4084507042253501E-2</v>
      </c>
    </row>
    <row r="12" spans="1:17" s="4" customFormat="1" x14ac:dyDescent="0.3">
      <c r="A12" t="s">
        <v>35</v>
      </c>
      <c r="B12" s="1">
        <f>SUM(C12:Q12)</f>
        <v>0.25749538207177414</v>
      </c>
      <c r="C12" s="4">
        <v>4.1237113402061799E-2</v>
      </c>
      <c r="D12" s="4">
        <v>3.7499999999999999E-2</v>
      </c>
      <c r="E12" s="4">
        <v>3.7974683544303799E-2</v>
      </c>
      <c r="F12" s="4">
        <v>1.51515151515151E-2</v>
      </c>
      <c r="G12" s="4">
        <v>6.6666666666666602E-3</v>
      </c>
      <c r="H12" s="4">
        <v>4.71698113207547E-2</v>
      </c>
      <c r="I12" s="4">
        <v>1.21951219512195E-2</v>
      </c>
      <c r="J12" s="4">
        <v>2.6086956521739101E-2</v>
      </c>
      <c r="K12" s="5">
        <v>0.02</v>
      </c>
      <c r="L12" s="4">
        <v>1.35135135135135E-2</v>
      </c>
    </row>
    <row r="13" spans="1:17" s="4" customFormat="1" x14ac:dyDescent="0.3">
      <c r="A13" t="s">
        <v>36</v>
      </c>
      <c r="B13" s="1">
        <f>SUM(C13:Q13)</f>
        <v>0.24295230313972047</v>
      </c>
      <c r="C13" s="4">
        <v>2.06185567010309E-2</v>
      </c>
      <c r="D13" s="4">
        <v>1.2500000000000001E-2</v>
      </c>
      <c r="E13" s="4">
        <v>3.7974683544303799E-2</v>
      </c>
      <c r="F13" s="4">
        <v>9.0090090090090003E-3</v>
      </c>
      <c r="G13" s="4">
        <v>6.6666666666666602E-3</v>
      </c>
      <c r="H13" s="4">
        <v>4.1666666666666602E-2</v>
      </c>
      <c r="I13" s="4">
        <v>2.83018867924528E-2</v>
      </c>
      <c r="J13" s="4">
        <v>1.7391304347826E-2</v>
      </c>
      <c r="K13" s="5">
        <v>0.01</v>
      </c>
      <c r="L13" s="4">
        <v>5.8823529411764698E-2</v>
      </c>
    </row>
    <row r="14" spans="1:17" s="4" customFormat="1" x14ac:dyDescent="0.3">
      <c r="A14" t="s">
        <v>37</v>
      </c>
      <c r="B14" s="1">
        <f>SUM(C14:Q14)</f>
        <v>0.21553665406450215</v>
      </c>
      <c r="C14" s="4">
        <v>3.0927835051546299E-2</v>
      </c>
      <c r="D14" s="4">
        <v>2.53164556962025E-2</v>
      </c>
      <c r="E14" s="4">
        <v>1.51515151515151E-2</v>
      </c>
      <c r="F14" s="4">
        <v>6.6666666666666602E-3</v>
      </c>
      <c r="G14" s="4">
        <v>4.1666666666666602E-2</v>
      </c>
      <c r="H14" s="4">
        <v>4.8780487804878002E-2</v>
      </c>
      <c r="I14" s="4">
        <v>0.02</v>
      </c>
      <c r="J14" s="4">
        <v>2.7027027027027001E-2</v>
      </c>
      <c r="K14" s="5"/>
    </row>
    <row r="15" spans="1:17" s="4" customFormat="1" x14ac:dyDescent="0.3">
      <c r="A15" t="s">
        <v>38</v>
      </c>
      <c r="B15" s="1">
        <f>SUM(C15:Q15)</f>
        <v>0.19874759164347081</v>
      </c>
      <c r="C15" s="4">
        <v>1.28865979381443E-2</v>
      </c>
      <c r="D15" s="4">
        <v>1.2500000000000001E-2</v>
      </c>
      <c r="E15" s="4">
        <v>9.0090090090090003E-3</v>
      </c>
      <c r="F15" s="4">
        <v>8.3333333333333301E-2</v>
      </c>
      <c r="G15" s="4">
        <v>1.21951219512195E-2</v>
      </c>
      <c r="H15" s="4">
        <v>0.01</v>
      </c>
      <c r="I15" s="4">
        <v>5.8823529411764698E-2</v>
      </c>
      <c r="K15" s="5"/>
    </row>
    <row r="16" spans="1:17" s="4" customFormat="1" x14ac:dyDescent="0.3">
      <c r="A16" t="s">
        <v>39</v>
      </c>
      <c r="B16" s="1">
        <f>SUM(C16:Q16)</f>
        <v>0.19823993621699307</v>
      </c>
      <c r="C16" s="4">
        <v>1.28865979381443E-2</v>
      </c>
      <c r="D16" s="4">
        <v>1.26582278481012E-2</v>
      </c>
      <c r="E16" s="4">
        <v>1.8018018018018001E-2</v>
      </c>
      <c r="F16" s="4">
        <v>6.6666666666666602E-3</v>
      </c>
      <c r="G16" s="4">
        <v>1.21951219512195E-2</v>
      </c>
      <c r="H16" s="4">
        <v>4.3478260869565202E-2</v>
      </c>
      <c r="I16" s="4">
        <v>0.02</v>
      </c>
      <c r="J16" s="4">
        <v>1.35135135135135E-2</v>
      </c>
      <c r="K16" s="5">
        <v>5.8823529411764698E-2</v>
      </c>
    </row>
    <row r="17" spans="1:11" s="4" customFormat="1" x14ac:dyDescent="0.3">
      <c r="A17" t="s">
        <v>40</v>
      </c>
      <c r="B17" s="1">
        <f>SUM(C17:Q17)</f>
        <v>0.15516766235966042</v>
      </c>
      <c r="C17" s="4">
        <v>2.5773195876288599E-3</v>
      </c>
      <c r="D17" s="4">
        <v>2.7027027027027001E-2</v>
      </c>
      <c r="E17" s="4">
        <v>4.1666666666666602E-2</v>
      </c>
      <c r="F17" s="4">
        <v>9.4339622641509396E-3</v>
      </c>
      <c r="G17" s="4">
        <v>8.6956521739130401E-3</v>
      </c>
      <c r="H17" s="4">
        <v>0.01</v>
      </c>
      <c r="I17" s="4">
        <v>1.35135135135135E-2</v>
      </c>
      <c r="J17" s="4">
        <v>4.22535211267605E-2</v>
      </c>
      <c r="K17" s="5"/>
    </row>
    <row r="18" spans="1:11" s="4" customFormat="1" x14ac:dyDescent="0.3">
      <c r="A18" t="s">
        <v>41</v>
      </c>
      <c r="B18" s="1">
        <f>SUM(C18:Q18)</f>
        <v>0.13541443904558642</v>
      </c>
      <c r="C18" s="4">
        <v>5.1546391752577301E-3</v>
      </c>
      <c r="D18" s="4">
        <v>9.4339622641509396E-3</v>
      </c>
      <c r="E18" s="4">
        <v>1.21951219512195E-2</v>
      </c>
      <c r="F18" s="4">
        <v>8.6956521739130401E-3</v>
      </c>
      <c r="G18" s="4">
        <v>2.7027027027027001E-2</v>
      </c>
      <c r="H18" s="4">
        <v>1.4084507042253501E-2</v>
      </c>
      <c r="I18" s="4">
        <v>5.8823529411764698E-2</v>
      </c>
      <c r="K18" s="5"/>
    </row>
    <row r="19" spans="1:11" s="4" customFormat="1" x14ac:dyDescent="0.3">
      <c r="A19" t="s">
        <v>42</v>
      </c>
      <c r="B19" s="1">
        <f>SUM(C19:Q19)</f>
        <v>0.10900792195577487</v>
      </c>
      <c r="C19" s="4">
        <v>2.5773195876288599E-3</v>
      </c>
      <c r="D19" s="4">
        <v>1.2500000000000001E-2</v>
      </c>
      <c r="E19" s="4">
        <v>1.51515151515151E-2</v>
      </c>
      <c r="F19" s="4">
        <v>2.83018867924528E-2</v>
      </c>
      <c r="G19" s="4">
        <v>2.4390243902439001E-2</v>
      </c>
      <c r="H19" s="4">
        <v>2.6086956521739101E-2</v>
      </c>
      <c r="K19" s="5"/>
    </row>
    <row r="20" spans="1:11" s="4" customFormat="1" x14ac:dyDescent="0.3">
      <c r="A20" t="s">
        <v>43</v>
      </c>
      <c r="B20" s="1">
        <f>SUM(C20:Q20)</f>
        <v>9.7643239165743467E-2</v>
      </c>
      <c r="C20" s="4">
        <v>2.5773195876288599E-3</v>
      </c>
      <c r="D20" s="4">
        <v>9.0090090090090003E-3</v>
      </c>
      <c r="E20" s="4">
        <v>4.1666666666666602E-2</v>
      </c>
      <c r="F20" s="4">
        <v>2.4390243902439001E-2</v>
      </c>
      <c r="G20" s="4">
        <v>0.02</v>
      </c>
      <c r="K20" s="5"/>
    </row>
    <row r="21" spans="1:11" s="4" customFormat="1" x14ac:dyDescent="0.3">
      <c r="A21" t="s">
        <v>44</v>
      </c>
      <c r="B21" s="1">
        <f>SUM(C21:Q21)</f>
        <v>9.0792277195219595E-2</v>
      </c>
      <c r="C21" s="4">
        <v>7.7319587628865904E-3</v>
      </c>
      <c r="D21" s="4">
        <v>3.7499999999999999E-2</v>
      </c>
      <c r="E21" s="4">
        <v>1.7391304347826E-2</v>
      </c>
      <c r="F21" s="4">
        <v>2.8169014084507001E-2</v>
      </c>
      <c r="K21" s="5"/>
    </row>
    <row r="22" spans="1:11" s="4" customFormat="1" x14ac:dyDescent="0.3">
      <c r="A22" t="s">
        <v>45</v>
      </c>
      <c r="B22" s="1">
        <f>SUM(C22:Q22)</f>
        <v>8.8577691915950413E-2</v>
      </c>
      <c r="C22" s="4">
        <v>2.5773195876288599E-3</v>
      </c>
      <c r="D22" s="4">
        <v>2.53164556962025E-2</v>
      </c>
      <c r="E22" s="4">
        <v>2.4390243902439001E-2</v>
      </c>
      <c r="F22" s="4">
        <v>8.6956521739130401E-3</v>
      </c>
      <c r="G22" s="4">
        <v>1.35135135135135E-2</v>
      </c>
      <c r="H22" s="4">
        <v>1.4084507042253501E-2</v>
      </c>
      <c r="K22" s="5"/>
    </row>
    <row r="23" spans="1:11" s="4" customFormat="1" x14ac:dyDescent="0.3">
      <c r="A23" t="s">
        <v>46</v>
      </c>
      <c r="B23" s="1">
        <f>SUM(C23:Q23)</f>
        <v>8.765728290195049E-2</v>
      </c>
      <c r="C23" s="4">
        <v>2.5773195876288599E-3</v>
      </c>
      <c r="D23" s="4">
        <v>9.0090090090090003E-3</v>
      </c>
      <c r="E23" s="4">
        <v>4.1666666666666602E-2</v>
      </c>
      <c r="F23" s="4">
        <v>1.21951219512195E-2</v>
      </c>
      <c r="G23" s="4">
        <v>8.6956521739130401E-3</v>
      </c>
      <c r="H23" s="4">
        <v>1.35135135135135E-2</v>
      </c>
      <c r="K23" s="5"/>
    </row>
    <row r="24" spans="1:11" s="4" customFormat="1" x14ac:dyDescent="0.3">
      <c r="A24" t="s">
        <v>47</v>
      </c>
      <c r="B24" s="1">
        <f>SUM(C24:Q24)</f>
        <v>6.7568158599086353E-2</v>
      </c>
      <c r="C24" s="4">
        <v>7.7319587628865904E-3</v>
      </c>
      <c r="D24" s="4">
        <v>1.51515151515151E-2</v>
      </c>
      <c r="E24" s="4">
        <v>1.8018018018018001E-2</v>
      </c>
      <c r="F24" s="4">
        <v>6.6666666666666602E-3</v>
      </c>
      <c r="G24" s="4">
        <v>0.02</v>
      </c>
      <c r="K24" s="5"/>
    </row>
    <row r="25" spans="1:11" s="4" customFormat="1" x14ac:dyDescent="0.3">
      <c r="A25" t="s">
        <v>48</v>
      </c>
      <c r="B25" s="1">
        <f>SUM(C25:Q25)</f>
        <v>6.4254048765123278E-2</v>
      </c>
      <c r="C25" s="4">
        <v>5.1546391752577301E-3</v>
      </c>
      <c r="D25" s="4">
        <v>1.2500000000000001E-2</v>
      </c>
      <c r="E25" s="4">
        <v>2.4390243902439001E-2</v>
      </c>
      <c r="F25" s="4">
        <v>8.6956521739130401E-3</v>
      </c>
      <c r="G25" s="4">
        <v>1.35135135135135E-2</v>
      </c>
      <c r="K25" s="5"/>
    </row>
    <row r="26" spans="1:11" s="4" customFormat="1" x14ac:dyDescent="0.3">
      <c r="A26" t="s">
        <v>49</v>
      </c>
      <c r="B26" s="1">
        <f>SUM(C26:Q26)</f>
        <v>6.1713124915539007E-2</v>
      </c>
      <c r="C26" s="4">
        <v>2.5773195876288599E-3</v>
      </c>
      <c r="D26" s="4">
        <v>1.51515151515151E-2</v>
      </c>
      <c r="E26" s="4">
        <v>9.0090090090090003E-3</v>
      </c>
      <c r="F26" s="4">
        <v>1.21951219512195E-2</v>
      </c>
      <c r="G26" s="4">
        <v>8.6956521739130401E-3</v>
      </c>
      <c r="H26" s="4">
        <v>1.4084507042253501E-2</v>
      </c>
      <c r="K26" s="5"/>
    </row>
    <row r="27" spans="1:11" s="4" customFormat="1" x14ac:dyDescent="0.3">
      <c r="A27" t="s">
        <v>50</v>
      </c>
      <c r="B27" s="1">
        <f>SUM(C27:Q27)</f>
        <v>5.8823529411764698E-2</v>
      </c>
      <c r="C27" s="4">
        <v>5.8823529411764698E-2</v>
      </c>
      <c r="K27" s="5"/>
    </row>
    <row r="28" spans="1:11" s="4" customFormat="1" x14ac:dyDescent="0.3">
      <c r="A28" t="s">
        <v>51</v>
      </c>
      <c r="B28" s="1">
        <f>SUM(C28:Q28)</f>
        <v>5.6818181818181698E-2</v>
      </c>
      <c r="C28" s="4">
        <v>1.51515151515151E-2</v>
      </c>
      <c r="D28" s="4">
        <v>4.1666666666666602E-2</v>
      </c>
      <c r="K28" s="5"/>
    </row>
    <row r="29" spans="1:11" s="4" customFormat="1" x14ac:dyDescent="0.3">
      <c r="A29" t="s">
        <v>52</v>
      </c>
      <c r="B29" s="1">
        <f>SUM(C29:Q29)</f>
        <v>5.5348944240431901E-2</v>
      </c>
      <c r="C29" s="4">
        <v>1.03092783505154E-2</v>
      </c>
      <c r="D29" s="4">
        <v>1.26582278481012E-2</v>
      </c>
      <c r="E29" s="4">
        <v>1.8867924528301799E-2</v>
      </c>
      <c r="F29" s="4">
        <v>1.35135135135135E-2</v>
      </c>
      <c r="K29" s="5"/>
    </row>
    <row r="30" spans="1:11" s="4" customFormat="1" x14ac:dyDescent="0.3">
      <c r="A30" t="s">
        <v>53</v>
      </c>
      <c r="B30" s="1">
        <f>SUM(C30:Q30)</f>
        <v>5.2133122377790005E-2</v>
      </c>
      <c r="C30" s="4">
        <v>2.5773195876288599E-3</v>
      </c>
      <c r="D30" s="4">
        <v>1.51515151515151E-2</v>
      </c>
      <c r="E30" s="4">
        <v>1.21951219512195E-2</v>
      </c>
      <c r="F30" s="4">
        <v>8.6956521739130401E-3</v>
      </c>
      <c r="G30" s="4">
        <v>1.35135135135135E-2</v>
      </c>
      <c r="K30" s="5"/>
    </row>
    <row r="31" spans="1:11" s="4" customFormat="1" x14ac:dyDescent="0.3">
      <c r="A31" t="s">
        <v>54</v>
      </c>
      <c r="B31" s="1">
        <f>SUM(C31:Q31)</f>
        <v>5.1100628930817543E-2</v>
      </c>
      <c r="C31" s="4">
        <v>4.1666666666666602E-2</v>
      </c>
      <c r="D31" s="4">
        <v>9.4339622641509396E-3</v>
      </c>
      <c r="K31" s="5"/>
    </row>
    <row r="32" spans="1:11" s="4" customFormat="1" x14ac:dyDescent="0.3">
      <c r="A32" t="s">
        <v>55</v>
      </c>
      <c r="B32" s="1">
        <f>SUM(C32:Q32)</f>
        <v>3.729496406137086E-2</v>
      </c>
      <c r="C32" s="4">
        <v>2.5773195876288599E-3</v>
      </c>
      <c r="D32" s="4">
        <v>9.0090090090090003E-3</v>
      </c>
      <c r="E32" s="4">
        <v>1.21951219512195E-2</v>
      </c>
      <c r="F32" s="4">
        <v>1.35135135135135E-2</v>
      </c>
      <c r="K32" s="5"/>
    </row>
    <row r="33" spans="1:11" s="4" customFormat="1" x14ac:dyDescent="0.3">
      <c r="A33" t="s">
        <v>56</v>
      </c>
      <c r="B33" s="1">
        <f>SUM(C33:Q33)</f>
        <v>3.7027027027027003E-2</v>
      </c>
      <c r="C33" s="4">
        <v>2.7027027027027001E-2</v>
      </c>
      <c r="D33" s="4">
        <v>0.01</v>
      </c>
      <c r="K33" s="5"/>
    </row>
    <row r="34" spans="1:11" s="4" customFormat="1" x14ac:dyDescent="0.3">
      <c r="A34" t="s">
        <v>57</v>
      </c>
      <c r="B34" s="1">
        <f>SUM(C34:Q34)</f>
        <v>3.6706403802999304E-2</v>
      </c>
      <c r="C34" s="4">
        <v>2.5773195876288599E-3</v>
      </c>
      <c r="D34" s="4">
        <v>1.2500000000000001E-2</v>
      </c>
      <c r="E34" s="4">
        <v>9.4339622641509396E-3</v>
      </c>
      <c r="F34" s="4">
        <v>1.21951219512195E-2</v>
      </c>
      <c r="K34" s="5"/>
    </row>
    <row r="35" spans="1:11" s="4" customFormat="1" x14ac:dyDescent="0.3">
      <c r="A35" t="s">
        <v>58</v>
      </c>
      <c r="B35" s="1">
        <f>SUM(C35:Q35)</f>
        <v>2.7577319587628862E-2</v>
      </c>
      <c r="C35" s="4">
        <v>2.5773195876288599E-3</v>
      </c>
      <c r="D35" s="4">
        <v>2.5000000000000001E-2</v>
      </c>
      <c r="K35" s="5"/>
    </row>
    <row r="36" spans="1:11" s="4" customFormat="1" x14ac:dyDescent="0.3">
      <c r="A36" t="s">
        <v>59</v>
      </c>
      <c r="B36" s="1">
        <f>SUM(C36:Q36)</f>
        <v>2.5123263110712592E-2</v>
      </c>
      <c r="C36" s="4">
        <v>7.7319587628865904E-3</v>
      </c>
      <c r="D36" s="4">
        <v>1.7391304347826E-2</v>
      </c>
      <c r="K36" s="5"/>
    </row>
    <row r="37" spans="1:11" s="4" customFormat="1" x14ac:dyDescent="0.3">
      <c r="A37" t="s">
        <v>60</v>
      </c>
      <c r="B37" s="1">
        <f>SUM(C37:Q37)</f>
        <v>1.943396226415094E-2</v>
      </c>
      <c r="C37" s="4">
        <v>9.4339622641509396E-3</v>
      </c>
      <c r="D37" s="4">
        <v>0.01</v>
      </c>
      <c r="K37" s="5"/>
    </row>
    <row r="38" spans="1:11" s="4" customFormat="1" x14ac:dyDescent="0.3">
      <c r="A38" t="s">
        <v>61</v>
      </c>
      <c r="B38" s="1">
        <f>SUM(C38:Q38)</f>
        <v>1.923914621751123E-2</v>
      </c>
      <c r="C38" s="4">
        <v>5.1546391752577301E-3</v>
      </c>
      <c r="D38" s="4">
        <v>1.4084507042253501E-2</v>
      </c>
      <c r="K38" s="5"/>
    </row>
    <row r="39" spans="1:11" s="4" customFormat="1" x14ac:dyDescent="0.3">
      <c r="A39" t="s">
        <v>62</v>
      </c>
      <c r="B39" s="1">
        <f>SUM(C39:Q39)</f>
        <v>1.6740967771895592E-2</v>
      </c>
      <c r="C39" s="4">
        <v>7.7319587628865904E-3</v>
      </c>
      <c r="D39" s="4">
        <v>9.0090090090090003E-3</v>
      </c>
      <c r="K39" s="5"/>
    </row>
    <row r="40" spans="1:11" s="4" customFormat="1" x14ac:dyDescent="0.3">
      <c r="A40" t="s">
        <v>63</v>
      </c>
      <c r="B40" s="1">
        <f>SUM(C40:Q40)</f>
        <v>1.523554743573006E-2</v>
      </c>
      <c r="C40" s="4">
        <v>2.5773195876288599E-3</v>
      </c>
      <c r="D40" s="4">
        <v>1.26582278481012E-2</v>
      </c>
      <c r="K40" s="5"/>
    </row>
    <row r="41" spans="1:11" s="4" customFormat="1" x14ac:dyDescent="0.3">
      <c r="A41" t="s">
        <v>64</v>
      </c>
      <c r="B41" s="1">
        <f>SUM(C41:Q41)</f>
        <v>1.51515151515151E-2</v>
      </c>
      <c r="C41" s="4">
        <v>1.51515151515151E-2</v>
      </c>
      <c r="K41" s="5"/>
    </row>
    <row r="42" spans="1:11" s="4" customFormat="1" x14ac:dyDescent="0.3">
      <c r="A42" t="s">
        <v>65</v>
      </c>
      <c r="B42" s="1">
        <f>SUM(C42:Q42)</f>
        <v>1.51515151515151E-2</v>
      </c>
      <c r="C42" s="4">
        <v>1.51515151515151E-2</v>
      </c>
      <c r="K42" s="5"/>
    </row>
    <row r="43" spans="1:11" s="4" customFormat="1" x14ac:dyDescent="0.3">
      <c r="A43" t="s">
        <v>66</v>
      </c>
      <c r="B43" s="1">
        <f>SUM(C43:Q43)</f>
        <v>1.4772441538848361E-2</v>
      </c>
      <c r="C43" s="4">
        <v>2.5773195876288599E-3</v>
      </c>
      <c r="D43" s="4">
        <v>1.21951219512195E-2</v>
      </c>
      <c r="K43" s="5"/>
    </row>
    <row r="44" spans="1:11" s="4" customFormat="1" x14ac:dyDescent="0.3">
      <c r="A44" t="s">
        <v>67</v>
      </c>
      <c r="B44" s="1">
        <f>SUM(C44:Q44)</f>
        <v>1.26582278481012E-2</v>
      </c>
      <c r="C44" s="4">
        <v>1.26582278481012E-2</v>
      </c>
      <c r="K44" s="5"/>
    </row>
    <row r="45" spans="1:11" s="4" customFormat="1" x14ac:dyDescent="0.3">
      <c r="A45" t="s">
        <v>68</v>
      </c>
      <c r="B45" s="1">
        <f>SUM(C45:Q45)</f>
        <v>1.2500000000000001E-2</v>
      </c>
      <c r="C45" s="4">
        <v>1.2500000000000001E-2</v>
      </c>
      <c r="K45" s="5"/>
    </row>
    <row r="46" spans="1:11" s="4" customFormat="1" x14ac:dyDescent="0.3">
      <c r="A46" t="s">
        <v>69</v>
      </c>
      <c r="B46" s="1">
        <f>SUM(C46:Q46)</f>
        <v>1.21951219512195E-2</v>
      </c>
      <c r="C46" s="4">
        <v>1.21951219512195E-2</v>
      </c>
      <c r="K46" s="5"/>
    </row>
    <row r="47" spans="1:11" s="4" customFormat="1" x14ac:dyDescent="0.3">
      <c r="A47" t="s">
        <v>70</v>
      </c>
      <c r="B47" s="1">
        <f>SUM(C47:Q47)</f>
        <v>1.21951219512195E-2</v>
      </c>
      <c r="C47" s="4">
        <v>1.21951219512195E-2</v>
      </c>
      <c r="K47" s="5"/>
    </row>
    <row r="48" spans="1:11" s="4" customFormat="1" x14ac:dyDescent="0.3">
      <c r="A48" t="s">
        <v>71</v>
      </c>
      <c r="B48" s="1">
        <f>SUM(C48:Q48)</f>
        <v>1.20112818517798E-2</v>
      </c>
      <c r="C48" s="4">
        <v>2.5773195876288599E-3</v>
      </c>
      <c r="D48" s="4">
        <v>9.4339622641509396E-3</v>
      </c>
      <c r="K48" s="5"/>
    </row>
    <row r="49" spans="1:11" s="4" customFormat="1" x14ac:dyDescent="0.3">
      <c r="A49" t="s">
        <v>72</v>
      </c>
      <c r="B49" s="1">
        <f>SUM(C49:Q49)</f>
        <v>1.20112818517798E-2</v>
      </c>
      <c r="C49" s="4">
        <v>2.5773195876288599E-3</v>
      </c>
      <c r="D49" s="4">
        <v>9.4339622641509396E-3</v>
      </c>
      <c r="K49" s="5"/>
    </row>
    <row r="50" spans="1:11" s="4" customFormat="1" x14ac:dyDescent="0.3">
      <c r="A50" t="s">
        <v>73</v>
      </c>
      <c r="B50" s="1">
        <f>SUM(C50:Q50)</f>
        <v>1.1586328596637861E-2</v>
      </c>
      <c r="C50" s="4">
        <v>2.5773195876288599E-3</v>
      </c>
      <c r="D50" s="4">
        <v>9.0090090090090003E-3</v>
      </c>
      <c r="K50" s="5"/>
    </row>
    <row r="51" spans="1:11" s="4" customFormat="1" x14ac:dyDescent="0.3">
      <c r="A51" t="s">
        <v>74</v>
      </c>
      <c r="B51" s="1">
        <f>SUM(C51:Q51)</f>
        <v>1.12729717615419E-2</v>
      </c>
      <c r="C51" s="4">
        <v>2.5773195876288599E-3</v>
      </c>
      <c r="D51" s="4">
        <v>8.6956521739130401E-3</v>
      </c>
      <c r="K51" s="5"/>
    </row>
    <row r="52" spans="1:11" s="4" customFormat="1" x14ac:dyDescent="0.3">
      <c r="A52" t="s">
        <v>75</v>
      </c>
      <c r="B52" s="1">
        <f>SUM(C52:Q52)</f>
        <v>0.01</v>
      </c>
      <c r="C52" s="4">
        <v>0.01</v>
      </c>
      <c r="K52" s="5"/>
    </row>
    <row r="53" spans="1:11" s="4" customFormat="1" x14ac:dyDescent="0.3">
      <c r="A53" t="s">
        <v>76</v>
      </c>
      <c r="B53" s="1">
        <f>SUM(C53:Q53)</f>
        <v>9.0090090090090003E-3</v>
      </c>
      <c r="C53" s="4">
        <v>9.0090090090090003E-3</v>
      </c>
      <c r="K53" s="5"/>
    </row>
    <row r="54" spans="1:11" s="4" customFormat="1" x14ac:dyDescent="0.3">
      <c r="A54" t="s">
        <v>77</v>
      </c>
      <c r="B54" s="1">
        <f>SUM(C54:Q54)</f>
        <v>9.0090090090090003E-3</v>
      </c>
      <c r="C54" s="4">
        <v>9.0090090090090003E-3</v>
      </c>
      <c r="K54" s="5"/>
    </row>
    <row r="55" spans="1:11" s="4" customFormat="1" x14ac:dyDescent="0.3">
      <c r="A55" t="s">
        <v>78</v>
      </c>
      <c r="B55" s="1">
        <f>SUM(C55:Q55)</f>
        <v>9.0090090090090003E-3</v>
      </c>
      <c r="C55" s="4">
        <v>9.0090090090090003E-3</v>
      </c>
      <c r="K55" s="5"/>
    </row>
    <row r="56" spans="1:11" s="4" customFormat="1" x14ac:dyDescent="0.3">
      <c r="A56" t="s">
        <v>79</v>
      </c>
      <c r="B56" s="1">
        <f>SUM(C56:Q56)</f>
        <v>9.0090090090090003E-3</v>
      </c>
      <c r="C56" s="4">
        <v>9.0090090090090003E-3</v>
      </c>
      <c r="K56" s="5"/>
    </row>
    <row r="57" spans="1:11" s="4" customFormat="1" x14ac:dyDescent="0.3">
      <c r="A57" t="s">
        <v>80</v>
      </c>
      <c r="B57" s="1">
        <f>SUM(C57:Q57)</f>
        <v>8.6956521739130401E-3</v>
      </c>
      <c r="C57" s="4">
        <v>8.6956521739130401E-3</v>
      </c>
      <c r="K57" s="5"/>
    </row>
    <row r="58" spans="1:11" s="4" customFormat="1" x14ac:dyDescent="0.3">
      <c r="A58" t="s">
        <v>81</v>
      </c>
      <c r="B58" s="1">
        <f>SUM(C58:Q58)</f>
        <v>8.6956521739130401E-3</v>
      </c>
      <c r="C58" s="4">
        <v>8.6956521739130401E-3</v>
      </c>
      <c r="K58" s="5"/>
    </row>
    <row r="59" spans="1:11" s="4" customFormat="1" x14ac:dyDescent="0.3">
      <c r="A59" t="s">
        <v>82</v>
      </c>
      <c r="B59" s="1">
        <f>SUM(C59:Q59)</f>
        <v>6.6666666666666602E-3</v>
      </c>
      <c r="C59" s="4">
        <v>6.6666666666666602E-3</v>
      </c>
      <c r="K59" s="5"/>
    </row>
    <row r="60" spans="1:11" s="4" customFormat="1" x14ac:dyDescent="0.3">
      <c r="A60" t="s">
        <v>83</v>
      </c>
      <c r="B60" s="1">
        <f>SUM(C60:Q60)</f>
        <v>6.6666666666666602E-3</v>
      </c>
      <c r="C60" s="4">
        <v>6.6666666666666602E-3</v>
      </c>
      <c r="K60" s="5"/>
    </row>
  </sheetData>
  <conditionalFormatting sqref="C2:Q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workbookViewId="0"/>
  </sheetViews>
  <sheetFormatPr defaultRowHeight="14.4" x14ac:dyDescent="0.3"/>
  <cols>
    <col min="1" max="1" width="13.21875" bestFit="1" customWidth="1"/>
    <col min="6" max="6" width="13.21875" bestFit="1" customWidth="1"/>
  </cols>
  <sheetData>
    <row r="1" spans="1:17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14</v>
      </c>
      <c r="J1" t="s">
        <v>13</v>
      </c>
      <c r="K1" t="s">
        <v>8</v>
      </c>
      <c r="L1" t="s">
        <v>9</v>
      </c>
      <c r="M1" t="s">
        <v>10</v>
      </c>
      <c r="N1" t="s">
        <v>6</v>
      </c>
      <c r="O1" t="s">
        <v>12</v>
      </c>
      <c r="P1" t="s">
        <v>7</v>
      </c>
      <c r="Q1" t="s">
        <v>11</v>
      </c>
    </row>
    <row r="2" spans="1:17" x14ac:dyDescent="0.3">
      <c r="A2" t="s">
        <v>25</v>
      </c>
      <c r="B2">
        <f t="shared" ref="B2:B60" si="0">SUM(C2:Q2)</f>
        <v>136</v>
      </c>
      <c r="C2">
        <v>65</v>
      </c>
      <c r="D2">
        <v>2</v>
      </c>
      <c r="E2">
        <v>5</v>
      </c>
      <c r="F2">
        <v>7</v>
      </c>
      <c r="G2">
        <v>5</v>
      </c>
      <c r="H2">
        <v>6</v>
      </c>
      <c r="I2">
        <v>2</v>
      </c>
      <c r="J2">
        <v>2</v>
      </c>
      <c r="K2">
        <v>8</v>
      </c>
      <c r="L2">
        <v>9</v>
      </c>
      <c r="M2">
        <v>5</v>
      </c>
      <c r="N2">
        <v>3</v>
      </c>
      <c r="O2">
        <v>7</v>
      </c>
      <c r="P2">
        <v>9</v>
      </c>
      <c r="Q2">
        <v>1</v>
      </c>
    </row>
    <row r="3" spans="1:17" x14ac:dyDescent="0.3">
      <c r="A3" t="s">
        <v>26</v>
      </c>
      <c r="B3">
        <f t="shared" si="0"/>
        <v>136</v>
      </c>
      <c r="C3">
        <v>52</v>
      </c>
      <c r="D3">
        <v>3</v>
      </c>
      <c r="E3">
        <v>10</v>
      </c>
      <c r="F3">
        <v>12</v>
      </c>
      <c r="G3">
        <v>9</v>
      </c>
      <c r="H3">
        <v>4</v>
      </c>
      <c r="I3">
        <v>3</v>
      </c>
      <c r="J3">
        <v>6</v>
      </c>
      <c r="K3">
        <v>3</v>
      </c>
      <c r="L3">
        <v>17</v>
      </c>
      <c r="M3">
        <v>9</v>
      </c>
      <c r="N3">
        <v>5</v>
      </c>
      <c r="O3">
        <v>3</v>
      </c>
    </row>
    <row r="4" spans="1:17" x14ac:dyDescent="0.3">
      <c r="A4" t="s">
        <v>27</v>
      </c>
      <c r="B4">
        <f t="shared" si="0"/>
        <v>122</v>
      </c>
      <c r="C4">
        <v>54</v>
      </c>
      <c r="D4">
        <v>2</v>
      </c>
      <c r="E4">
        <v>10</v>
      </c>
      <c r="F4">
        <v>4</v>
      </c>
      <c r="G4">
        <v>3</v>
      </c>
      <c r="H4">
        <v>9</v>
      </c>
      <c r="I4">
        <v>5</v>
      </c>
      <c r="J4">
        <v>2</v>
      </c>
      <c r="K4">
        <v>5</v>
      </c>
      <c r="L4">
        <v>6</v>
      </c>
      <c r="M4">
        <v>2</v>
      </c>
      <c r="N4">
        <v>5</v>
      </c>
      <c r="O4">
        <v>6</v>
      </c>
      <c r="P4">
        <v>7</v>
      </c>
      <c r="Q4">
        <v>2</v>
      </c>
    </row>
    <row r="5" spans="1:17" x14ac:dyDescent="0.3">
      <c r="A5" t="s">
        <v>28</v>
      </c>
      <c r="B5">
        <f t="shared" si="0"/>
        <v>93</v>
      </c>
      <c r="C5">
        <v>24</v>
      </c>
      <c r="D5">
        <v>2</v>
      </c>
      <c r="E5">
        <v>3</v>
      </c>
      <c r="F5">
        <v>6</v>
      </c>
      <c r="G5">
        <v>3</v>
      </c>
      <c r="H5">
        <v>6</v>
      </c>
      <c r="I5">
        <v>4</v>
      </c>
      <c r="J5">
        <v>6</v>
      </c>
      <c r="K5">
        <v>10</v>
      </c>
      <c r="L5">
        <v>14</v>
      </c>
      <c r="M5">
        <v>5</v>
      </c>
      <c r="N5">
        <v>7</v>
      </c>
      <c r="O5">
        <v>3</v>
      </c>
    </row>
    <row r="6" spans="1:17" x14ac:dyDescent="0.3">
      <c r="A6" t="s">
        <v>29</v>
      </c>
      <c r="B6">
        <f t="shared" si="0"/>
        <v>87</v>
      </c>
      <c r="C6">
        <v>26</v>
      </c>
      <c r="D6">
        <v>1</v>
      </c>
      <c r="E6">
        <v>4</v>
      </c>
      <c r="F6">
        <v>5</v>
      </c>
      <c r="G6">
        <v>1</v>
      </c>
      <c r="H6">
        <v>13</v>
      </c>
      <c r="I6">
        <v>2</v>
      </c>
      <c r="J6">
        <v>1</v>
      </c>
      <c r="K6">
        <v>4</v>
      </c>
      <c r="L6">
        <v>6</v>
      </c>
      <c r="M6">
        <v>13</v>
      </c>
      <c r="N6">
        <v>6</v>
      </c>
      <c r="O6">
        <v>4</v>
      </c>
      <c r="P6">
        <v>1</v>
      </c>
    </row>
    <row r="7" spans="1:17" x14ac:dyDescent="0.3">
      <c r="A7" t="s">
        <v>30</v>
      </c>
      <c r="B7">
        <f t="shared" si="0"/>
        <v>39</v>
      </c>
      <c r="C7">
        <v>19</v>
      </c>
      <c r="D7">
        <v>3</v>
      </c>
      <c r="E7">
        <v>1</v>
      </c>
      <c r="F7">
        <v>3</v>
      </c>
      <c r="G7">
        <v>1</v>
      </c>
      <c r="H7">
        <v>2</v>
      </c>
      <c r="I7">
        <v>2</v>
      </c>
      <c r="J7">
        <v>1</v>
      </c>
      <c r="K7">
        <v>3</v>
      </c>
      <c r="L7">
        <v>3</v>
      </c>
      <c r="M7">
        <v>1</v>
      </c>
    </row>
    <row r="8" spans="1:17" x14ac:dyDescent="0.3">
      <c r="A8" t="s">
        <v>31</v>
      </c>
      <c r="B8">
        <f t="shared" si="0"/>
        <v>37</v>
      </c>
      <c r="C8">
        <v>14</v>
      </c>
      <c r="D8">
        <v>3</v>
      </c>
      <c r="E8">
        <v>3</v>
      </c>
      <c r="F8">
        <v>3</v>
      </c>
      <c r="G8">
        <v>3</v>
      </c>
      <c r="H8">
        <v>1</v>
      </c>
      <c r="I8">
        <v>2</v>
      </c>
      <c r="J8">
        <v>2</v>
      </c>
      <c r="K8">
        <v>1</v>
      </c>
      <c r="L8">
        <v>3</v>
      </c>
      <c r="M8">
        <v>2</v>
      </c>
    </row>
    <row r="9" spans="1:17" x14ac:dyDescent="0.3">
      <c r="A9" t="s">
        <v>35</v>
      </c>
      <c r="B9">
        <f t="shared" si="0"/>
        <v>36</v>
      </c>
      <c r="C9">
        <v>16</v>
      </c>
      <c r="D9">
        <v>3</v>
      </c>
      <c r="E9">
        <v>3</v>
      </c>
      <c r="F9">
        <v>1</v>
      </c>
      <c r="G9">
        <v>1</v>
      </c>
      <c r="H9">
        <v>5</v>
      </c>
      <c r="I9">
        <v>1</v>
      </c>
      <c r="J9">
        <v>3</v>
      </c>
      <c r="K9">
        <v>2</v>
      </c>
      <c r="L9">
        <v>1</v>
      </c>
    </row>
    <row r="10" spans="1:17" x14ac:dyDescent="0.3">
      <c r="A10" t="s">
        <v>34</v>
      </c>
      <c r="B10">
        <f t="shared" si="0"/>
        <v>32</v>
      </c>
      <c r="C10">
        <v>12</v>
      </c>
      <c r="D10">
        <v>4</v>
      </c>
      <c r="E10">
        <v>1</v>
      </c>
      <c r="F10">
        <v>3</v>
      </c>
      <c r="G10">
        <v>2</v>
      </c>
      <c r="H10">
        <v>4</v>
      </c>
      <c r="I10">
        <v>2</v>
      </c>
      <c r="J10">
        <v>3</v>
      </c>
      <c r="K10">
        <v>1</v>
      </c>
    </row>
    <row r="11" spans="1:17" x14ac:dyDescent="0.3">
      <c r="A11" t="s">
        <v>32</v>
      </c>
      <c r="B11">
        <f t="shared" si="0"/>
        <v>30</v>
      </c>
      <c r="C11">
        <v>2</v>
      </c>
      <c r="D11">
        <v>1</v>
      </c>
      <c r="E11">
        <v>2</v>
      </c>
      <c r="F11">
        <v>5</v>
      </c>
      <c r="G11">
        <v>3</v>
      </c>
      <c r="H11">
        <v>2</v>
      </c>
      <c r="I11">
        <v>3</v>
      </c>
      <c r="J11">
        <v>4</v>
      </c>
      <c r="K11">
        <v>5</v>
      </c>
      <c r="L11">
        <v>3</v>
      </c>
    </row>
    <row r="12" spans="1:17" x14ac:dyDescent="0.3">
      <c r="A12" t="s">
        <v>33</v>
      </c>
      <c r="B12">
        <f t="shared" si="0"/>
        <v>29</v>
      </c>
      <c r="C12">
        <v>6</v>
      </c>
      <c r="D12">
        <v>3</v>
      </c>
      <c r="E12">
        <v>2</v>
      </c>
      <c r="F12">
        <v>2</v>
      </c>
      <c r="G12">
        <v>3</v>
      </c>
      <c r="H12">
        <v>3</v>
      </c>
      <c r="I12">
        <v>1</v>
      </c>
      <c r="J12">
        <v>1</v>
      </c>
      <c r="K12">
        <v>2</v>
      </c>
      <c r="L12">
        <v>4</v>
      </c>
      <c r="M12">
        <v>2</v>
      </c>
    </row>
    <row r="13" spans="1:17" x14ac:dyDescent="0.3">
      <c r="A13" t="s">
        <v>37</v>
      </c>
      <c r="B13">
        <f t="shared" si="0"/>
        <v>25</v>
      </c>
      <c r="C13">
        <v>12</v>
      </c>
      <c r="D13">
        <v>2</v>
      </c>
      <c r="E13">
        <v>1</v>
      </c>
      <c r="F13">
        <v>1</v>
      </c>
      <c r="G13">
        <v>1</v>
      </c>
      <c r="H13">
        <v>4</v>
      </c>
      <c r="I13">
        <v>2</v>
      </c>
      <c r="J13">
        <v>2</v>
      </c>
    </row>
    <row r="14" spans="1:17" x14ac:dyDescent="0.3">
      <c r="A14" t="s">
        <v>36</v>
      </c>
      <c r="B14">
        <f t="shared" si="0"/>
        <v>22</v>
      </c>
      <c r="C14">
        <v>8</v>
      </c>
      <c r="D14">
        <v>1</v>
      </c>
      <c r="E14">
        <v>3</v>
      </c>
      <c r="F14">
        <v>1</v>
      </c>
      <c r="G14">
        <v>1</v>
      </c>
      <c r="H14">
        <v>1</v>
      </c>
      <c r="I14">
        <v>3</v>
      </c>
      <c r="J14">
        <v>2</v>
      </c>
      <c r="K14">
        <v>1</v>
      </c>
      <c r="L14">
        <v>1</v>
      </c>
    </row>
    <row r="15" spans="1:17" x14ac:dyDescent="0.3">
      <c r="A15" t="s">
        <v>39</v>
      </c>
      <c r="B15">
        <f t="shared" si="0"/>
        <v>19</v>
      </c>
      <c r="C15">
        <v>5</v>
      </c>
      <c r="D15">
        <v>1</v>
      </c>
      <c r="E15">
        <v>2</v>
      </c>
      <c r="F15">
        <v>1</v>
      </c>
      <c r="G15">
        <v>1</v>
      </c>
      <c r="H15">
        <v>5</v>
      </c>
      <c r="I15">
        <v>2</v>
      </c>
      <c r="J15">
        <v>1</v>
      </c>
      <c r="K15">
        <v>1</v>
      </c>
    </row>
    <row r="16" spans="1:17" x14ac:dyDescent="0.3">
      <c r="A16" t="s">
        <v>38</v>
      </c>
      <c r="B16">
        <f t="shared" si="0"/>
        <v>12</v>
      </c>
      <c r="C16">
        <v>5</v>
      </c>
      <c r="D16">
        <v>1</v>
      </c>
      <c r="E16">
        <v>1</v>
      </c>
      <c r="F16">
        <v>2</v>
      </c>
      <c r="G16">
        <v>1</v>
      </c>
      <c r="H16">
        <v>1</v>
      </c>
      <c r="I16">
        <v>1</v>
      </c>
    </row>
    <row r="17" spans="1:10" x14ac:dyDescent="0.3">
      <c r="A17" t="s">
        <v>42</v>
      </c>
      <c r="B17">
        <f t="shared" si="0"/>
        <v>11</v>
      </c>
      <c r="C17">
        <v>1</v>
      </c>
      <c r="D17">
        <v>1</v>
      </c>
      <c r="E17">
        <v>1</v>
      </c>
      <c r="F17">
        <v>3</v>
      </c>
      <c r="G17">
        <v>2</v>
      </c>
      <c r="H17">
        <v>3</v>
      </c>
    </row>
    <row r="18" spans="1:10" x14ac:dyDescent="0.3">
      <c r="A18" t="s">
        <v>44</v>
      </c>
      <c r="B18">
        <f t="shared" si="0"/>
        <v>10</v>
      </c>
      <c r="C18">
        <v>3</v>
      </c>
      <c r="D18">
        <v>3</v>
      </c>
      <c r="E18">
        <v>2</v>
      </c>
      <c r="F18">
        <v>2</v>
      </c>
    </row>
    <row r="19" spans="1:10" x14ac:dyDescent="0.3">
      <c r="A19" t="s">
        <v>40</v>
      </c>
      <c r="B19">
        <f t="shared" si="0"/>
        <v>10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3</v>
      </c>
    </row>
    <row r="20" spans="1:10" x14ac:dyDescent="0.3">
      <c r="A20" t="s">
        <v>47</v>
      </c>
      <c r="B20">
        <f t="shared" si="0"/>
        <v>9</v>
      </c>
      <c r="C20">
        <v>3</v>
      </c>
      <c r="D20">
        <v>1</v>
      </c>
      <c r="E20">
        <v>2</v>
      </c>
      <c r="F20">
        <v>1</v>
      </c>
      <c r="G20">
        <v>2</v>
      </c>
    </row>
    <row r="21" spans="1:10" x14ac:dyDescent="0.3">
      <c r="A21" t="s">
        <v>41</v>
      </c>
      <c r="B21">
        <f t="shared" si="0"/>
        <v>9</v>
      </c>
      <c r="C21">
        <v>2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</row>
    <row r="22" spans="1:10" x14ac:dyDescent="0.3">
      <c r="A22" t="s">
        <v>52</v>
      </c>
      <c r="B22">
        <f t="shared" si="0"/>
        <v>8</v>
      </c>
      <c r="C22">
        <v>4</v>
      </c>
      <c r="D22">
        <v>1</v>
      </c>
      <c r="E22">
        <v>2</v>
      </c>
      <c r="F22">
        <v>1</v>
      </c>
    </row>
    <row r="23" spans="1:10" x14ac:dyDescent="0.3">
      <c r="A23" t="s">
        <v>45</v>
      </c>
      <c r="B23">
        <f t="shared" si="0"/>
        <v>8</v>
      </c>
      <c r="C23">
        <v>1</v>
      </c>
      <c r="D23">
        <v>2</v>
      </c>
      <c r="E23">
        <v>2</v>
      </c>
      <c r="F23">
        <v>1</v>
      </c>
      <c r="G23">
        <v>1</v>
      </c>
      <c r="H23">
        <v>1</v>
      </c>
    </row>
    <row r="24" spans="1:10" x14ac:dyDescent="0.3">
      <c r="A24" t="s">
        <v>48</v>
      </c>
      <c r="B24">
        <f t="shared" si="0"/>
        <v>7</v>
      </c>
      <c r="C24">
        <v>2</v>
      </c>
      <c r="D24">
        <v>1</v>
      </c>
      <c r="E24">
        <v>2</v>
      </c>
      <c r="F24">
        <v>1</v>
      </c>
      <c r="G24">
        <v>1</v>
      </c>
    </row>
    <row r="25" spans="1:10" x14ac:dyDescent="0.3">
      <c r="A25" t="s">
        <v>43</v>
      </c>
      <c r="B25">
        <f t="shared" si="0"/>
        <v>7</v>
      </c>
      <c r="C25">
        <v>1</v>
      </c>
      <c r="D25">
        <v>1</v>
      </c>
      <c r="E25">
        <v>1</v>
      </c>
      <c r="F25">
        <v>2</v>
      </c>
      <c r="G25">
        <v>2</v>
      </c>
    </row>
    <row r="26" spans="1:10" x14ac:dyDescent="0.3">
      <c r="A26" t="s">
        <v>46</v>
      </c>
      <c r="B26">
        <f t="shared" si="0"/>
        <v>6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10" x14ac:dyDescent="0.3">
      <c r="A27" t="s">
        <v>49</v>
      </c>
      <c r="B27">
        <f t="shared" si="0"/>
        <v>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10" x14ac:dyDescent="0.3">
      <c r="A28" t="s">
        <v>59</v>
      </c>
      <c r="B28">
        <f t="shared" si="0"/>
        <v>5</v>
      </c>
      <c r="C28">
        <v>3</v>
      </c>
      <c r="D28">
        <v>2</v>
      </c>
    </row>
    <row r="29" spans="1:10" x14ac:dyDescent="0.3">
      <c r="A29" t="s">
        <v>53</v>
      </c>
      <c r="B29">
        <f t="shared" si="0"/>
        <v>5</v>
      </c>
      <c r="C29">
        <v>1</v>
      </c>
      <c r="D29">
        <v>1</v>
      </c>
      <c r="E29">
        <v>1</v>
      </c>
      <c r="F29">
        <v>1</v>
      </c>
      <c r="G29">
        <v>1</v>
      </c>
    </row>
    <row r="30" spans="1:10" x14ac:dyDescent="0.3">
      <c r="A30" t="s">
        <v>62</v>
      </c>
      <c r="B30">
        <f t="shared" si="0"/>
        <v>4</v>
      </c>
      <c r="C30">
        <v>3</v>
      </c>
      <c r="D30">
        <v>1</v>
      </c>
    </row>
    <row r="31" spans="1:10" x14ac:dyDescent="0.3">
      <c r="A31" t="s">
        <v>57</v>
      </c>
      <c r="B31">
        <f t="shared" si="0"/>
        <v>4</v>
      </c>
      <c r="C31">
        <v>1</v>
      </c>
      <c r="D31">
        <v>1</v>
      </c>
      <c r="E31">
        <v>1</v>
      </c>
      <c r="F31">
        <v>1</v>
      </c>
    </row>
    <row r="32" spans="1:10" x14ac:dyDescent="0.3">
      <c r="A32" t="s">
        <v>55</v>
      </c>
      <c r="B32">
        <f t="shared" si="0"/>
        <v>4</v>
      </c>
      <c r="C32">
        <v>1</v>
      </c>
      <c r="D32">
        <v>1</v>
      </c>
      <c r="E32">
        <v>1</v>
      </c>
      <c r="F32">
        <v>1</v>
      </c>
    </row>
    <row r="33" spans="1:4" x14ac:dyDescent="0.3">
      <c r="A33" t="s">
        <v>61</v>
      </c>
      <c r="B33">
        <f t="shared" si="0"/>
        <v>3</v>
      </c>
      <c r="C33">
        <v>2</v>
      </c>
      <c r="D33">
        <v>1</v>
      </c>
    </row>
    <row r="34" spans="1:4" x14ac:dyDescent="0.3">
      <c r="A34" t="s">
        <v>58</v>
      </c>
      <c r="B34">
        <f t="shared" si="0"/>
        <v>3</v>
      </c>
      <c r="C34">
        <v>1</v>
      </c>
      <c r="D34">
        <v>2</v>
      </c>
    </row>
    <row r="35" spans="1:4" x14ac:dyDescent="0.3">
      <c r="A35" t="s">
        <v>56</v>
      </c>
      <c r="B35">
        <f t="shared" si="0"/>
        <v>2</v>
      </c>
      <c r="C35">
        <v>1</v>
      </c>
      <c r="D35">
        <v>1</v>
      </c>
    </row>
    <row r="36" spans="1:4" x14ac:dyDescent="0.3">
      <c r="A36" t="s">
        <v>66</v>
      </c>
      <c r="B36">
        <f t="shared" si="0"/>
        <v>2</v>
      </c>
      <c r="C36">
        <v>1</v>
      </c>
      <c r="D36">
        <v>1</v>
      </c>
    </row>
    <row r="37" spans="1:4" x14ac:dyDescent="0.3">
      <c r="A37" t="s">
        <v>71</v>
      </c>
      <c r="B37">
        <f t="shared" si="0"/>
        <v>2</v>
      </c>
      <c r="C37">
        <v>1</v>
      </c>
      <c r="D37">
        <v>1</v>
      </c>
    </row>
    <row r="38" spans="1:4" x14ac:dyDescent="0.3">
      <c r="A38" t="s">
        <v>73</v>
      </c>
      <c r="B38">
        <f t="shared" si="0"/>
        <v>2</v>
      </c>
      <c r="C38">
        <v>1</v>
      </c>
      <c r="D38">
        <v>1</v>
      </c>
    </row>
    <row r="39" spans="1:4" x14ac:dyDescent="0.3">
      <c r="A39" t="s">
        <v>72</v>
      </c>
      <c r="B39">
        <f t="shared" si="0"/>
        <v>2</v>
      </c>
      <c r="C39">
        <v>1</v>
      </c>
      <c r="D39">
        <v>1</v>
      </c>
    </row>
    <row r="40" spans="1:4" x14ac:dyDescent="0.3">
      <c r="A40" t="s">
        <v>74</v>
      </c>
      <c r="B40">
        <f t="shared" si="0"/>
        <v>2</v>
      </c>
      <c r="C40">
        <v>1</v>
      </c>
      <c r="D40">
        <v>1</v>
      </c>
    </row>
    <row r="41" spans="1:4" x14ac:dyDescent="0.3">
      <c r="A41" t="s">
        <v>54</v>
      </c>
      <c r="B41">
        <f t="shared" si="0"/>
        <v>2</v>
      </c>
      <c r="C41">
        <v>1</v>
      </c>
      <c r="D41">
        <v>1</v>
      </c>
    </row>
    <row r="42" spans="1:4" x14ac:dyDescent="0.3">
      <c r="A42" t="s">
        <v>51</v>
      </c>
      <c r="B42">
        <f t="shared" si="0"/>
        <v>2</v>
      </c>
      <c r="C42">
        <v>1</v>
      </c>
      <c r="D42">
        <v>1</v>
      </c>
    </row>
    <row r="43" spans="1:4" x14ac:dyDescent="0.3">
      <c r="A43" t="s">
        <v>63</v>
      </c>
      <c r="B43">
        <f t="shared" si="0"/>
        <v>2</v>
      </c>
      <c r="C43">
        <v>1</v>
      </c>
      <c r="D43">
        <v>1</v>
      </c>
    </row>
    <row r="44" spans="1:4" x14ac:dyDescent="0.3">
      <c r="A44" t="s">
        <v>60</v>
      </c>
      <c r="B44">
        <f t="shared" si="0"/>
        <v>2</v>
      </c>
      <c r="C44">
        <v>1</v>
      </c>
      <c r="D44">
        <v>1</v>
      </c>
    </row>
    <row r="45" spans="1:4" x14ac:dyDescent="0.3">
      <c r="A45" t="s">
        <v>76</v>
      </c>
      <c r="B45">
        <f t="shared" si="0"/>
        <v>1</v>
      </c>
      <c r="C45">
        <v>1</v>
      </c>
    </row>
    <row r="46" spans="1:4" x14ac:dyDescent="0.3">
      <c r="A46" t="s">
        <v>67</v>
      </c>
      <c r="B46">
        <f t="shared" si="0"/>
        <v>1</v>
      </c>
      <c r="C46">
        <v>1</v>
      </c>
    </row>
    <row r="47" spans="1:4" x14ac:dyDescent="0.3">
      <c r="A47" t="s">
        <v>77</v>
      </c>
      <c r="B47">
        <f t="shared" si="0"/>
        <v>1</v>
      </c>
      <c r="C47">
        <v>1</v>
      </c>
    </row>
    <row r="48" spans="1:4" x14ac:dyDescent="0.3">
      <c r="A48" t="s">
        <v>75</v>
      </c>
      <c r="B48">
        <f t="shared" si="0"/>
        <v>1</v>
      </c>
      <c r="C48">
        <v>1</v>
      </c>
    </row>
    <row r="49" spans="1:3" x14ac:dyDescent="0.3">
      <c r="A49" t="s">
        <v>69</v>
      </c>
      <c r="B49">
        <f t="shared" si="0"/>
        <v>1</v>
      </c>
      <c r="C49">
        <v>1</v>
      </c>
    </row>
    <row r="50" spans="1:3" x14ac:dyDescent="0.3">
      <c r="A50" t="s">
        <v>64</v>
      </c>
      <c r="B50">
        <f t="shared" si="0"/>
        <v>1</v>
      </c>
      <c r="C50">
        <v>1</v>
      </c>
    </row>
    <row r="51" spans="1:3" x14ac:dyDescent="0.3">
      <c r="A51" t="s">
        <v>68</v>
      </c>
      <c r="B51">
        <f t="shared" si="0"/>
        <v>1</v>
      </c>
      <c r="C51">
        <v>1</v>
      </c>
    </row>
    <row r="52" spans="1:3" x14ac:dyDescent="0.3">
      <c r="A52" t="s">
        <v>78</v>
      </c>
      <c r="B52">
        <f t="shared" si="0"/>
        <v>1</v>
      </c>
      <c r="C52">
        <v>1</v>
      </c>
    </row>
    <row r="53" spans="1:3" x14ac:dyDescent="0.3">
      <c r="A53" t="s">
        <v>80</v>
      </c>
      <c r="B53">
        <f t="shared" si="0"/>
        <v>1</v>
      </c>
      <c r="C53">
        <v>1</v>
      </c>
    </row>
    <row r="54" spans="1:3" x14ac:dyDescent="0.3">
      <c r="A54" t="s">
        <v>82</v>
      </c>
      <c r="B54">
        <f t="shared" si="0"/>
        <v>1</v>
      </c>
      <c r="C54">
        <v>1</v>
      </c>
    </row>
    <row r="55" spans="1:3" x14ac:dyDescent="0.3">
      <c r="A55" t="s">
        <v>70</v>
      </c>
      <c r="B55">
        <f t="shared" si="0"/>
        <v>1</v>
      </c>
      <c r="C55">
        <v>1</v>
      </c>
    </row>
    <row r="56" spans="1:3" x14ac:dyDescent="0.3">
      <c r="A56" t="s">
        <v>81</v>
      </c>
      <c r="B56">
        <f t="shared" si="0"/>
        <v>1</v>
      </c>
      <c r="C56">
        <v>1</v>
      </c>
    </row>
    <row r="57" spans="1:3" x14ac:dyDescent="0.3">
      <c r="A57" t="s">
        <v>50</v>
      </c>
      <c r="B57">
        <f t="shared" si="0"/>
        <v>1</v>
      </c>
      <c r="C57">
        <v>1</v>
      </c>
    </row>
    <row r="58" spans="1:3" x14ac:dyDescent="0.3">
      <c r="A58" t="s">
        <v>65</v>
      </c>
      <c r="B58">
        <f t="shared" si="0"/>
        <v>1</v>
      </c>
      <c r="C58">
        <v>1</v>
      </c>
    </row>
    <row r="59" spans="1:3" x14ac:dyDescent="0.3">
      <c r="A59" t="s">
        <v>79</v>
      </c>
      <c r="B59">
        <f t="shared" si="0"/>
        <v>1</v>
      </c>
      <c r="C59">
        <v>1</v>
      </c>
    </row>
    <row r="60" spans="1:3" x14ac:dyDescent="0.3">
      <c r="A60" t="s">
        <v>83</v>
      </c>
      <c r="B60">
        <f t="shared" si="0"/>
        <v>1</v>
      </c>
      <c r="C60">
        <v>1</v>
      </c>
    </row>
  </sheetData>
  <conditionalFormatting sqref="C2:Q6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{35BF19E0-D52F-4930-9C8D-49331EBAAC2A}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BF19E0-D52F-4930-9C8D-49331EBAAC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C2:Q60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/>
  </sheetViews>
  <sheetFormatPr defaultRowHeight="14.4" x14ac:dyDescent="0.3"/>
  <cols>
    <col min="1" max="1" width="13.21875" bestFit="1" customWidth="1"/>
    <col min="6" max="6" width="13.21875" bestFit="1" customWidth="1"/>
  </cols>
  <sheetData>
    <row r="1" spans="1:9" x14ac:dyDescent="0.3">
      <c r="B1" t="s">
        <v>91</v>
      </c>
      <c r="C1" t="s">
        <v>93</v>
      </c>
      <c r="D1" t="s">
        <v>92</v>
      </c>
      <c r="G1" t="s">
        <v>91</v>
      </c>
      <c r="H1" t="s">
        <v>93</v>
      </c>
      <c r="I1" t="s">
        <v>92</v>
      </c>
    </row>
    <row r="2" spans="1:9" x14ac:dyDescent="0.3">
      <c r="A2" t="s">
        <v>0</v>
      </c>
      <c r="B2">
        <v>10747</v>
      </c>
      <c r="C2">
        <v>35116</v>
      </c>
      <c r="D2">
        <v>7346</v>
      </c>
      <c r="F2" t="s">
        <v>0</v>
      </c>
      <c r="G2" s="9">
        <f>B2/SUM($B2:$D2)</f>
        <v>0.20197710913567254</v>
      </c>
      <c r="H2" s="10">
        <f>C2/SUM($B2:$D2)</f>
        <v>0.65996354000263113</v>
      </c>
      <c r="I2" s="10">
        <f>D2/SUM($B2:$D2)</f>
        <v>0.13805935086169632</v>
      </c>
    </row>
    <row r="3" spans="1:9" x14ac:dyDescent="0.3">
      <c r="A3" t="s">
        <v>1</v>
      </c>
      <c r="B3">
        <v>29</v>
      </c>
      <c r="C3">
        <v>25</v>
      </c>
      <c r="D3">
        <v>26</v>
      </c>
      <c r="F3" t="s">
        <v>1</v>
      </c>
      <c r="G3" s="10">
        <f>B3/SUM($B3:$D3)</f>
        <v>0.36249999999999999</v>
      </c>
      <c r="H3" s="9">
        <f>C3/SUM($B3:$D3)</f>
        <v>0.3125</v>
      </c>
      <c r="I3" s="9">
        <f>D3/SUM($B3:$D3)</f>
        <v>0.32500000000000001</v>
      </c>
    </row>
    <row r="4" spans="1:9" x14ac:dyDescent="0.3">
      <c r="A4" t="s">
        <v>2</v>
      </c>
      <c r="B4">
        <v>290</v>
      </c>
      <c r="C4">
        <v>2478</v>
      </c>
      <c r="D4">
        <v>2199</v>
      </c>
      <c r="F4" t="s">
        <v>2</v>
      </c>
      <c r="G4" s="10">
        <f>B4/SUM($B4:$D4)</f>
        <v>5.8385343265552649E-2</v>
      </c>
      <c r="H4" s="10">
        <f>C4/SUM($B4:$D4)</f>
        <v>0.49889269176565332</v>
      </c>
      <c r="I4" s="9">
        <f>D4/SUM($B4:$D4)</f>
        <v>0.44272196496879407</v>
      </c>
    </row>
    <row r="5" spans="1:9" x14ac:dyDescent="0.3">
      <c r="A5" t="s">
        <v>3</v>
      </c>
      <c r="B5">
        <v>224</v>
      </c>
      <c r="C5">
        <v>2836</v>
      </c>
      <c r="D5">
        <v>520</v>
      </c>
      <c r="F5" t="s">
        <v>3</v>
      </c>
      <c r="G5" s="10">
        <f>B5/SUM($B5:$D5)</f>
        <v>6.256983240223464E-2</v>
      </c>
      <c r="H5" s="10">
        <f>C5/SUM($B5:$D5)</f>
        <v>0.79217877094972067</v>
      </c>
      <c r="I5" s="10">
        <f>D5/SUM($B5:$D5)</f>
        <v>0.14525139664804471</v>
      </c>
    </row>
    <row r="6" spans="1:9" x14ac:dyDescent="0.3">
      <c r="A6" t="s">
        <v>4</v>
      </c>
      <c r="B6">
        <v>151</v>
      </c>
      <c r="C6">
        <v>1215</v>
      </c>
      <c r="D6">
        <v>1205</v>
      </c>
      <c r="F6" t="s">
        <v>4</v>
      </c>
      <c r="G6" s="10">
        <f>B6/SUM($B6:$D6)</f>
        <v>5.8732010890704005E-2</v>
      </c>
      <c r="H6" s="10">
        <f>C6/SUM($B6:$D6)</f>
        <v>0.47257876312718788</v>
      </c>
      <c r="I6" s="9">
        <f>D6/SUM($B6:$D6)</f>
        <v>0.4686892259821081</v>
      </c>
    </row>
    <row r="7" spans="1:9" x14ac:dyDescent="0.3">
      <c r="A7" t="s">
        <v>5</v>
      </c>
      <c r="B7">
        <v>478</v>
      </c>
      <c r="C7">
        <v>2943</v>
      </c>
      <c r="D7">
        <v>1576</v>
      </c>
      <c r="F7" t="s">
        <v>5</v>
      </c>
      <c r="G7" s="10">
        <f>B7/SUM($B7:$D7)</f>
        <v>9.5657394436661991E-2</v>
      </c>
      <c r="H7" s="10">
        <f>C7/SUM($B7:$D7)</f>
        <v>0.58895337202321396</v>
      </c>
      <c r="I7" s="9">
        <f>D7/SUM($B7:$D7)</f>
        <v>0.31538923354012405</v>
      </c>
    </row>
    <row r="8" spans="1:9" x14ac:dyDescent="0.3">
      <c r="A8" t="s">
        <v>6</v>
      </c>
      <c r="B8">
        <v>170</v>
      </c>
      <c r="C8">
        <v>1044</v>
      </c>
      <c r="D8">
        <v>623</v>
      </c>
      <c r="F8" t="s">
        <v>6</v>
      </c>
      <c r="G8" s="10">
        <f>B8/SUM($B8:$D8)</f>
        <v>9.2542188350571583E-2</v>
      </c>
      <c r="H8" s="10">
        <f>C8/SUM($B8:$D8)</f>
        <v>0.56831790963527495</v>
      </c>
      <c r="I8" s="9">
        <f>D8/SUM($B8:$D8)</f>
        <v>0.3391399020141535</v>
      </c>
    </row>
    <row r="9" spans="1:9" x14ac:dyDescent="0.3">
      <c r="A9" t="s">
        <v>7</v>
      </c>
      <c r="B9">
        <v>111</v>
      </c>
      <c r="C9">
        <v>452</v>
      </c>
      <c r="D9">
        <v>126</v>
      </c>
      <c r="F9" t="s">
        <v>7</v>
      </c>
      <c r="G9" s="10">
        <f>B9/SUM($B9:$D9)</f>
        <v>0.16110304789550073</v>
      </c>
      <c r="H9" s="10">
        <f>C9/SUM($B9:$D9)</f>
        <v>0.65602322206095787</v>
      </c>
      <c r="I9" s="10">
        <f>D9/SUM($B9:$D9)</f>
        <v>0.18287373004354138</v>
      </c>
    </row>
    <row r="10" spans="1:9" x14ac:dyDescent="0.3">
      <c r="A10" t="s">
        <v>8</v>
      </c>
      <c r="B10">
        <v>844</v>
      </c>
      <c r="C10">
        <v>6558</v>
      </c>
      <c r="D10">
        <v>1287</v>
      </c>
      <c r="F10" t="s">
        <v>8</v>
      </c>
      <c r="G10" s="10">
        <f>B10/SUM($B10:$D10)</f>
        <v>9.7134307745425252E-2</v>
      </c>
      <c r="H10" s="10">
        <f>C10/SUM($B10:$D10)</f>
        <v>0.75474738174703648</v>
      </c>
      <c r="I10" s="10">
        <f>D10/SUM($B10:$D10)</f>
        <v>0.14811831050753826</v>
      </c>
    </row>
    <row r="11" spans="1:9" x14ac:dyDescent="0.3">
      <c r="A11" t="s">
        <v>9</v>
      </c>
      <c r="B11">
        <v>403</v>
      </c>
      <c r="C11">
        <v>1755</v>
      </c>
      <c r="D11">
        <v>547</v>
      </c>
      <c r="F11" t="s">
        <v>9</v>
      </c>
      <c r="G11" s="11">
        <f>B11/SUM($B11:$D11)</f>
        <v>0.14898336414048058</v>
      </c>
      <c r="H11" s="10">
        <f>C11/SUM($B11:$D11)</f>
        <v>0.6487985212569316</v>
      </c>
      <c r="I11" s="10">
        <f>D11/SUM($B11:$D11)</f>
        <v>0.20221811460258779</v>
      </c>
    </row>
    <row r="12" spans="1:9" x14ac:dyDescent="0.3">
      <c r="A12" t="s">
        <v>10</v>
      </c>
      <c r="B12">
        <v>4924</v>
      </c>
      <c r="C12">
        <v>12683</v>
      </c>
      <c r="D12">
        <v>1143</v>
      </c>
      <c r="F12" t="s">
        <v>10</v>
      </c>
      <c r="G12" s="9">
        <f>B12/SUM($B12:$D12)</f>
        <v>0.26261333333333331</v>
      </c>
      <c r="H12" s="10">
        <f>C12/SUM($B12:$D12)</f>
        <v>0.67642666666666662</v>
      </c>
      <c r="I12" s="10">
        <f>D12/SUM($B12:$D12)</f>
        <v>6.096E-2</v>
      </c>
    </row>
    <row r="13" spans="1:9" x14ac:dyDescent="0.3">
      <c r="A13" t="s">
        <v>11</v>
      </c>
      <c r="B13">
        <v>34</v>
      </c>
      <c r="C13">
        <v>664</v>
      </c>
      <c r="D13">
        <v>331</v>
      </c>
      <c r="F13" t="s">
        <v>11</v>
      </c>
      <c r="G13" s="10">
        <f>B13/SUM($B13:$D13)</f>
        <v>3.3041788143828958E-2</v>
      </c>
      <c r="H13" s="10">
        <f>C13/SUM($B13:$D13)</f>
        <v>0.64528668610301265</v>
      </c>
      <c r="I13" s="9">
        <f>D13/SUM($B13:$D13)</f>
        <v>0.32167152575315838</v>
      </c>
    </row>
    <row r="14" spans="1:9" x14ac:dyDescent="0.3">
      <c r="A14" t="s">
        <v>12</v>
      </c>
      <c r="B14">
        <v>434</v>
      </c>
      <c r="C14">
        <v>4150</v>
      </c>
      <c r="D14">
        <v>418</v>
      </c>
      <c r="F14" t="s">
        <v>12</v>
      </c>
      <c r="G14" s="10">
        <f>B14/SUM($B14:$D14)</f>
        <v>8.6765293882447025E-2</v>
      </c>
      <c r="H14" s="10">
        <f>C14/SUM($B14:$D14)</f>
        <v>0.82966813274690121</v>
      </c>
      <c r="I14" s="10">
        <f>D14/SUM($B14:$D14)</f>
        <v>8.3566573370651737E-2</v>
      </c>
    </row>
    <row r="15" spans="1:9" x14ac:dyDescent="0.3">
      <c r="A15" t="s">
        <v>13</v>
      </c>
      <c r="B15">
        <v>64</v>
      </c>
      <c r="C15">
        <v>804</v>
      </c>
      <c r="D15">
        <v>97</v>
      </c>
      <c r="F15" t="s">
        <v>13</v>
      </c>
      <c r="G15" s="10">
        <f>B15/SUM($B15:$D15)</f>
        <v>6.6321243523316059E-2</v>
      </c>
      <c r="H15" s="10">
        <f>C15/SUM($B15:$D15)</f>
        <v>0.83316062176165806</v>
      </c>
      <c r="I15" s="10">
        <f>D15/SUM($B15:$D15)</f>
        <v>0.10051813471502591</v>
      </c>
    </row>
    <row r="16" spans="1:9" x14ac:dyDescent="0.3">
      <c r="A16" t="s">
        <v>14</v>
      </c>
      <c r="B16">
        <v>110</v>
      </c>
      <c r="C16">
        <v>782</v>
      </c>
      <c r="D16">
        <v>221</v>
      </c>
      <c r="F16" t="s">
        <v>14</v>
      </c>
      <c r="G16" s="10">
        <f>B16/SUM($B16:$D16)</f>
        <v>9.8831985624438456E-2</v>
      </c>
      <c r="H16" s="10">
        <f>C16/SUM($B16:$D16)</f>
        <v>0.70260557053009887</v>
      </c>
      <c r="I16" s="10">
        <f>D16/SUM($B16:$D16)</f>
        <v>0.1985624438454627</v>
      </c>
    </row>
  </sheetData>
  <conditionalFormatting sqref="G2:I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4.4" x14ac:dyDescent="0.3"/>
  <cols>
    <col min="1" max="1" width="13.21875" bestFit="1" customWidth="1"/>
    <col min="2" max="2" width="22.44140625" customWidth="1"/>
    <col min="3" max="3" width="18.109375" customWidth="1"/>
    <col min="4" max="4" width="15.5546875" customWidth="1"/>
    <col min="5" max="5" width="23.21875" customWidth="1"/>
    <col min="6" max="6" width="24" customWidth="1"/>
    <col min="7" max="7" width="21.77734375" customWidth="1"/>
    <col min="8" max="8" width="12.109375" bestFit="1" customWidth="1"/>
  </cols>
  <sheetData>
    <row r="1" spans="1:16" x14ac:dyDescent="0.3">
      <c r="A1" s="6"/>
      <c r="B1" s="6" t="s">
        <v>84</v>
      </c>
      <c r="C1" s="6" t="s">
        <v>85</v>
      </c>
      <c r="D1" s="6" t="s">
        <v>86</v>
      </c>
      <c r="E1" s="6" t="s">
        <v>87</v>
      </c>
      <c r="F1" s="6" t="s">
        <v>88</v>
      </c>
      <c r="G1" s="6" t="s">
        <v>89</v>
      </c>
      <c r="H1" s="6" t="s">
        <v>90</v>
      </c>
    </row>
    <row r="2" spans="1:16" x14ac:dyDescent="0.3">
      <c r="A2" s="6" t="s">
        <v>10</v>
      </c>
      <c r="B2" s="7">
        <v>65.217391300000003</v>
      </c>
      <c r="C2" s="7">
        <v>45.069565220000001</v>
      </c>
      <c r="D2" s="7">
        <v>9.9391304349999992</v>
      </c>
      <c r="E2" s="7">
        <v>2.026086957</v>
      </c>
      <c r="F2" s="7">
        <v>0.113043478</v>
      </c>
      <c r="G2" s="7">
        <v>39.556521740000001</v>
      </c>
      <c r="H2" s="7">
        <v>1.1217391299999999</v>
      </c>
      <c r="J2" s="8"/>
      <c r="K2" s="8"/>
      <c r="L2" s="8"/>
      <c r="M2" s="8"/>
      <c r="N2" s="8"/>
      <c r="O2" s="8"/>
      <c r="P2" s="8"/>
    </row>
    <row r="3" spans="1:16" x14ac:dyDescent="0.3">
      <c r="A3" s="6" t="s">
        <v>0</v>
      </c>
      <c r="B3" s="7">
        <v>60.237113399999998</v>
      </c>
      <c r="C3" s="7">
        <v>30.268041239999999</v>
      </c>
      <c r="D3" s="7">
        <v>18.932989689999999</v>
      </c>
      <c r="E3" s="7">
        <v>2.3015463920000001</v>
      </c>
      <c r="F3" s="7">
        <v>0.18556701</v>
      </c>
      <c r="G3" s="7">
        <v>24.226804120000001</v>
      </c>
      <c r="H3" s="7">
        <v>0.98453608199999998</v>
      </c>
      <c r="J3" s="8"/>
      <c r="K3" s="8"/>
      <c r="L3" s="8"/>
      <c r="M3" s="8"/>
      <c r="N3" s="8"/>
      <c r="O3" s="8"/>
      <c r="P3" s="8"/>
    </row>
    <row r="4" spans="1:16" x14ac:dyDescent="0.3">
      <c r="A4" s="6" t="s">
        <v>5</v>
      </c>
      <c r="B4" s="7">
        <v>22.918918919999999</v>
      </c>
      <c r="C4" s="7">
        <v>3.5945945949999998</v>
      </c>
      <c r="D4" s="7">
        <v>14.1981982</v>
      </c>
      <c r="E4" s="7">
        <v>1.081081081</v>
      </c>
      <c r="F4" s="7">
        <v>3.6036036E-2</v>
      </c>
      <c r="G4" s="7">
        <v>2.3783783779999998</v>
      </c>
      <c r="H4" s="7">
        <v>0.81081081099999996</v>
      </c>
      <c r="J4" s="8"/>
      <c r="K4" s="8"/>
      <c r="L4" s="8"/>
      <c r="M4" s="8"/>
      <c r="N4" s="8"/>
      <c r="O4" s="8"/>
      <c r="P4" s="8"/>
    </row>
    <row r="5" spans="1:16" x14ac:dyDescent="0.3">
      <c r="A5" s="6" t="s">
        <v>8</v>
      </c>
      <c r="B5" s="7">
        <v>21.86792453</v>
      </c>
      <c r="C5" s="7">
        <v>40</v>
      </c>
      <c r="D5" s="7">
        <v>12.141509429999999</v>
      </c>
      <c r="E5" s="7">
        <v>1.08490566</v>
      </c>
      <c r="F5" s="7">
        <v>0.28301886799999998</v>
      </c>
      <c r="G5" s="7">
        <v>5.8962264150000001</v>
      </c>
      <c r="H5" s="7">
        <v>0.69811320799999999</v>
      </c>
      <c r="J5" s="8"/>
      <c r="K5" s="8"/>
      <c r="L5" s="8"/>
      <c r="M5" s="8"/>
      <c r="N5" s="8"/>
      <c r="O5" s="8"/>
      <c r="P5" s="8"/>
    </row>
    <row r="6" spans="1:16" x14ac:dyDescent="0.3">
      <c r="A6" s="6" t="s">
        <v>3</v>
      </c>
      <c r="B6" s="7">
        <v>19.898734180000002</v>
      </c>
      <c r="C6" s="7">
        <v>16</v>
      </c>
      <c r="D6" s="7">
        <v>6.5822784810000003</v>
      </c>
      <c r="E6" s="7">
        <v>1.0506329109999999</v>
      </c>
      <c r="F6" s="7">
        <v>6.3291138999999996E-2</v>
      </c>
      <c r="G6" s="7">
        <v>0.93670886099999995</v>
      </c>
      <c r="H6" s="7">
        <v>0.78481012699999997</v>
      </c>
      <c r="J6" s="8"/>
      <c r="K6" s="8"/>
      <c r="L6" s="8"/>
      <c r="M6" s="8"/>
      <c r="N6" s="8"/>
      <c r="O6" s="8"/>
      <c r="P6" s="8"/>
    </row>
    <row r="7" spans="1:16" x14ac:dyDescent="0.3">
      <c r="A7" s="6" t="s">
        <v>11</v>
      </c>
      <c r="B7" s="7">
        <v>19.235294119999999</v>
      </c>
      <c r="C7" s="7">
        <v>19.823529409999999</v>
      </c>
      <c r="D7" s="7">
        <v>19.470588240000001</v>
      </c>
      <c r="E7" s="7">
        <v>0.47058823500000002</v>
      </c>
      <c r="F7" s="7">
        <v>0.35294117600000002</v>
      </c>
      <c r="G7" s="7">
        <v>1</v>
      </c>
      <c r="H7" s="7">
        <v>0.17647058800000001</v>
      </c>
      <c r="J7" s="8"/>
      <c r="K7" s="8"/>
      <c r="L7" s="8"/>
      <c r="M7" s="8"/>
      <c r="N7" s="8"/>
      <c r="O7" s="8"/>
      <c r="P7" s="8"/>
    </row>
    <row r="8" spans="1:16" x14ac:dyDescent="0.3">
      <c r="A8" s="6" t="s">
        <v>2</v>
      </c>
      <c r="B8" s="7">
        <v>17.412500000000001</v>
      </c>
      <c r="C8" s="7">
        <v>13.5625</v>
      </c>
      <c r="D8" s="7">
        <v>27.487500000000001</v>
      </c>
      <c r="E8" s="7">
        <v>1.2625</v>
      </c>
      <c r="F8" s="7">
        <v>0.1125</v>
      </c>
      <c r="G8" s="7">
        <v>1.4</v>
      </c>
      <c r="H8" s="7">
        <v>0.85</v>
      </c>
      <c r="J8" s="8"/>
      <c r="K8" s="8"/>
      <c r="L8" s="8"/>
      <c r="M8" s="8"/>
      <c r="N8" s="8"/>
      <c r="O8" s="8"/>
      <c r="P8" s="8"/>
    </row>
    <row r="9" spans="1:16" x14ac:dyDescent="0.3">
      <c r="A9" s="6" t="s">
        <v>12</v>
      </c>
      <c r="B9" s="7">
        <v>16.418918919999999</v>
      </c>
      <c r="C9" s="7">
        <v>39.662162160000001</v>
      </c>
      <c r="D9" s="7">
        <v>5.6486486490000001</v>
      </c>
      <c r="E9" s="7">
        <v>0.94594594600000004</v>
      </c>
      <c r="F9" s="7">
        <v>0.121621622</v>
      </c>
      <c r="G9" s="7">
        <v>3.9324324320000001</v>
      </c>
      <c r="H9" s="7">
        <v>0.86486486500000004</v>
      </c>
      <c r="J9" s="8"/>
      <c r="K9" s="8"/>
      <c r="L9" s="8"/>
      <c r="M9" s="8"/>
      <c r="N9" s="8"/>
      <c r="O9" s="8"/>
      <c r="P9" s="8"/>
    </row>
    <row r="10" spans="1:16" x14ac:dyDescent="0.3">
      <c r="A10" s="6" t="s">
        <v>13</v>
      </c>
      <c r="B10" s="7">
        <v>14.33333333</v>
      </c>
      <c r="C10" s="7">
        <v>19.166666670000001</v>
      </c>
      <c r="D10" s="7">
        <v>4.0416666670000003</v>
      </c>
      <c r="E10" s="7">
        <v>1.7083333329999999</v>
      </c>
      <c r="F10" s="7">
        <v>4.1666666999999998E-2</v>
      </c>
      <c r="G10" s="7">
        <v>0.375</v>
      </c>
      <c r="H10" s="7">
        <v>0.54166666699999999</v>
      </c>
      <c r="J10" s="8"/>
      <c r="K10" s="8"/>
      <c r="L10" s="8"/>
      <c r="M10" s="8"/>
      <c r="N10" s="8"/>
      <c r="O10" s="8"/>
      <c r="P10" s="8"/>
    </row>
    <row r="11" spans="1:16" x14ac:dyDescent="0.3">
      <c r="A11" s="6" t="s">
        <v>9</v>
      </c>
      <c r="B11" s="7">
        <v>13.95121951</v>
      </c>
      <c r="C11" s="7">
        <v>7.4512195119999998</v>
      </c>
      <c r="D11" s="7">
        <v>6.6707317069999998</v>
      </c>
      <c r="E11" s="7">
        <v>1.585365854</v>
      </c>
      <c r="F11" s="7">
        <v>6.097561E-2</v>
      </c>
      <c r="G11" s="7">
        <v>1.756097561</v>
      </c>
      <c r="H11" s="7">
        <v>1.5121951220000001</v>
      </c>
      <c r="J11" s="8"/>
      <c r="K11" s="8"/>
      <c r="L11" s="8"/>
      <c r="M11" s="8"/>
      <c r="N11" s="8"/>
      <c r="O11" s="8"/>
      <c r="P11" s="8"/>
    </row>
    <row r="12" spans="1:16" x14ac:dyDescent="0.3">
      <c r="A12" s="6" t="s">
        <v>4</v>
      </c>
      <c r="B12" s="7">
        <v>10.74242424</v>
      </c>
      <c r="C12" s="7">
        <v>7.6666666670000003</v>
      </c>
      <c r="D12" s="7">
        <v>18.257575760000002</v>
      </c>
      <c r="E12" s="7">
        <v>0.66666666699999999</v>
      </c>
      <c r="F12" s="7">
        <v>6.0606061000000003E-2</v>
      </c>
      <c r="G12" s="7">
        <v>1.0606060610000001</v>
      </c>
      <c r="H12" s="7">
        <v>0.5</v>
      </c>
      <c r="J12" s="8"/>
      <c r="K12" s="8"/>
      <c r="L12" s="8"/>
      <c r="M12" s="8"/>
      <c r="N12" s="8"/>
      <c r="O12" s="8"/>
      <c r="P12" s="8"/>
    </row>
    <row r="13" spans="1:16" x14ac:dyDescent="0.3">
      <c r="A13" s="6" t="s">
        <v>6</v>
      </c>
      <c r="B13" s="7">
        <v>6.34</v>
      </c>
      <c r="C13" s="7">
        <v>4.0999999999999996</v>
      </c>
      <c r="D13" s="7">
        <v>6.23</v>
      </c>
      <c r="E13" s="7">
        <v>0.84</v>
      </c>
      <c r="F13" s="7">
        <v>0.05</v>
      </c>
      <c r="G13" s="7">
        <v>0.16</v>
      </c>
      <c r="H13" s="7">
        <v>0.65</v>
      </c>
      <c r="J13" s="8"/>
      <c r="K13" s="8"/>
      <c r="L13" s="8"/>
      <c r="M13" s="8"/>
      <c r="N13" s="8"/>
      <c r="O13" s="8"/>
      <c r="P13" s="8"/>
    </row>
    <row r="14" spans="1:16" x14ac:dyDescent="0.3">
      <c r="A14" s="6" t="s">
        <v>7</v>
      </c>
      <c r="B14" s="7">
        <v>4.7746478870000004</v>
      </c>
      <c r="C14" s="7">
        <v>1.5915492959999999</v>
      </c>
      <c r="D14" s="7">
        <v>1.774647887</v>
      </c>
      <c r="E14" s="7">
        <v>0.69014084499999995</v>
      </c>
      <c r="F14" s="7">
        <v>2.8169013999999999E-2</v>
      </c>
      <c r="G14" s="7">
        <v>0.42253521100000002</v>
      </c>
      <c r="H14" s="7">
        <v>0.42253521100000002</v>
      </c>
      <c r="J14" s="8"/>
      <c r="K14" s="8"/>
      <c r="L14" s="8"/>
      <c r="M14" s="8"/>
      <c r="N14" s="8"/>
      <c r="O14" s="8"/>
      <c r="P14" s="8"/>
    </row>
    <row r="15" spans="1:16" x14ac:dyDescent="0.3">
      <c r="A15" s="6" t="s">
        <v>14</v>
      </c>
      <c r="B15" s="7">
        <v>3.2733333330000001</v>
      </c>
      <c r="C15" s="7">
        <v>1.94</v>
      </c>
      <c r="D15" s="7">
        <v>1.473333333</v>
      </c>
      <c r="E15" s="7">
        <v>0.31333333299999999</v>
      </c>
      <c r="F15" s="7">
        <v>0.04</v>
      </c>
      <c r="G15" s="7">
        <v>0.133333333</v>
      </c>
      <c r="H15" s="7">
        <v>0.24666666700000001</v>
      </c>
      <c r="J15" s="8"/>
      <c r="K15" s="8"/>
      <c r="L15" s="8"/>
      <c r="M15" s="8"/>
      <c r="N15" s="8"/>
      <c r="O15" s="8"/>
      <c r="P15" s="8"/>
    </row>
    <row r="16" spans="1:16" x14ac:dyDescent="0.3">
      <c r="A16" s="6" t="s">
        <v>1</v>
      </c>
      <c r="B16" s="7">
        <v>0.62162162200000004</v>
      </c>
      <c r="C16" s="7">
        <v>5.4054053999999997E-2</v>
      </c>
      <c r="D16" s="7">
        <v>0.70270270300000004</v>
      </c>
      <c r="E16" s="7">
        <v>0.45945945900000001</v>
      </c>
      <c r="F16" s="7">
        <v>0</v>
      </c>
      <c r="G16" s="7">
        <v>0</v>
      </c>
      <c r="H16" s="7">
        <v>0.324324324</v>
      </c>
      <c r="J16" s="8"/>
      <c r="K16" s="8"/>
      <c r="L16" s="8"/>
      <c r="M16" s="8"/>
      <c r="N16" s="8"/>
      <c r="O16" s="8"/>
      <c r="P16" s="8"/>
    </row>
  </sheetData>
  <conditionalFormatting sqref="B2:H16">
    <cfRule type="colorScale" priority="1">
      <colorScale>
        <cfvo type="percentile" val="10"/>
        <cfvo type="percentile" val="50"/>
        <cfvo type="percentile" val="90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4.4" x14ac:dyDescent="0.3"/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>
        <v>388</v>
      </c>
      <c r="C2">
        <v>37</v>
      </c>
      <c r="D2">
        <v>80</v>
      </c>
      <c r="E2">
        <v>79</v>
      </c>
      <c r="F2">
        <v>66</v>
      </c>
      <c r="G2">
        <v>111</v>
      </c>
      <c r="H2">
        <v>100</v>
      </c>
      <c r="I2">
        <v>71</v>
      </c>
      <c r="J2">
        <v>106</v>
      </c>
      <c r="K2">
        <v>82</v>
      </c>
      <c r="L2">
        <v>115</v>
      </c>
      <c r="M2">
        <v>17</v>
      </c>
      <c r="N2">
        <v>74</v>
      </c>
      <c r="O2">
        <v>24</v>
      </c>
      <c r="P2">
        <v>150</v>
      </c>
      <c r="Q2">
        <v>1500</v>
      </c>
    </row>
    <row r="3" spans="1:17" x14ac:dyDescent="0.3">
      <c r="A3" t="s">
        <v>17</v>
      </c>
      <c r="B3">
        <v>358</v>
      </c>
      <c r="C3">
        <v>15</v>
      </c>
      <c r="D3">
        <v>57</v>
      </c>
      <c r="E3">
        <v>56</v>
      </c>
      <c r="F3">
        <v>39</v>
      </c>
      <c r="G3">
        <v>70</v>
      </c>
      <c r="H3">
        <v>54</v>
      </c>
      <c r="I3">
        <v>33</v>
      </c>
      <c r="J3">
        <v>60</v>
      </c>
      <c r="K3">
        <v>68</v>
      </c>
      <c r="L3">
        <v>93</v>
      </c>
      <c r="M3">
        <v>11</v>
      </c>
      <c r="N3">
        <v>48</v>
      </c>
      <c r="O3">
        <v>17</v>
      </c>
      <c r="P3">
        <v>31</v>
      </c>
      <c r="Q3">
        <v>1010</v>
      </c>
    </row>
    <row r="4" spans="1:17" x14ac:dyDescent="0.3">
      <c r="A4" t="s">
        <v>18</v>
      </c>
      <c r="B4">
        <v>241</v>
      </c>
      <c r="C4">
        <v>7</v>
      </c>
      <c r="D4">
        <v>40</v>
      </c>
      <c r="E4">
        <v>39</v>
      </c>
      <c r="F4">
        <v>29</v>
      </c>
      <c r="G4">
        <v>58</v>
      </c>
      <c r="H4">
        <v>43</v>
      </c>
      <c r="I4">
        <v>13</v>
      </c>
      <c r="J4">
        <v>44</v>
      </c>
      <c r="K4">
        <v>51</v>
      </c>
      <c r="L4">
        <v>71</v>
      </c>
      <c r="M4">
        <v>9</v>
      </c>
      <c r="N4">
        <v>33</v>
      </c>
      <c r="O4">
        <v>12</v>
      </c>
      <c r="P4">
        <v>24</v>
      </c>
      <c r="Q4">
        <v>714</v>
      </c>
    </row>
    <row r="5" spans="1:17" hidden="1" x14ac:dyDescent="0.3">
      <c r="A5" t="s">
        <v>19</v>
      </c>
      <c r="B5" s="1">
        <v>0.67</v>
      </c>
      <c r="C5" s="1">
        <v>0.47</v>
      </c>
      <c r="D5" s="1">
        <v>0.7</v>
      </c>
      <c r="E5" s="1">
        <v>0.7</v>
      </c>
      <c r="F5" s="1">
        <v>0.74</v>
      </c>
      <c r="G5" s="1">
        <v>0.83</v>
      </c>
      <c r="H5" s="1">
        <v>0.8</v>
      </c>
      <c r="I5" s="1">
        <v>0.39</v>
      </c>
      <c r="J5" s="1">
        <v>0.73</v>
      </c>
      <c r="K5" s="1">
        <v>0.75</v>
      </c>
      <c r="L5" s="1">
        <v>0.76</v>
      </c>
      <c r="M5" s="1">
        <v>0.82</v>
      </c>
      <c r="N5" s="1">
        <v>0.69</v>
      </c>
      <c r="O5" s="1">
        <v>0.71</v>
      </c>
      <c r="P5" s="1">
        <v>0.77</v>
      </c>
    </row>
    <row r="6" spans="1:17" x14ac:dyDescent="0.3">
      <c r="A6" t="s">
        <v>20</v>
      </c>
      <c r="B6">
        <v>44</v>
      </c>
      <c r="C6">
        <v>0</v>
      </c>
      <c r="D6">
        <v>1</v>
      </c>
      <c r="E6">
        <v>2</v>
      </c>
      <c r="F6">
        <v>2</v>
      </c>
      <c r="G6">
        <v>4</v>
      </c>
      <c r="H6">
        <v>0</v>
      </c>
      <c r="I6">
        <v>0</v>
      </c>
      <c r="J6">
        <v>4</v>
      </c>
      <c r="K6">
        <v>3</v>
      </c>
      <c r="L6">
        <v>10</v>
      </c>
      <c r="M6">
        <v>2</v>
      </c>
      <c r="N6">
        <v>1</v>
      </c>
      <c r="O6">
        <v>0</v>
      </c>
      <c r="P6">
        <v>0</v>
      </c>
      <c r="Q6">
        <v>73</v>
      </c>
    </row>
    <row r="7" spans="1:17" hidden="1" x14ac:dyDescent="0.3">
      <c r="A7" t="s">
        <v>19</v>
      </c>
      <c r="B7" s="1">
        <v>0.18</v>
      </c>
      <c r="C7" s="1">
        <v>0</v>
      </c>
      <c r="D7" s="1">
        <v>0.03</v>
      </c>
      <c r="E7" s="1">
        <v>0.05</v>
      </c>
      <c r="F7" s="1">
        <v>7.0000000000000007E-2</v>
      </c>
      <c r="G7" s="1">
        <v>7.0000000000000007E-2</v>
      </c>
      <c r="H7" s="1">
        <v>0</v>
      </c>
      <c r="I7" s="1">
        <v>0</v>
      </c>
      <c r="J7" s="1">
        <v>0.09</v>
      </c>
      <c r="K7" s="1">
        <v>0.06</v>
      </c>
      <c r="L7" s="1">
        <v>0.14000000000000001</v>
      </c>
      <c r="M7" s="1">
        <v>0.22</v>
      </c>
      <c r="N7" s="1">
        <v>0.03</v>
      </c>
      <c r="O7" s="1">
        <v>0</v>
      </c>
      <c r="P7" s="1">
        <v>0</v>
      </c>
    </row>
    <row r="8" spans="1:17" x14ac:dyDescent="0.3">
      <c r="A8" t="s">
        <v>21</v>
      </c>
      <c r="B8">
        <v>28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5</v>
      </c>
      <c r="M8">
        <v>0</v>
      </c>
      <c r="N8">
        <v>0</v>
      </c>
      <c r="O8">
        <v>0</v>
      </c>
      <c r="P8">
        <v>0</v>
      </c>
      <c r="Q8">
        <v>34</v>
      </c>
    </row>
    <row r="9" spans="1:17" hidden="1" x14ac:dyDescent="0.3">
      <c r="A9" t="s">
        <v>19</v>
      </c>
      <c r="B9" s="1">
        <v>0.64</v>
      </c>
      <c r="D9" s="1">
        <v>0</v>
      </c>
      <c r="E9" s="1">
        <v>0</v>
      </c>
      <c r="F9" s="1">
        <v>0</v>
      </c>
      <c r="G9" s="1">
        <v>0</v>
      </c>
      <c r="J9" s="1">
        <v>0</v>
      </c>
      <c r="K9" s="1">
        <v>0.33</v>
      </c>
      <c r="L9" s="1">
        <v>0.5</v>
      </c>
      <c r="M9" s="1">
        <v>0</v>
      </c>
      <c r="N9" s="1">
        <v>0</v>
      </c>
      <c r="Q9" s="1">
        <v>0.47</v>
      </c>
    </row>
    <row r="10" spans="1:17" x14ac:dyDescent="0.3">
      <c r="A10" t="s">
        <v>22</v>
      </c>
      <c r="B10" s="2">
        <v>7.22E-2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 t="s">
        <v>24</v>
      </c>
      <c r="I10" s="2">
        <v>0</v>
      </c>
      <c r="J10" s="2">
        <v>0</v>
      </c>
      <c r="K10" s="2">
        <v>1.2200000000000001E-2</v>
      </c>
      <c r="L10" s="2">
        <v>4.3499999999999997E-2</v>
      </c>
      <c r="M10" s="2">
        <v>0</v>
      </c>
      <c r="N10" s="2">
        <v>0</v>
      </c>
      <c r="O10" s="2">
        <v>0</v>
      </c>
      <c r="P10" s="2">
        <v>0</v>
      </c>
      <c r="Q10" s="2">
        <v>2.2700000000000001E-2</v>
      </c>
    </row>
    <row r="14" spans="1:17" x14ac:dyDescent="0.3">
      <c r="B14" t="s">
        <v>23</v>
      </c>
    </row>
    <row r="15" spans="1:17" x14ac:dyDescent="0.3">
      <c r="A15" t="s">
        <v>11</v>
      </c>
      <c r="B15" s="2">
        <v>0.22220000000000001</v>
      </c>
    </row>
    <row r="16" spans="1:17" x14ac:dyDescent="0.3">
      <c r="A16" t="s">
        <v>0</v>
      </c>
      <c r="B16" s="2">
        <v>0.18260000000000001</v>
      </c>
    </row>
    <row r="17" spans="1:2" x14ac:dyDescent="0.3">
      <c r="A17" t="s">
        <v>10</v>
      </c>
      <c r="B17" s="2">
        <v>0.14080000000000001</v>
      </c>
    </row>
    <row r="18" spans="1:2" x14ac:dyDescent="0.3">
      <c r="A18" t="s">
        <v>8</v>
      </c>
      <c r="B18" s="2">
        <v>9.0899999999999995E-2</v>
      </c>
    </row>
    <row r="19" spans="1:2" x14ac:dyDescent="0.3">
      <c r="A19" t="s">
        <v>4</v>
      </c>
      <c r="B19" s="2">
        <v>6.9000000000000006E-2</v>
      </c>
    </row>
    <row r="20" spans="1:2" x14ac:dyDescent="0.3">
      <c r="A20" t="s">
        <v>5</v>
      </c>
      <c r="B20" s="2">
        <v>6.9000000000000006E-2</v>
      </c>
    </row>
    <row r="21" spans="1:2" x14ac:dyDescent="0.3">
      <c r="A21" t="s">
        <v>9</v>
      </c>
      <c r="B21" s="2">
        <v>5.8799999999999998E-2</v>
      </c>
    </row>
    <row r="22" spans="1:2" x14ac:dyDescent="0.3">
      <c r="A22" t="s">
        <v>3</v>
      </c>
      <c r="B22" s="2">
        <v>5.1299999999999998E-2</v>
      </c>
    </row>
    <row r="23" spans="1:2" x14ac:dyDescent="0.3">
      <c r="A23" t="s">
        <v>12</v>
      </c>
      <c r="B23" s="2">
        <v>3.0300000000000001E-2</v>
      </c>
    </row>
    <row r="24" spans="1:2" x14ac:dyDescent="0.3">
      <c r="A24" t="s">
        <v>2</v>
      </c>
      <c r="B24" s="2">
        <v>2.5000000000000001E-2</v>
      </c>
    </row>
    <row r="25" spans="1:2" x14ac:dyDescent="0.3">
      <c r="A25" t="s">
        <v>1</v>
      </c>
      <c r="B25" s="2">
        <v>0</v>
      </c>
    </row>
    <row r="26" spans="1:2" x14ac:dyDescent="0.3">
      <c r="A26" t="s">
        <v>6</v>
      </c>
      <c r="B26" s="2">
        <v>0</v>
      </c>
    </row>
    <row r="27" spans="1:2" x14ac:dyDescent="0.3">
      <c r="A27" t="s">
        <v>7</v>
      </c>
      <c r="B27" s="2">
        <v>0</v>
      </c>
    </row>
    <row r="28" spans="1:2" x14ac:dyDescent="0.3">
      <c r="A28" t="s">
        <v>13</v>
      </c>
      <c r="B28" s="2">
        <v>0</v>
      </c>
    </row>
    <row r="29" spans="1:2" x14ac:dyDescent="0.3">
      <c r="A29" t="s">
        <v>14</v>
      </c>
      <c r="B29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</vt:lpstr>
      <vt:lpstr>eventFrequency</vt:lpstr>
      <vt:lpstr>eventsByIndustry</vt:lpstr>
      <vt:lpstr>serializedByIndustry_pct</vt:lpstr>
      <vt:lpstr>serializedByIndustry</vt:lpstr>
      <vt:lpstr>interactionsByIndustry_source</vt:lpstr>
      <vt:lpstr>interactionsByIndustry</vt:lpstr>
      <vt:lpstr>outreachStatusSummary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Estis</dc:creator>
  <cp:lastModifiedBy>Andrew Estis</cp:lastModifiedBy>
  <dcterms:created xsi:type="dcterms:W3CDTF">2017-08-30T01:21:54Z</dcterms:created>
  <dcterms:modified xsi:type="dcterms:W3CDTF">2017-08-30T02:11:16Z</dcterms:modified>
</cp:coreProperties>
</file>