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5" yWindow="15" windowWidth="16830" windowHeight="12240"/>
  </bookViews>
  <sheets>
    <sheet name="FIRST" sheetId="6" r:id="rId1"/>
    <sheet name="FIRST40" sheetId="8" r:id="rId2"/>
    <sheet name="FIRST42" sheetId="3" r:id="rId3"/>
    <sheet name="FIRST43" sheetId="5" r:id="rId4"/>
  </sheets>
  <definedNames>
    <definedName name="Easy">FIRST!$G$9</definedName>
    <definedName name="HMP">FIRST!$G$11</definedName>
    <definedName name="LT">FIRST!$G$8</definedName>
    <definedName name="MP">FIRST!$G$10</definedName>
    <definedName name="MT">FIRST!$G$7</definedName>
    <definedName name="ST">FIRST!$G$6</definedName>
  </definedNames>
  <calcPr calcId="145621"/>
</workbook>
</file>

<file path=xl/calcChain.xml><?xml version="1.0" encoding="utf-8"?>
<calcChain xmlns="http://schemas.openxmlformats.org/spreadsheetml/2006/main">
  <c r="A30" i="6" l="1"/>
  <c r="J30" i="6" s="1"/>
  <c r="C30" i="6" l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A29" i="6" l="1"/>
  <c r="G10" i="6"/>
  <c r="H27" i="6" s="1"/>
  <c r="I27" i="6" s="1"/>
  <c r="G11" i="6"/>
  <c r="G9" i="6"/>
  <c r="G8" i="6"/>
  <c r="G7" i="6"/>
  <c r="G6" i="6"/>
  <c r="A28" i="6" l="1"/>
  <c r="J29" i="6"/>
  <c r="F30" i="6"/>
  <c r="F28" i="6"/>
  <c r="F26" i="6"/>
  <c r="F24" i="6"/>
  <c r="F22" i="6"/>
  <c r="F20" i="6"/>
  <c r="F18" i="6"/>
  <c r="F16" i="6"/>
  <c r="F29" i="6"/>
  <c r="F27" i="6"/>
  <c r="F25" i="6"/>
  <c r="F23" i="6"/>
  <c r="F21" i="6"/>
  <c r="F19" i="6"/>
  <c r="F17" i="6"/>
  <c r="F15" i="6"/>
  <c r="H29" i="6"/>
  <c r="I29" i="6" s="1"/>
  <c r="H16" i="6"/>
  <c r="I16" i="6" s="1"/>
  <c r="H19" i="6"/>
  <c r="I19" i="6" s="1"/>
  <c r="H18" i="6"/>
  <c r="I18" i="6" s="1"/>
  <c r="H22" i="6"/>
  <c r="I22" i="6" s="1"/>
  <c r="H25" i="6"/>
  <c r="I25" i="6" s="1"/>
  <c r="H26" i="6"/>
  <c r="I26" i="6" s="1"/>
  <c r="H30" i="6"/>
  <c r="I30" i="6" s="1"/>
  <c r="H28" i="6"/>
  <c r="I28" i="6" s="1"/>
  <c r="H15" i="6"/>
  <c r="I15" i="6" s="1"/>
  <c r="H17" i="6"/>
  <c r="I17" i="6" s="1"/>
  <c r="H20" i="6"/>
  <c r="I20" i="6" s="1"/>
  <c r="H21" i="6"/>
  <c r="I21" i="6" s="1"/>
  <c r="H23" i="6"/>
  <c r="I23" i="6" s="1"/>
  <c r="H24" i="6"/>
  <c r="I24" i="6" s="1"/>
  <c r="A27" i="6" l="1"/>
  <c r="J28" i="6"/>
  <c r="A26" i="6" l="1"/>
  <c r="J27" i="6"/>
  <c r="A25" i="6" l="1"/>
  <c r="J26" i="6"/>
  <c r="A24" i="6" l="1"/>
  <c r="J25" i="6"/>
  <c r="A23" i="6" l="1"/>
  <c r="J24" i="6"/>
  <c r="A22" i="6" l="1"/>
  <c r="J23" i="6"/>
  <c r="A21" i="6" l="1"/>
  <c r="J22" i="6"/>
  <c r="A20" i="6" l="1"/>
  <c r="J21" i="6"/>
  <c r="A19" i="6" l="1"/>
  <c r="J20" i="6"/>
  <c r="A18" i="6" l="1"/>
  <c r="J19" i="6"/>
  <c r="A17" i="6" l="1"/>
  <c r="J18" i="6"/>
  <c r="A16" i="6" l="1"/>
  <c r="J17" i="6"/>
  <c r="A15" i="6" l="1"/>
  <c r="J15" i="6" s="1"/>
  <c r="J16" i="6"/>
</calcChain>
</file>

<file path=xl/sharedStrings.xml><?xml version="1.0" encoding="utf-8"?>
<sst xmlns="http://schemas.openxmlformats.org/spreadsheetml/2006/main" count="81" uniqueCount="72">
  <si>
    <t>Week</t>
  </si>
  <si>
    <t>5K-time</t>
  </si>
  <si>
    <t>Short-tempo</t>
  </si>
  <si>
    <t>Mid-tempo</t>
  </si>
  <si>
    <t>Long-tempo</t>
  </si>
  <si>
    <t>Easy</t>
  </si>
  <si>
    <t>5K</t>
  </si>
  <si>
    <t>MP</t>
  </si>
  <si>
    <t>MP+6</t>
  </si>
  <si>
    <t>MP+9</t>
  </si>
  <si>
    <t>MP+12</t>
  </si>
  <si>
    <t>MP+19</t>
  </si>
  <si>
    <t>MP+28</t>
  </si>
  <si>
    <t>MP+37</t>
  </si>
  <si>
    <t>HMP</t>
  </si>
  <si>
    <t>HMP+12</t>
  </si>
  <si>
    <t>HMP+19</t>
  </si>
  <si>
    <t>4.2 Long run pace</t>
  </si>
  <si>
    <t>Key run #1</t>
  </si>
  <si>
    <t>Key run #2</t>
  </si>
  <si>
    <t>Key run #3</t>
  </si>
  <si>
    <t>10-20 minute warm-up
3 x 1600m (1min. RI)
10 minute cool-down</t>
  </si>
  <si>
    <t>1600m warm-up
4 x 800m (2 min. RI)
10 minute cool-down</t>
  </si>
  <si>
    <t>10-20 minute warm-up
2 x (6 x 400m) (1:30 RI)
(2:30 RI between sets)
10 minute cool-down</t>
  </si>
  <si>
    <t>10-20 minute warm-up
6 x 800m (1:30 RI)
10 minute cool-down</t>
  </si>
  <si>
    <t>10-20 minute warm-up
2 x 1200m (2 min. RI);
4 x 800m (2 min. RI)
10 minute cool-down</t>
  </si>
  <si>
    <t>10-20 minute warm-up
3 x 1600m (1 min. RI)</t>
  </si>
  <si>
    <t>10-20 minute warm-up
5 x 1K (400m RI)
10 minute cool-down</t>
  </si>
  <si>
    <t>10-20 minute warm-up
1200, 1000, 800, 600, 400, 200
(all with 200m RI)
10 minute cool-down</t>
  </si>
  <si>
    <t>10-20 minute warm-up
1600 m (400m RI),
3200m (800m RI),
2 x 800m (400m RI)
10 minute cool-down</t>
  </si>
  <si>
    <t>10-20 minute warm-up
3 x (2 x1200m) (2 min. RI)
(4 min. between sets)
10 minute cool-down</t>
  </si>
  <si>
    <t>10-20 minute warm-up
1K, 2K, 1K, 1K (400m RI)
10 minute cool-down</t>
  </si>
  <si>
    <t>10-20 minute warm-up
3 x 1600m (400m RI)
10 minute cool-down</t>
  </si>
  <si>
    <t>10-20 minute warm-up
10 x 400m (400m RI)
10 minute cool-down</t>
  </si>
  <si>
    <t>10-20 minute warm-up
8 x 800m (1:30 RI)
10 minute cool-down</t>
  </si>
  <si>
    <t>10-20 minute warm-up
6 x 400m (400m RI)
10 minute cool-down</t>
  </si>
  <si>
    <t>My time to do 5K</t>
  </si>
  <si>
    <t>Week of</t>
  </si>
  <si>
    <t>Duration</t>
  </si>
  <si>
    <t>Pace</t>
  </si>
  <si>
    <t>Distance</t>
  </si>
  <si>
    <t>3K @ Easy,
3K @ ST,
3K @ Easy</t>
  </si>
  <si>
    <t>1.5K @ Easy,
8K @ MP,
1.5K @ Easy</t>
  </si>
  <si>
    <t>1.5K @ Easy,
8K @LT,
1.5K @ Easy</t>
  </si>
  <si>
    <t>1.5K @ Easy,
7K @ MT,
1.5K @ Easy</t>
  </si>
  <si>
    <t>3K @ Easy;
5K @ ST,
2K @ Easy</t>
  </si>
  <si>
    <t>1.5K @ Easy,
10K @ LT pace,
1.5K @ Easy</t>
  </si>
  <si>
    <t>3K @ Easy,
5K @ ST,
2K @ Easy</t>
  </si>
  <si>
    <t>2K @ Easy,
8K @ MT</t>
  </si>
  <si>
    <t>What</t>
  </si>
  <si>
    <t>8K @ MT pace</t>
  </si>
  <si>
    <t>16K @ MP</t>
  </si>
  <si>
    <t>13K @ MP</t>
  </si>
  <si>
    <t>5K @ MP</t>
  </si>
  <si>
    <t>Run #2</t>
  </si>
  <si>
    <t>Race day</t>
  </si>
  <si>
    <t>Short tempo pace</t>
  </si>
  <si>
    <t>Medium tempo pace</t>
  </si>
  <si>
    <t>Long tempo pace</t>
  </si>
  <si>
    <t>Easy pace</t>
  </si>
  <si>
    <t>Marathon pace</t>
  </si>
  <si>
    <t>Hard marathon pace</t>
  </si>
  <si>
    <t xml:space="preserve">Instructions: </t>
  </si>
  <si>
    <t>with the date of the marathon</t>
  </si>
  <si>
    <t>Update the yellow squares with your actual 5K pace, and</t>
  </si>
  <si>
    <t xml:space="preserve">Current </t>
  </si>
  <si>
    <t>Run Less, Run Faster</t>
  </si>
  <si>
    <t>Based on:</t>
  </si>
  <si>
    <t>Furman Institute of Running and Scientific Training</t>
  </si>
  <si>
    <t>mins</t>
  </si>
  <si>
    <t>by the</t>
  </si>
  <si>
    <t>That's it. Nothing else needs changing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</si>
</sst>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/>
    <xf numFmtId="21" fontId="0" fillId="0" borderId="0" xfId="0" applyNumberFormat="1"/>
    <xf numFmtId="0" fontId="2" fillId="0" borderId="0" xfId="0" applyFont="1"/>
    <xf numFmtId="0" fontId="2" fillId="0" borderId="0" xfId="0" applyFont="1" applyFill="1"/>
    <xf numFmtId="21" fontId="0" fillId="0" borderId="0" xfId="0" applyNumberFormat="1" applyFill="1"/>
    <xf numFmtId="21" fontId="0" fillId="2" borderId="0" xfId="0" applyNumberFormat="1" applyFill="1" applyBorder="1"/>
    <xf numFmtId="21" fontId="0" fillId="2" borderId="7" xfId="0" applyNumberFormat="1" applyFill="1" applyBorder="1"/>
    <xf numFmtId="21" fontId="0" fillId="2" borderId="9" xfId="0" applyNumberFormat="1" applyFill="1" applyBorder="1"/>
    <xf numFmtId="21" fontId="0" fillId="2" borderId="10" xfId="0" applyNumberFormat="1" applyFill="1" applyBorder="1"/>
    <xf numFmtId="21" fontId="0" fillId="3" borderId="0" xfId="0" applyNumberFormat="1" applyFont="1" applyFill="1" applyBorder="1"/>
    <xf numFmtId="0" fontId="0" fillId="2" borderId="3" xfId="0" applyFill="1" applyBorder="1"/>
    <xf numFmtId="0" fontId="0" fillId="2" borderId="5" xfId="0" applyFill="1" applyBorder="1"/>
    <xf numFmtId="0" fontId="1" fillId="2" borderId="6" xfId="0" applyFont="1" applyFill="1" applyBorder="1"/>
    <xf numFmtId="49" fontId="0" fillId="0" borderId="13" xfId="0" applyNumberFormat="1" applyFill="1" applyBorder="1" applyAlignment="1">
      <alignment vertical="top" wrapText="1"/>
    </xf>
    <xf numFmtId="21" fontId="0" fillId="0" borderId="13" xfId="0" applyNumberFormat="1" applyFill="1" applyBorder="1" applyAlignment="1">
      <alignment vertical="top"/>
    </xf>
    <xf numFmtId="21" fontId="1" fillId="0" borderId="13" xfId="0" applyNumberFormat="1" applyFont="1" applyFill="1" applyBorder="1" applyAlignment="1">
      <alignment vertical="top"/>
    </xf>
    <xf numFmtId="15" fontId="0" fillId="0" borderId="11" xfId="0" applyNumberFormat="1" applyFill="1" applyBorder="1" applyAlignment="1">
      <alignment vertical="top"/>
    </xf>
    <xf numFmtId="0" fontId="0" fillId="0" borderId="16" xfId="0" applyFill="1" applyBorder="1"/>
    <xf numFmtId="0" fontId="0" fillId="0" borderId="17" xfId="0" applyFill="1" applyBorder="1"/>
    <xf numFmtId="0" fontId="1" fillId="0" borderId="1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top"/>
    </xf>
    <xf numFmtId="0" fontId="0" fillId="0" borderId="11" xfId="0" applyNumberFormat="1" applyFill="1" applyBorder="1" applyAlignment="1">
      <alignment horizontal="center" vertical="top" wrapText="1"/>
    </xf>
    <xf numFmtId="0" fontId="1" fillId="0" borderId="11" xfId="0" applyNumberFormat="1" applyFont="1" applyFill="1" applyBorder="1" applyAlignment="1">
      <alignment horizontal="center" vertical="top" wrapText="1"/>
    </xf>
    <xf numFmtId="0" fontId="0" fillId="0" borderId="13" xfId="0" applyNumberFormat="1" applyFill="1" applyBorder="1" applyAlignment="1">
      <alignment vertical="top" wrapText="1"/>
    </xf>
    <xf numFmtId="0" fontId="0" fillId="0" borderId="0" xfId="0" applyFill="1" applyAlignment="1"/>
    <xf numFmtId="49" fontId="0" fillId="0" borderId="13" xfId="0" applyNumberFormat="1" applyFont="1" applyFill="1" applyBorder="1" applyAlignment="1">
      <alignment vertical="top"/>
    </xf>
    <xf numFmtId="49" fontId="0" fillId="0" borderId="15" xfId="0" applyNumberFormat="1" applyFont="1" applyFill="1" applyBorder="1" applyAlignment="1">
      <alignment vertical="top"/>
    </xf>
    <xf numFmtId="45" fontId="0" fillId="0" borderId="0" xfId="0" applyNumberFormat="1" applyFill="1" applyBorder="1" applyAlignment="1" applyProtection="1">
      <alignment vertical="top"/>
    </xf>
    <xf numFmtId="45" fontId="0" fillId="0" borderId="0" xfId="0" applyNumberFormat="1" applyFill="1" applyBorder="1" applyAlignment="1">
      <alignment vertical="top"/>
    </xf>
    <xf numFmtId="45" fontId="1" fillId="0" borderId="0" xfId="0" applyNumberFormat="1" applyFont="1" applyFill="1" applyBorder="1" applyAlignment="1">
      <alignment vertical="top"/>
    </xf>
    <xf numFmtId="0" fontId="0" fillId="0" borderId="13" xfId="0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right"/>
    </xf>
    <xf numFmtId="15" fontId="0" fillId="3" borderId="0" xfId="0" applyNumberFormat="1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3" fillId="2" borderId="7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1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0">
    <dxf>
      <numFmt numFmtId="26" formatCode="h:mm:ss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6" formatCode="h:mm:ss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8" formatCode="mm:ss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26" formatCode="h:mm:ss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0" formatCode="d\-mmm\-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20" formatCode="d\-mmm\-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5:I30" headerRowCount="0" totalsRowShown="0" dataDxfId="18">
  <tableColumns count="9">
    <tableColumn id="1" name="Column1" headerRowDxfId="17" dataDxfId="16"/>
    <tableColumn id="2" name="Column2" headerRowDxfId="15" dataDxfId="14"/>
    <tableColumn id="3" name="Column3" headerRowDxfId="13" dataDxfId="12"/>
    <tableColumn id="4" name="Column4" headerRowDxfId="11" dataDxfId="10"/>
    <tableColumn id="5" name="Column5" headerRowDxfId="9" dataDxfId="8"/>
    <tableColumn id="6" name="Column6" headerRowDxfId="7" dataDxfId="6">
      <calculatedColumnFormula>SUBSTITUTE(SUBSTITUTE(SUBSTITUTE(SUBSTITUTE(SUBSTITUTE(FIRST40!A2, "Easy", TEXT(G$9,"mm:ss")),"ST",TEXT($G$6,"mm:ss")), "MP", TEXT(G$10,"mm:ss")),"MT", TEXT(G$7,"mm:ss")),"LT", TEXT(G$8,"mm:ss"))</calculatedColumnFormula>
    </tableColumn>
    <tableColumn id="7" name="Column7" headerRowDxfId="5" dataDxfId="4"/>
    <tableColumn id="8" name="Column8" headerRowDxfId="3" dataDxfId="2"/>
    <tableColumn id="9" name="Column9" headerRowDxfId="1" dataDxfId="0">
      <calculatedColumnFormula>H16*G16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0"/>
  <sheetViews>
    <sheetView tabSelected="1" workbookViewId="0">
      <selection activeCell="A11" sqref="A11"/>
    </sheetView>
  </sheetViews>
  <sheetFormatPr defaultRowHeight="15" x14ac:dyDescent="0.25"/>
  <cols>
    <col min="1" max="1" width="10" bestFit="1" customWidth="1"/>
    <col min="2" max="2" width="11" customWidth="1"/>
    <col min="3" max="3" width="8.5703125" bestFit="1" customWidth="1"/>
    <col min="4" max="4" width="24" customWidth="1"/>
    <col min="5" max="5" width="8.5703125" bestFit="1" customWidth="1"/>
    <col min="6" max="6" width="20" bestFit="1" customWidth="1"/>
    <col min="7" max="7" width="8.5703125" bestFit="1" customWidth="1"/>
    <col min="8" max="8" width="5.85546875" bestFit="1" customWidth="1"/>
    <col min="9" max="9" width="8.7109375" bestFit="1" customWidth="1"/>
  </cols>
  <sheetData>
    <row r="1" spans="1:10" x14ac:dyDescent="0.25">
      <c r="A1" s="53" t="s">
        <v>67</v>
      </c>
      <c r="B1" s="53"/>
      <c r="C1" s="53"/>
      <c r="D1" s="53"/>
      <c r="F1" s="13"/>
      <c r="G1" s="40"/>
      <c r="H1" s="14"/>
    </row>
    <row r="2" spans="1:10" x14ac:dyDescent="0.25">
      <c r="A2" s="54" t="s">
        <v>66</v>
      </c>
      <c r="B2" s="54"/>
      <c r="C2" s="54"/>
      <c r="D2" s="54"/>
      <c r="F2" s="15" t="s">
        <v>36</v>
      </c>
      <c r="G2" s="12">
        <v>1.5277777777777777E-2</v>
      </c>
      <c r="H2" s="41" t="s">
        <v>69</v>
      </c>
    </row>
    <row r="3" spans="1:10" x14ac:dyDescent="0.25">
      <c r="A3" s="53" t="s">
        <v>70</v>
      </c>
      <c r="B3" s="53"/>
      <c r="C3" s="53"/>
      <c r="D3" s="53"/>
      <c r="F3" s="15" t="s">
        <v>55</v>
      </c>
      <c r="G3" s="38">
        <v>40972</v>
      </c>
      <c r="H3" s="9"/>
    </row>
    <row r="4" spans="1:10" x14ac:dyDescent="0.25">
      <c r="A4" s="55" t="s">
        <v>68</v>
      </c>
      <c r="B4" s="55"/>
      <c r="C4" s="55"/>
      <c r="D4" s="55"/>
      <c r="F4" s="15"/>
      <c r="G4" s="39"/>
      <c r="H4" s="9"/>
    </row>
    <row r="5" spans="1:10" x14ac:dyDescent="0.25">
      <c r="F5" s="15"/>
      <c r="G5" s="39"/>
      <c r="H5" s="9"/>
    </row>
    <row r="6" spans="1:10" x14ac:dyDescent="0.25">
      <c r="A6" s="5" t="s">
        <v>62</v>
      </c>
      <c r="F6" s="42" t="s">
        <v>56</v>
      </c>
      <c r="G6" s="8">
        <f>VLOOKUP(G$2,FIRST42!A2:E180,2,FALSE)</f>
        <v>3.1828703703703702E-3</v>
      </c>
      <c r="H6" s="9"/>
    </row>
    <row r="7" spans="1:10" x14ac:dyDescent="0.25">
      <c r="A7" s="5" t="s">
        <v>64</v>
      </c>
      <c r="F7" s="42" t="s">
        <v>57</v>
      </c>
      <c r="G7" s="8">
        <f>VLOOKUP(G$2,FIRST42!A3:E181,3,FALSE)</f>
        <v>3.2870370370370367E-3</v>
      </c>
      <c r="H7" s="9"/>
    </row>
    <row r="8" spans="1:10" x14ac:dyDescent="0.25">
      <c r="A8" s="5" t="s">
        <v>63</v>
      </c>
      <c r="F8" s="42" t="s">
        <v>58</v>
      </c>
      <c r="G8" s="8">
        <f>VLOOKUP(G$2,FIRST42!A4:E182,4,FALSE)</f>
        <v>3.3912037037037036E-3</v>
      </c>
      <c r="H8" s="9"/>
    </row>
    <row r="9" spans="1:10" x14ac:dyDescent="0.25">
      <c r="F9" s="42" t="s">
        <v>59</v>
      </c>
      <c r="G9" s="8">
        <f>VLOOKUP(G$2,FIRST42!A5:E183,5,FALSE)</f>
        <v>3.8657407407407408E-3</v>
      </c>
      <c r="H9" s="9"/>
    </row>
    <row r="10" spans="1:10" x14ac:dyDescent="0.25">
      <c r="A10" s="5" t="s">
        <v>71</v>
      </c>
      <c r="F10" s="42" t="s">
        <v>60</v>
      </c>
      <c r="G10" s="8">
        <f>VLOOKUP(G$2,FIRST43!A3:K303,2,FALSE)</f>
        <v>3.530092592592592E-3</v>
      </c>
      <c r="H10" s="9"/>
    </row>
    <row r="11" spans="1:10" ht="15.75" thickBot="1" x14ac:dyDescent="0.3">
      <c r="F11" s="43" t="s">
        <v>61</v>
      </c>
      <c r="G11" s="10">
        <f>VLOOKUP($G2,FIRST43!A3:K303,9,FALSE)</f>
        <v>3.3912037037037036E-3</v>
      </c>
      <c r="H11" s="11"/>
    </row>
    <row r="12" spans="1:10" s="1" customFormat="1" x14ac:dyDescent="0.25">
      <c r="A12" s="6"/>
      <c r="B12" s="7"/>
      <c r="C12" s="7"/>
      <c r="D12" s="6"/>
      <c r="E12" s="6"/>
    </row>
    <row r="13" spans="1:10" x14ac:dyDescent="0.25">
      <c r="A13" s="20"/>
      <c r="B13" s="21"/>
      <c r="C13" s="50" t="s">
        <v>18</v>
      </c>
      <c r="D13" s="52"/>
      <c r="E13" s="50" t="s">
        <v>19</v>
      </c>
      <c r="F13" s="52"/>
      <c r="G13" s="50" t="s">
        <v>20</v>
      </c>
      <c r="H13" s="51"/>
      <c r="I13" s="52"/>
      <c r="J13" s="44" t="s">
        <v>65</v>
      </c>
    </row>
    <row r="14" spans="1:10" s="2" customFormat="1" x14ac:dyDescent="0.25">
      <c r="A14" s="37" t="s">
        <v>37</v>
      </c>
      <c r="B14" s="36" t="s">
        <v>0</v>
      </c>
      <c r="C14" s="22" t="s">
        <v>40</v>
      </c>
      <c r="D14" s="23" t="s">
        <v>49</v>
      </c>
      <c r="E14" s="22" t="s">
        <v>40</v>
      </c>
      <c r="F14" s="23" t="s">
        <v>39</v>
      </c>
      <c r="G14" s="22" t="s">
        <v>40</v>
      </c>
      <c r="H14" s="24" t="s">
        <v>39</v>
      </c>
      <c r="I14" s="23" t="s">
        <v>38</v>
      </c>
      <c r="J14" s="48" t="s">
        <v>0</v>
      </c>
    </row>
    <row r="15" spans="1:10" ht="45" x14ac:dyDescent="0.25">
      <c r="A15" s="19">
        <f t="shared" ref="A15:A28" si="0">A16-7</f>
        <v>40861</v>
      </c>
      <c r="B15" s="35">
        <v>16</v>
      </c>
      <c r="C15" s="25">
        <f>2+4.8+2</f>
        <v>8.8000000000000007</v>
      </c>
      <c r="D15" s="16" t="s">
        <v>21</v>
      </c>
      <c r="E15" s="26">
        <v>9</v>
      </c>
      <c r="F15" s="28" t="str">
        <f>SUBSTITUTE(SUBSTITUTE(SUBSTITUTE(SUBSTITUTE(SUBSTITUTE(FIRST40!A2, "Easy", TEXT(G$9,"mm:ss")),"ST",TEXT($G$6,"mm:ss")), "MP", TEXT(G$10,"mm:ss")),"MT", TEXT(G$7,"mm:ss")),"LT", TEXT(G$8,"mm:ss"))</f>
        <v>3K @ 05:34,
3K @ 04:35,
3K @ 05:34</v>
      </c>
      <c r="G15" s="26">
        <v>21</v>
      </c>
      <c r="H15" s="32">
        <f>MP+"00:00:19"</f>
        <v>3.7499999999999994E-3</v>
      </c>
      <c r="I15" s="17">
        <f t="shared" ref="I15:I29" si="1">H15*G15</f>
        <v>7.8749999999999987E-2</v>
      </c>
      <c r="J15" s="47" t="str">
        <f ca="1">IF(AND(TODAY()&gt;A15,TODAY()&lt;A16),"&lt;&lt;&lt;","")</f>
        <v/>
      </c>
    </row>
    <row r="16" spans="1:10" ht="45" x14ac:dyDescent="0.25">
      <c r="A16" s="19">
        <f t="shared" si="0"/>
        <v>40868</v>
      </c>
      <c r="B16" s="35">
        <v>15</v>
      </c>
      <c r="C16" s="25">
        <f>1.6+3.2+2</f>
        <v>6.8000000000000007</v>
      </c>
      <c r="D16" s="16" t="s">
        <v>22</v>
      </c>
      <c r="E16" s="26">
        <v>11</v>
      </c>
      <c r="F16" s="28" t="str">
        <f>SUBSTITUTE(SUBSTITUTE(SUBSTITUTE(SUBSTITUTE(SUBSTITUTE(FIRST40!A3, "Easy", TEXT(G$9,"mm:ss")),"ST",TEXT($G$6,"mm:ss")), "MP", TEXT(G$10,"mm:ss")),"MT", TEXT(G$7,"mm:ss")),"LT", TEXT(G$8,"mm:ss"))</f>
        <v>1.5K @ 05:34,
8K @ 05:05,
1.5K @ 05:34</v>
      </c>
      <c r="G16" s="26">
        <v>24</v>
      </c>
      <c r="H16" s="32">
        <f>MP+"00:00:28"</f>
        <v>3.8541666666666663E-3</v>
      </c>
      <c r="I16" s="17">
        <f t="shared" si="1"/>
        <v>9.2499999999999999E-2</v>
      </c>
      <c r="J16" s="45" t="str">
        <f ca="1">IF(AND(TODAY()&gt;A16,TODAY()&lt;A17),"&lt;&lt;&lt;","")</f>
        <v/>
      </c>
    </row>
    <row r="17" spans="1:10" ht="75" x14ac:dyDescent="0.25">
      <c r="A17" s="19">
        <f t="shared" si="0"/>
        <v>40875</v>
      </c>
      <c r="B17" s="35">
        <v>14</v>
      </c>
      <c r="C17" s="25">
        <f>2+1.2+1+0.8+0.6+0.4+2+2</f>
        <v>10</v>
      </c>
      <c r="D17" s="16" t="s">
        <v>28</v>
      </c>
      <c r="E17" s="26">
        <v>11</v>
      </c>
      <c r="F17" s="28" t="str">
        <f>SUBSTITUTE(SUBSTITUTE(SUBSTITUTE(SUBSTITUTE(SUBSTITUTE(FIRST40!A4, "Easy", TEXT(G$9,"mm:ss")),"ST",TEXT($G$6,"mm:ss")), "MP", TEXT(G$10,"mm:ss")),"MT", TEXT(G$7,"mm:ss")),"LT", TEXT(G$8,"mm:ss"))</f>
        <v>1.5K @ 05:34,
8K @04:53,
1.5K @ 05:34</v>
      </c>
      <c r="G17" s="26">
        <v>27</v>
      </c>
      <c r="H17" s="32">
        <f>MP+"00:00:28"</f>
        <v>3.8541666666666663E-3</v>
      </c>
      <c r="I17" s="17">
        <f t="shared" si="1"/>
        <v>0.10406249999999999</v>
      </c>
      <c r="J17" s="47" t="str">
        <f ca="1">IF(AND(TODAY()&gt;A17,TODAY()&lt;A18),"&lt;&lt;&lt;","")</f>
        <v/>
      </c>
    </row>
    <row r="18" spans="1:10" ht="45" x14ac:dyDescent="0.25">
      <c r="A18" s="19">
        <f t="shared" si="0"/>
        <v>40882</v>
      </c>
      <c r="B18" s="35">
        <v>13</v>
      </c>
      <c r="C18" s="25">
        <f>3+5+2</f>
        <v>10</v>
      </c>
      <c r="D18" s="16" t="s">
        <v>27</v>
      </c>
      <c r="E18" s="26">
        <v>11</v>
      </c>
      <c r="F18" s="28" t="str">
        <f>SUBSTITUTE(SUBSTITUTE(SUBSTITUTE(SUBSTITUTE(SUBSTITUTE(FIRST40!A5, "Easy", TEXT(G$9,"mm:ss")),"ST",TEXT($G$6,"mm:ss")), "MP", TEXT(G$10,"mm:ss")),"MT", TEXT(G$7,"mm:ss")),"LT", TEXT(G$8,"mm:ss"))</f>
        <v>1.5K @ 05:34,
7K @ 04:44,
1.5K @ 05:34</v>
      </c>
      <c r="G18" s="26">
        <v>32</v>
      </c>
      <c r="H18" s="32">
        <f>MP+"00:00:37"</f>
        <v>3.9583333333333328E-3</v>
      </c>
      <c r="I18" s="17">
        <f t="shared" si="1"/>
        <v>0.12666666666666665</v>
      </c>
      <c r="J18" s="49" t="str">
        <f ca="1">IF(AND(TODAY()&gt;A18,TODAY()&lt;A19),"&lt;&lt;&lt;","")</f>
        <v>&lt;&lt;&lt;</v>
      </c>
    </row>
    <row r="19" spans="1:10" ht="45" x14ac:dyDescent="0.25">
      <c r="A19" s="19">
        <f t="shared" si="0"/>
        <v>40889</v>
      </c>
      <c r="B19" s="35">
        <v>12</v>
      </c>
      <c r="C19" s="25">
        <f>3+4.8</f>
        <v>7.8</v>
      </c>
      <c r="D19" s="16" t="s">
        <v>26</v>
      </c>
      <c r="E19" s="26">
        <v>10</v>
      </c>
      <c r="F19" s="28" t="str">
        <f>SUBSTITUTE(SUBSTITUTE(SUBSTITUTE(SUBSTITUTE(SUBSTITUTE(FIRST40!A6, "Easy", TEXT(G$9,"mm:ss")),"ST",TEXT($G$6,"mm:ss")), "MP", TEXT(G$10,"mm:ss")),"MT", TEXT(G$7,"mm:ss")),"LT", TEXT(G$8,"mm:ss"))</f>
        <v>3K @ 05:34;
5K @ 04:35,
2K @ 05:34</v>
      </c>
      <c r="G19" s="26">
        <v>29</v>
      </c>
      <c r="H19" s="32">
        <f>MP+"00:00:28"</f>
        <v>3.8541666666666663E-3</v>
      </c>
      <c r="I19" s="17">
        <f t="shared" si="1"/>
        <v>0.11177083333333332</v>
      </c>
      <c r="J19" s="47" t="str">
        <f ca="1">IF(AND(TODAY()&gt;A19,TODAY()&lt;A20),"&lt;&lt;&lt;","")</f>
        <v/>
      </c>
    </row>
    <row r="20" spans="1:10" ht="60" x14ac:dyDescent="0.25">
      <c r="A20" s="19">
        <f t="shared" si="0"/>
        <v>40896</v>
      </c>
      <c r="B20" s="35">
        <v>11</v>
      </c>
      <c r="C20" s="25">
        <f>3+2.2+3.2+2</f>
        <v>10.4</v>
      </c>
      <c r="D20" s="16" t="s">
        <v>25</v>
      </c>
      <c r="E20" s="26">
        <v>8</v>
      </c>
      <c r="F20" s="28" t="str">
        <f>SUBSTITUTE(SUBSTITUTE(SUBSTITUTE(SUBSTITUTE(SUBSTITUTE(FIRST40!A7, "Easy", TEXT(G$9,"mm:ss")),"ST",TEXT($G$6,"mm:ss")), "MP", TEXT(G$10,"mm:ss")),"MT", TEXT(G$7,"mm:ss")),"LT", TEXT(G$8,"mm:ss"))</f>
        <v>8K @ 04:44 pace</v>
      </c>
      <c r="G20" s="26">
        <v>32</v>
      </c>
      <c r="H20" s="32">
        <f>MP+"00:00:28"</f>
        <v>3.8541666666666663E-3</v>
      </c>
      <c r="I20" s="17">
        <f t="shared" si="1"/>
        <v>0.12333333333333332</v>
      </c>
      <c r="J20" s="45" t="str">
        <f ca="1">IF(AND(TODAY()&gt;Table2[[#This Row],[Column1]],TODAY()&lt;A20),"&lt;&lt;&lt;","")</f>
        <v/>
      </c>
    </row>
    <row r="21" spans="1:10" ht="45" x14ac:dyDescent="0.25">
      <c r="A21" s="19">
        <f t="shared" si="0"/>
        <v>40903</v>
      </c>
      <c r="B21" s="35">
        <v>10</v>
      </c>
      <c r="C21" s="25">
        <f>3+1.8+2</f>
        <v>6.8</v>
      </c>
      <c r="D21" s="16" t="s">
        <v>24</v>
      </c>
      <c r="E21" s="26">
        <v>13</v>
      </c>
      <c r="F21" s="28" t="str">
        <f>SUBSTITUTE(SUBSTITUTE(SUBSTITUTE(SUBSTITUTE(SUBSTITUTE(FIRST40!A8, "Easy", TEXT(G$9,"mm:ss")),"ST",TEXT($G$6,"mm:ss")), "MP", TEXT(G$10,"mm:ss")),"MT", TEXT(G$7,"mm:ss")),"LT", TEXT(G$8,"mm:ss"))</f>
        <v>1.5K @ 05:34,
10K @ 04:53 pace,
1.5K @ 05:34</v>
      </c>
      <c r="G21" s="26">
        <v>21</v>
      </c>
      <c r="H21" s="32">
        <f>MP+"00:00:09"</f>
        <v>3.6342592592592585E-3</v>
      </c>
      <c r="I21" s="17">
        <f t="shared" si="1"/>
        <v>7.6319444444444426E-2</v>
      </c>
      <c r="J21" s="47" t="str">
        <f ca="1">IF(AND(TODAY()&gt;Table2[[#This Row],[Column1]],TODAY()&lt;A21),"&lt;&lt;&lt;","")</f>
        <v/>
      </c>
    </row>
    <row r="22" spans="1:10" ht="60" x14ac:dyDescent="0.25">
      <c r="A22" s="19">
        <f t="shared" si="0"/>
        <v>40910</v>
      </c>
      <c r="B22" s="35">
        <v>9</v>
      </c>
      <c r="C22" s="25">
        <f>3+2.4+2.4+2</f>
        <v>9.8000000000000007</v>
      </c>
      <c r="D22" s="16" t="s">
        <v>23</v>
      </c>
      <c r="E22" s="26">
        <v>10</v>
      </c>
      <c r="F22" s="28" t="str">
        <f>SUBSTITUTE(SUBSTITUTE(SUBSTITUTE(SUBSTITUTE(SUBSTITUTE(FIRST40!A9, "Easy", TEXT(G$9,"mm:ss")),"ST",TEXT($G$6,"mm:ss")), "MP", TEXT(G$10,"mm:ss")),"MT", TEXT(G$7,"mm:ss")),"LT", TEXT(G$8,"mm:ss"))</f>
        <v>3K @ 05:34,
5K @ 04:35,
2K @ 05:34</v>
      </c>
      <c r="G22" s="26">
        <v>29</v>
      </c>
      <c r="H22" s="32">
        <f>MP+"00:00:19"</f>
        <v>3.7499999999999994E-3</v>
      </c>
      <c r="I22" s="17">
        <f t="shared" si="1"/>
        <v>0.10874999999999999</v>
      </c>
      <c r="J22" s="45" t="str">
        <f ca="1">IF(AND(TODAY()&gt;Table2[[#This Row],[Column1]],TODAY()&lt;A22),"&lt;&lt;&lt;","")</f>
        <v/>
      </c>
    </row>
    <row r="23" spans="1:10" ht="75" x14ac:dyDescent="0.25">
      <c r="A23" s="19">
        <f t="shared" si="0"/>
        <v>40917</v>
      </c>
      <c r="B23" s="35">
        <v>8</v>
      </c>
      <c r="C23" s="25">
        <f>3+1.6+3.2+1.6+2</f>
        <v>11.4</v>
      </c>
      <c r="D23" s="16" t="s">
        <v>29</v>
      </c>
      <c r="E23" s="26">
        <v>10</v>
      </c>
      <c r="F23" s="28" t="str">
        <f>SUBSTITUTE(SUBSTITUTE(SUBSTITUTE(SUBSTITUTE(SUBSTITUTE(FIRST40!A10, "Easy", TEXT(G$9,"mm:ss")),"ST",TEXT($G$6,"mm:ss")), "MP", TEXT(G$10,"mm:ss")),"MT", TEXT(G$7,"mm:ss")),"LT", TEXT(G$8,"mm:ss"))</f>
        <v>1.5K @ 05:34,
7K @ 04:44,
1.5K @ 05:34</v>
      </c>
      <c r="G23" s="26">
        <v>32</v>
      </c>
      <c r="H23" s="32">
        <f>MP+"00:00:19"</f>
        <v>3.7499999999999994E-3</v>
      </c>
      <c r="I23" s="17">
        <f t="shared" si="1"/>
        <v>0.11999999999999998</v>
      </c>
      <c r="J23" s="47" t="str">
        <f ca="1">IF(AND(TODAY()&gt;Table2[[#This Row],[Column1]],TODAY()&lt;A23),"&lt;&lt;&lt;","")</f>
        <v/>
      </c>
    </row>
    <row r="24" spans="1:10" ht="60" x14ac:dyDescent="0.25">
      <c r="A24" s="19">
        <f t="shared" si="0"/>
        <v>40924</v>
      </c>
      <c r="B24" s="35">
        <v>7</v>
      </c>
      <c r="C24" s="25">
        <f>3+7+2</f>
        <v>12</v>
      </c>
      <c r="D24" s="16" t="s">
        <v>30</v>
      </c>
      <c r="E24" s="26">
        <v>16</v>
      </c>
      <c r="F24" s="28" t="str">
        <f>SUBSTITUTE(SUBSTITUTE(SUBSTITUTE(SUBSTITUTE(SUBSTITUTE(FIRST40!A11, "Easy", TEXT(G$9,"mm:ss")),"ST",TEXT($G$6,"mm:ss")), "MP", TEXT(G$10,"mm:ss")),"MT", TEXT(G$7,"mm:ss")),"LT", TEXT(G$8,"mm:ss"))</f>
        <v>16K @ 05:05</v>
      </c>
      <c r="G24" s="26">
        <v>24</v>
      </c>
      <c r="H24" s="32">
        <f>MP+"00:00:12"</f>
        <v>3.668981481481481E-3</v>
      </c>
      <c r="I24" s="17">
        <f t="shared" si="1"/>
        <v>8.805555555555554E-2</v>
      </c>
      <c r="J24" s="45" t="str">
        <f ca="1">IF(AND(TODAY()&gt;Table2[[#This Row],[Column1]],TODAY()&lt;A24),"&lt;&lt;&lt;","")</f>
        <v/>
      </c>
    </row>
    <row r="25" spans="1:10" ht="45" x14ac:dyDescent="0.25">
      <c r="A25" s="19">
        <f t="shared" si="0"/>
        <v>40931</v>
      </c>
      <c r="B25" s="35">
        <v>6</v>
      </c>
      <c r="C25" s="25">
        <f>3+5+2</f>
        <v>10</v>
      </c>
      <c r="D25" s="16" t="s">
        <v>31</v>
      </c>
      <c r="E25" s="26">
        <v>10</v>
      </c>
      <c r="F25" s="28" t="str">
        <f>SUBSTITUTE(SUBSTITUTE(SUBSTITUTE(SUBSTITUTE(SUBSTITUTE(FIRST40!A12, "Easy", TEXT(G$9,"mm:ss")),"ST",TEXT($G$6,"mm:ss")), "MP", TEXT(G$10,"mm:ss")),"MT", TEXT(G$7,"mm:ss")),"LT", TEXT(G$8,"mm:ss"))</f>
        <v>2K @ 05:34,
8K @ 04:44</v>
      </c>
      <c r="G25" s="26">
        <v>32</v>
      </c>
      <c r="H25" s="32">
        <f>MP+"00:00:19"</f>
        <v>3.7499999999999994E-3</v>
      </c>
      <c r="I25" s="17">
        <f t="shared" si="1"/>
        <v>0.11999999999999998</v>
      </c>
      <c r="J25" s="47" t="str">
        <f ca="1">IF(AND(TODAY()&gt;Table2[[#This Row],[Column1]],TODAY()&lt;A25),"&lt;&lt;&lt;","")</f>
        <v/>
      </c>
    </row>
    <row r="26" spans="1:10" ht="45" x14ac:dyDescent="0.25">
      <c r="A26" s="19">
        <f t="shared" si="0"/>
        <v>40938</v>
      </c>
      <c r="B26" s="35">
        <v>5</v>
      </c>
      <c r="C26" s="25">
        <f>3+4.8+2</f>
        <v>9.8000000000000007</v>
      </c>
      <c r="D26" s="16" t="s">
        <v>32</v>
      </c>
      <c r="E26" s="26">
        <v>16</v>
      </c>
      <c r="F26" s="28" t="str">
        <f>SUBSTITUTE(SUBSTITUTE(SUBSTITUTE(SUBSTITUTE(SUBSTITUTE(FIRST40!A13, "Easy", TEXT(G$9,"mm:ss")),"ST",TEXT($G$6,"mm:ss")), "MP", TEXT(G$10,"mm:ss")),"MT", TEXT(G$7,"mm:ss")),"LT", TEXT(G$8,"mm:ss"))</f>
        <v>16K @ 05:05</v>
      </c>
      <c r="G26" s="26">
        <v>24</v>
      </c>
      <c r="H26" s="32">
        <f>MP+"00:00:6"</f>
        <v>3.5995370370370365E-3</v>
      </c>
      <c r="I26" s="17">
        <f t="shared" si="1"/>
        <v>8.6388888888888876E-2</v>
      </c>
      <c r="J26" s="45" t="str">
        <f ca="1">IF(AND(TODAY()&gt;Table2[[#This Row],[Column1]],TODAY()&lt;A26),"&lt;&lt;&lt;","")</f>
        <v/>
      </c>
    </row>
    <row r="27" spans="1:10" ht="45" x14ac:dyDescent="0.25">
      <c r="A27" s="19">
        <f t="shared" si="0"/>
        <v>40945</v>
      </c>
      <c r="B27" s="35">
        <v>4</v>
      </c>
      <c r="C27" s="25">
        <f>3+4+2</f>
        <v>9</v>
      </c>
      <c r="D27" s="16" t="s">
        <v>33</v>
      </c>
      <c r="E27" s="26">
        <v>13</v>
      </c>
      <c r="F27" s="28" t="str">
        <f>SUBSTITUTE(SUBSTITUTE(SUBSTITUTE(SUBSTITUTE(SUBSTITUTE(FIRST40!A14, "Easy", TEXT(G$9,"mm:ss")),"ST",TEXT($G$6,"mm:ss")), "MP", TEXT(G$10,"mm:ss")),"MT", TEXT(G$7,"mm:ss")),"LT", TEXT(G$8,"mm:ss"))</f>
        <v>13K @ 05:05</v>
      </c>
      <c r="G27" s="26">
        <v>32</v>
      </c>
      <c r="H27" s="33">
        <f>MP+"00:00:09"</f>
        <v>3.6342592592592585E-3</v>
      </c>
      <c r="I27" s="17">
        <f t="shared" si="1"/>
        <v>0.11629629629629627</v>
      </c>
      <c r="J27" s="47" t="str">
        <f ca="1">IF(AND(TODAY()&gt;Table2[[#This Row],[Column1]],TODAY()&lt;A27),"&lt;&lt;&lt;","")</f>
        <v/>
      </c>
    </row>
    <row r="28" spans="1:10" ht="45" x14ac:dyDescent="0.25">
      <c r="A28" s="19">
        <f t="shared" si="0"/>
        <v>40952</v>
      </c>
      <c r="B28" s="35">
        <v>3</v>
      </c>
      <c r="C28" s="25">
        <f>3+6.4+2</f>
        <v>11.4</v>
      </c>
      <c r="D28" s="16" t="s">
        <v>34</v>
      </c>
      <c r="E28" s="26">
        <v>8</v>
      </c>
      <c r="F28" s="28" t="str">
        <f>SUBSTITUTE(SUBSTITUTE(SUBSTITUTE(SUBSTITUTE(SUBSTITUTE(FIRST40!A15, "Easy", TEXT(G$9,"mm:ss")),"ST",TEXT($G$6,"mm:ss")), "MP", TEXT(G$10,"mm:ss")),"MT", TEXT(G$7,"mm:ss")),"LT", TEXT(G$8,"mm:ss"))</f>
        <v>8K @ 04:44 pace</v>
      </c>
      <c r="G28" s="26">
        <v>21</v>
      </c>
      <c r="H28" s="33">
        <f>MP</f>
        <v>3.530092592592592E-3</v>
      </c>
      <c r="I28" s="17">
        <f t="shared" si="1"/>
        <v>7.4131944444444431E-2</v>
      </c>
      <c r="J28" s="45" t="str">
        <f ca="1">IF(AND(TODAY()&gt;Table2[[#This Row],[Column1]],TODAY()&lt;A28),"&lt;&lt;&lt;","")</f>
        <v/>
      </c>
    </row>
    <row r="29" spans="1:10" ht="45" x14ac:dyDescent="0.25">
      <c r="A29" s="19">
        <f>A30-7</f>
        <v>40959</v>
      </c>
      <c r="B29" s="35">
        <v>2</v>
      </c>
      <c r="C29" s="25">
        <f>3+5+2</f>
        <v>10</v>
      </c>
      <c r="D29" s="16" t="s">
        <v>27</v>
      </c>
      <c r="E29" s="26">
        <v>10</v>
      </c>
      <c r="F29" s="28" t="str">
        <f>SUBSTITUTE(SUBSTITUTE(SUBSTITUTE(SUBSTITUTE(SUBSTITUTE(FIRST40!A16, "Easy", TEXT(G$9,"mm:ss")),"ST",TEXT($G$6,"mm:ss")), "MP", TEXT(G$10,"mm:ss")),"MT", TEXT(G$7,"mm:ss")),"LT", TEXT(G$8,"mm:ss"))</f>
        <v>3K @ 05:34,
5K @ 04:35,
2K @ 05:34</v>
      </c>
      <c r="G29" s="26">
        <v>16</v>
      </c>
      <c r="H29" s="33">
        <f>MP</f>
        <v>3.530092592592592E-3</v>
      </c>
      <c r="I29" s="17">
        <f t="shared" si="1"/>
        <v>5.6481481481481473E-2</v>
      </c>
      <c r="J29" s="47" t="str">
        <f ca="1">IF(AND(TODAY()&gt;Table2[[#This Row],[Column1]],TODAY()&lt;A29),"&lt;&lt;&lt;","")</f>
        <v/>
      </c>
    </row>
    <row r="30" spans="1:10" ht="45" x14ac:dyDescent="0.25">
      <c r="A30" s="19">
        <f>G3-6</f>
        <v>40966</v>
      </c>
      <c r="B30" s="35">
        <v>1</v>
      </c>
      <c r="C30" s="25">
        <f>3+2.4+2</f>
        <v>7.4</v>
      </c>
      <c r="D30" s="16" t="s">
        <v>35</v>
      </c>
      <c r="E30" s="26">
        <v>5</v>
      </c>
      <c r="F30" s="28" t="str">
        <f>SUBSTITUTE(SUBSTITUTE(SUBSTITUTE(SUBSTITUTE(SUBSTITUTE(FIRST40!A17, "Easy", TEXT(G$9,"mm:ss")),"ST",TEXT($G$6,"mm:ss")), "MP", TEXT(G$10,"mm:ss")),"MT", TEXT(G$7,"mm:ss")),"LT", TEXT(G$8,"mm:ss"))</f>
        <v>5K @ 05:05</v>
      </c>
      <c r="G30" s="27">
        <v>42.2</v>
      </c>
      <c r="H30" s="34">
        <f>MP</f>
        <v>3.530092592592592E-3</v>
      </c>
      <c r="I30" s="18">
        <f>H30*G30</f>
        <v>0.1489699074074074</v>
      </c>
      <c r="J30" s="46" t="str">
        <f ca="1">IF(AND(TODAY()&gt;Table2[[#This Row],[Column1]],TODAY()&lt;A30),"&lt;&lt;&lt;","")</f>
        <v/>
      </c>
    </row>
  </sheetData>
  <mergeCells count="7">
    <mergeCell ref="G13:I13"/>
    <mergeCell ref="E13:F13"/>
    <mergeCell ref="C13:D13"/>
    <mergeCell ref="A1:D1"/>
    <mergeCell ref="A2:D2"/>
    <mergeCell ref="A3:D3"/>
    <mergeCell ref="A4:D4"/>
  </mergeCells>
  <conditionalFormatting sqref="J15:J30">
    <cfRule type="containsText" dxfId="19" priority="1" operator="containsText" text="&lt;&lt;&lt;">
      <formula>NOT(ISERROR(SEARCH("&lt;&lt;&lt;",J15)))</formula>
    </cfRule>
  </conditionalFormatting>
  <pageMargins left="0.7" right="0.7" top="0.75" bottom="0.75" header="0.3" footer="0.3"/>
  <pageSetup paperSize="9" orientation="portrait" r:id="rId1"/>
  <ignoredErrors>
    <ignoredError sqref="H18 H2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7"/>
  <sheetViews>
    <sheetView workbookViewId="0">
      <selection activeCell="A2" sqref="A2"/>
    </sheetView>
  </sheetViews>
  <sheetFormatPr defaultRowHeight="15" x14ac:dyDescent="0.25"/>
  <sheetData>
    <row r="1" spans="1:1" s="3" customFormat="1" x14ac:dyDescent="0.25">
      <c r="A1" s="3" t="s">
        <v>54</v>
      </c>
    </row>
    <row r="2" spans="1:1" x14ac:dyDescent="0.25">
      <c r="A2" s="29" t="s">
        <v>41</v>
      </c>
    </row>
    <row r="3" spans="1:1" x14ac:dyDescent="0.25">
      <c r="A3" s="30" t="s">
        <v>42</v>
      </c>
    </row>
    <row r="4" spans="1:1" x14ac:dyDescent="0.25">
      <c r="A4" s="30" t="s">
        <v>43</v>
      </c>
    </row>
    <row r="5" spans="1:1" x14ac:dyDescent="0.25">
      <c r="A5" s="30" t="s">
        <v>44</v>
      </c>
    </row>
    <row r="6" spans="1:1" x14ac:dyDescent="0.25">
      <c r="A6" s="30" t="s">
        <v>45</v>
      </c>
    </row>
    <row r="7" spans="1:1" x14ac:dyDescent="0.25">
      <c r="A7" s="30" t="s">
        <v>50</v>
      </c>
    </row>
    <row r="8" spans="1:1" x14ac:dyDescent="0.25">
      <c r="A8" s="30" t="s">
        <v>46</v>
      </c>
    </row>
    <row r="9" spans="1:1" x14ac:dyDescent="0.25">
      <c r="A9" s="30" t="s">
        <v>47</v>
      </c>
    </row>
    <row r="10" spans="1:1" x14ac:dyDescent="0.25">
      <c r="A10" s="30" t="s">
        <v>44</v>
      </c>
    </row>
    <row r="11" spans="1:1" x14ac:dyDescent="0.25">
      <c r="A11" s="30" t="s">
        <v>51</v>
      </c>
    </row>
    <row r="12" spans="1:1" x14ac:dyDescent="0.25">
      <c r="A12" s="30" t="s">
        <v>48</v>
      </c>
    </row>
    <row r="13" spans="1:1" x14ac:dyDescent="0.25">
      <c r="A13" s="30" t="s">
        <v>51</v>
      </c>
    </row>
    <row r="14" spans="1:1" x14ac:dyDescent="0.25">
      <c r="A14" s="30" t="s">
        <v>52</v>
      </c>
    </row>
    <row r="15" spans="1:1" x14ac:dyDescent="0.25">
      <c r="A15" s="30" t="s">
        <v>50</v>
      </c>
    </row>
    <row r="16" spans="1:1" x14ac:dyDescent="0.25">
      <c r="A16" s="30" t="s">
        <v>47</v>
      </c>
    </row>
    <row r="17" spans="1:1" x14ac:dyDescent="0.25">
      <c r="A17" s="3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0"/>
  <sheetViews>
    <sheetView workbookViewId="0"/>
  </sheetViews>
  <sheetFormatPr defaultRowHeight="15" x14ac:dyDescent="0.25"/>
  <cols>
    <col min="1" max="1" width="8" bestFit="1" customWidth="1"/>
    <col min="2" max="2" width="12.28515625" bestFit="1" customWidth="1"/>
    <col min="3" max="3" width="11.140625" bestFit="1" customWidth="1"/>
    <col min="4" max="4" width="11.7109375" bestFit="1" customWidth="1"/>
    <col min="5" max="5" width="10.7109375" customWidth="1"/>
  </cols>
  <sheetData>
    <row r="1" spans="1:5" s="2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4">
        <v>1.0416666666666666E-2</v>
      </c>
      <c r="B2" s="4">
        <v>2.2106481481481478E-3</v>
      </c>
      <c r="C2" s="4">
        <v>2.3148148148148151E-3</v>
      </c>
      <c r="D2" s="4">
        <v>2.4189814814814816E-3</v>
      </c>
      <c r="E2" s="4">
        <v>2.8935185185185188E-3</v>
      </c>
    </row>
    <row r="3" spans="1:5" x14ac:dyDescent="0.25">
      <c r="A3" s="4">
        <v>1.0474537037037037E-2</v>
      </c>
      <c r="B3" s="4">
        <v>2.2222222222222222E-3</v>
      </c>
      <c r="C3" s="4">
        <v>2.3263888888888887E-3</v>
      </c>
      <c r="D3" s="4">
        <v>2.4305555555555556E-3</v>
      </c>
      <c r="E3" s="4">
        <v>2.9050925925925928E-3</v>
      </c>
    </row>
    <row r="4" spans="1:5" x14ac:dyDescent="0.25">
      <c r="A4" s="4">
        <v>1.0532407407407407E-2</v>
      </c>
      <c r="B4" s="4">
        <v>2.2337962962962967E-3</v>
      </c>
      <c r="C4" s="4">
        <v>2.3379629629629631E-3</v>
      </c>
      <c r="D4" s="4">
        <v>2.4421296296296296E-3</v>
      </c>
      <c r="E4" s="4">
        <v>2.9166666666666668E-3</v>
      </c>
    </row>
    <row r="5" spans="1:5" x14ac:dyDescent="0.25">
      <c r="A5" s="4">
        <v>1.0590277777777777E-2</v>
      </c>
      <c r="B5" s="4">
        <v>2.2453703703703702E-3</v>
      </c>
      <c r="C5" s="4">
        <v>2.3495370370370371E-3</v>
      </c>
      <c r="D5" s="4">
        <v>2.4537037037037036E-3</v>
      </c>
      <c r="E5" s="4">
        <v>2.9282407407407412E-3</v>
      </c>
    </row>
    <row r="6" spans="1:5" x14ac:dyDescent="0.25">
      <c r="A6" s="4">
        <v>1.064814814814815E-2</v>
      </c>
      <c r="B6" s="4">
        <v>2.2569444444444447E-3</v>
      </c>
      <c r="C6" s="4">
        <v>2.3611111111111111E-3</v>
      </c>
      <c r="D6" s="4">
        <v>2.4652777777777776E-3</v>
      </c>
      <c r="E6" s="4">
        <v>2.9398148148148148E-3</v>
      </c>
    </row>
    <row r="7" spans="1:5" x14ac:dyDescent="0.25">
      <c r="A7" s="4">
        <v>1.0706018518518517E-2</v>
      </c>
      <c r="B7" s="4">
        <v>2.2685185185185182E-3</v>
      </c>
      <c r="C7" s="4">
        <v>2.3726851851851851E-3</v>
      </c>
      <c r="D7" s="4">
        <v>2.4768518518518516E-3</v>
      </c>
      <c r="E7" s="4">
        <v>2.9513888888888888E-3</v>
      </c>
    </row>
    <row r="8" spans="1:5" x14ac:dyDescent="0.25">
      <c r="A8" s="4">
        <v>1.0763888888888891E-2</v>
      </c>
      <c r="B8" s="4">
        <v>2.2800925925925927E-3</v>
      </c>
      <c r="C8" s="4">
        <v>2.3842592592592591E-3</v>
      </c>
      <c r="D8" s="4">
        <v>2.488425925925926E-3</v>
      </c>
      <c r="E8" s="4">
        <v>2.9629629629629628E-3</v>
      </c>
    </row>
    <row r="9" spans="1:5" x14ac:dyDescent="0.25">
      <c r="A9" s="4">
        <v>1.082175925925926E-2</v>
      </c>
      <c r="B9" s="4">
        <v>2.2916666666666667E-3</v>
      </c>
      <c r="C9" s="4">
        <v>2.3958333333333336E-3</v>
      </c>
      <c r="D9" s="4">
        <v>2.5000000000000001E-3</v>
      </c>
      <c r="E9" s="4">
        <v>2.9745370370370373E-3</v>
      </c>
    </row>
    <row r="10" spans="1:5" x14ac:dyDescent="0.25">
      <c r="A10" s="4">
        <v>1.087962962962963E-2</v>
      </c>
      <c r="B10" s="4">
        <v>2.3032407407407407E-3</v>
      </c>
      <c r="C10" s="4">
        <v>2.4074074074074076E-3</v>
      </c>
      <c r="D10" s="4">
        <v>2.5115740740740741E-3</v>
      </c>
      <c r="E10" s="4">
        <v>2.9861111111111113E-3</v>
      </c>
    </row>
    <row r="11" spans="1:5" x14ac:dyDescent="0.25">
      <c r="A11" s="4">
        <v>1.0937500000000001E-2</v>
      </c>
      <c r="B11" s="4">
        <v>2.3148148148148151E-3</v>
      </c>
      <c r="C11" s="4">
        <v>2.4189814814814816E-3</v>
      </c>
      <c r="D11" s="4">
        <v>2.5231481481481481E-3</v>
      </c>
      <c r="E11" s="4">
        <v>2.9976851851851848E-3</v>
      </c>
    </row>
    <row r="12" spans="1:5" x14ac:dyDescent="0.25">
      <c r="A12" s="4">
        <v>1.0995370370370371E-2</v>
      </c>
      <c r="B12" s="4">
        <v>2.3263888888888887E-3</v>
      </c>
      <c r="C12" s="4">
        <v>2.4305555555555556E-3</v>
      </c>
      <c r="D12" s="4">
        <v>2.5347222222222221E-3</v>
      </c>
      <c r="E12" s="4">
        <v>3.0092592592592588E-3</v>
      </c>
    </row>
    <row r="13" spans="1:5" x14ac:dyDescent="0.25">
      <c r="A13" s="4">
        <v>1.105324074074074E-2</v>
      </c>
      <c r="B13" s="4">
        <v>2.3379629629629631E-3</v>
      </c>
      <c r="C13" s="4">
        <v>2.4421296296296296E-3</v>
      </c>
      <c r="D13" s="4">
        <v>2.5462962962962961E-3</v>
      </c>
      <c r="E13" s="4">
        <v>3.0208333333333333E-3</v>
      </c>
    </row>
    <row r="14" spans="1:5" x14ac:dyDescent="0.25">
      <c r="A14" s="4">
        <v>1.1111111111111112E-2</v>
      </c>
      <c r="B14" s="4">
        <v>2.3495370370370371E-3</v>
      </c>
      <c r="C14" s="4">
        <v>2.4537037037037036E-3</v>
      </c>
      <c r="D14" s="4">
        <v>2.5578703703703705E-3</v>
      </c>
      <c r="E14" s="4">
        <v>3.0324074074074073E-3</v>
      </c>
    </row>
    <row r="15" spans="1:5" x14ac:dyDescent="0.25">
      <c r="A15" s="4">
        <v>1.1168981481481481E-2</v>
      </c>
      <c r="B15" s="4">
        <v>2.3611111111111111E-3</v>
      </c>
      <c r="C15" s="4">
        <v>2.4652777777777776E-3</v>
      </c>
      <c r="D15" s="4">
        <v>2.5694444444444445E-3</v>
      </c>
      <c r="E15" s="4">
        <v>3.0439814814814821E-3</v>
      </c>
    </row>
    <row r="16" spans="1:5" x14ac:dyDescent="0.25">
      <c r="A16" s="4">
        <v>1.1226851851851854E-2</v>
      </c>
      <c r="B16" s="4">
        <v>2.3726851851851851E-3</v>
      </c>
      <c r="C16" s="4">
        <v>2.4768518518518516E-3</v>
      </c>
      <c r="D16" s="4">
        <v>2.5810185185185185E-3</v>
      </c>
      <c r="E16" s="4">
        <v>3.0555555555555557E-3</v>
      </c>
    </row>
    <row r="17" spans="1:5" x14ac:dyDescent="0.25">
      <c r="A17" s="4">
        <v>1.1284722222222222E-2</v>
      </c>
      <c r="B17" s="4">
        <v>2.3842592592592591E-3</v>
      </c>
      <c r="C17" s="4">
        <v>2.488425925925926E-3</v>
      </c>
      <c r="D17" s="4">
        <v>2.5925925925925925E-3</v>
      </c>
      <c r="E17" s="4">
        <v>3.0671296296296297E-3</v>
      </c>
    </row>
    <row r="18" spans="1:5" x14ac:dyDescent="0.25">
      <c r="A18" s="4">
        <v>1.1342592592592592E-2</v>
      </c>
      <c r="B18" s="4">
        <v>2.3958333333333336E-3</v>
      </c>
      <c r="C18" s="4">
        <v>2.5000000000000001E-3</v>
      </c>
      <c r="D18" s="4">
        <v>2.6041666666666665E-3</v>
      </c>
      <c r="E18" s="4">
        <v>3.0787037037037037E-3</v>
      </c>
    </row>
    <row r="19" spans="1:5" x14ac:dyDescent="0.25">
      <c r="A19" s="4">
        <v>1.1400462962962965E-2</v>
      </c>
      <c r="B19" s="4">
        <v>2.4074074074074076E-3</v>
      </c>
      <c r="C19" s="4">
        <v>2.5115740740740741E-3</v>
      </c>
      <c r="D19" s="4">
        <v>2.615740740740741E-3</v>
      </c>
      <c r="E19" s="4">
        <v>3.0902777777777782E-3</v>
      </c>
    </row>
    <row r="20" spans="1:5" x14ac:dyDescent="0.25">
      <c r="A20" s="4">
        <v>1.1458333333333334E-2</v>
      </c>
      <c r="B20" s="4">
        <v>2.4189814814814816E-3</v>
      </c>
      <c r="C20" s="4">
        <v>2.5231481481481481E-3</v>
      </c>
      <c r="D20" s="4">
        <v>2.627314814814815E-3</v>
      </c>
      <c r="E20" s="4">
        <v>3.1018518518518522E-3</v>
      </c>
    </row>
    <row r="21" spans="1:5" x14ac:dyDescent="0.25">
      <c r="A21" s="4">
        <v>1.1516203703703702E-2</v>
      </c>
      <c r="B21" s="4">
        <v>2.4305555555555556E-3</v>
      </c>
      <c r="C21" s="4">
        <v>2.5347222222222221E-3</v>
      </c>
      <c r="D21" s="4">
        <v>2.6388888888888885E-3</v>
      </c>
      <c r="E21" s="4">
        <v>3.1134259259259257E-3</v>
      </c>
    </row>
    <row r="22" spans="1:5" x14ac:dyDescent="0.25">
      <c r="A22" s="4">
        <v>1.1574074074074075E-2</v>
      </c>
      <c r="B22" s="4">
        <v>2.4421296296296296E-3</v>
      </c>
      <c r="C22" s="4">
        <v>2.5462962962962961E-3</v>
      </c>
      <c r="D22" s="4">
        <v>2.6504629629629625E-3</v>
      </c>
      <c r="E22" s="4">
        <v>3.1249999999999997E-3</v>
      </c>
    </row>
    <row r="23" spans="1:5" x14ac:dyDescent="0.25">
      <c r="A23" s="4">
        <v>1.1631944444444445E-2</v>
      </c>
      <c r="B23" s="4">
        <v>2.4537037037037036E-3</v>
      </c>
      <c r="C23" s="4">
        <v>2.5578703703703705E-3</v>
      </c>
      <c r="D23" s="4">
        <v>2.6620370370370374E-3</v>
      </c>
      <c r="E23" s="4">
        <v>3.1365740740740742E-3</v>
      </c>
    </row>
    <row r="24" spans="1:5" x14ac:dyDescent="0.25">
      <c r="A24" s="4">
        <v>1.1689814814814814E-2</v>
      </c>
      <c r="B24" s="4">
        <v>2.4652777777777776E-3</v>
      </c>
      <c r="C24" s="4">
        <v>2.5694444444444445E-3</v>
      </c>
      <c r="D24" s="4">
        <v>2.673611111111111E-3</v>
      </c>
      <c r="E24" s="4">
        <v>3.1481481481481482E-3</v>
      </c>
    </row>
    <row r="25" spans="1:5" x14ac:dyDescent="0.25">
      <c r="A25" s="4">
        <v>1.1747685185185186E-2</v>
      </c>
      <c r="B25" s="4">
        <v>2.4768518518518516E-3</v>
      </c>
      <c r="C25" s="4">
        <v>2.5810185185185185E-3</v>
      </c>
      <c r="D25" s="4">
        <v>2.685185185185185E-3</v>
      </c>
      <c r="E25" s="4">
        <v>3.1597222222222222E-3</v>
      </c>
    </row>
    <row r="26" spans="1:5" x14ac:dyDescent="0.25">
      <c r="A26" s="4">
        <v>1.1805555555555555E-2</v>
      </c>
      <c r="B26" s="4">
        <v>2.488425925925926E-3</v>
      </c>
      <c r="C26" s="4">
        <v>2.5925925925925925E-3</v>
      </c>
      <c r="D26" s="4">
        <v>2.6967592592592594E-3</v>
      </c>
      <c r="E26" s="4">
        <v>3.1712962962962958E-3</v>
      </c>
    </row>
    <row r="27" spans="1:5" x14ac:dyDescent="0.25">
      <c r="A27" s="4">
        <v>1.1863425925925925E-2</v>
      </c>
      <c r="B27" s="4">
        <v>2.5000000000000001E-3</v>
      </c>
      <c r="C27" s="4">
        <v>2.6041666666666665E-3</v>
      </c>
      <c r="D27" s="4">
        <v>2.7083333333333334E-3</v>
      </c>
      <c r="E27" s="4">
        <v>3.1828703703703702E-3</v>
      </c>
    </row>
    <row r="28" spans="1:5" x14ac:dyDescent="0.25">
      <c r="A28" s="4">
        <v>1.1921296296296298E-2</v>
      </c>
      <c r="B28" s="4">
        <v>2.5115740740740741E-3</v>
      </c>
      <c r="C28" s="4">
        <v>2.615740740740741E-3</v>
      </c>
      <c r="D28" s="4">
        <v>2.7199074074074074E-3</v>
      </c>
      <c r="E28" s="4">
        <v>3.1944444444444442E-3</v>
      </c>
    </row>
    <row r="29" spans="1:5" x14ac:dyDescent="0.25">
      <c r="A29" s="4">
        <v>1.1979166666666666E-2</v>
      </c>
      <c r="B29" s="4">
        <v>2.5231481481481481E-3</v>
      </c>
      <c r="C29" s="4">
        <v>2.627314814814815E-3</v>
      </c>
      <c r="D29" s="4">
        <v>2.7314814814814819E-3</v>
      </c>
      <c r="E29" s="4">
        <v>3.2060185185185191E-3</v>
      </c>
    </row>
    <row r="30" spans="1:5" x14ac:dyDescent="0.25">
      <c r="A30" s="4">
        <v>1.2037037037037035E-2</v>
      </c>
      <c r="B30" s="4">
        <v>2.5347222222222221E-3</v>
      </c>
      <c r="C30" s="4">
        <v>2.6388888888888885E-3</v>
      </c>
      <c r="D30" s="4">
        <v>2.7430555555555559E-3</v>
      </c>
      <c r="E30" s="4">
        <v>3.2175925925925926E-3</v>
      </c>
    </row>
    <row r="31" spans="1:5" x14ac:dyDescent="0.25">
      <c r="A31" s="4">
        <v>1.2094907407407408E-2</v>
      </c>
      <c r="B31" s="4">
        <v>2.5462962962962961E-3</v>
      </c>
      <c r="C31" s="4">
        <v>2.6504629629629625E-3</v>
      </c>
      <c r="D31" s="4">
        <v>2.7546296296296294E-3</v>
      </c>
      <c r="E31" s="4">
        <v>3.2291666666666666E-3</v>
      </c>
    </row>
    <row r="32" spans="1:5" x14ac:dyDescent="0.25">
      <c r="A32" s="4">
        <v>1.2152777777777778E-2</v>
      </c>
      <c r="B32" s="4">
        <v>2.5578703703703705E-3</v>
      </c>
      <c r="C32" s="4">
        <v>2.6620370370370374E-3</v>
      </c>
      <c r="D32" s="4">
        <v>2.7662037037037034E-3</v>
      </c>
      <c r="E32" s="4">
        <v>3.2407407407407406E-3</v>
      </c>
    </row>
    <row r="33" spans="1:5" x14ac:dyDescent="0.25">
      <c r="A33" s="4">
        <v>1.2210648148148146E-2</v>
      </c>
      <c r="B33" s="4">
        <v>2.5694444444444445E-3</v>
      </c>
      <c r="C33" s="4">
        <v>2.673611111111111E-3</v>
      </c>
      <c r="D33" s="4">
        <v>2.7777777777777779E-3</v>
      </c>
      <c r="E33" s="4">
        <v>3.2523148148148151E-3</v>
      </c>
    </row>
    <row r="34" spans="1:5" x14ac:dyDescent="0.25">
      <c r="A34" s="4">
        <v>1.2268518518518519E-2</v>
      </c>
      <c r="B34" s="4">
        <v>2.5810185185185185E-3</v>
      </c>
      <c r="C34" s="4">
        <v>2.685185185185185E-3</v>
      </c>
      <c r="D34" s="4">
        <v>2.7893518518518519E-3</v>
      </c>
      <c r="E34" s="4">
        <v>3.2638888888888891E-3</v>
      </c>
    </row>
    <row r="35" spans="1:5" x14ac:dyDescent="0.25">
      <c r="A35" s="4">
        <v>1.2326388888888888E-2</v>
      </c>
      <c r="B35" s="4">
        <v>2.5925925925925925E-3</v>
      </c>
      <c r="C35" s="4">
        <v>2.6967592592592594E-3</v>
      </c>
      <c r="D35" s="4">
        <v>2.8009259259259259E-3</v>
      </c>
      <c r="E35" s="4">
        <v>3.2754629629629631E-3</v>
      </c>
    </row>
    <row r="36" spans="1:5" x14ac:dyDescent="0.25">
      <c r="A36" s="4">
        <v>1.238425925925926E-2</v>
      </c>
      <c r="B36" s="4">
        <v>2.6041666666666665E-3</v>
      </c>
      <c r="C36" s="4">
        <v>2.7083333333333334E-3</v>
      </c>
      <c r="D36" s="4">
        <v>2.8124999999999995E-3</v>
      </c>
      <c r="E36" s="4">
        <v>3.2870370370370367E-3</v>
      </c>
    </row>
    <row r="37" spans="1:5" x14ac:dyDescent="0.25">
      <c r="A37" s="4">
        <v>1.2442129629629629E-2</v>
      </c>
      <c r="B37" s="4">
        <v>2.615740740740741E-3</v>
      </c>
      <c r="C37" s="4">
        <v>2.7199074074074074E-3</v>
      </c>
      <c r="D37" s="4">
        <v>2.8240740740740739E-3</v>
      </c>
      <c r="E37" s="4">
        <v>3.2986111111111111E-3</v>
      </c>
    </row>
    <row r="38" spans="1:5" x14ac:dyDescent="0.25">
      <c r="A38" s="4">
        <v>1.2499999999999999E-2</v>
      </c>
      <c r="B38" s="4">
        <v>2.627314814814815E-3</v>
      </c>
      <c r="C38" s="4">
        <v>2.7314814814814819E-3</v>
      </c>
      <c r="D38" s="4">
        <v>2.8356481481481479E-3</v>
      </c>
      <c r="E38" s="4">
        <v>3.3101851851851851E-3</v>
      </c>
    </row>
    <row r="39" spans="1:5" x14ac:dyDescent="0.25">
      <c r="A39" s="4">
        <v>1.255787037037037E-2</v>
      </c>
      <c r="B39" s="4">
        <v>2.6388888888888885E-3</v>
      </c>
      <c r="C39" s="4">
        <v>2.7430555555555559E-3</v>
      </c>
      <c r="D39" s="4">
        <v>2.8472222222222219E-3</v>
      </c>
      <c r="E39" s="4">
        <v>3.3217592592592591E-3</v>
      </c>
    </row>
    <row r="40" spans="1:5" x14ac:dyDescent="0.25">
      <c r="A40" s="4">
        <v>1.2615740740740742E-2</v>
      </c>
      <c r="B40" s="4">
        <v>2.6504629629629625E-3</v>
      </c>
      <c r="C40" s="4">
        <v>2.7546296296296294E-3</v>
      </c>
      <c r="D40" s="4">
        <v>2.8587962962962963E-3</v>
      </c>
      <c r="E40" s="4">
        <v>3.3333333333333335E-3</v>
      </c>
    </row>
    <row r="41" spans="1:5" x14ac:dyDescent="0.25">
      <c r="A41" s="4">
        <v>1.2673611111111109E-2</v>
      </c>
      <c r="B41" s="4">
        <v>2.6620370370370374E-3</v>
      </c>
      <c r="C41" s="4">
        <v>2.7662037037037034E-3</v>
      </c>
      <c r="D41" s="4">
        <v>2.8703703703703708E-3</v>
      </c>
      <c r="E41" s="4">
        <v>3.3449074074074071E-3</v>
      </c>
    </row>
    <row r="42" spans="1:5" x14ac:dyDescent="0.25">
      <c r="A42" s="4">
        <v>1.2731481481481481E-2</v>
      </c>
      <c r="B42" s="4">
        <v>2.673611111111111E-3</v>
      </c>
      <c r="C42" s="4">
        <v>2.7777777777777779E-3</v>
      </c>
      <c r="D42" s="4">
        <v>2.8819444444444444E-3</v>
      </c>
      <c r="E42" s="4">
        <v>3.3564814814814811E-3</v>
      </c>
    </row>
    <row r="43" spans="1:5" x14ac:dyDescent="0.25">
      <c r="A43" s="4">
        <v>1.2789351851851852E-2</v>
      </c>
      <c r="B43" s="4">
        <v>2.685185185185185E-3</v>
      </c>
      <c r="C43" s="4">
        <v>2.7893518518518519E-3</v>
      </c>
      <c r="D43" s="4">
        <v>2.8935185185185188E-3</v>
      </c>
      <c r="E43" s="4">
        <v>3.3680555555555551E-3</v>
      </c>
    </row>
    <row r="44" spans="1:5" x14ac:dyDescent="0.25">
      <c r="A44" s="4">
        <v>1.2847222222222223E-2</v>
      </c>
      <c r="B44" s="4">
        <v>2.6967592592592594E-3</v>
      </c>
      <c r="C44" s="4">
        <v>2.8009259259259259E-3</v>
      </c>
      <c r="D44" s="4">
        <v>2.9050925925925928E-3</v>
      </c>
      <c r="E44" s="4">
        <v>3.37962962962963E-3</v>
      </c>
    </row>
    <row r="45" spans="1:5" x14ac:dyDescent="0.25">
      <c r="A45" s="4">
        <v>1.2905092592592591E-2</v>
      </c>
      <c r="B45" s="4">
        <v>2.7083333333333334E-3</v>
      </c>
      <c r="C45" s="4">
        <v>2.8124999999999995E-3</v>
      </c>
      <c r="D45" s="4">
        <v>2.9166666666666668E-3</v>
      </c>
      <c r="E45" s="4">
        <v>3.3912037037037036E-3</v>
      </c>
    </row>
    <row r="46" spans="1:5" x14ac:dyDescent="0.25">
      <c r="A46" s="4">
        <v>1.2962962962962963E-2</v>
      </c>
      <c r="B46" s="4">
        <v>2.7199074074074074E-3</v>
      </c>
      <c r="C46" s="4">
        <v>2.8240740740740739E-3</v>
      </c>
      <c r="D46" s="4">
        <v>2.9282407407407412E-3</v>
      </c>
      <c r="E46" s="4">
        <v>3.4027777777777784E-3</v>
      </c>
    </row>
    <row r="47" spans="1:5" x14ac:dyDescent="0.25">
      <c r="A47" s="4">
        <v>1.3020833333333334E-2</v>
      </c>
      <c r="B47" s="4">
        <v>2.7314814814814819E-3</v>
      </c>
      <c r="C47" s="4">
        <v>2.8356481481481479E-3</v>
      </c>
      <c r="D47" s="4">
        <v>2.9398148148148148E-3</v>
      </c>
      <c r="E47" s="4">
        <v>3.414351851851852E-3</v>
      </c>
    </row>
    <row r="48" spans="1:5" x14ac:dyDescent="0.25">
      <c r="A48" s="4">
        <v>1.3078703703703703E-2</v>
      </c>
      <c r="B48" s="4">
        <v>2.7430555555555559E-3</v>
      </c>
      <c r="C48" s="4">
        <v>2.8472222222222219E-3</v>
      </c>
      <c r="D48" s="4">
        <v>2.9513888888888888E-3</v>
      </c>
      <c r="E48" s="4">
        <v>3.425925925925926E-3</v>
      </c>
    </row>
    <row r="49" spans="1:5" x14ac:dyDescent="0.25">
      <c r="A49" s="4">
        <v>1.3136574074074077E-2</v>
      </c>
      <c r="B49" s="4">
        <v>2.7546296296296294E-3</v>
      </c>
      <c r="C49" s="4">
        <v>2.8587962962962963E-3</v>
      </c>
      <c r="D49" s="4">
        <v>2.9629629629629628E-3</v>
      </c>
      <c r="E49" s="4">
        <v>3.4375E-3</v>
      </c>
    </row>
    <row r="50" spans="1:5" x14ac:dyDescent="0.25">
      <c r="A50" s="4">
        <v>1.3194444444444444E-2</v>
      </c>
      <c r="B50" s="4">
        <v>2.7662037037037034E-3</v>
      </c>
      <c r="C50" s="4">
        <v>2.8703703703703708E-3</v>
      </c>
      <c r="D50" s="4">
        <v>2.9745370370370373E-3</v>
      </c>
      <c r="E50" s="4">
        <v>3.4490740740740745E-3</v>
      </c>
    </row>
    <row r="51" spans="1:5" x14ac:dyDescent="0.25">
      <c r="A51" s="4">
        <v>1.3252314814814814E-2</v>
      </c>
      <c r="B51" s="4">
        <v>2.7777777777777779E-3</v>
      </c>
      <c r="C51" s="4">
        <v>2.8819444444444444E-3</v>
      </c>
      <c r="D51" s="4">
        <v>2.9861111111111113E-3</v>
      </c>
      <c r="E51" s="4">
        <v>3.4606481481481485E-3</v>
      </c>
    </row>
    <row r="52" spans="1:5" x14ac:dyDescent="0.25">
      <c r="A52" s="4">
        <v>1.3310185185185187E-2</v>
      </c>
      <c r="B52" s="4">
        <v>2.7893518518518519E-3</v>
      </c>
      <c r="C52" s="4">
        <v>2.8935185185185188E-3</v>
      </c>
      <c r="D52" s="4">
        <v>2.9976851851851848E-3</v>
      </c>
      <c r="E52" s="4">
        <v>3.472222222222222E-3</v>
      </c>
    </row>
    <row r="53" spans="1:5" x14ac:dyDescent="0.25">
      <c r="A53" s="4">
        <v>1.3368055555555557E-2</v>
      </c>
      <c r="B53" s="4">
        <v>2.8009259259259259E-3</v>
      </c>
      <c r="C53" s="4">
        <v>2.9050925925925928E-3</v>
      </c>
      <c r="D53" s="4">
        <v>3.0092592592592588E-3</v>
      </c>
      <c r="E53" s="4">
        <v>3.483796296296296E-3</v>
      </c>
    </row>
    <row r="54" spans="1:5" x14ac:dyDescent="0.25">
      <c r="A54" s="4">
        <v>1.3425925925925924E-2</v>
      </c>
      <c r="B54" s="4">
        <v>2.8124999999999995E-3</v>
      </c>
      <c r="C54" s="4">
        <v>2.9166666666666668E-3</v>
      </c>
      <c r="D54" s="4">
        <v>3.0208333333333333E-3</v>
      </c>
      <c r="E54" s="4">
        <v>3.4953703703703705E-3</v>
      </c>
    </row>
    <row r="55" spans="1:5" x14ac:dyDescent="0.25">
      <c r="A55" s="4">
        <v>1.3483796296296298E-2</v>
      </c>
      <c r="B55" s="4">
        <v>2.8240740740740739E-3</v>
      </c>
      <c r="C55" s="4">
        <v>2.9282407407407412E-3</v>
      </c>
      <c r="D55" s="4">
        <v>3.0324074074074073E-3</v>
      </c>
      <c r="E55" s="4">
        <v>3.5069444444444445E-3</v>
      </c>
    </row>
    <row r="56" spans="1:5" x14ac:dyDescent="0.25">
      <c r="A56" s="4">
        <v>1.3541666666666667E-2</v>
      </c>
      <c r="B56" s="4">
        <v>2.8356481481481479E-3</v>
      </c>
      <c r="C56" s="4">
        <v>2.9398148148148148E-3</v>
      </c>
      <c r="D56" s="4">
        <v>3.0439814814814821E-3</v>
      </c>
      <c r="E56" s="4">
        <v>3.5185185185185185E-3</v>
      </c>
    </row>
    <row r="57" spans="1:5" x14ac:dyDescent="0.25">
      <c r="A57" s="4">
        <v>1.3599537037037037E-2</v>
      </c>
      <c r="B57" s="4">
        <v>2.8472222222222219E-3</v>
      </c>
      <c r="C57" s="4">
        <v>2.9513888888888888E-3</v>
      </c>
      <c r="D57" s="4">
        <v>3.0555555555555557E-3</v>
      </c>
      <c r="E57" s="4">
        <v>3.530092592592592E-3</v>
      </c>
    </row>
    <row r="58" spans="1:5" x14ac:dyDescent="0.25">
      <c r="A58" s="4">
        <v>1.3657407407407408E-2</v>
      </c>
      <c r="B58" s="4">
        <v>2.8587962962962963E-3</v>
      </c>
      <c r="C58" s="4">
        <v>2.9629629629629628E-3</v>
      </c>
      <c r="D58" s="4">
        <v>3.0671296296296297E-3</v>
      </c>
      <c r="E58" s="4">
        <v>3.5416666666666665E-3</v>
      </c>
    </row>
    <row r="59" spans="1:5" x14ac:dyDescent="0.25">
      <c r="A59" s="4">
        <v>1.383101851851852E-2</v>
      </c>
      <c r="B59" s="4">
        <v>2.8935185185185188E-3</v>
      </c>
      <c r="C59" s="4">
        <v>2.9976851851851848E-3</v>
      </c>
      <c r="D59" s="4">
        <v>3.1018518518518522E-3</v>
      </c>
      <c r="E59" s="4">
        <v>3.5763888888888894E-3</v>
      </c>
    </row>
    <row r="60" spans="1:5" x14ac:dyDescent="0.25">
      <c r="A60" s="4">
        <v>1.3888888888888888E-2</v>
      </c>
      <c r="B60" s="4">
        <v>2.9050925925925928E-3</v>
      </c>
      <c r="C60" s="4">
        <v>3.0092592592592588E-3</v>
      </c>
      <c r="D60" s="4">
        <v>3.1134259259259257E-3</v>
      </c>
      <c r="E60" s="4">
        <v>3.5879629629629629E-3</v>
      </c>
    </row>
    <row r="61" spans="1:5" x14ac:dyDescent="0.25">
      <c r="A61" s="4">
        <v>1.3946759259259258E-2</v>
      </c>
      <c r="B61" s="4">
        <v>2.9166666666666668E-3</v>
      </c>
      <c r="C61" s="4">
        <v>3.0208333333333333E-3</v>
      </c>
      <c r="D61" s="4">
        <v>3.1249999999999997E-3</v>
      </c>
      <c r="E61" s="4">
        <v>3.5995370370370369E-3</v>
      </c>
    </row>
    <row r="62" spans="1:5" x14ac:dyDescent="0.25">
      <c r="A62" s="4">
        <v>1.4004629629629631E-2</v>
      </c>
      <c r="B62" s="4">
        <v>2.9282407407407412E-3</v>
      </c>
      <c r="C62" s="4">
        <v>3.0324074074074073E-3</v>
      </c>
      <c r="D62" s="4">
        <v>3.1365740740740742E-3</v>
      </c>
      <c r="E62" s="4">
        <v>3.6111111111111114E-3</v>
      </c>
    </row>
    <row r="63" spans="1:5" x14ac:dyDescent="0.25">
      <c r="A63" s="4">
        <v>1.40625E-2</v>
      </c>
      <c r="B63" s="4">
        <v>2.9398148148148148E-3</v>
      </c>
      <c r="C63" s="4">
        <v>3.0439814814814821E-3</v>
      </c>
      <c r="D63" s="4">
        <v>3.1481481481481482E-3</v>
      </c>
      <c r="E63" s="4">
        <v>3.6226851851851854E-3</v>
      </c>
    </row>
    <row r="64" spans="1:5" x14ac:dyDescent="0.25">
      <c r="A64" s="4">
        <v>1.4120370370370368E-2</v>
      </c>
      <c r="B64" s="4">
        <v>2.9513888888888888E-3</v>
      </c>
      <c r="C64" s="4">
        <v>3.0555555555555557E-3</v>
      </c>
      <c r="D64" s="4">
        <v>3.1597222222222222E-3</v>
      </c>
      <c r="E64" s="4">
        <v>3.6342592592592594E-3</v>
      </c>
    </row>
    <row r="65" spans="1:5" x14ac:dyDescent="0.25">
      <c r="A65" s="4">
        <v>1.4178240740740741E-2</v>
      </c>
      <c r="B65" s="4">
        <v>2.9629629629629628E-3</v>
      </c>
      <c r="C65" s="4">
        <v>3.0671296296296297E-3</v>
      </c>
      <c r="D65" s="4">
        <v>3.1712962962962958E-3</v>
      </c>
      <c r="E65" s="4">
        <v>3.645833333333333E-3</v>
      </c>
    </row>
    <row r="66" spans="1:5" x14ac:dyDescent="0.25">
      <c r="A66" s="4">
        <v>1.4236111111111111E-2</v>
      </c>
      <c r="B66" s="4">
        <v>2.9745370370370373E-3</v>
      </c>
      <c r="C66" s="4">
        <v>3.0787037037037037E-3</v>
      </c>
      <c r="D66" s="4">
        <v>3.1828703703703702E-3</v>
      </c>
      <c r="E66" s="4">
        <v>3.6574074074074074E-3</v>
      </c>
    </row>
    <row r="67" spans="1:5" x14ac:dyDescent="0.25">
      <c r="A67" s="4">
        <v>1.4293981481481482E-2</v>
      </c>
      <c r="B67" s="4">
        <v>2.9861111111111113E-3</v>
      </c>
      <c r="C67" s="4">
        <v>3.0902777777777782E-3</v>
      </c>
      <c r="D67" s="4">
        <v>3.1944444444444442E-3</v>
      </c>
      <c r="E67" s="4">
        <v>3.6689814814814814E-3</v>
      </c>
    </row>
    <row r="68" spans="1:5" x14ac:dyDescent="0.25">
      <c r="A68" s="4">
        <v>1.4351851851851852E-2</v>
      </c>
      <c r="B68" s="4">
        <v>2.9976851851851848E-3</v>
      </c>
      <c r="C68" s="4">
        <v>3.1018518518518522E-3</v>
      </c>
      <c r="D68" s="4">
        <v>3.2060185185185191E-3</v>
      </c>
      <c r="E68" s="4">
        <v>3.6805555555555554E-3</v>
      </c>
    </row>
    <row r="69" spans="1:5" x14ac:dyDescent="0.25">
      <c r="A69" s="4">
        <v>1.4409722222222221E-2</v>
      </c>
      <c r="B69" s="4">
        <v>3.0092592592592588E-3</v>
      </c>
      <c r="C69" s="4">
        <v>3.1134259259259257E-3</v>
      </c>
      <c r="D69" s="4">
        <v>3.2175925925925926E-3</v>
      </c>
      <c r="E69" s="4">
        <v>3.6921296296296298E-3</v>
      </c>
    </row>
    <row r="70" spans="1:5" x14ac:dyDescent="0.25">
      <c r="A70" s="4">
        <v>1.4467592592592593E-2</v>
      </c>
      <c r="B70" s="4">
        <v>3.0208333333333333E-3</v>
      </c>
      <c r="C70" s="4">
        <v>3.1249999999999997E-3</v>
      </c>
      <c r="D70" s="4">
        <v>3.2291666666666666E-3</v>
      </c>
      <c r="E70" s="4">
        <v>3.7037037037037034E-3</v>
      </c>
    </row>
    <row r="71" spans="1:5" x14ac:dyDescent="0.25">
      <c r="A71" s="4">
        <v>1.4525462962962964E-2</v>
      </c>
      <c r="B71" s="4">
        <v>3.0324074074074073E-3</v>
      </c>
      <c r="C71" s="4">
        <v>3.1365740740740742E-3</v>
      </c>
      <c r="D71" s="4">
        <v>3.2407407407407406E-3</v>
      </c>
      <c r="E71" s="4">
        <v>3.7152777777777774E-3</v>
      </c>
    </row>
    <row r="72" spans="1:5" x14ac:dyDescent="0.25">
      <c r="A72" s="4">
        <v>1.4583333333333332E-2</v>
      </c>
      <c r="B72" s="4">
        <v>3.0439814814814821E-3</v>
      </c>
      <c r="C72" s="4">
        <v>3.1481481481481482E-3</v>
      </c>
      <c r="D72" s="4">
        <v>3.2523148148148151E-3</v>
      </c>
      <c r="E72" s="4">
        <v>3.7268518518518514E-3</v>
      </c>
    </row>
    <row r="73" spans="1:5" x14ac:dyDescent="0.25">
      <c r="A73" s="4">
        <v>1.4641203703703703E-2</v>
      </c>
      <c r="B73" s="4">
        <v>3.0555555555555557E-3</v>
      </c>
      <c r="C73" s="4">
        <v>3.1597222222222222E-3</v>
      </c>
      <c r="D73" s="4">
        <v>3.2638888888888891E-3</v>
      </c>
      <c r="E73" s="4">
        <v>3.7384259259259263E-3</v>
      </c>
    </row>
    <row r="74" spans="1:5" x14ac:dyDescent="0.25">
      <c r="A74" s="4">
        <v>1.4699074074074074E-2</v>
      </c>
      <c r="B74" s="4">
        <v>3.0671296296296297E-3</v>
      </c>
      <c r="C74" s="4">
        <v>3.1712962962962958E-3</v>
      </c>
      <c r="D74" s="4">
        <v>3.2754629629629631E-3</v>
      </c>
      <c r="E74" s="4">
        <v>3.7500000000000003E-3</v>
      </c>
    </row>
    <row r="75" spans="1:5" x14ac:dyDescent="0.25">
      <c r="A75" s="4">
        <v>1.4756944444444446E-2</v>
      </c>
      <c r="B75" s="4">
        <v>3.0787037037037037E-3</v>
      </c>
      <c r="C75" s="4">
        <v>3.1828703703703702E-3</v>
      </c>
      <c r="D75" s="4">
        <v>3.2870370370370367E-3</v>
      </c>
      <c r="E75" s="4">
        <v>3.7615740740740739E-3</v>
      </c>
    </row>
    <row r="76" spans="1:5" x14ac:dyDescent="0.25">
      <c r="A76" s="4">
        <v>1.4814814814814814E-2</v>
      </c>
      <c r="B76" s="4">
        <v>3.0902777777777782E-3</v>
      </c>
      <c r="C76" s="4">
        <v>3.1944444444444442E-3</v>
      </c>
      <c r="D76" s="4">
        <v>3.2986111111111111E-3</v>
      </c>
      <c r="E76" s="4">
        <v>3.7731481481481483E-3</v>
      </c>
    </row>
    <row r="77" spans="1:5" x14ac:dyDescent="0.25">
      <c r="A77" s="4">
        <v>1.4872685185185185E-2</v>
      </c>
      <c r="B77" s="4">
        <v>3.1018518518518522E-3</v>
      </c>
      <c r="C77" s="4">
        <v>3.2060185185185191E-3</v>
      </c>
      <c r="D77" s="4">
        <v>3.3101851851851851E-3</v>
      </c>
      <c r="E77" s="4">
        <v>3.7847222222222223E-3</v>
      </c>
    </row>
    <row r="78" spans="1:5" x14ac:dyDescent="0.25">
      <c r="A78" s="4">
        <v>1.4930555555555556E-2</v>
      </c>
      <c r="B78" s="4">
        <v>3.1134259259259257E-3</v>
      </c>
      <c r="C78" s="4">
        <v>3.2175925925925926E-3</v>
      </c>
      <c r="D78" s="4">
        <v>3.3217592592592591E-3</v>
      </c>
      <c r="E78" s="4">
        <v>3.7962962962962963E-3</v>
      </c>
    </row>
    <row r="79" spans="1:5" x14ac:dyDescent="0.25">
      <c r="A79" s="4">
        <v>1.4988425925925926E-2</v>
      </c>
      <c r="B79" s="4">
        <v>3.1249999999999997E-3</v>
      </c>
      <c r="C79" s="4">
        <v>3.2291666666666666E-3</v>
      </c>
      <c r="D79" s="4">
        <v>3.3333333333333335E-3</v>
      </c>
      <c r="E79" s="4">
        <v>3.8078703703703707E-3</v>
      </c>
    </row>
    <row r="80" spans="1:5" x14ac:dyDescent="0.25">
      <c r="A80" s="4">
        <v>1.5046296296296295E-2</v>
      </c>
      <c r="B80" s="4">
        <v>3.1365740740740742E-3</v>
      </c>
      <c r="C80" s="4">
        <v>3.2407407407407406E-3</v>
      </c>
      <c r="D80" s="4">
        <v>3.3449074074074071E-3</v>
      </c>
      <c r="E80" s="4">
        <v>3.8194444444444443E-3</v>
      </c>
    </row>
    <row r="81" spans="1:5" x14ac:dyDescent="0.25">
      <c r="A81" s="4">
        <v>1.5104166666666667E-2</v>
      </c>
      <c r="B81" s="4">
        <v>3.1481481481481482E-3</v>
      </c>
      <c r="C81" s="4">
        <v>3.2523148148148151E-3</v>
      </c>
      <c r="D81" s="4">
        <v>3.3564814814814811E-3</v>
      </c>
      <c r="E81" s="4">
        <v>3.8310185185185183E-3</v>
      </c>
    </row>
    <row r="82" spans="1:5" x14ac:dyDescent="0.25">
      <c r="A82" s="4">
        <v>1.5162037037037036E-2</v>
      </c>
      <c r="B82" s="4">
        <v>3.1597222222222222E-3</v>
      </c>
      <c r="C82" s="4">
        <v>3.2638888888888891E-3</v>
      </c>
      <c r="D82" s="4">
        <v>3.3680555555555551E-3</v>
      </c>
      <c r="E82" s="4">
        <v>3.8425925925925923E-3</v>
      </c>
    </row>
    <row r="83" spans="1:5" x14ac:dyDescent="0.25">
      <c r="A83" s="4">
        <v>1.5219907407407409E-2</v>
      </c>
      <c r="B83" s="4">
        <v>3.1712962962962958E-3</v>
      </c>
      <c r="C83" s="4">
        <v>3.2754629629629631E-3</v>
      </c>
      <c r="D83" s="4">
        <v>3.37962962962963E-3</v>
      </c>
      <c r="E83" s="4">
        <v>3.8541666666666668E-3</v>
      </c>
    </row>
    <row r="84" spans="1:5" x14ac:dyDescent="0.25">
      <c r="A84" s="4">
        <v>1.5277777777777777E-2</v>
      </c>
      <c r="B84" s="4">
        <v>3.1828703703703702E-3</v>
      </c>
      <c r="C84" s="4">
        <v>3.2870370370370367E-3</v>
      </c>
      <c r="D84" s="4">
        <v>3.3912037037037036E-3</v>
      </c>
      <c r="E84" s="4">
        <v>3.8657407407407408E-3</v>
      </c>
    </row>
    <row r="85" spans="1:5" x14ac:dyDescent="0.25">
      <c r="A85" s="4">
        <v>1.5335648148148147E-2</v>
      </c>
      <c r="B85" s="4">
        <v>3.1944444444444442E-3</v>
      </c>
      <c r="C85" s="4">
        <v>3.2986111111111111E-3</v>
      </c>
      <c r="D85" s="4">
        <v>3.4027777777777784E-3</v>
      </c>
      <c r="E85" s="4">
        <v>3.8773148148148143E-3</v>
      </c>
    </row>
    <row r="86" spans="1:5" x14ac:dyDescent="0.25">
      <c r="A86" s="4">
        <v>1.539351851851852E-2</v>
      </c>
      <c r="B86" s="4">
        <v>3.2060185185185191E-3</v>
      </c>
      <c r="C86" s="4">
        <v>3.3101851851851851E-3</v>
      </c>
      <c r="D86" s="4">
        <v>3.414351851851852E-3</v>
      </c>
      <c r="E86" s="4">
        <v>3.8888888888888883E-3</v>
      </c>
    </row>
    <row r="87" spans="1:5" x14ac:dyDescent="0.25">
      <c r="A87" s="4">
        <v>1.545138888888889E-2</v>
      </c>
      <c r="B87" s="4">
        <v>3.2175925925925926E-3</v>
      </c>
      <c r="C87" s="4">
        <v>3.3217592592592591E-3</v>
      </c>
      <c r="D87" s="4">
        <v>3.425925925925926E-3</v>
      </c>
      <c r="E87" s="4">
        <v>3.9004629629629632E-3</v>
      </c>
    </row>
    <row r="88" spans="1:5" x14ac:dyDescent="0.25">
      <c r="A88" s="4">
        <v>1.5509259259259257E-2</v>
      </c>
      <c r="B88" s="4">
        <v>3.2291666666666666E-3</v>
      </c>
      <c r="C88" s="4">
        <v>3.3333333333333335E-3</v>
      </c>
      <c r="D88" s="4">
        <v>3.4375E-3</v>
      </c>
      <c r="E88" s="4">
        <v>3.9120370370370368E-3</v>
      </c>
    </row>
    <row r="89" spans="1:5" x14ac:dyDescent="0.25">
      <c r="A89" s="4">
        <v>1.556712962962963E-2</v>
      </c>
      <c r="B89" s="4">
        <v>3.2407407407407406E-3</v>
      </c>
      <c r="C89" s="4">
        <v>3.3449074074074071E-3</v>
      </c>
      <c r="D89" s="4">
        <v>3.4490740740740745E-3</v>
      </c>
      <c r="E89" s="4">
        <v>3.9236111111111112E-3</v>
      </c>
    </row>
    <row r="90" spans="1:5" x14ac:dyDescent="0.25">
      <c r="A90" s="4">
        <v>1.5625E-2</v>
      </c>
      <c r="B90" s="4">
        <v>3.2523148148148151E-3</v>
      </c>
      <c r="C90" s="4">
        <v>3.3564814814814811E-3</v>
      </c>
      <c r="D90" s="4">
        <v>3.4606481481481485E-3</v>
      </c>
      <c r="E90" s="4">
        <v>3.9351851851851857E-3</v>
      </c>
    </row>
    <row r="91" spans="1:5" x14ac:dyDescent="0.25">
      <c r="A91" s="4">
        <v>1.5682870370370371E-2</v>
      </c>
      <c r="B91" s="4">
        <v>3.2638888888888891E-3</v>
      </c>
      <c r="C91" s="4">
        <v>3.3680555555555551E-3</v>
      </c>
      <c r="D91" s="4">
        <v>3.472222222222222E-3</v>
      </c>
      <c r="E91" s="4">
        <v>3.9467592592592592E-3</v>
      </c>
    </row>
    <row r="92" spans="1:5" x14ac:dyDescent="0.25">
      <c r="A92" s="4">
        <v>1.5740740740740743E-2</v>
      </c>
      <c r="B92" s="4">
        <v>3.2754629629629631E-3</v>
      </c>
      <c r="C92" s="4">
        <v>3.37962962962963E-3</v>
      </c>
      <c r="D92" s="4">
        <v>3.483796296296296E-3</v>
      </c>
      <c r="E92" s="4">
        <v>3.9583333333333337E-3</v>
      </c>
    </row>
    <row r="93" spans="1:5" x14ac:dyDescent="0.25">
      <c r="A93" s="4">
        <v>1.579861111111111E-2</v>
      </c>
      <c r="B93" s="4">
        <v>3.2870370370370367E-3</v>
      </c>
      <c r="C93" s="4">
        <v>3.3912037037037036E-3</v>
      </c>
      <c r="D93" s="4">
        <v>3.4953703703703705E-3</v>
      </c>
      <c r="E93" s="4">
        <v>3.9699074074074072E-3</v>
      </c>
    </row>
    <row r="94" spans="1:5" x14ac:dyDescent="0.25">
      <c r="A94" s="4">
        <v>1.5856481481481482E-2</v>
      </c>
      <c r="B94" s="4">
        <v>3.2986111111111111E-3</v>
      </c>
      <c r="C94" s="4">
        <v>3.4027777777777784E-3</v>
      </c>
      <c r="D94" s="4">
        <v>3.5069444444444445E-3</v>
      </c>
      <c r="E94" s="4">
        <v>3.9814814814814817E-3</v>
      </c>
    </row>
    <row r="95" spans="1:5" x14ac:dyDescent="0.25">
      <c r="A95" s="4">
        <v>1.5914351851851853E-2</v>
      </c>
      <c r="B95" s="4">
        <v>3.3101851851851851E-3</v>
      </c>
      <c r="C95" s="4">
        <v>3.414351851851852E-3</v>
      </c>
      <c r="D95" s="4">
        <v>3.5185185185185185E-3</v>
      </c>
      <c r="E95" s="4">
        <v>3.9930555555555561E-3</v>
      </c>
    </row>
    <row r="96" spans="1:5" x14ac:dyDescent="0.25">
      <c r="A96" s="4">
        <v>1.5972222222222224E-2</v>
      </c>
      <c r="B96" s="4">
        <v>3.3217592592592591E-3</v>
      </c>
      <c r="C96" s="4">
        <v>3.425925925925926E-3</v>
      </c>
      <c r="D96" s="4">
        <v>3.530092592592592E-3</v>
      </c>
      <c r="E96" s="4">
        <v>4.0046296296296297E-3</v>
      </c>
    </row>
    <row r="97" spans="1:5" x14ac:dyDescent="0.25">
      <c r="A97" s="4">
        <v>1.6030092592592592E-2</v>
      </c>
      <c r="B97" s="4">
        <v>3.3333333333333335E-3</v>
      </c>
      <c r="C97" s="4">
        <v>3.4375E-3</v>
      </c>
      <c r="D97" s="4">
        <v>3.5416666666666665E-3</v>
      </c>
      <c r="E97" s="4">
        <v>4.0162037037037033E-3</v>
      </c>
    </row>
    <row r="98" spans="1:5" x14ac:dyDescent="0.25">
      <c r="A98" s="4">
        <v>1.6087962962962964E-2</v>
      </c>
      <c r="B98" s="4">
        <v>3.3449074074074071E-3</v>
      </c>
      <c r="C98" s="4">
        <v>3.4490740740740745E-3</v>
      </c>
      <c r="D98" s="4">
        <v>3.5532407407407405E-3</v>
      </c>
      <c r="E98" s="4">
        <v>4.0277777777777777E-3</v>
      </c>
    </row>
    <row r="99" spans="1:5" x14ac:dyDescent="0.25">
      <c r="A99" s="4">
        <v>1.6145833333333335E-2</v>
      </c>
      <c r="B99" s="4">
        <v>3.3564814814814811E-3</v>
      </c>
      <c r="C99" s="4">
        <v>3.4606481481481485E-3</v>
      </c>
      <c r="D99" s="4">
        <v>3.5648148148148154E-3</v>
      </c>
      <c r="E99" s="4">
        <v>4.0393518518518521E-3</v>
      </c>
    </row>
    <row r="100" spans="1:5" x14ac:dyDescent="0.25">
      <c r="A100" s="4">
        <v>1.6203703703703703E-2</v>
      </c>
      <c r="B100" s="4">
        <v>3.3680555555555551E-3</v>
      </c>
      <c r="C100" s="4">
        <v>3.472222222222222E-3</v>
      </c>
      <c r="D100" s="4">
        <v>3.5763888888888894E-3</v>
      </c>
      <c r="E100" s="4">
        <v>4.0509259259259257E-3</v>
      </c>
    </row>
    <row r="101" spans="1:5" x14ac:dyDescent="0.25">
      <c r="A101" s="4">
        <v>1.6261574074074074E-2</v>
      </c>
      <c r="B101" s="4">
        <v>3.37962962962963E-3</v>
      </c>
      <c r="C101" s="4">
        <v>3.483796296296296E-3</v>
      </c>
      <c r="D101" s="4">
        <v>3.5879629629629629E-3</v>
      </c>
      <c r="E101" s="4">
        <v>4.0624999999999993E-3</v>
      </c>
    </row>
    <row r="102" spans="1:5" x14ac:dyDescent="0.25">
      <c r="A102" s="4">
        <v>1.6319444444444445E-2</v>
      </c>
      <c r="B102" s="4">
        <v>3.3912037037037036E-3</v>
      </c>
      <c r="C102" s="4">
        <v>3.4953703703703705E-3</v>
      </c>
      <c r="D102" s="4">
        <v>3.5995370370370369E-3</v>
      </c>
      <c r="E102" s="4">
        <v>4.0740740740740746E-3</v>
      </c>
    </row>
    <row r="103" spans="1:5" x14ac:dyDescent="0.25">
      <c r="A103" s="4">
        <v>1.6377314814814813E-2</v>
      </c>
      <c r="B103" s="4">
        <v>3.4027777777777784E-3</v>
      </c>
      <c r="C103" s="4">
        <v>3.5069444444444445E-3</v>
      </c>
      <c r="D103" s="4">
        <v>3.6111111111111114E-3</v>
      </c>
      <c r="E103" s="4">
        <v>4.0856481481481481E-3</v>
      </c>
    </row>
    <row r="104" spans="1:5" x14ac:dyDescent="0.25">
      <c r="A104" s="4">
        <v>1.6435185185185188E-2</v>
      </c>
      <c r="B104" s="4">
        <v>3.414351851851852E-3</v>
      </c>
      <c r="C104" s="4">
        <v>3.5185185185185185E-3</v>
      </c>
      <c r="D104" s="4">
        <v>3.6226851851851854E-3</v>
      </c>
      <c r="E104" s="4">
        <v>4.0972222222222226E-3</v>
      </c>
    </row>
    <row r="105" spans="1:5" x14ac:dyDescent="0.25">
      <c r="A105" s="4">
        <v>1.6493055555555556E-2</v>
      </c>
      <c r="B105" s="4">
        <v>3.425925925925926E-3</v>
      </c>
      <c r="C105" s="4">
        <v>3.530092592592592E-3</v>
      </c>
      <c r="D105" s="4">
        <v>3.6342592592592594E-3</v>
      </c>
      <c r="E105" s="4">
        <v>4.108796296296297E-3</v>
      </c>
    </row>
    <row r="106" spans="1:5" x14ac:dyDescent="0.25">
      <c r="A106" s="4">
        <v>1.6550925925925924E-2</v>
      </c>
      <c r="B106" s="4">
        <v>3.4375E-3</v>
      </c>
      <c r="C106" s="4">
        <v>3.5416666666666665E-3</v>
      </c>
      <c r="D106" s="4">
        <v>3.645833333333333E-3</v>
      </c>
      <c r="E106" s="4">
        <v>4.1203703703703706E-3</v>
      </c>
    </row>
    <row r="107" spans="1:5" x14ac:dyDescent="0.25">
      <c r="A107" s="4">
        <v>1.6608796296296299E-2</v>
      </c>
      <c r="B107" s="4">
        <v>3.4490740740740745E-3</v>
      </c>
      <c r="C107" s="4">
        <v>3.5532407407407405E-3</v>
      </c>
      <c r="D107" s="4">
        <v>3.6574074074074074E-3</v>
      </c>
      <c r="E107" s="4">
        <v>4.1319444444444442E-3</v>
      </c>
    </row>
    <row r="108" spans="1:5" x14ac:dyDescent="0.25">
      <c r="A108" s="4">
        <v>1.6666666666666666E-2</v>
      </c>
      <c r="B108" s="4">
        <v>3.4606481481481485E-3</v>
      </c>
      <c r="C108" s="4">
        <v>3.5648148148148154E-3</v>
      </c>
      <c r="D108" s="4">
        <v>3.6689814814814814E-3</v>
      </c>
      <c r="E108" s="4">
        <v>4.1435185185185186E-3</v>
      </c>
    </row>
    <row r="109" spans="1:5" x14ac:dyDescent="0.25">
      <c r="A109" s="4">
        <v>1.6724537037037034E-2</v>
      </c>
      <c r="B109" s="4">
        <v>3.472222222222222E-3</v>
      </c>
      <c r="C109" s="4">
        <v>3.5763888888888894E-3</v>
      </c>
      <c r="D109" s="4">
        <v>3.6805555555555554E-3</v>
      </c>
      <c r="E109" s="4">
        <v>4.155092592592593E-3</v>
      </c>
    </row>
    <row r="110" spans="1:5" x14ac:dyDescent="0.25">
      <c r="A110" s="4">
        <v>1.6782407407407409E-2</v>
      </c>
      <c r="B110" s="4">
        <v>3.483796296296296E-3</v>
      </c>
      <c r="C110" s="4">
        <v>3.5879629629629629E-3</v>
      </c>
      <c r="D110" s="4">
        <v>3.6921296296296298E-3</v>
      </c>
      <c r="E110" s="4">
        <v>4.1666666666666666E-3</v>
      </c>
    </row>
    <row r="111" spans="1:5" x14ac:dyDescent="0.25">
      <c r="A111" s="4">
        <v>1.6840277777777777E-2</v>
      </c>
      <c r="B111" s="4">
        <v>3.4953703703703705E-3</v>
      </c>
      <c r="C111" s="4">
        <v>3.5995370370370369E-3</v>
      </c>
      <c r="D111" s="4">
        <v>3.7037037037037034E-3</v>
      </c>
      <c r="E111" s="4">
        <v>4.1782407407407402E-3</v>
      </c>
    </row>
    <row r="112" spans="1:5" x14ac:dyDescent="0.25">
      <c r="A112" s="4">
        <v>1.6898148148148148E-2</v>
      </c>
      <c r="B112" s="4">
        <v>3.5069444444444445E-3</v>
      </c>
      <c r="C112" s="4">
        <v>3.6111111111111114E-3</v>
      </c>
      <c r="D112" s="4">
        <v>3.7152777777777774E-3</v>
      </c>
      <c r="E112" s="4">
        <v>4.1898148148148146E-3</v>
      </c>
    </row>
    <row r="113" spans="1:5" x14ac:dyDescent="0.25">
      <c r="A113" s="4">
        <v>1.695601851851852E-2</v>
      </c>
      <c r="B113" s="4">
        <v>3.5185185185185185E-3</v>
      </c>
      <c r="C113" s="4">
        <v>3.6226851851851854E-3</v>
      </c>
      <c r="D113" s="4">
        <v>3.7268518518518514E-3</v>
      </c>
      <c r="E113" s="4">
        <v>4.2013888888888891E-3</v>
      </c>
    </row>
    <row r="114" spans="1:5" x14ac:dyDescent="0.25">
      <c r="A114" s="4">
        <v>1.7013888888888887E-2</v>
      </c>
      <c r="B114" s="4">
        <v>3.530092592592592E-3</v>
      </c>
      <c r="C114" s="4">
        <v>3.6342592592592594E-3</v>
      </c>
      <c r="D114" s="4">
        <v>3.7384259259259263E-3</v>
      </c>
      <c r="E114" s="4">
        <v>4.2129629629629626E-3</v>
      </c>
    </row>
    <row r="115" spans="1:5" x14ac:dyDescent="0.25">
      <c r="A115" s="4">
        <v>1.7071759259259259E-2</v>
      </c>
      <c r="B115" s="4">
        <v>3.5416666666666665E-3</v>
      </c>
      <c r="C115" s="4">
        <v>3.645833333333333E-3</v>
      </c>
      <c r="D115" s="4">
        <v>3.7500000000000003E-3</v>
      </c>
      <c r="E115" s="4">
        <v>4.2245370370370371E-3</v>
      </c>
    </row>
    <row r="116" spans="1:5" x14ac:dyDescent="0.25">
      <c r="A116" s="4">
        <v>1.712962962962963E-2</v>
      </c>
      <c r="B116" s="4">
        <v>3.5532407407407405E-3</v>
      </c>
      <c r="C116" s="4">
        <v>3.6574074074074074E-3</v>
      </c>
      <c r="D116" s="4">
        <v>3.7615740740740739E-3</v>
      </c>
      <c r="E116" s="4">
        <v>4.2361111111111106E-3</v>
      </c>
    </row>
    <row r="117" spans="1:5" x14ac:dyDescent="0.25">
      <c r="A117" s="4">
        <v>1.7187499999999998E-2</v>
      </c>
      <c r="B117" s="4">
        <v>3.5648148148148154E-3</v>
      </c>
      <c r="C117" s="4">
        <v>3.6689814814814814E-3</v>
      </c>
      <c r="D117" s="4">
        <v>3.7731481481481483E-3</v>
      </c>
      <c r="E117" s="4">
        <v>4.2476851851851851E-3</v>
      </c>
    </row>
    <row r="118" spans="1:5" x14ac:dyDescent="0.25">
      <c r="A118" s="4">
        <v>1.7245370370370369E-2</v>
      </c>
      <c r="B118" s="4">
        <v>3.5763888888888894E-3</v>
      </c>
      <c r="C118" s="4">
        <v>3.6805555555555554E-3</v>
      </c>
      <c r="D118" s="4">
        <v>3.7847222222222223E-3</v>
      </c>
      <c r="E118" s="4">
        <v>4.2592592592592595E-3</v>
      </c>
    </row>
    <row r="119" spans="1:5" x14ac:dyDescent="0.25">
      <c r="A119" s="4">
        <v>1.7303240740740741E-2</v>
      </c>
      <c r="B119" s="4">
        <v>3.5879629629629629E-3</v>
      </c>
      <c r="C119" s="4">
        <v>3.6921296296296298E-3</v>
      </c>
      <c r="D119" s="4">
        <v>3.7962962962962963E-3</v>
      </c>
      <c r="E119" s="4">
        <v>4.2708333333333339E-3</v>
      </c>
    </row>
    <row r="120" spans="1:5" x14ac:dyDescent="0.25">
      <c r="A120" s="4">
        <v>1.7361111111111112E-2</v>
      </c>
      <c r="B120" s="4">
        <v>3.5995370370370369E-3</v>
      </c>
      <c r="C120" s="4">
        <v>3.7037037037037034E-3</v>
      </c>
      <c r="D120" s="4">
        <v>3.8078703703703707E-3</v>
      </c>
      <c r="E120" s="4">
        <v>4.2824074074074075E-3</v>
      </c>
    </row>
    <row r="121" spans="1:5" x14ac:dyDescent="0.25">
      <c r="A121" s="4">
        <v>1.741898148148148E-2</v>
      </c>
      <c r="B121" s="4">
        <v>3.6111111111111114E-3</v>
      </c>
      <c r="C121" s="4">
        <v>3.7152777777777774E-3</v>
      </c>
      <c r="D121" s="4">
        <v>3.8194444444444443E-3</v>
      </c>
      <c r="E121" s="4">
        <v>4.2939814814814811E-3</v>
      </c>
    </row>
    <row r="122" spans="1:5" x14ac:dyDescent="0.25">
      <c r="A122" s="4">
        <v>1.7476851851851851E-2</v>
      </c>
      <c r="B122" s="4">
        <v>3.6226851851851854E-3</v>
      </c>
      <c r="C122" s="4">
        <v>3.7268518518518514E-3</v>
      </c>
      <c r="D122" s="4">
        <v>3.8310185185185183E-3</v>
      </c>
      <c r="E122" s="4">
        <v>4.3055555555555555E-3</v>
      </c>
    </row>
    <row r="123" spans="1:5" x14ac:dyDescent="0.25">
      <c r="A123" s="4">
        <v>1.7534722222222222E-2</v>
      </c>
      <c r="B123" s="4">
        <v>3.6342592592592594E-3</v>
      </c>
      <c r="C123" s="4">
        <v>3.7384259259259263E-3</v>
      </c>
      <c r="D123" s="4">
        <v>3.8425925925925923E-3</v>
      </c>
      <c r="E123" s="4">
        <v>4.31712962962963E-3</v>
      </c>
    </row>
    <row r="124" spans="1:5" x14ac:dyDescent="0.25">
      <c r="A124" s="4">
        <v>1.7592592592592594E-2</v>
      </c>
      <c r="B124" s="4">
        <v>3.645833333333333E-3</v>
      </c>
      <c r="C124" s="4">
        <v>3.7500000000000003E-3</v>
      </c>
      <c r="D124" s="4">
        <v>3.8541666666666668E-3</v>
      </c>
      <c r="E124" s="4">
        <v>4.3287037037037035E-3</v>
      </c>
    </row>
    <row r="125" spans="1:5" x14ac:dyDescent="0.25">
      <c r="A125" s="4">
        <v>1.7650462962962962E-2</v>
      </c>
      <c r="B125" s="4">
        <v>3.6574074074074074E-3</v>
      </c>
      <c r="C125" s="4">
        <v>3.7615740740740739E-3</v>
      </c>
      <c r="D125" s="4">
        <v>3.8657407407407408E-3</v>
      </c>
      <c r="E125" s="4">
        <v>4.340277777777778E-3</v>
      </c>
    </row>
    <row r="126" spans="1:5" x14ac:dyDescent="0.25">
      <c r="A126" s="4">
        <v>1.7708333333333333E-2</v>
      </c>
      <c r="B126" s="4">
        <v>3.6689814814814814E-3</v>
      </c>
      <c r="C126" s="4">
        <v>3.7731481481481483E-3</v>
      </c>
      <c r="D126" s="4">
        <v>3.8773148148148143E-3</v>
      </c>
      <c r="E126" s="4">
        <v>4.3518518518518515E-3</v>
      </c>
    </row>
    <row r="127" spans="1:5" x14ac:dyDescent="0.25">
      <c r="A127" s="4">
        <v>1.7766203703703704E-2</v>
      </c>
      <c r="B127" s="4">
        <v>3.6805555555555554E-3</v>
      </c>
      <c r="C127" s="4">
        <v>3.7847222222222223E-3</v>
      </c>
      <c r="D127" s="4">
        <v>3.8888888888888883E-3</v>
      </c>
      <c r="E127" s="4">
        <v>4.363425925925926E-3</v>
      </c>
    </row>
    <row r="128" spans="1:5" x14ac:dyDescent="0.25">
      <c r="A128" s="4">
        <v>1.7824074074074076E-2</v>
      </c>
      <c r="B128" s="4">
        <v>3.6921296296296298E-3</v>
      </c>
      <c r="C128" s="4">
        <v>3.7962962962962963E-3</v>
      </c>
      <c r="D128" s="4">
        <v>3.9004629629629632E-3</v>
      </c>
      <c r="E128" s="4">
        <v>4.3749999999999995E-3</v>
      </c>
    </row>
    <row r="129" spans="1:5" x14ac:dyDescent="0.25">
      <c r="A129" s="4">
        <v>1.7881944444444443E-2</v>
      </c>
      <c r="B129" s="4">
        <v>3.7037037037037034E-3</v>
      </c>
      <c r="C129" s="4">
        <v>3.8078703703703707E-3</v>
      </c>
      <c r="D129" s="4">
        <v>3.9120370370370368E-3</v>
      </c>
      <c r="E129" s="4">
        <v>4.386574074074074E-3</v>
      </c>
    </row>
    <row r="130" spans="1:5" x14ac:dyDescent="0.25">
      <c r="A130" s="4">
        <v>1.7939814814814815E-2</v>
      </c>
      <c r="B130" s="4">
        <v>3.7152777777777774E-3</v>
      </c>
      <c r="C130" s="4">
        <v>3.8194444444444443E-3</v>
      </c>
      <c r="D130" s="4">
        <v>3.9236111111111112E-3</v>
      </c>
      <c r="E130" s="4">
        <v>4.3981481481481484E-3</v>
      </c>
    </row>
    <row r="131" spans="1:5" x14ac:dyDescent="0.25">
      <c r="A131" s="4">
        <v>1.7997685185185186E-2</v>
      </c>
      <c r="B131" s="4">
        <v>3.7268518518518514E-3</v>
      </c>
      <c r="C131" s="4">
        <v>3.8310185185185183E-3</v>
      </c>
      <c r="D131" s="4">
        <v>3.9351851851851857E-3</v>
      </c>
      <c r="E131" s="4">
        <v>4.409722222222222E-3</v>
      </c>
    </row>
    <row r="132" spans="1:5" x14ac:dyDescent="0.25">
      <c r="A132" s="4">
        <v>1.8055555555555557E-2</v>
      </c>
      <c r="B132" s="4">
        <v>3.7384259259259263E-3</v>
      </c>
      <c r="C132" s="4">
        <v>3.8425925925925923E-3</v>
      </c>
      <c r="D132" s="4">
        <v>3.9467592592592592E-3</v>
      </c>
      <c r="E132" s="4">
        <v>4.4212962962962956E-3</v>
      </c>
    </row>
    <row r="133" spans="1:5" x14ac:dyDescent="0.25">
      <c r="A133" s="4">
        <v>1.8113425925925925E-2</v>
      </c>
      <c r="B133" s="4">
        <v>3.7500000000000003E-3</v>
      </c>
      <c r="C133" s="4">
        <v>3.8541666666666668E-3</v>
      </c>
      <c r="D133" s="4">
        <v>3.9583333333333337E-3</v>
      </c>
      <c r="E133" s="4">
        <v>4.4328703703703709E-3</v>
      </c>
    </row>
    <row r="134" spans="1:5" x14ac:dyDescent="0.25">
      <c r="A134" s="4">
        <v>1.8171296296296297E-2</v>
      </c>
      <c r="B134" s="4">
        <v>3.7615740740740739E-3</v>
      </c>
      <c r="C134" s="4">
        <v>3.8657407407407408E-3</v>
      </c>
      <c r="D134" s="4">
        <v>3.9699074074074072E-3</v>
      </c>
      <c r="E134" s="4">
        <v>4.4444444444444444E-3</v>
      </c>
    </row>
    <row r="135" spans="1:5" x14ac:dyDescent="0.25">
      <c r="A135" s="4">
        <v>1.8229166666666668E-2</v>
      </c>
      <c r="B135" s="4">
        <v>3.7731481481481483E-3</v>
      </c>
      <c r="C135" s="4">
        <v>3.8773148148148143E-3</v>
      </c>
      <c r="D135" s="4">
        <v>3.9814814814814817E-3</v>
      </c>
      <c r="E135" s="4">
        <v>4.4560185185185189E-3</v>
      </c>
    </row>
    <row r="136" spans="1:5" x14ac:dyDescent="0.25">
      <c r="A136" s="4">
        <v>1.8287037037037036E-2</v>
      </c>
      <c r="B136" s="4">
        <v>3.7847222222222223E-3</v>
      </c>
      <c r="C136" s="4">
        <v>3.8888888888888883E-3</v>
      </c>
      <c r="D136" s="4">
        <v>3.9930555555555561E-3</v>
      </c>
      <c r="E136" s="4">
        <v>4.4675925925925933E-3</v>
      </c>
    </row>
    <row r="137" spans="1:5" x14ac:dyDescent="0.25">
      <c r="A137" s="4">
        <v>1.834490740740741E-2</v>
      </c>
      <c r="B137" s="4">
        <v>3.7962962962962963E-3</v>
      </c>
      <c r="C137" s="4">
        <v>3.9004629629629632E-3</v>
      </c>
      <c r="D137" s="4">
        <v>4.0046296296296297E-3</v>
      </c>
      <c r="E137" s="4">
        <v>4.4791666666666669E-3</v>
      </c>
    </row>
    <row r="138" spans="1:5" x14ac:dyDescent="0.25">
      <c r="A138" s="4">
        <v>1.8402777777777778E-2</v>
      </c>
      <c r="B138" s="4">
        <v>3.8078703703703707E-3</v>
      </c>
      <c r="C138" s="4">
        <v>3.9120370370370368E-3</v>
      </c>
      <c r="D138" s="4">
        <v>4.0162037037037033E-3</v>
      </c>
      <c r="E138" s="4">
        <v>4.4907407407407405E-3</v>
      </c>
    </row>
    <row r="139" spans="1:5" x14ac:dyDescent="0.25">
      <c r="A139" s="4">
        <v>1.8460648148148146E-2</v>
      </c>
      <c r="B139" s="4">
        <v>3.8194444444444443E-3</v>
      </c>
      <c r="C139" s="4">
        <v>3.9236111111111112E-3</v>
      </c>
      <c r="D139" s="4">
        <v>4.0277777777777777E-3</v>
      </c>
      <c r="E139" s="4">
        <v>4.5023148148148149E-3</v>
      </c>
    </row>
    <row r="140" spans="1:5" x14ac:dyDescent="0.25">
      <c r="A140" s="4">
        <v>1.8518518518518521E-2</v>
      </c>
      <c r="B140" s="4">
        <v>3.8310185185185183E-3</v>
      </c>
      <c r="C140" s="4">
        <v>3.9351851851851857E-3</v>
      </c>
      <c r="D140" s="4">
        <v>4.0393518518518521E-3</v>
      </c>
      <c r="E140" s="4">
        <v>4.5138888888888893E-3</v>
      </c>
    </row>
    <row r="141" spans="1:5" x14ac:dyDescent="0.25">
      <c r="A141" s="4">
        <v>1.8576388888888889E-2</v>
      </c>
      <c r="B141" s="4">
        <v>3.8425925925925923E-3</v>
      </c>
      <c r="C141" s="4">
        <v>3.9467592592592592E-3</v>
      </c>
      <c r="D141" s="4">
        <v>4.0509259259259257E-3</v>
      </c>
      <c r="E141" s="4">
        <v>4.5254629629629629E-3</v>
      </c>
    </row>
    <row r="142" spans="1:5" x14ac:dyDescent="0.25">
      <c r="A142" s="4">
        <v>1.8634259259259257E-2</v>
      </c>
      <c r="B142" s="4">
        <v>3.8541666666666668E-3</v>
      </c>
      <c r="C142" s="4">
        <v>3.9583333333333337E-3</v>
      </c>
      <c r="D142" s="4">
        <v>4.0624999999999993E-3</v>
      </c>
      <c r="E142" s="4">
        <v>4.5370370370370365E-3</v>
      </c>
    </row>
    <row r="143" spans="1:5" x14ac:dyDescent="0.25">
      <c r="A143" s="4">
        <v>1.8692129629629631E-2</v>
      </c>
      <c r="B143" s="4">
        <v>3.8657407407407408E-3</v>
      </c>
      <c r="C143" s="4">
        <v>3.9699074074074072E-3</v>
      </c>
      <c r="D143" s="4">
        <v>4.0740740740740746E-3</v>
      </c>
      <c r="E143" s="4">
        <v>4.5486111111111109E-3</v>
      </c>
    </row>
    <row r="144" spans="1:5" x14ac:dyDescent="0.25">
      <c r="A144" s="4">
        <v>1.8749999999999999E-2</v>
      </c>
      <c r="B144" s="4">
        <v>3.8773148148148143E-3</v>
      </c>
      <c r="C144" s="4">
        <v>3.9814814814814817E-3</v>
      </c>
      <c r="D144" s="4">
        <v>4.0856481481481481E-3</v>
      </c>
      <c r="E144" s="4">
        <v>4.5601851851851853E-3</v>
      </c>
    </row>
    <row r="145" spans="1:5" x14ac:dyDescent="0.25">
      <c r="A145" s="4">
        <v>1.8807870370370371E-2</v>
      </c>
      <c r="B145" s="4">
        <v>3.8888888888888883E-3</v>
      </c>
      <c r="C145" s="4">
        <v>3.9930555555555561E-3</v>
      </c>
      <c r="D145" s="4">
        <v>4.0972222222222226E-3</v>
      </c>
      <c r="E145" s="4">
        <v>4.5717592592592589E-3</v>
      </c>
    </row>
    <row r="146" spans="1:5" x14ac:dyDescent="0.25">
      <c r="A146" s="4">
        <v>1.8865740740740742E-2</v>
      </c>
      <c r="B146" s="4">
        <v>3.9004629629629632E-3</v>
      </c>
      <c r="C146" s="4">
        <v>4.0046296296296297E-3</v>
      </c>
      <c r="D146" s="4">
        <v>4.108796296296297E-3</v>
      </c>
      <c r="E146" s="4">
        <v>4.5833333333333334E-3</v>
      </c>
    </row>
    <row r="147" spans="1:5" x14ac:dyDescent="0.25">
      <c r="A147" s="4">
        <v>1.892361111111111E-2</v>
      </c>
      <c r="B147" s="4">
        <v>3.9120370370370368E-3</v>
      </c>
      <c r="C147" s="4">
        <v>4.0162037037037033E-3</v>
      </c>
      <c r="D147" s="4">
        <v>4.1203703703703706E-3</v>
      </c>
      <c r="E147" s="4">
        <v>4.5949074074074078E-3</v>
      </c>
    </row>
    <row r="148" spans="1:5" x14ac:dyDescent="0.25">
      <c r="A148" s="4">
        <v>1.8981481481481481E-2</v>
      </c>
      <c r="B148" s="4">
        <v>3.9236111111111112E-3</v>
      </c>
      <c r="C148" s="4">
        <v>4.0277777777777777E-3</v>
      </c>
      <c r="D148" s="4">
        <v>4.1319444444444442E-3</v>
      </c>
      <c r="E148" s="4">
        <v>4.6064814814814814E-3</v>
      </c>
    </row>
    <row r="149" spans="1:5" x14ac:dyDescent="0.25">
      <c r="A149" s="4">
        <v>1.9039351851851852E-2</v>
      </c>
      <c r="B149" s="4">
        <v>3.9351851851851857E-3</v>
      </c>
      <c r="C149" s="4">
        <v>4.0393518518518521E-3</v>
      </c>
      <c r="D149" s="4">
        <v>4.1435185185185186E-3</v>
      </c>
      <c r="E149" s="4">
        <v>4.6180555555555558E-3</v>
      </c>
    </row>
    <row r="150" spans="1:5" x14ac:dyDescent="0.25">
      <c r="A150" s="4">
        <v>1.909722222222222E-2</v>
      </c>
      <c r="B150" s="4">
        <v>3.9467592592592592E-3</v>
      </c>
      <c r="C150" s="4">
        <v>4.0509259259259257E-3</v>
      </c>
      <c r="D150" s="4">
        <v>4.155092592592593E-3</v>
      </c>
      <c r="E150" s="4">
        <v>4.6296296296296302E-3</v>
      </c>
    </row>
    <row r="151" spans="1:5" x14ac:dyDescent="0.25">
      <c r="A151" s="4">
        <v>1.9155092592592592E-2</v>
      </c>
      <c r="B151" s="4">
        <v>3.9583333333333337E-3</v>
      </c>
      <c r="C151" s="4">
        <v>4.0624999999999993E-3</v>
      </c>
      <c r="D151" s="4">
        <v>4.1666666666666666E-3</v>
      </c>
      <c r="E151" s="4">
        <v>4.6412037037037038E-3</v>
      </c>
    </row>
    <row r="152" spans="1:5" x14ac:dyDescent="0.25">
      <c r="A152" s="4">
        <v>1.9212962962962963E-2</v>
      </c>
      <c r="B152" s="4">
        <v>3.9699074074074072E-3</v>
      </c>
      <c r="C152" s="4">
        <v>4.0740740740740746E-3</v>
      </c>
      <c r="D152" s="4">
        <v>4.1782407407407402E-3</v>
      </c>
      <c r="E152" s="4">
        <v>4.6527777777777774E-3</v>
      </c>
    </row>
    <row r="153" spans="1:5" x14ac:dyDescent="0.25">
      <c r="A153" s="4">
        <v>1.9270833333333334E-2</v>
      </c>
      <c r="B153" s="4">
        <v>3.9814814814814817E-3</v>
      </c>
      <c r="C153" s="4">
        <v>4.0856481481481481E-3</v>
      </c>
      <c r="D153" s="4">
        <v>4.1898148148148146E-3</v>
      </c>
      <c r="E153" s="4">
        <v>4.6643518518518518E-3</v>
      </c>
    </row>
    <row r="154" spans="1:5" x14ac:dyDescent="0.25">
      <c r="A154" s="4">
        <v>1.9328703703703702E-2</v>
      </c>
      <c r="B154" s="4">
        <v>3.9930555555555561E-3</v>
      </c>
      <c r="C154" s="4">
        <v>4.0972222222222226E-3</v>
      </c>
      <c r="D154" s="4">
        <v>4.2013888888888891E-3</v>
      </c>
      <c r="E154" s="4">
        <v>4.6759259259259263E-3</v>
      </c>
    </row>
    <row r="155" spans="1:5" x14ac:dyDescent="0.25">
      <c r="A155" s="4">
        <v>1.9386574074074073E-2</v>
      </c>
      <c r="B155" s="4">
        <v>4.0046296296296297E-3</v>
      </c>
      <c r="C155" s="4">
        <v>4.108796296296297E-3</v>
      </c>
      <c r="D155" s="4">
        <v>4.2129629629629626E-3</v>
      </c>
      <c r="E155" s="4">
        <v>4.6874999999999998E-3</v>
      </c>
    </row>
    <row r="156" spans="1:5" x14ac:dyDescent="0.25">
      <c r="A156" s="4">
        <v>1.9444444444444445E-2</v>
      </c>
      <c r="B156" s="4">
        <v>4.0162037037037033E-3</v>
      </c>
      <c r="C156" s="4">
        <v>4.1203703703703706E-3</v>
      </c>
      <c r="D156" s="4">
        <v>4.2245370370370371E-3</v>
      </c>
      <c r="E156" s="4">
        <v>4.6990740740740743E-3</v>
      </c>
    </row>
    <row r="157" spans="1:5" x14ac:dyDescent="0.25">
      <c r="A157" s="4">
        <v>1.9502314814814816E-2</v>
      </c>
      <c r="B157" s="4">
        <v>4.0277777777777777E-3</v>
      </c>
      <c r="C157" s="4">
        <v>4.1319444444444442E-3</v>
      </c>
      <c r="D157" s="4">
        <v>4.2361111111111106E-3</v>
      </c>
      <c r="E157" s="4">
        <v>4.7106481481481478E-3</v>
      </c>
    </row>
    <row r="158" spans="1:5" x14ac:dyDescent="0.25">
      <c r="A158" s="4">
        <v>1.9560185185185184E-2</v>
      </c>
      <c r="B158" s="4">
        <v>4.0393518518518521E-3</v>
      </c>
      <c r="C158" s="4">
        <v>4.1435185185185186E-3</v>
      </c>
      <c r="D158" s="4">
        <v>4.2476851851851851E-3</v>
      </c>
      <c r="E158" s="4">
        <v>4.7222222222222223E-3</v>
      </c>
    </row>
    <row r="159" spans="1:5" x14ac:dyDescent="0.25">
      <c r="A159" s="4">
        <v>1.9618055555555555E-2</v>
      </c>
      <c r="B159" s="4">
        <v>4.0509259259259257E-3</v>
      </c>
      <c r="C159" s="4">
        <v>4.155092592592593E-3</v>
      </c>
      <c r="D159" s="4">
        <v>4.2592592592592595E-3</v>
      </c>
      <c r="E159" s="4">
        <v>4.7337962962962958E-3</v>
      </c>
    </row>
    <row r="160" spans="1:5" x14ac:dyDescent="0.25">
      <c r="A160" s="4">
        <v>1.9675925925925927E-2</v>
      </c>
      <c r="B160" s="4">
        <v>4.0624999999999993E-3</v>
      </c>
      <c r="C160" s="4">
        <v>4.1666666666666666E-3</v>
      </c>
      <c r="D160" s="4">
        <v>4.2708333333333339E-3</v>
      </c>
      <c r="E160" s="4">
        <v>4.7453703703703703E-3</v>
      </c>
    </row>
    <row r="161" spans="1:5" x14ac:dyDescent="0.25">
      <c r="A161" s="4">
        <v>1.9733796296296298E-2</v>
      </c>
      <c r="B161" s="4">
        <v>4.0740740740740746E-3</v>
      </c>
      <c r="C161" s="4">
        <v>4.1782407407407402E-3</v>
      </c>
      <c r="D161" s="4">
        <v>4.2824074074074075E-3</v>
      </c>
      <c r="E161" s="4">
        <v>4.7569444444444447E-3</v>
      </c>
    </row>
    <row r="162" spans="1:5" x14ac:dyDescent="0.25">
      <c r="A162" s="4">
        <v>1.9791666666666666E-2</v>
      </c>
      <c r="B162" s="4">
        <v>4.0856481481481481E-3</v>
      </c>
      <c r="C162" s="4">
        <v>4.1898148148148146E-3</v>
      </c>
      <c r="D162" s="4">
        <v>4.2939814814814811E-3</v>
      </c>
      <c r="E162" s="4">
        <v>4.7685185185185183E-3</v>
      </c>
    </row>
    <row r="163" spans="1:5" x14ac:dyDescent="0.25">
      <c r="A163" s="4">
        <v>1.9849537037037037E-2</v>
      </c>
      <c r="B163" s="4">
        <v>4.0972222222222226E-3</v>
      </c>
      <c r="C163" s="4">
        <v>4.2013888888888891E-3</v>
      </c>
      <c r="D163" s="4">
        <v>4.3055555555555555E-3</v>
      </c>
      <c r="E163" s="4">
        <v>4.7800925925925919E-3</v>
      </c>
    </row>
    <row r="164" spans="1:5" x14ac:dyDescent="0.25">
      <c r="A164" s="4">
        <v>1.9907407407407408E-2</v>
      </c>
      <c r="B164" s="4">
        <v>4.108796296296297E-3</v>
      </c>
      <c r="C164" s="4">
        <v>4.2129629629629626E-3</v>
      </c>
      <c r="D164" s="4">
        <v>4.31712962962963E-3</v>
      </c>
      <c r="E164" s="4">
        <v>4.7916666666666672E-3</v>
      </c>
    </row>
    <row r="165" spans="1:5" x14ac:dyDescent="0.25">
      <c r="A165" s="4">
        <v>1.996527777777778E-2</v>
      </c>
      <c r="B165" s="4">
        <v>4.1203703703703706E-3</v>
      </c>
      <c r="C165" s="4">
        <v>4.2245370370370371E-3</v>
      </c>
      <c r="D165" s="4">
        <v>4.3287037037037035E-3</v>
      </c>
      <c r="E165" s="4">
        <v>4.8032407407407407E-3</v>
      </c>
    </row>
    <row r="166" spans="1:5" x14ac:dyDescent="0.25">
      <c r="A166" s="4">
        <v>2.0023148148148148E-2</v>
      </c>
      <c r="B166" s="4">
        <v>4.1319444444444442E-3</v>
      </c>
      <c r="C166" s="4">
        <v>4.2361111111111106E-3</v>
      </c>
      <c r="D166" s="4">
        <v>4.340277777777778E-3</v>
      </c>
      <c r="E166" s="4">
        <v>4.8148148148148152E-3</v>
      </c>
    </row>
    <row r="167" spans="1:5" x14ac:dyDescent="0.25">
      <c r="A167" s="4">
        <v>2.0081018518518519E-2</v>
      </c>
      <c r="B167" s="4">
        <v>4.1435185185185186E-3</v>
      </c>
      <c r="C167" s="4">
        <v>4.2476851851851851E-3</v>
      </c>
      <c r="D167" s="4">
        <v>4.3518518518518515E-3</v>
      </c>
      <c r="E167" s="4">
        <v>4.8263888888888887E-3</v>
      </c>
    </row>
    <row r="168" spans="1:5" x14ac:dyDescent="0.25">
      <c r="A168" s="4">
        <v>2.013888888888889E-2</v>
      </c>
      <c r="B168" s="4">
        <v>4.155092592592593E-3</v>
      </c>
      <c r="C168" s="4">
        <v>4.2592592592592595E-3</v>
      </c>
      <c r="D168" s="4">
        <v>4.363425925925926E-3</v>
      </c>
      <c r="E168" s="4">
        <v>4.8379629629629632E-3</v>
      </c>
    </row>
    <row r="169" spans="1:5" x14ac:dyDescent="0.25">
      <c r="A169" s="4">
        <v>2.0196759259259258E-2</v>
      </c>
      <c r="B169" s="4">
        <v>4.1666666666666666E-3</v>
      </c>
      <c r="C169" s="4">
        <v>4.2708333333333339E-3</v>
      </c>
      <c r="D169" s="4">
        <v>4.3749999999999995E-3</v>
      </c>
      <c r="E169" s="4">
        <v>4.8495370370370368E-3</v>
      </c>
    </row>
    <row r="170" spans="1:5" x14ac:dyDescent="0.25">
      <c r="A170" s="4">
        <v>2.0254629629629629E-2</v>
      </c>
      <c r="B170" s="4">
        <v>4.1782407407407402E-3</v>
      </c>
      <c r="C170" s="4">
        <v>4.2824074074074075E-3</v>
      </c>
      <c r="D170" s="4">
        <v>4.386574074074074E-3</v>
      </c>
      <c r="E170" s="4">
        <v>4.8611111111111112E-3</v>
      </c>
    </row>
    <row r="171" spans="1:5" x14ac:dyDescent="0.25">
      <c r="A171" s="4">
        <v>2.0312500000000001E-2</v>
      </c>
      <c r="B171" s="4">
        <v>4.1898148148148146E-3</v>
      </c>
      <c r="C171" s="4">
        <v>4.2939814814814811E-3</v>
      </c>
      <c r="D171" s="4">
        <v>4.3981481481481484E-3</v>
      </c>
      <c r="E171" s="4">
        <v>4.8726851851851856E-3</v>
      </c>
    </row>
    <row r="172" spans="1:5" x14ac:dyDescent="0.25">
      <c r="A172" s="4">
        <v>2.0370370370370369E-2</v>
      </c>
      <c r="B172" s="4">
        <v>4.2013888888888891E-3</v>
      </c>
      <c r="C172" s="4">
        <v>4.3055555555555555E-3</v>
      </c>
      <c r="D172" s="4">
        <v>4.409722222222222E-3</v>
      </c>
      <c r="E172" s="4">
        <v>4.8842592592592592E-3</v>
      </c>
    </row>
    <row r="173" spans="1:5" x14ac:dyDescent="0.25">
      <c r="A173" s="4">
        <v>2.0428240740740743E-2</v>
      </c>
      <c r="B173" s="4">
        <v>4.2129629629629626E-3</v>
      </c>
      <c r="C173" s="4">
        <v>4.31712962962963E-3</v>
      </c>
      <c r="D173" s="4">
        <v>4.4212962962962956E-3</v>
      </c>
      <c r="E173" s="4">
        <v>4.8958333333333328E-3</v>
      </c>
    </row>
    <row r="174" spans="1:5" x14ac:dyDescent="0.25">
      <c r="A174" s="4">
        <v>2.0486111111111111E-2</v>
      </c>
      <c r="B174" s="4">
        <v>4.2245370370370371E-3</v>
      </c>
      <c r="C174" s="4">
        <v>4.3287037037037035E-3</v>
      </c>
      <c r="D174" s="4">
        <v>4.4328703703703709E-3</v>
      </c>
      <c r="E174" s="4">
        <v>4.9074074074074072E-3</v>
      </c>
    </row>
    <row r="175" spans="1:5" x14ac:dyDescent="0.25">
      <c r="A175" s="4">
        <v>2.0543981481481479E-2</v>
      </c>
      <c r="B175" s="4">
        <v>4.2361111111111106E-3</v>
      </c>
      <c r="C175" s="4">
        <v>4.340277777777778E-3</v>
      </c>
      <c r="D175" s="4">
        <v>4.4444444444444444E-3</v>
      </c>
      <c r="E175" s="4">
        <v>4.9189814814814816E-3</v>
      </c>
    </row>
    <row r="176" spans="1:5" x14ac:dyDescent="0.25">
      <c r="A176" s="4">
        <v>2.0601851851851854E-2</v>
      </c>
      <c r="B176" s="4">
        <v>4.2476851851851851E-3</v>
      </c>
      <c r="C176" s="4">
        <v>4.3518518518518515E-3</v>
      </c>
      <c r="D176" s="4">
        <v>4.4560185185185189E-3</v>
      </c>
      <c r="E176" s="4">
        <v>4.9305555555555552E-3</v>
      </c>
    </row>
    <row r="177" spans="1:5" x14ac:dyDescent="0.25">
      <c r="A177" s="4">
        <v>2.0659722222222222E-2</v>
      </c>
      <c r="B177" s="4">
        <v>4.2592592592592595E-3</v>
      </c>
      <c r="C177" s="4">
        <v>4.363425925925926E-3</v>
      </c>
      <c r="D177" s="4">
        <v>4.4675925925925933E-3</v>
      </c>
      <c r="E177" s="4">
        <v>4.9421296296296288E-3</v>
      </c>
    </row>
    <row r="178" spans="1:5" x14ac:dyDescent="0.25">
      <c r="A178" s="4">
        <v>2.071759259259259E-2</v>
      </c>
      <c r="B178" s="4">
        <v>4.2708333333333339E-3</v>
      </c>
      <c r="C178" s="4">
        <v>4.3749999999999995E-3</v>
      </c>
      <c r="D178" s="4">
        <v>4.4791666666666669E-3</v>
      </c>
      <c r="E178" s="4">
        <v>4.9537037037037041E-3</v>
      </c>
    </row>
    <row r="179" spans="1:5" x14ac:dyDescent="0.25">
      <c r="A179" s="4">
        <v>2.0775462962962964E-2</v>
      </c>
      <c r="B179" s="4">
        <v>4.2824074074074075E-3</v>
      </c>
      <c r="C179" s="4">
        <v>4.386574074074074E-3</v>
      </c>
      <c r="D179" s="4">
        <v>4.4907407407407405E-3</v>
      </c>
      <c r="E179" s="4">
        <v>4.9652777777777777E-3</v>
      </c>
    </row>
    <row r="180" spans="1:5" x14ac:dyDescent="0.25">
      <c r="A180" s="4">
        <v>2.0833333333333332E-2</v>
      </c>
      <c r="B180" s="4">
        <v>4.2939814814814811E-3</v>
      </c>
      <c r="C180" s="4">
        <v>4.3981481481481484E-3</v>
      </c>
      <c r="D180" s="4">
        <v>4.5023148148148149E-3</v>
      </c>
      <c r="E180" s="4">
        <v>4.9768518518518521E-3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03"/>
  <sheetViews>
    <sheetView topLeftCell="A75" workbookViewId="0">
      <selection activeCell="B98" sqref="B98"/>
    </sheetView>
  </sheetViews>
  <sheetFormatPr defaultRowHeight="15" x14ac:dyDescent="0.25"/>
  <sheetData>
    <row r="1" spans="1:11" s="2" customFormat="1" x14ac:dyDescent="0.25">
      <c r="A1" s="2" t="s">
        <v>17</v>
      </c>
    </row>
    <row r="2" spans="1:11" s="2" customFormat="1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x14ac:dyDescent="0.25">
      <c r="A3" s="4">
        <v>1.0416666666666666E-2</v>
      </c>
      <c r="B3" s="4">
        <v>2.3958333333333336E-3</v>
      </c>
      <c r="C3" s="4">
        <v>2.4652777777777776E-3</v>
      </c>
      <c r="D3" s="4">
        <v>2.5000000000000001E-3</v>
      </c>
      <c r="E3" s="4">
        <v>2.5347222222222221E-3</v>
      </c>
      <c r="F3" s="4">
        <v>2.615740740740741E-3</v>
      </c>
      <c r="G3" s="4">
        <v>2.7199074074074074E-3</v>
      </c>
      <c r="H3" s="4">
        <v>2.8240740740740739E-3</v>
      </c>
      <c r="I3" s="4">
        <v>2.2569444444444447E-3</v>
      </c>
      <c r="J3" s="4">
        <v>2.3958333333333336E-3</v>
      </c>
      <c r="K3" s="4">
        <v>2.4768518518518516E-3</v>
      </c>
    </row>
    <row r="4" spans="1:11" x14ac:dyDescent="0.25">
      <c r="A4" s="4">
        <v>1.0474537037037037E-2</v>
      </c>
      <c r="B4" s="4">
        <v>2.4074074074074076E-3</v>
      </c>
      <c r="C4" s="4">
        <v>2.4768518518518516E-3</v>
      </c>
      <c r="D4" s="4">
        <v>2.5115740740740741E-3</v>
      </c>
      <c r="E4" s="4">
        <v>2.5462962962962961E-3</v>
      </c>
      <c r="F4" s="4">
        <v>2.627314814814815E-3</v>
      </c>
      <c r="G4" s="4">
        <v>2.7314814814814819E-3</v>
      </c>
      <c r="H4" s="4">
        <v>2.8356481481481479E-3</v>
      </c>
      <c r="I4" s="4">
        <v>2.2685185185185182E-3</v>
      </c>
      <c r="J4" s="4">
        <v>2.4074074074074076E-3</v>
      </c>
      <c r="K4" s="4">
        <v>2.488425925925926E-3</v>
      </c>
    </row>
    <row r="5" spans="1:11" x14ac:dyDescent="0.25">
      <c r="A5" s="4">
        <v>1.0532407407407407E-2</v>
      </c>
      <c r="B5" s="4">
        <v>2.4189814814814816E-3</v>
      </c>
      <c r="C5" s="4">
        <v>2.488425925925926E-3</v>
      </c>
      <c r="D5" s="4">
        <v>2.5231481481481481E-3</v>
      </c>
      <c r="E5" s="4">
        <v>2.5578703703703705E-3</v>
      </c>
      <c r="F5" s="4">
        <v>2.6388888888888885E-3</v>
      </c>
      <c r="G5" s="4">
        <v>2.7430555555555559E-3</v>
      </c>
      <c r="H5" s="4">
        <v>2.8472222222222219E-3</v>
      </c>
      <c r="I5" s="4">
        <v>2.2800925925925927E-3</v>
      </c>
      <c r="J5" s="4">
        <v>2.4189814814814816E-3</v>
      </c>
      <c r="K5" s="4">
        <v>2.5000000000000001E-3</v>
      </c>
    </row>
    <row r="6" spans="1:11" x14ac:dyDescent="0.25">
      <c r="A6" s="4">
        <v>1.0590277777777777E-2</v>
      </c>
      <c r="B6" s="4">
        <v>2.4189814814814816E-3</v>
      </c>
      <c r="C6" s="4">
        <v>2.488425925925926E-3</v>
      </c>
      <c r="D6" s="4">
        <v>2.5231481481481481E-3</v>
      </c>
      <c r="E6" s="4">
        <v>2.5578703703703705E-3</v>
      </c>
      <c r="F6" s="4">
        <v>2.6388888888888885E-3</v>
      </c>
      <c r="G6" s="4">
        <v>2.7430555555555559E-3</v>
      </c>
      <c r="H6" s="4">
        <v>2.8472222222222219E-3</v>
      </c>
      <c r="I6" s="4">
        <v>2.2800925925925927E-3</v>
      </c>
      <c r="J6" s="4">
        <v>2.4189814814814816E-3</v>
      </c>
      <c r="K6" s="4">
        <v>2.5000000000000001E-3</v>
      </c>
    </row>
    <row r="7" spans="1:11" x14ac:dyDescent="0.25">
      <c r="A7" s="4">
        <v>1.064814814814815E-2</v>
      </c>
      <c r="B7" s="4">
        <v>2.4305555555555556E-3</v>
      </c>
      <c r="C7" s="4">
        <v>2.5000000000000001E-3</v>
      </c>
      <c r="D7" s="4">
        <v>2.5347222222222221E-3</v>
      </c>
      <c r="E7" s="4">
        <v>2.5694444444444445E-3</v>
      </c>
      <c r="F7" s="4">
        <v>2.6504629629629625E-3</v>
      </c>
      <c r="G7" s="4">
        <v>2.7546296296296294E-3</v>
      </c>
      <c r="H7" s="4">
        <v>2.8587962962962963E-3</v>
      </c>
      <c r="I7" s="4">
        <v>2.2916666666666667E-3</v>
      </c>
      <c r="J7" s="4">
        <v>2.4305555555555556E-3</v>
      </c>
      <c r="K7" s="4">
        <v>2.5115740740740741E-3</v>
      </c>
    </row>
    <row r="8" spans="1:11" x14ac:dyDescent="0.25">
      <c r="A8" s="4">
        <v>1.0706018518518517E-2</v>
      </c>
      <c r="B8" s="4">
        <v>2.4421296296296296E-3</v>
      </c>
      <c r="C8" s="4">
        <v>2.5115740740740741E-3</v>
      </c>
      <c r="D8" s="4">
        <v>2.5462962962962961E-3</v>
      </c>
      <c r="E8" s="4">
        <v>2.5810185185185185E-3</v>
      </c>
      <c r="F8" s="4">
        <v>2.6620370370370374E-3</v>
      </c>
      <c r="G8" s="4">
        <v>2.7662037037037034E-3</v>
      </c>
      <c r="H8" s="4">
        <v>2.8703703703703708E-3</v>
      </c>
      <c r="I8" s="4">
        <v>2.3032407407407407E-3</v>
      </c>
      <c r="J8" s="4">
        <v>2.4421296296296296E-3</v>
      </c>
      <c r="K8" s="4">
        <v>2.5231481481481481E-3</v>
      </c>
    </row>
    <row r="9" spans="1:11" x14ac:dyDescent="0.25">
      <c r="A9" s="4">
        <v>1.0763888888888891E-2</v>
      </c>
      <c r="B9" s="4">
        <v>2.4537037037037036E-3</v>
      </c>
      <c r="C9" s="4">
        <v>2.5231481481481481E-3</v>
      </c>
      <c r="D9" s="4">
        <v>2.5578703703703705E-3</v>
      </c>
      <c r="E9" s="4">
        <v>2.5925925925925925E-3</v>
      </c>
      <c r="F9" s="4">
        <v>2.673611111111111E-3</v>
      </c>
      <c r="G9" s="4">
        <v>2.7777777777777779E-3</v>
      </c>
      <c r="H9" s="4">
        <v>2.8819444444444444E-3</v>
      </c>
      <c r="I9" s="4">
        <v>2.3148148148148151E-3</v>
      </c>
      <c r="J9" s="4">
        <v>2.4537037037037036E-3</v>
      </c>
      <c r="K9" s="4">
        <v>2.5347222222222221E-3</v>
      </c>
    </row>
    <row r="10" spans="1:11" x14ac:dyDescent="0.25">
      <c r="A10" s="4">
        <v>1.082175925925926E-2</v>
      </c>
      <c r="B10" s="4">
        <v>2.4652777777777776E-3</v>
      </c>
      <c r="C10" s="4">
        <v>2.5347222222222221E-3</v>
      </c>
      <c r="D10" s="4">
        <v>2.5694444444444445E-3</v>
      </c>
      <c r="E10" s="4">
        <v>2.6041666666666665E-3</v>
      </c>
      <c r="F10" s="4">
        <v>2.685185185185185E-3</v>
      </c>
      <c r="G10" s="4">
        <v>2.7893518518518519E-3</v>
      </c>
      <c r="H10" s="4">
        <v>2.8935185185185188E-3</v>
      </c>
      <c r="I10" s="4">
        <v>2.3263888888888887E-3</v>
      </c>
      <c r="J10" s="4">
        <v>2.4652777777777776E-3</v>
      </c>
      <c r="K10" s="4">
        <v>2.5462962962962961E-3</v>
      </c>
    </row>
    <row r="11" spans="1:11" x14ac:dyDescent="0.25">
      <c r="A11" s="4">
        <v>1.087962962962963E-2</v>
      </c>
      <c r="B11" s="4">
        <v>2.4652777777777776E-3</v>
      </c>
      <c r="C11" s="4">
        <v>2.5347222222222221E-3</v>
      </c>
      <c r="D11" s="4">
        <v>2.5694444444444445E-3</v>
      </c>
      <c r="E11" s="4">
        <v>2.6041666666666665E-3</v>
      </c>
      <c r="F11" s="4">
        <v>2.685185185185185E-3</v>
      </c>
      <c r="G11" s="4">
        <v>2.7893518518518519E-3</v>
      </c>
      <c r="H11" s="4">
        <v>2.8935185185185188E-3</v>
      </c>
      <c r="I11" s="4">
        <v>2.3263888888888887E-3</v>
      </c>
      <c r="J11" s="4">
        <v>2.4652777777777776E-3</v>
      </c>
      <c r="K11" s="4">
        <v>2.5462962962962961E-3</v>
      </c>
    </row>
    <row r="12" spans="1:11" x14ac:dyDescent="0.25">
      <c r="A12" s="4">
        <v>1.0937500000000001E-2</v>
      </c>
      <c r="B12" s="4">
        <v>2.4768518518518516E-3</v>
      </c>
      <c r="C12" s="4">
        <v>2.5462962962962961E-3</v>
      </c>
      <c r="D12" s="4">
        <v>2.5810185185185185E-3</v>
      </c>
      <c r="E12" s="4">
        <v>2.615740740740741E-3</v>
      </c>
      <c r="F12" s="4">
        <v>2.6967592592592594E-3</v>
      </c>
      <c r="G12" s="4">
        <v>2.8009259259259259E-3</v>
      </c>
      <c r="H12" s="4">
        <v>2.9050925925925928E-3</v>
      </c>
      <c r="I12" s="4">
        <v>2.3379629629629631E-3</v>
      </c>
      <c r="J12" s="4">
        <v>2.4768518518518516E-3</v>
      </c>
      <c r="K12" s="4">
        <v>2.5578703703703705E-3</v>
      </c>
    </row>
    <row r="13" spans="1:11" x14ac:dyDescent="0.25">
      <c r="A13" s="4">
        <v>1.0995370370370371E-2</v>
      </c>
      <c r="B13" s="4">
        <v>2.5000000000000001E-3</v>
      </c>
      <c r="C13" s="4">
        <v>2.5694444444444445E-3</v>
      </c>
      <c r="D13" s="4">
        <v>2.6041666666666665E-3</v>
      </c>
      <c r="E13" s="4">
        <v>2.6388888888888885E-3</v>
      </c>
      <c r="F13" s="4">
        <v>2.7199074074074074E-3</v>
      </c>
      <c r="G13" s="4">
        <v>2.8240740740740739E-3</v>
      </c>
      <c r="H13" s="4">
        <v>2.9282407407407412E-3</v>
      </c>
      <c r="I13" s="4">
        <v>2.3611111111111111E-3</v>
      </c>
      <c r="J13" s="4">
        <v>2.5000000000000001E-3</v>
      </c>
      <c r="K13" s="4">
        <v>2.5810185185185185E-3</v>
      </c>
    </row>
    <row r="14" spans="1:11" x14ac:dyDescent="0.25">
      <c r="A14" s="4">
        <v>1.105324074074074E-2</v>
      </c>
      <c r="B14" s="4">
        <v>2.5231481481481481E-3</v>
      </c>
      <c r="C14" s="4">
        <v>2.5925925925925925E-3</v>
      </c>
      <c r="D14" s="4">
        <v>2.627314814814815E-3</v>
      </c>
      <c r="E14" s="4">
        <v>2.6620370370370374E-3</v>
      </c>
      <c r="F14" s="4">
        <v>2.7430555555555559E-3</v>
      </c>
      <c r="G14" s="4">
        <v>2.8472222222222219E-3</v>
      </c>
      <c r="H14" s="4">
        <v>2.9513888888888888E-3</v>
      </c>
      <c r="I14" s="4">
        <v>2.3842592592592591E-3</v>
      </c>
      <c r="J14" s="4">
        <v>2.5231481481481481E-3</v>
      </c>
      <c r="K14" s="4">
        <v>2.6041666666666665E-3</v>
      </c>
    </row>
    <row r="15" spans="1:11" x14ac:dyDescent="0.25">
      <c r="A15" s="4">
        <v>1.1111111111111112E-2</v>
      </c>
      <c r="B15" s="4">
        <v>2.5347222222222221E-3</v>
      </c>
      <c r="C15" s="4">
        <v>2.6041666666666665E-3</v>
      </c>
      <c r="D15" s="4">
        <v>2.6388888888888885E-3</v>
      </c>
      <c r="E15" s="4">
        <v>2.673611111111111E-3</v>
      </c>
      <c r="F15" s="4">
        <v>2.7546296296296294E-3</v>
      </c>
      <c r="G15" s="4">
        <v>2.8587962962962963E-3</v>
      </c>
      <c r="H15" s="4">
        <v>2.9629629629629628E-3</v>
      </c>
      <c r="I15" s="4">
        <v>2.3958333333333336E-3</v>
      </c>
      <c r="J15" s="4">
        <v>2.5347222222222221E-3</v>
      </c>
      <c r="K15" s="4">
        <v>2.615740740740741E-3</v>
      </c>
    </row>
    <row r="16" spans="1:11" x14ac:dyDescent="0.25">
      <c r="A16" s="4">
        <v>1.1168981481481481E-2</v>
      </c>
      <c r="B16" s="4">
        <v>2.5462962962962961E-3</v>
      </c>
      <c r="C16" s="4">
        <v>2.615740740740741E-3</v>
      </c>
      <c r="D16" s="4">
        <v>2.6504629629629625E-3</v>
      </c>
      <c r="E16" s="4">
        <v>2.685185185185185E-3</v>
      </c>
      <c r="F16" s="4">
        <v>2.7662037037037034E-3</v>
      </c>
      <c r="G16" s="4">
        <v>2.8703703703703708E-3</v>
      </c>
      <c r="H16" s="4">
        <v>2.9745370370370373E-3</v>
      </c>
      <c r="I16" s="4">
        <v>2.4074074074074076E-3</v>
      </c>
      <c r="J16" s="4">
        <v>2.5462962962962961E-3</v>
      </c>
      <c r="K16" s="4">
        <v>2.627314814814815E-3</v>
      </c>
    </row>
    <row r="17" spans="1:11" x14ac:dyDescent="0.25">
      <c r="A17" s="4">
        <v>1.1226851851851854E-2</v>
      </c>
      <c r="B17" s="4">
        <v>2.5694444444444445E-3</v>
      </c>
      <c r="C17" s="4">
        <v>2.6388888888888885E-3</v>
      </c>
      <c r="D17" s="4">
        <v>2.673611111111111E-3</v>
      </c>
      <c r="E17" s="4">
        <v>2.7083333333333334E-3</v>
      </c>
      <c r="F17" s="4">
        <v>2.7893518518518519E-3</v>
      </c>
      <c r="G17" s="4">
        <v>2.8935185185185188E-3</v>
      </c>
      <c r="H17" s="4">
        <v>2.9976851851851848E-3</v>
      </c>
      <c r="I17" s="4">
        <v>2.4305555555555556E-3</v>
      </c>
      <c r="J17" s="4">
        <v>2.5694444444444445E-3</v>
      </c>
      <c r="K17" s="4">
        <v>2.6504629629629625E-3</v>
      </c>
    </row>
    <row r="18" spans="1:11" x14ac:dyDescent="0.25">
      <c r="A18" s="4">
        <v>1.1284722222222222E-2</v>
      </c>
      <c r="B18" s="4">
        <v>2.5810185185185185E-3</v>
      </c>
      <c r="C18" s="4">
        <v>2.6504629629629625E-3</v>
      </c>
      <c r="D18" s="4">
        <v>2.685185185185185E-3</v>
      </c>
      <c r="E18" s="4">
        <v>2.7199074074074074E-3</v>
      </c>
      <c r="F18" s="4">
        <v>2.8009259259259259E-3</v>
      </c>
      <c r="G18" s="4">
        <v>2.9050925925925928E-3</v>
      </c>
      <c r="H18" s="4">
        <v>3.0092592592592588E-3</v>
      </c>
      <c r="I18" s="4">
        <v>2.4421296296296296E-3</v>
      </c>
      <c r="J18" s="4">
        <v>2.5810185185185185E-3</v>
      </c>
      <c r="K18" s="4">
        <v>2.6620370370370374E-3</v>
      </c>
    </row>
    <row r="19" spans="1:11" x14ac:dyDescent="0.25">
      <c r="A19" s="4">
        <v>1.1342592592592592E-2</v>
      </c>
      <c r="B19" s="4">
        <v>2.5925925925925925E-3</v>
      </c>
      <c r="C19" s="4">
        <v>2.6620370370370374E-3</v>
      </c>
      <c r="D19" s="4">
        <v>2.6967592592592594E-3</v>
      </c>
      <c r="E19" s="4">
        <v>2.7314814814814819E-3</v>
      </c>
      <c r="F19" s="4">
        <v>2.8124999999999995E-3</v>
      </c>
      <c r="G19" s="4">
        <v>2.9166666666666668E-3</v>
      </c>
      <c r="H19" s="4">
        <v>3.0208333333333333E-3</v>
      </c>
      <c r="I19" s="4">
        <v>2.4537037037037036E-3</v>
      </c>
      <c r="J19" s="4">
        <v>2.5925925925925925E-3</v>
      </c>
      <c r="K19" s="4">
        <v>2.673611111111111E-3</v>
      </c>
    </row>
    <row r="20" spans="1:11" x14ac:dyDescent="0.25">
      <c r="A20" s="4">
        <v>1.1400462962962965E-2</v>
      </c>
      <c r="B20" s="4">
        <v>2.615740740740741E-3</v>
      </c>
      <c r="C20" s="4">
        <v>2.685185185185185E-3</v>
      </c>
      <c r="D20" s="4">
        <v>2.7199074074074074E-3</v>
      </c>
      <c r="E20" s="4">
        <v>2.7546296296296294E-3</v>
      </c>
      <c r="F20" s="4">
        <v>2.8356481481481479E-3</v>
      </c>
      <c r="G20" s="4">
        <v>2.9398148148148148E-3</v>
      </c>
      <c r="H20" s="4">
        <v>3.0439814814814821E-3</v>
      </c>
      <c r="I20" s="4">
        <v>2.4768518518518516E-3</v>
      </c>
      <c r="J20" s="4">
        <v>2.615740740740741E-3</v>
      </c>
      <c r="K20" s="4">
        <v>2.6967592592592594E-3</v>
      </c>
    </row>
    <row r="21" spans="1:11" x14ac:dyDescent="0.25">
      <c r="A21" s="4">
        <v>1.1458333333333334E-2</v>
      </c>
      <c r="B21" s="4">
        <v>2.6388888888888885E-3</v>
      </c>
      <c r="C21" s="4">
        <v>2.7083333333333334E-3</v>
      </c>
      <c r="D21" s="4">
        <v>2.7430555555555559E-3</v>
      </c>
      <c r="E21" s="4">
        <v>2.7777777777777779E-3</v>
      </c>
      <c r="F21" s="4">
        <v>2.8587962962962963E-3</v>
      </c>
      <c r="G21" s="4">
        <v>2.9629629629629628E-3</v>
      </c>
      <c r="H21" s="4">
        <v>3.0671296296296297E-3</v>
      </c>
      <c r="I21" s="4">
        <v>2.5000000000000001E-3</v>
      </c>
      <c r="J21" s="4">
        <v>2.6388888888888885E-3</v>
      </c>
      <c r="K21" s="4">
        <v>2.7199074074074074E-3</v>
      </c>
    </row>
    <row r="22" spans="1:11" x14ac:dyDescent="0.25">
      <c r="A22" s="4">
        <v>1.1516203703703702E-2</v>
      </c>
      <c r="B22" s="4">
        <v>2.6504629629629625E-3</v>
      </c>
      <c r="C22" s="4">
        <v>2.7199074074074074E-3</v>
      </c>
      <c r="D22" s="4">
        <v>2.7546296296296294E-3</v>
      </c>
      <c r="E22" s="4">
        <v>2.7893518518518519E-3</v>
      </c>
      <c r="F22" s="4">
        <v>2.8703703703703708E-3</v>
      </c>
      <c r="G22" s="4">
        <v>2.9745370370370373E-3</v>
      </c>
      <c r="H22" s="4">
        <v>3.0787037037037037E-3</v>
      </c>
      <c r="I22" s="4">
        <v>2.5115740740740741E-3</v>
      </c>
      <c r="J22" s="4">
        <v>2.6504629629629625E-3</v>
      </c>
      <c r="K22" s="4">
        <v>2.7314814814814819E-3</v>
      </c>
    </row>
    <row r="23" spans="1:11" x14ac:dyDescent="0.25">
      <c r="A23" s="4">
        <v>1.1574074074074075E-2</v>
      </c>
      <c r="B23" s="4">
        <v>2.673611111111111E-3</v>
      </c>
      <c r="C23" s="4">
        <v>2.7430555555555559E-3</v>
      </c>
      <c r="D23" s="4">
        <v>2.7777777777777779E-3</v>
      </c>
      <c r="E23" s="4">
        <v>2.8124999999999995E-3</v>
      </c>
      <c r="F23" s="4">
        <v>2.8935185185185188E-3</v>
      </c>
      <c r="G23" s="4">
        <v>2.9976851851851848E-3</v>
      </c>
      <c r="H23" s="4">
        <v>3.1018518518518522E-3</v>
      </c>
      <c r="I23" s="4">
        <v>2.5347222222222221E-3</v>
      </c>
      <c r="J23" s="4">
        <v>2.673611111111111E-3</v>
      </c>
      <c r="K23" s="4">
        <v>2.7546296296296294E-3</v>
      </c>
    </row>
    <row r="24" spans="1:11" x14ac:dyDescent="0.25">
      <c r="A24" s="4">
        <v>1.1631944444444445E-2</v>
      </c>
      <c r="B24" s="4">
        <v>2.685185185185185E-3</v>
      </c>
      <c r="C24" s="4">
        <v>2.7546296296296294E-3</v>
      </c>
      <c r="D24" s="4">
        <v>2.7893518518518519E-3</v>
      </c>
      <c r="E24" s="4">
        <v>2.8240740740740739E-3</v>
      </c>
      <c r="F24" s="4">
        <v>2.9050925925925928E-3</v>
      </c>
      <c r="G24" s="4">
        <v>3.0092592592592588E-3</v>
      </c>
      <c r="H24" s="4">
        <v>3.1134259259259257E-3</v>
      </c>
      <c r="I24" s="4">
        <v>2.5462962962962961E-3</v>
      </c>
      <c r="J24" s="4">
        <v>2.685185185185185E-3</v>
      </c>
      <c r="K24" s="4">
        <v>2.7662037037037034E-3</v>
      </c>
    </row>
    <row r="25" spans="1:11" x14ac:dyDescent="0.25">
      <c r="A25" s="4">
        <v>1.1689814814814814E-2</v>
      </c>
      <c r="B25" s="4">
        <v>2.6967592592592594E-3</v>
      </c>
      <c r="C25" s="4">
        <v>2.7662037037037034E-3</v>
      </c>
      <c r="D25" s="4">
        <v>2.8009259259259259E-3</v>
      </c>
      <c r="E25" s="4">
        <v>2.8356481481481479E-3</v>
      </c>
      <c r="F25" s="4">
        <v>2.9166666666666668E-3</v>
      </c>
      <c r="G25" s="4">
        <v>3.0208333333333333E-3</v>
      </c>
      <c r="H25" s="4">
        <v>3.1249999999999997E-3</v>
      </c>
      <c r="I25" s="4">
        <v>2.5578703703703705E-3</v>
      </c>
      <c r="J25" s="4">
        <v>2.6967592592592594E-3</v>
      </c>
      <c r="K25" s="4">
        <v>2.7777777777777779E-3</v>
      </c>
    </row>
    <row r="26" spans="1:11" x14ac:dyDescent="0.25">
      <c r="A26" s="4">
        <v>1.1747685185185186E-2</v>
      </c>
      <c r="B26" s="4">
        <v>2.7199074074074074E-3</v>
      </c>
      <c r="C26" s="4">
        <v>2.7893518518518519E-3</v>
      </c>
      <c r="D26" s="4">
        <v>2.8240740740740739E-3</v>
      </c>
      <c r="E26" s="4">
        <v>2.8587962962962963E-3</v>
      </c>
      <c r="F26" s="4">
        <v>2.9398148148148148E-3</v>
      </c>
      <c r="G26" s="4">
        <v>3.0439814814814821E-3</v>
      </c>
      <c r="H26" s="4">
        <v>3.1481481481481482E-3</v>
      </c>
      <c r="I26" s="4">
        <v>2.5810185185185185E-3</v>
      </c>
      <c r="J26" s="4">
        <v>2.7199074074074074E-3</v>
      </c>
      <c r="K26" s="4">
        <v>2.8009259259259259E-3</v>
      </c>
    </row>
    <row r="27" spans="1:11" x14ac:dyDescent="0.25">
      <c r="A27" s="4">
        <v>1.1805555555555555E-2</v>
      </c>
      <c r="B27" s="4">
        <v>2.7314814814814819E-3</v>
      </c>
      <c r="C27" s="4">
        <v>2.8009259259259259E-3</v>
      </c>
      <c r="D27" s="4">
        <v>2.8356481481481479E-3</v>
      </c>
      <c r="E27" s="4">
        <v>2.8703703703703708E-3</v>
      </c>
      <c r="F27" s="4">
        <v>2.9513888888888888E-3</v>
      </c>
      <c r="G27" s="4">
        <v>3.0555555555555557E-3</v>
      </c>
      <c r="H27" s="4">
        <v>3.1597222222222222E-3</v>
      </c>
      <c r="I27" s="4">
        <v>2.5925925925925925E-3</v>
      </c>
      <c r="J27" s="4">
        <v>2.7314814814814819E-3</v>
      </c>
      <c r="K27" s="4">
        <v>2.8124999999999995E-3</v>
      </c>
    </row>
    <row r="28" spans="1:11" x14ac:dyDescent="0.25">
      <c r="A28" s="4">
        <v>1.1863425925925925E-2</v>
      </c>
      <c r="B28" s="4">
        <v>2.7430555555555559E-3</v>
      </c>
      <c r="C28" s="4">
        <v>2.8124999999999995E-3</v>
      </c>
      <c r="D28" s="4">
        <v>2.8472222222222219E-3</v>
      </c>
      <c r="E28" s="4">
        <v>2.8819444444444444E-3</v>
      </c>
      <c r="F28" s="4">
        <v>2.9629629629629628E-3</v>
      </c>
      <c r="G28" s="4">
        <v>3.0671296296296297E-3</v>
      </c>
      <c r="H28" s="4">
        <v>3.1712962962962958E-3</v>
      </c>
      <c r="I28" s="4">
        <v>2.6041666666666665E-3</v>
      </c>
      <c r="J28" s="4">
        <v>2.7430555555555559E-3</v>
      </c>
      <c r="K28" s="4">
        <v>2.8240740740740739E-3</v>
      </c>
    </row>
    <row r="29" spans="1:11" x14ac:dyDescent="0.25">
      <c r="A29" s="4">
        <v>1.1921296296296298E-2</v>
      </c>
      <c r="B29" s="4">
        <v>2.7546296296296294E-3</v>
      </c>
      <c r="C29" s="4">
        <v>2.8240740740740739E-3</v>
      </c>
      <c r="D29" s="4">
        <v>2.8587962962962963E-3</v>
      </c>
      <c r="E29" s="4">
        <v>2.8935185185185188E-3</v>
      </c>
      <c r="F29" s="4">
        <v>2.9745370370370373E-3</v>
      </c>
      <c r="G29" s="4">
        <v>3.0787037037037037E-3</v>
      </c>
      <c r="H29" s="4">
        <v>3.1828703703703702E-3</v>
      </c>
      <c r="I29" s="4">
        <v>2.615740740740741E-3</v>
      </c>
      <c r="J29" s="4">
        <v>2.7546296296296294E-3</v>
      </c>
      <c r="K29" s="4">
        <v>2.8356481481481479E-3</v>
      </c>
    </row>
    <row r="30" spans="1:11" x14ac:dyDescent="0.25">
      <c r="A30" s="4">
        <v>1.1979166666666666E-2</v>
      </c>
      <c r="B30" s="4">
        <v>2.7662037037037034E-3</v>
      </c>
      <c r="C30" s="4">
        <v>2.8356481481481479E-3</v>
      </c>
      <c r="D30" s="4">
        <v>2.8703703703703708E-3</v>
      </c>
      <c r="E30" s="4">
        <v>2.9050925925925928E-3</v>
      </c>
      <c r="F30" s="4">
        <v>2.9861111111111113E-3</v>
      </c>
      <c r="G30" s="4">
        <v>3.0902777777777782E-3</v>
      </c>
      <c r="H30" s="4">
        <v>3.1944444444444442E-3</v>
      </c>
      <c r="I30" s="4">
        <v>2.627314814814815E-3</v>
      </c>
      <c r="J30" s="4">
        <v>2.7662037037037034E-3</v>
      </c>
      <c r="K30" s="4">
        <v>2.8472222222222219E-3</v>
      </c>
    </row>
    <row r="31" spans="1:11" x14ac:dyDescent="0.25">
      <c r="A31" s="4">
        <v>1.2037037037037035E-2</v>
      </c>
      <c r="B31" s="4">
        <v>2.7893518518518519E-3</v>
      </c>
      <c r="C31" s="4">
        <v>2.8587962962962963E-3</v>
      </c>
      <c r="D31" s="4">
        <v>2.8935185185185188E-3</v>
      </c>
      <c r="E31" s="4">
        <v>2.9282407407407412E-3</v>
      </c>
      <c r="F31" s="4">
        <v>3.0092592592592588E-3</v>
      </c>
      <c r="G31" s="4">
        <v>3.1134259259259257E-3</v>
      </c>
      <c r="H31" s="4">
        <v>3.2175925925925926E-3</v>
      </c>
      <c r="I31" s="4">
        <v>2.6504629629629625E-3</v>
      </c>
      <c r="J31" s="4">
        <v>2.7893518518518519E-3</v>
      </c>
      <c r="K31" s="4">
        <v>2.8703703703703708E-3</v>
      </c>
    </row>
    <row r="32" spans="1:11" x14ac:dyDescent="0.25">
      <c r="A32" s="4">
        <v>1.2094907407407408E-2</v>
      </c>
      <c r="B32" s="4">
        <v>2.8009259259259259E-3</v>
      </c>
      <c r="C32" s="4">
        <v>2.8703703703703708E-3</v>
      </c>
      <c r="D32" s="4">
        <v>2.9050925925925928E-3</v>
      </c>
      <c r="E32" s="4">
        <v>2.9398148148148148E-3</v>
      </c>
      <c r="F32" s="4">
        <v>3.0208333333333333E-3</v>
      </c>
      <c r="G32" s="4">
        <v>3.1249999999999997E-3</v>
      </c>
      <c r="H32" s="4">
        <v>3.2291666666666666E-3</v>
      </c>
      <c r="I32" s="4">
        <v>2.6620370370370374E-3</v>
      </c>
      <c r="J32" s="4">
        <v>2.8009259259259259E-3</v>
      </c>
      <c r="K32" s="4">
        <v>2.8819444444444444E-3</v>
      </c>
    </row>
    <row r="33" spans="1:11" x14ac:dyDescent="0.25">
      <c r="A33" s="4">
        <v>1.2152777777777778E-2</v>
      </c>
      <c r="B33" s="4">
        <v>2.8009259259259259E-3</v>
      </c>
      <c r="C33" s="4">
        <v>2.8703703703703708E-3</v>
      </c>
      <c r="D33" s="4">
        <v>2.9050925925925928E-3</v>
      </c>
      <c r="E33" s="4">
        <v>2.9398148148148148E-3</v>
      </c>
      <c r="F33" s="4">
        <v>3.0208333333333333E-3</v>
      </c>
      <c r="G33" s="4">
        <v>3.1249999999999997E-3</v>
      </c>
      <c r="H33" s="4">
        <v>3.2291666666666666E-3</v>
      </c>
      <c r="I33" s="4">
        <v>2.6620370370370374E-3</v>
      </c>
      <c r="J33" s="4">
        <v>2.8009259259259259E-3</v>
      </c>
      <c r="K33" s="4">
        <v>2.8819444444444444E-3</v>
      </c>
    </row>
    <row r="34" spans="1:11" x14ac:dyDescent="0.25">
      <c r="A34" s="4">
        <v>1.2210648148148146E-2</v>
      </c>
      <c r="B34" s="4">
        <v>2.8240740740740739E-3</v>
      </c>
      <c r="C34" s="4">
        <v>2.8935185185185188E-3</v>
      </c>
      <c r="D34" s="4">
        <v>2.9282407407407412E-3</v>
      </c>
      <c r="E34" s="4">
        <v>2.9629629629629628E-3</v>
      </c>
      <c r="F34" s="4">
        <v>3.0439814814814821E-3</v>
      </c>
      <c r="G34" s="4">
        <v>3.1481481481481482E-3</v>
      </c>
      <c r="H34" s="4">
        <v>3.2523148148148151E-3</v>
      </c>
      <c r="I34" s="4">
        <v>2.685185185185185E-3</v>
      </c>
      <c r="J34" s="4">
        <v>2.8240740740740739E-3</v>
      </c>
      <c r="K34" s="4">
        <v>2.9050925925925928E-3</v>
      </c>
    </row>
    <row r="35" spans="1:11" x14ac:dyDescent="0.25">
      <c r="A35" s="4">
        <v>1.2268518518518519E-2</v>
      </c>
      <c r="B35" s="4">
        <v>2.8356481481481479E-3</v>
      </c>
      <c r="C35" s="4">
        <v>2.9050925925925928E-3</v>
      </c>
      <c r="D35" s="4">
        <v>2.9398148148148148E-3</v>
      </c>
      <c r="E35" s="4">
        <v>2.9745370370370373E-3</v>
      </c>
      <c r="F35" s="4">
        <v>3.0555555555555557E-3</v>
      </c>
      <c r="G35" s="4">
        <v>3.1597222222222222E-3</v>
      </c>
      <c r="H35" s="4">
        <v>3.2638888888888891E-3</v>
      </c>
      <c r="I35" s="4">
        <v>2.6967592592592594E-3</v>
      </c>
      <c r="J35" s="4">
        <v>2.8356481481481479E-3</v>
      </c>
      <c r="K35" s="4">
        <v>2.9166666666666668E-3</v>
      </c>
    </row>
    <row r="36" spans="1:11" x14ac:dyDescent="0.25">
      <c r="A36" s="4">
        <v>1.2326388888888888E-2</v>
      </c>
      <c r="B36" s="4">
        <v>2.8472222222222219E-3</v>
      </c>
      <c r="C36" s="4">
        <v>2.9166666666666668E-3</v>
      </c>
      <c r="D36" s="4">
        <v>2.9513888888888888E-3</v>
      </c>
      <c r="E36" s="4">
        <v>2.9861111111111113E-3</v>
      </c>
      <c r="F36" s="4">
        <v>3.0671296296296297E-3</v>
      </c>
      <c r="G36" s="4">
        <v>3.1712962962962958E-3</v>
      </c>
      <c r="H36" s="4">
        <v>3.2754629629629631E-3</v>
      </c>
      <c r="I36" s="4">
        <v>2.7083333333333334E-3</v>
      </c>
      <c r="J36" s="4">
        <v>2.8472222222222219E-3</v>
      </c>
      <c r="K36" s="4">
        <v>2.9282407407407412E-3</v>
      </c>
    </row>
    <row r="37" spans="1:11" x14ac:dyDescent="0.25">
      <c r="A37" s="4">
        <v>1.238425925925926E-2</v>
      </c>
      <c r="B37" s="4">
        <v>2.8587962962962963E-3</v>
      </c>
      <c r="C37" s="4">
        <v>2.9282407407407412E-3</v>
      </c>
      <c r="D37" s="4">
        <v>2.9629629629629628E-3</v>
      </c>
      <c r="E37" s="4">
        <v>2.9976851851851848E-3</v>
      </c>
      <c r="F37" s="4">
        <v>3.0787037037037037E-3</v>
      </c>
      <c r="G37" s="4">
        <v>3.1828703703703702E-3</v>
      </c>
      <c r="H37" s="4">
        <v>3.2870370370370367E-3</v>
      </c>
      <c r="I37" s="4">
        <v>2.7199074074074074E-3</v>
      </c>
      <c r="J37" s="4">
        <v>2.8587962962962963E-3</v>
      </c>
      <c r="K37" s="4">
        <v>2.9398148148148148E-3</v>
      </c>
    </row>
    <row r="38" spans="1:11" x14ac:dyDescent="0.25">
      <c r="A38" s="4">
        <v>1.2442129629629629E-2</v>
      </c>
      <c r="B38" s="4">
        <v>2.8703703703703708E-3</v>
      </c>
      <c r="C38" s="4">
        <v>2.9398148148148148E-3</v>
      </c>
      <c r="D38" s="4">
        <v>2.9745370370370373E-3</v>
      </c>
      <c r="E38" s="4">
        <v>3.0092592592592588E-3</v>
      </c>
      <c r="F38" s="4">
        <v>3.0902777777777782E-3</v>
      </c>
      <c r="G38" s="4">
        <v>3.1944444444444442E-3</v>
      </c>
      <c r="H38" s="4">
        <v>3.2986111111111111E-3</v>
      </c>
      <c r="I38" s="4">
        <v>2.7314814814814819E-3</v>
      </c>
      <c r="J38" s="4">
        <v>2.8703703703703708E-3</v>
      </c>
      <c r="K38" s="4">
        <v>2.9513888888888888E-3</v>
      </c>
    </row>
    <row r="39" spans="1:11" x14ac:dyDescent="0.25">
      <c r="A39" s="4">
        <v>1.2499999999999999E-2</v>
      </c>
      <c r="B39" s="4">
        <v>2.8819444444444444E-3</v>
      </c>
      <c r="C39" s="4">
        <v>2.9513888888888888E-3</v>
      </c>
      <c r="D39" s="4">
        <v>2.9861111111111113E-3</v>
      </c>
      <c r="E39" s="4">
        <v>3.0208333333333333E-3</v>
      </c>
      <c r="F39" s="4">
        <v>3.1018518518518522E-3</v>
      </c>
      <c r="G39" s="4">
        <v>3.2060185185185191E-3</v>
      </c>
      <c r="H39" s="4">
        <v>3.3101851851851851E-3</v>
      </c>
      <c r="I39" s="4">
        <v>2.7430555555555559E-3</v>
      </c>
      <c r="J39" s="4">
        <v>2.8819444444444444E-3</v>
      </c>
      <c r="K39" s="4">
        <v>2.9629629629629628E-3</v>
      </c>
    </row>
    <row r="40" spans="1:11" x14ac:dyDescent="0.25">
      <c r="A40" s="4">
        <v>1.255787037037037E-2</v>
      </c>
      <c r="B40" s="4">
        <v>2.9050925925925928E-3</v>
      </c>
      <c r="C40" s="4">
        <v>2.9745370370370373E-3</v>
      </c>
      <c r="D40" s="4">
        <v>3.0092592592592588E-3</v>
      </c>
      <c r="E40" s="4">
        <v>3.0439814814814821E-3</v>
      </c>
      <c r="F40" s="4">
        <v>3.1249999999999997E-3</v>
      </c>
      <c r="G40" s="4">
        <v>3.2291666666666666E-3</v>
      </c>
      <c r="H40" s="4">
        <v>3.3333333333333335E-3</v>
      </c>
      <c r="I40" s="4">
        <v>2.7662037037037034E-3</v>
      </c>
      <c r="J40" s="4">
        <v>2.9050925925925928E-3</v>
      </c>
      <c r="K40" s="4">
        <v>2.9861111111111113E-3</v>
      </c>
    </row>
    <row r="41" spans="1:11" x14ac:dyDescent="0.25">
      <c r="A41" s="4">
        <v>1.2615740740740742E-2</v>
      </c>
      <c r="B41" s="4">
        <v>2.9166666666666668E-3</v>
      </c>
      <c r="C41" s="4">
        <v>2.9861111111111113E-3</v>
      </c>
      <c r="D41" s="4">
        <v>3.0208333333333333E-3</v>
      </c>
      <c r="E41" s="4">
        <v>3.0555555555555557E-3</v>
      </c>
      <c r="F41" s="4">
        <v>3.1365740740740742E-3</v>
      </c>
      <c r="G41" s="4">
        <v>3.2407407407407406E-3</v>
      </c>
      <c r="H41" s="4">
        <v>3.3449074074074071E-3</v>
      </c>
      <c r="I41" s="4">
        <v>2.7777777777777779E-3</v>
      </c>
      <c r="J41" s="4">
        <v>2.9166666666666668E-3</v>
      </c>
      <c r="K41" s="4">
        <v>2.9976851851851848E-3</v>
      </c>
    </row>
    <row r="42" spans="1:11" x14ac:dyDescent="0.25">
      <c r="A42" s="4">
        <v>1.2673611111111109E-2</v>
      </c>
      <c r="B42" s="4">
        <v>2.9282407407407412E-3</v>
      </c>
      <c r="C42" s="4">
        <v>2.9976851851851848E-3</v>
      </c>
      <c r="D42" s="4">
        <v>3.0324074074074073E-3</v>
      </c>
      <c r="E42" s="4">
        <v>3.0671296296296297E-3</v>
      </c>
      <c r="F42" s="4">
        <v>3.1481481481481482E-3</v>
      </c>
      <c r="G42" s="4">
        <v>3.2523148148148151E-3</v>
      </c>
      <c r="H42" s="4">
        <v>3.3564814814814811E-3</v>
      </c>
      <c r="I42" s="4">
        <v>2.7893518518518519E-3</v>
      </c>
      <c r="J42" s="4">
        <v>2.9282407407407412E-3</v>
      </c>
      <c r="K42" s="4">
        <v>3.0092592592592588E-3</v>
      </c>
    </row>
    <row r="43" spans="1:11" x14ac:dyDescent="0.25">
      <c r="A43" s="4">
        <v>1.2731481481481481E-2</v>
      </c>
      <c r="B43" s="4">
        <v>2.9398148148148148E-3</v>
      </c>
      <c r="C43" s="4">
        <v>3.0092592592592588E-3</v>
      </c>
      <c r="D43" s="4">
        <v>3.0439814814814821E-3</v>
      </c>
      <c r="E43" s="4">
        <v>3.0787037037037037E-3</v>
      </c>
      <c r="F43" s="4">
        <v>3.1597222222222222E-3</v>
      </c>
      <c r="G43" s="4">
        <v>3.2638888888888891E-3</v>
      </c>
      <c r="H43" s="4">
        <v>3.3680555555555551E-3</v>
      </c>
      <c r="I43" s="4">
        <v>2.8009259259259259E-3</v>
      </c>
      <c r="J43" s="4">
        <v>2.9398148148148148E-3</v>
      </c>
      <c r="K43" s="4">
        <v>3.0208333333333333E-3</v>
      </c>
    </row>
    <row r="44" spans="1:11" x14ac:dyDescent="0.25">
      <c r="A44" s="4">
        <v>1.2789351851851852E-2</v>
      </c>
      <c r="B44" s="4">
        <v>2.9513888888888888E-3</v>
      </c>
      <c r="C44" s="4">
        <v>3.0208333333333333E-3</v>
      </c>
      <c r="D44" s="4">
        <v>3.0555555555555557E-3</v>
      </c>
      <c r="E44" s="4">
        <v>3.0902777777777782E-3</v>
      </c>
      <c r="F44" s="4">
        <v>3.1712962962962958E-3</v>
      </c>
      <c r="G44" s="4">
        <v>3.2754629629629631E-3</v>
      </c>
      <c r="H44" s="4">
        <v>3.37962962962963E-3</v>
      </c>
      <c r="I44" s="4">
        <v>2.8124999999999995E-3</v>
      </c>
      <c r="J44" s="4">
        <v>2.9513888888888888E-3</v>
      </c>
      <c r="K44" s="4">
        <v>3.0324074074074073E-3</v>
      </c>
    </row>
    <row r="45" spans="1:11" x14ac:dyDescent="0.25">
      <c r="A45" s="4">
        <v>1.2847222222222223E-2</v>
      </c>
      <c r="B45" s="4">
        <v>2.9629629629629628E-3</v>
      </c>
      <c r="C45" s="4">
        <v>3.0324074074074073E-3</v>
      </c>
      <c r="D45" s="4">
        <v>3.0671296296296297E-3</v>
      </c>
      <c r="E45" s="4">
        <v>3.1018518518518522E-3</v>
      </c>
      <c r="F45" s="4">
        <v>3.1828703703703702E-3</v>
      </c>
      <c r="G45" s="4">
        <v>3.2870370370370367E-3</v>
      </c>
      <c r="H45" s="4">
        <v>3.3912037037037036E-3</v>
      </c>
      <c r="I45" s="4">
        <v>2.8240740740740739E-3</v>
      </c>
      <c r="J45" s="4">
        <v>2.9629629629629628E-3</v>
      </c>
      <c r="K45" s="4">
        <v>3.0439814814814821E-3</v>
      </c>
    </row>
    <row r="46" spans="1:11" x14ac:dyDescent="0.25">
      <c r="A46" s="4">
        <v>1.2905092592592591E-2</v>
      </c>
      <c r="B46" s="4">
        <v>2.9745370370370373E-3</v>
      </c>
      <c r="C46" s="4">
        <v>3.0439814814814821E-3</v>
      </c>
      <c r="D46" s="4">
        <v>3.0787037037037037E-3</v>
      </c>
      <c r="E46" s="4">
        <v>3.1134259259259257E-3</v>
      </c>
      <c r="F46" s="4">
        <v>3.1944444444444442E-3</v>
      </c>
      <c r="G46" s="4">
        <v>3.2986111111111111E-3</v>
      </c>
      <c r="H46" s="4">
        <v>3.4027777777777784E-3</v>
      </c>
      <c r="I46" s="4">
        <v>2.8356481481481479E-3</v>
      </c>
      <c r="J46" s="4">
        <v>2.9745370370370373E-3</v>
      </c>
      <c r="K46" s="4">
        <v>3.0555555555555557E-3</v>
      </c>
    </row>
    <row r="47" spans="1:11" x14ac:dyDescent="0.25">
      <c r="A47" s="4">
        <v>1.2962962962962963E-2</v>
      </c>
      <c r="B47" s="4">
        <v>2.9976851851851848E-3</v>
      </c>
      <c r="C47" s="4">
        <v>3.0671296296296297E-3</v>
      </c>
      <c r="D47" s="4">
        <v>3.1018518518518522E-3</v>
      </c>
      <c r="E47" s="4">
        <v>3.1365740740740742E-3</v>
      </c>
      <c r="F47" s="4">
        <v>3.2175925925925926E-3</v>
      </c>
      <c r="G47" s="4">
        <v>3.3217592592592591E-3</v>
      </c>
      <c r="H47" s="4">
        <v>3.425925925925926E-3</v>
      </c>
      <c r="I47" s="4">
        <v>2.8587962962962963E-3</v>
      </c>
      <c r="J47" s="4">
        <v>2.9976851851851848E-3</v>
      </c>
      <c r="K47" s="4">
        <v>3.0787037037037037E-3</v>
      </c>
    </row>
    <row r="48" spans="1:11" x14ac:dyDescent="0.25">
      <c r="A48" s="4">
        <v>1.3020833333333334E-2</v>
      </c>
      <c r="B48" s="4">
        <v>3.0092592592592588E-3</v>
      </c>
      <c r="C48" s="4">
        <v>3.0787037037037037E-3</v>
      </c>
      <c r="D48" s="4">
        <v>3.1134259259259257E-3</v>
      </c>
      <c r="E48" s="4">
        <v>3.1481481481481482E-3</v>
      </c>
      <c r="F48" s="4">
        <v>3.2291666666666666E-3</v>
      </c>
      <c r="G48" s="4">
        <v>3.3333333333333335E-3</v>
      </c>
      <c r="H48" s="4">
        <v>3.4375E-3</v>
      </c>
      <c r="I48" s="4">
        <v>2.8703703703703708E-3</v>
      </c>
      <c r="J48" s="4">
        <v>3.0092592592592588E-3</v>
      </c>
      <c r="K48" s="4">
        <v>3.0902777777777782E-3</v>
      </c>
    </row>
    <row r="49" spans="1:11" x14ac:dyDescent="0.25">
      <c r="A49" s="4">
        <v>1.3078703703703703E-2</v>
      </c>
      <c r="B49" s="4">
        <v>3.0208333333333333E-3</v>
      </c>
      <c r="C49" s="4">
        <v>3.0902777777777782E-3</v>
      </c>
      <c r="D49" s="4">
        <v>3.1249999999999997E-3</v>
      </c>
      <c r="E49" s="4">
        <v>3.1597222222222222E-3</v>
      </c>
      <c r="F49" s="4">
        <v>3.2407407407407406E-3</v>
      </c>
      <c r="G49" s="4">
        <v>3.3449074074074071E-3</v>
      </c>
      <c r="H49" s="4">
        <v>3.4490740740740745E-3</v>
      </c>
      <c r="I49" s="4">
        <v>2.8819444444444444E-3</v>
      </c>
      <c r="J49" s="4">
        <v>3.0208333333333333E-3</v>
      </c>
      <c r="K49" s="4">
        <v>3.1018518518518522E-3</v>
      </c>
    </row>
    <row r="50" spans="1:11" x14ac:dyDescent="0.25">
      <c r="A50" s="4">
        <v>1.3136574074074077E-2</v>
      </c>
      <c r="B50" s="4">
        <v>3.0324074074074073E-3</v>
      </c>
      <c r="C50" s="4">
        <v>3.1018518518518522E-3</v>
      </c>
      <c r="D50" s="4">
        <v>3.1365740740740742E-3</v>
      </c>
      <c r="E50" s="4">
        <v>3.1712962962962958E-3</v>
      </c>
      <c r="F50" s="4">
        <v>3.2523148148148151E-3</v>
      </c>
      <c r="G50" s="4">
        <v>3.3564814814814811E-3</v>
      </c>
      <c r="H50" s="4">
        <v>3.4606481481481485E-3</v>
      </c>
      <c r="I50" s="4">
        <v>2.8935185185185188E-3</v>
      </c>
      <c r="J50" s="4">
        <v>3.0324074074074073E-3</v>
      </c>
      <c r="K50" s="4">
        <v>3.1134259259259257E-3</v>
      </c>
    </row>
    <row r="51" spans="1:11" x14ac:dyDescent="0.25">
      <c r="A51" s="4">
        <v>1.3194444444444444E-2</v>
      </c>
      <c r="B51" s="4">
        <v>3.0555555555555557E-3</v>
      </c>
      <c r="C51" s="4">
        <v>3.1249999999999997E-3</v>
      </c>
      <c r="D51" s="4">
        <v>3.1597222222222222E-3</v>
      </c>
      <c r="E51" s="4">
        <v>3.1944444444444442E-3</v>
      </c>
      <c r="F51" s="4">
        <v>3.2754629629629631E-3</v>
      </c>
      <c r="G51" s="4">
        <v>3.37962962962963E-3</v>
      </c>
      <c r="H51" s="4">
        <v>3.483796296296296E-3</v>
      </c>
      <c r="I51" s="4">
        <v>2.9166666666666668E-3</v>
      </c>
      <c r="J51" s="4">
        <v>3.0555555555555557E-3</v>
      </c>
      <c r="K51" s="4">
        <v>3.1365740740740742E-3</v>
      </c>
    </row>
    <row r="52" spans="1:11" x14ac:dyDescent="0.25">
      <c r="A52" s="4">
        <v>1.3252314814814814E-2</v>
      </c>
      <c r="B52" s="4">
        <v>3.0671296296296297E-3</v>
      </c>
      <c r="C52" s="4">
        <v>3.1365740740740742E-3</v>
      </c>
      <c r="D52" s="4">
        <v>3.1712962962962958E-3</v>
      </c>
      <c r="E52" s="4">
        <v>3.2060185185185191E-3</v>
      </c>
      <c r="F52" s="4">
        <v>3.2870370370370367E-3</v>
      </c>
      <c r="G52" s="4">
        <v>3.3912037037037036E-3</v>
      </c>
      <c r="H52" s="4">
        <v>3.4953703703703705E-3</v>
      </c>
      <c r="I52" s="4">
        <v>2.9282407407407412E-3</v>
      </c>
      <c r="J52" s="4">
        <v>3.0671296296296297E-3</v>
      </c>
      <c r="K52" s="4">
        <v>3.1481481481481482E-3</v>
      </c>
    </row>
    <row r="53" spans="1:11" x14ac:dyDescent="0.25">
      <c r="A53" s="4">
        <v>1.3310185185185187E-2</v>
      </c>
      <c r="B53" s="4">
        <v>3.0787037037037037E-3</v>
      </c>
      <c r="C53" s="4">
        <v>3.1481481481481482E-3</v>
      </c>
      <c r="D53" s="4">
        <v>3.1828703703703702E-3</v>
      </c>
      <c r="E53" s="4">
        <v>3.2175925925925926E-3</v>
      </c>
      <c r="F53" s="4">
        <v>3.2986111111111111E-3</v>
      </c>
      <c r="G53" s="4">
        <v>3.4027777777777784E-3</v>
      </c>
      <c r="H53" s="4">
        <v>3.5069444444444445E-3</v>
      </c>
      <c r="I53" s="4">
        <v>2.9398148148148148E-3</v>
      </c>
      <c r="J53" s="4">
        <v>3.0787037037037037E-3</v>
      </c>
      <c r="K53" s="4">
        <v>3.1597222222222222E-3</v>
      </c>
    </row>
    <row r="54" spans="1:11" x14ac:dyDescent="0.25">
      <c r="A54" s="4">
        <v>1.3368055555555557E-2</v>
      </c>
      <c r="B54" s="4">
        <v>3.0902777777777782E-3</v>
      </c>
      <c r="C54" s="4">
        <v>3.1597222222222222E-3</v>
      </c>
      <c r="D54" s="4">
        <v>3.1944444444444442E-3</v>
      </c>
      <c r="E54" s="4">
        <v>3.2291666666666666E-3</v>
      </c>
      <c r="F54" s="4">
        <v>3.3101851851851851E-3</v>
      </c>
      <c r="G54" s="4">
        <v>3.414351851851852E-3</v>
      </c>
      <c r="H54" s="4">
        <v>3.5185185185185185E-3</v>
      </c>
      <c r="I54" s="4">
        <v>2.9513888888888888E-3</v>
      </c>
      <c r="J54" s="4">
        <v>3.0902777777777782E-3</v>
      </c>
      <c r="K54" s="4">
        <v>3.1712962962962958E-3</v>
      </c>
    </row>
    <row r="55" spans="1:11" x14ac:dyDescent="0.25">
      <c r="A55" s="4">
        <v>1.3425925925925924E-2</v>
      </c>
      <c r="B55" s="4">
        <v>3.1018518518518522E-3</v>
      </c>
      <c r="C55" s="4">
        <v>3.1712962962962958E-3</v>
      </c>
      <c r="D55" s="4">
        <v>3.2060185185185191E-3</v>
      </c>
      <c r="E55" s="4">
        <v>3.2407407407407406E-3</v>
      </c>
      <c r="F55" s="4">
        <v>3.3217592592592591E-3</v>
      </c>
      <c r="G55" s="4">
        <v>3.425925925925926E-3</v>
      </c>
      <c r="H55" s="4">
        <v>3.530092592592592E-3</v>
      </c>
      <c r="I55" s="4">
        <v>2.9629629629629628E-3</v>
      </c>
      <c r="J55" s="4">
        <v>3.1018518518518522E-3</v>
      </c>
      <c r="K55" s="4">
        <v>3.1828703703703702E-3</v>
      </c>
    </row>
    <row r="56" spans="1:11" x14ac:dyDescent="0.25">
      <c r="A56" s="4">
        <v>1.3483796296296298E-2</v>
      </c>
      <c r="B56" s="4">
        <v>3.1134259259259257E-3</v>
      </c>
      <c r="C56" s="4">
        <v>3.1828703703703702E-3</v>
      </c>
      <c r="D56" s="4">
        <v>3.2175925925925926E-3</v>
      </c>
      <c r="E56" s="4">
        <v>3.2523148148148151E-3</v>
      </c>
      <c r="F56" s="4">
        <v>3.3333333333333335E-3</v>
      </c>
      <c r="G56" s="4">
        <v>3.4375E-3</v>
      </c>
      <c r="H56" s="4">
        <v>3.5416666666666665E-3</v>
      </c>
      <c r="I56" s="4">
        <v>2.9745370370370373E-3</v>
      </c>
      <c r="J56" s="4">
        <v>3.1134259259259257E-3</v>
      </c>
      <c r="K56" s="4">
        <v>3.1944444444444442E-3</v>
      </c>
    </row>
    <row r="57" spans="1:11" x14ac:dyDescent="0.25">
      <c r="A57" s="4">
        <v>1.3541666666666667E-2</v>
      </c>
      <c r="B57" s="4">
        <v>3.1249999999999997E-3</v>
      </c>
      <c r="C57" s="4">
        <v>3.1944444444444442E-3</v>
      </c>
      <c r="D57" s="4">
        <v>3.2291666666666666E-3</v>
      </c>
      <c r="E57" s="4">
        <v>3.2638888888888891E-3</v>
      </c>
      <c r="F57" s="4">
        <v>3.3449074074074071E-3</v>
      </c>
      <c r="G57" s="4">
        <v>3.4490740740740745E-3</v>
      </c>
      <c r="H57" s="4">
        <v>3.5532407407407405E-3</v>
      </c>
      <c r="I57" s="4">
        <v>2.9861111111111113E-3</v>
      </c>
      <c r="J57" s="4">
        <v>3.1249999999999997E-3</v>
      </c>
      <c r="K57" s="4">
        <v>3.2060185185185191E-3</v>
      </c>
    </row>
    <row r="58" spans="1:11" x14ac:dyDescent="0.25">
      <c r="A58" s="4">
        <v>1.3599537037037037E-2</v>
      </c>
      <c r="B58" s="4">
        <v>3.1365740740740742E-3</v>
      </c>
      <c r="C58" s="4">
        <v>3.2060185185185191E-3</v>
      </c>
      <c r="D58" s="4">
        <v>3.2407407407407406E-3</v>
      </c>
      <c r="E58" s="4">
        <v>3.2754629629629631E-3</v>
      </c>
      <c r="F58" s="4">
        <v>3.3564814814814811E-3</v>
      </c>
      <c r="G58" s="4">
        <v>3.4606481481481485E-3</v>
      </c>
      <c r="H58" s="4">
        <v>3.5648148148148154E-3</v>
      </c>
      <c r="I58" s="4">
        <v>2.9976851851851848E-3</v>
      </c>
      <c r="J58" s="4">
        <v>3.1365740740740742E-3</v>
      </c>
      <c r="K58" s="4">
        <v>3.2175925925925926E-3</v>
      </c>
    </row>
    <row r="59" spans="1:11" x14ac:dyDescent="0.25">
      <c r="A59" s="4">
        <v>1.3657407407407408E-2</v>
      </c>
      <c r="B59" s="4">
        <v>3.1481481481481482E-3</v>
      </c>
      <c r="C59" s="4">
        <v>3.2175925925925926E-3</v>
      </c>
      <c r="D59" s="4">
        <v>3.2523148148148151E-3</v>
      </c>
      <c r="E59" s="4">
        <v>3.2870370370370367E-3</v>
      </c>
      <c r="F59" s="4">
        <v>3.3680555555555551E-3</v>
      </c>
      <c r="G59" s="4">
        <v>3.472222222222222E-3</v>
      </c>
      <c r="H59" s="4">
        <v>3.5763888888888894E-3</v>
      </c>
      <c r="I59" s="4">
        <v>3.0092592592592588E-3</v>
      </c>
      <c r="J59" s="4">
        <v>3.1481481481481482E-3</v>
      </c>
      <c r="K59" s="4">
        <v>3.2291666666666666E-3</v>
      </c>
    </row>
    <row r="60" spans="1:11" x14ac:dyDescent="0.25">
      <c r="A60" s="4">
        <v>1.3715277777777778E-2</v>
      </c>
      <c r="B60" s="4">
        <v>3.1597222222222222E-3</v>
      </c>
      <c r="C60" s="4">
        <v>3.2291666666666666E-3</v>
      </c>
      <c r="D60" s="4">
        <v>3.2638888888888891E-3</v>
      </c>
      <c r="E60" s="4">
        <v>3.2986111111111111E-3</v>
      </c>
      <c r="F60" s="4">
        <v>3.37962962962963E-3</v>
      </c>
      <c r="G60" s="4">
        <v>3.483796296296296E-3</v>
      </c>
      <c r="H60" s="4">
        <v>3.5879629629629629E-3</v>
      </c>
      <c r="I60" s="4">
        <v>3.0208333333333333E-3</v>
      </c>
      <c r="J60" s="4">
        <v>3.1597222222222222E-3</v>
      </c>
      <c r="K60" s="4">
        <v>3.2407407407407406E-3</v>
      </c>
    </row>
    <row r="61" spans="1:11" x14ac:dyDescent="0.25">
      <c r="A61" s="4">
        <v>1.3773148148148147E-2</v>
      </c>
      <c r="B61" s="4">
        <v>3.1712962962962958E-3</v>
      </c>
      <c r="C61" s="4">
        <v>3.2407407407407406E-3</v>
      </c>
      <c r="D61" s="4">
        <v>3.2754629629629631E-3</v>
      </c>
      <c r="E61" s="4">
        <v>3.3101851851851851E-3</v>
      </c>
      <c r="F61" s="4">
        <v>3.3912037037037036E-3</v>
      </c>
      <c r="G61" s="4">
        <v>3.4953703703703705E-3</v>
      </c>
      <c r="H61" s="4">
        <v>3.5995370370370369E-3</v>
      </c>
      <c r="I61" s="4">
        <v>3.0324074074074073E-3</v>
      </c>
      <c r="J61" s="4">
        <v>3.1712962962962958E-3</v>
      </c>
      <c r="K61" s="4">
        <v>3.2523148148148151E-3</v>
      </c>
    </row>
    <row r="62" spans="1:11" x14ac:dyDescent="0.25">
      <c r="A62" s="4">
        <v>1.383101851851852E-2</v>
      </c>
      <c r="B62" s="4">
        <v>3.1828703703703702E-3</v>
      </c>
      <c r="C62" s="4">
        <v>3.2523148148148151E-3</v>
      </c>
      <c r="D62" s="4">
        <v>3.2870370370370367E-3</v>
      </c>
      <c r="E62" s="4">
        <v>3.3217592592592591E-3</v>
      </c>
      <c r="F62" s="4">
        <v>3.4027777777777784E-3</v>
      </c>
      <c r="G62" s="4">
        <v>3.5069444444444445E-3</v>
      </c>
      <c r="H62" s="4">
        <v>3.6111111111111114E-3</v>
      </c>
      <c r="I62" s="4">
        <v>3.0439814814814821E-3</v>
      </c>
      <c r="J62" s="4">
        <v>3.1828703703703702E-3</v>
      </c>
      <c r="K62" s="4">
        <v>3.2638888888888891E-3</v>
      </c>
    </row>
    <row r="63" spans="1:11" x14ac:dyDescent="0.25">
      <c r="A63" s="4">
        <v>1.3888888888888888E-2</v>
      </c>
      <c r="B63" s="4">
        <v>3.1944444444444442E-3</v>
      </c>
      <c r="C63" s="4">
        <v>3.2638888888888891E-3</v>
      </c>
      <c r="D63" s="4">
        <v>3.2986111111111111E-3</v>
      </c>
      <c r="E63" s="4">
        <v>3.3333333333333335E-3</v>
      </c>
      <c r="F63" s="4">
        <v>3.414351851851852E-3</v>
      </c>
      <c r="G63" s="4">
        <v>3.5185185185185185E-3</v>
      </c>
      <c r="H63" s="4">
        <v>3.6226851851851854E-3</v>
      </c>
      <c r="I63" s="4">
        <v>3.0555555555555557E-3</v>
      </c>
      <c r="J63" s="4">
        <v>3.1944444444444442E-3</v>
      </c>
      <c r="K63" s="4">
        <v>3.2754629629629631E-3</v>
      </c>
    </row>
    <row r="64" spans="1:11" x14ac:dyDescent="0.25">
      <c r="A64" s="4">
        <v>1.3946759259259258E-2</v>
      </c>
      <c r="B64" s="4">
        <v>3.2060185185185191E-3</v>
      </c>
      <c r="C64" s="4">
        <v>3.2754629629629631E-3</v>
      </c>
      <c r="D64" s="4">
        <v>3.3101851851851851E-3</v>
      </c>
      <c r="E64" s="4">
        <v>3.3449074074074071E-3</v>
      </c>
      <c r="F64" s="4">
        <v>3.425925925925926E-3</v>
      </c>
      <c r="G64" s="4">
        <v>3.530092592592592E-3</v>
      </c>
      <c r="H64" s="4">
        <v>3.6342592592592594E-3</v>
      </c>
      <c r="I64" s="4">
        <v>3.0671296296296297E-3</v>
      </c>
      <c r="J64" s="4">
        <v>3.2060185185185191E-3</v>
      </c>
      <c r="K64" s="4">
        <v>3.2870370370370367E-3</v>
      </c>
    </row>
    <row r="65" spans="1:11" x14ac:dyDescent="0.25">
      <c r="A65" s="4">
        <v>1.4004629629629631E-2</v>
      </c>
      <c r="B65" s="4">
        <v>3.2175925925925926E-3</v>
      </c>
      <c r="C65" s="4">
        <v>3.2870370370370367E-3</v>
      </c>
      <c r="D65" s="4">
        <v>3.3217592592592591E-3</v>
      </c>
      <c r="E65" s="4">
        <v>3.3564814814814811E-3</v>
      </c>
      <c r="F65" s="4">
        <v>3.4375E-3</v>
      </c>
      <c r="G65" s="4">
        <v>3.5416666666666665E-3</v>
      </c>
      <c r="H65" s="4">
        <v>3.645833333333333E-3</v>
      </c>
      <c r="I65" s="4">
        <v>3.0787037037037037E-3</v>
      </c>
      <c r="J65" s="4">
        <v>3.2175925925925926E-3</v>
      </c>
      <c r="K65" s="4">
        <v>3.2986111111111111E-3</v>
      </c>
    </row>
    <row r="66" spans="1:11" x14ac:dyDescent="0.25">
      <c r="A66" s="4">
        <v>1.40625E-2</v>
      </c>
      <c r="B66" s="4">
        <v>3.2407407407407406E-3</v>
      </c>
      <c r="C66" s="4">
        <v>3.3101851851851851E-3</v>
      </c>
      <c r="D66" s="4">
        <v>3.3449074074074071E-3</v>
      </c>
      <c r="E66" s="4">
        <v>3.37962962962963E-3</v>
      </c>
      <c r="F66" s="4">
        <v>3.4606481481481485E-3</v>
      </c>
      <c r="G66" s="4">
        <v>3.5648148148148154E-3</v>
      </c>
      <c r="H66" s="4">
        <v>3.6689814814814814E-3</v>
      </c>
      <c r="I66" s="4">
        <v>3.1018518518518522E-3</v>
      </c>
      <c r="J66" s="4">
        <v>3.2407407407407406E-3</v>
      </c>
      <c r="K66" s="4">
        <v>3.3217592592592591E-3</v>
      </c>
    </row>
    <row r="67" spans="1:11" x14ac:dyDescent="0.25">
      <c r="A67" s="4">
        <v>1.4120370370370368E-2</v>
      </c>
      <c r="B67" s="4">
        <v>3.2523148148148151E-3</v>
      </c>
      <c r="C67" s="4">
        <v>3.3217592592592591E-3</v>
      </c>
      <c r="D67" s="4">
        <v>3.3564814814814811E-3</v>
      </c>
      <c r="E67" s="4">
        <v>3.3912037037037036E-3</v>
      </c>
      <c r="F67" s="4">
        <v>3.472222222222222E-3</v>
      </c>
      <c r="G67" s="4">
        <v>3.5763888888888894E-3</v>
      </c>
      <c r="H67" s="4">
        <v>3.6805555555555554E-3</v>
      </c>
      <c r="I67" s="4">
        <v>3.1134259259259257E-3</v>
      </c>
      <c r="J67" s="4">
        <v>3.2523148148148151E-3</v>
      </c>
      <c r="K67" s="4">
        <v>3.3333333333333335E-3</v>
      </c>
    </row>
    <row r="68" spans="1:11" x14ac:dyDescent="0.25">
      <c r="A68" s="4">
        <v>1.4178240740740741E-2</v>
      </c>
      <c r="B68" s="4">
        <v>3.2638888888888891E-3</v>
      </c>
      <c r="C68" s="4">
        <v>3.3333333333333335E-3</v>
      </c>
      <c r="D68" s="4">
        <v>3.3680555555555551E-3</v>
      </c>
      <c r="E68" s="4">
        <v>3.4027777777777784E-3</v>
      </c>
      <c r="F68" s="4">
        <v>3.483796296296296E-3</v>
      </c>
      <c r="G68" s="4">
        <v>3.5879629629629629E-3</v>
      </c>
      <c r="H68" s="4">
        <v>3.6921296296296298E-3</v>
      </c>
      <c r="I68" s="4">
        <v>3.1249999999999997E-3</v>
      </c>
      <c r="J68" s="4">
        <v>3.2638888888888891E-3</v>
      </c>
      <c r="K68" s="4">
        <v>3.3449074074074071E-3</v>
      </c>
    </row>
    <row r="69" spans="1:11" x14ac:dyDescent="0.25">
      <c r="A69" s="4">
        <v>1.4236111111111111E-2</v>
      </c>
      <c r="B69" s="4">
        <v>3.2754629629629631E-3</v>
      </c>
      <c r="C69" s="4">
        <v>3.3449074074074071E-3</v>
      </c>
      <c r="D69" s="4">
        <v>3.37962962962963E-3</v>
      </c>
      <c r="E69" s="4">
        <v>3.414351851851852E-3</v>
      </c>
      <c r="F69" s="4">
        <v>3.4953703703703705E-3</v>
      </c>
      <c r="G69" s="4">
        <v>3.5995370370370369E-3</v>
      </c>
      <c r="H69" s="4">
        <v>3.7037037037037034E-3</v>
      </c>
      <c r="I69" s="4">
        <v>3.1365740740740742E-3</v>
      </c>
      <c r="J69" s="4">
        <v>3.2754629629629631E-3</v>
      </c>
      <c r="K69" s="4">
        <v>3.3564814814814811E-3</v>
      </c>
    </row>
    <row r="70" spans="1:11" x14ac:dyDescent="0.25">
      <c r="A70" s="4">
        <v>1.4293981481481482E-2</v>
      </c>
      <c r="B70" s="4">
        <v>3.2986111111111111E-3</v>
      </c>
      <c r="C70" s="4">
        <v>3.3680555555555551E-3</v>
      </c>
      <c r="D70" s="4">
        <v>3.4027777777777784E-3</v>
      </c>
      <c r="E70" s="4">
        <v>3.4375E-3</v>
      </c>
      <c r="F70" s="4">
        <v>3.5185185185185185E-3</v>
      </c>
      <c r="G70" s="4">
        <v>3.6226851851851854E-3</v>
      </c>
      <c r="H70" s="4">
        <v>3.7268518518518514E-3</v>
      </c>
      <c r="I70" s="4">
        <v>3.1597222222222222E-3</v>
      </c>
      <c r="J70" s="4">
        <v>3.2986111111111111E-3</v>
      </c>
      <c r="K70" s="4">
        <v>3.37962962962963E-3</v>
      </c>
    </row>
    <row r="71" spans="1:11" x14ac:dyDescent="0.25">
      <c r="A71" s="4">
        <v>1.4351851851851852E-2</v>
      </c>
      <c r="B71" s="4">
        <v>3.3101851851851851E-3</v>
      </c>
      <c r="C71" s="4">
        <v>3.37962962962963E-3</v>
      </c>
      <c r="D71" s="4">
        <v>3.414351851851852E-3</v>
      </c>
      <c r="E71" s="4">
        <v>3.4490740740740745E-3</v>
      </c>
      <c r="F71" s="4">
        <v>3.530092592592592E-3</v>
      </c>
      <c r="G71" s="4">
        <v>3.6342592592592594E-3</v>
      </c>
      <c r="H71" s="4">
        <v>3.7384259259259263E-3</v>
      </c>
      <c r="I71" s="4">
        <v>3.1712962962962958E-3</v>
      </c>
      <c r="J71" s="4">
        <v>3.3101851851851851E-3</v>
      </c>
      <c r="K71" s="4">
        <v>3.3912037037037036E-3</v>
      </c>
    </row>
    <row r="72" spans="1:11" x14ac:dyDescent="0.25">
      <c r="A72" s="4">
        <v>1.4409722222222221E-2</v>
      </c>
      <c r="B72" s="4">
        <v>3.3217592592592591E-3</v>
      </c>
      <c r="C72" s="4">
        <v>3.3912037037037036E-3</v>
      </c>
      <c r="D72" s="4">
        <v>3.425925925925926E-3</v>
      </c>
      <c r="E72" s="4">
        <v>3.4606481481481485E-3</v>
      </c>
      <c r="F72" s="4">
        <v>3.5416666666666665E-3</v>
      </c>
      <c r="G72" s="4">
        <v>3.645833333333333E-3</v>
      </c>
      <c r="H72" s="4">
        <v>3.7500000000000003E-3</v>
      </c>
      <c r="I72" s="4">
        <v>3.1828703703703702E-3</v>
      </c>
      <c r="J72" s="4">
        <v>3.3217592592592591E-3</v>
      </c>
      <c r="K72" s="4">
        <v>3.4027777777777784E-3</v>
      </c>
    </row>
    <row r="73" spans="1:11" x14ac:dyDescent="0.25">
      <c r="A73" s="4">
        <v>1.4467592592592593E-2</v>
      </c>
      <c r="B73" s="4">
        <v>3.3333333333333335E-3</v>
      </c>
      <c r="C73" s="4">
        <v>3.4027777777777784E-3</v>
      </c>
      <c r="D73" s="4">
        <v>3.4375E-3</v>
      </c>
      <c r="E73" s="4">
        <v>3.472222222222222E-3</v>
      </c>
      <c r="F73" s="4">
        <v>3.5532407407407405E-3</v>
      </c>
      <c r="G73" s="4">
        <v>3.6574074074074074E-3</v>
      </c>
      <c r="H73" s="4">
        <v>3.7615740740740739E-3</v>
      </c>
      <c r="I73" s="4">
        <v>3.1944444444444442E-3</v>
      </c>
      <c r="J73" s="4">
        <v>3.3333333333333335E-3</v>
      </c>
      <c r="K73" s="4">
        <v>3.414351851851852E-3</v>
      </c>
    </row>
    <row r="74" spans="1:11" x14ac:dyDescent="0.25">
      <c r="A74" s="4">
        <v>1.4525462962962964E-2</v>
      </c>
      <c r="B74" s="4">
        <v>3.3564814814814811E-3</v>
      </c>
      <c r="C74" s="4">
        <v>3.425925925925926E-3</v>
      </c>
      <c r="D74" s="4">
        <v>3.4606481481481485E-3</v>
      </c>
      <c r="E74" s="4">
        <v>3.4953703703703705E-3</v>
      </c>
      <c r="F74" s="4">
        <v>3.5763888888888894E-3</v>
      </c>
      <c r="G74" s="4">
        <v>3.6805555555555554E-3</v>
      </c>
      <c r="H74" s="4">
        <v>3.7847222222222223E-3</v>
      </c>
      <c r="I74" s="4">
        <v>3.2175925925925926E-3</v>
      </c>
      <c r="J74" s="4">
        <v>3.3564814814814811E-3</v>
      </c>
      <c r="K74" s="4">
        <v>3.4375E-3</v>
      </c>
    </row>
    <row r="75" spans="1:11" x14ac:dyDescent="0.25">
      <c r="A75" s="4">
        <v>1.4583333333333332E-2</v>
      </c>
      <c r="B75" s="4">
        <v>3.3564814814814811E-3</v>
      </c>
      <c r="C75" s="4">
        <v>3.425925925925926E-3</v>
      </c>
      <c r="D75" s="4">
        <v>3.4606481481481485E-3</v>
      </c>
      <c r="E75" s="4">
        <v>3.4953703703703705E-3</v>
      </c>
      <c r="F75" s="4">
        <v>3.5763888888888894E-3</v>
      </c>
      <c r="G75" s="4">
        <v>3.6805555555555554E-3</v>
      </c>
      <c r="H75" s="4">
        <v>3.7847222222222223E-3</v>
      </c>
      <c r="I75" s="4">
        <v>3.2175925925925926E-3</v>
      </c>
      <c r="J75" s="4">
        <v>3.3564814814814811E-3</v>
      </c>
      <c r="K75" s="4">
        <v>3.4375E-3</v>
      </c>
    </row>
    <row r="76" spans="1:11" x14ac:dyDescent="0.25">
      <c r="A76" s="4">
        <v>1.4641203703703703E-2</v>
      </c>
      <c r="B76" s="4">
        <v>3.37962962962963E-3</v>
      </c>
      <c r="C76" s="4">
        <v>3.4490740740740745E-3</v>
      </c>
      <c r="D76" s="4">
        <v>3.483796296296296E-3</v>
      </c>
      <c r="E76" s="4">
        <v>3.5185185185185185E-3</v>
      </c>
      <c r="F76" s="4">
        <v>3.5995370370370369E-3</v>
      </c>
      <c r="G76" s="4">
        <v>3.7037037037037034E-3</v>
      </c>
      <c r="H76" s="4">
        <v>3.8078703703703707E-3</v>
      </c>
      <c r="I76" s="4">
        <v>3.2407407407407406E-3</v>
      </c>
      <c r="J76" s="4">
        <v>3.37962962962963E-3</v>
      </c>
      <c r="K76" s="4">
        <v>3.4606481481481485E-3</v>
      </c>
    </row>
    <row r="77" spans="1:11" x14ac:dyDescent="0.25">
      <c r="A77" s="4">
        <v>1.4699074074074074E-2</v>
      </c>
      <c r="B77" s="4">
        <v>3.3912037037037036E-3</v>
      </c>
      <c r="C77" s="4">
        <v>3.4606481481481485E-3</v>
      </c>
      <c r="D77" s="4">
        <v>3.4953703703703705E-3</v>
      </c>
      <c r="E77" s="4">
        <v>3.530092592592592E-3</v>
      </c>
      <c r="F77" s="4">
        <v>3.6111111111111114E-3</v>
      </c>
      <c r="G77" s="4">
        <v>3.7152777777777774E-3</v>
      </c>
      <c r="H77" s="4">
        <v>3.8194444444444443E-3</v>
      </c>
      <c r="I77" s="4">
        <v>3.2523148148148151E-3</v>
      </c>
      <c r="J77" s="4">
        <v>3.3912037037037036E-3</v>
      </c>
      <c r="K77" s="4">
        <v>3.472222222222222E-3</v>
      </c>
    </row>
    <row r="78" spans="1:11" x14ac:dyDescent="0.25">
      <c r="A78" s="4">
        <v>1.4756944444444446E-2</v>
      </c>
      <c r="B78" s="4">
        <v>3.4027777777777784E-3</v>
      </c>
      <c r="C78" s="4">
        <v>3.472222222222222E-3</v>
      </c>
      <c r="D78" s="4">
        <v>3.5069444444444445E-3</v>
      </c>
      <c r="E78" s="4">
        <v>3.5416666666666665E-3</v>
      </c>
      <c r="F78" s="4">
        <v>3.6226851851851854E-3</v>
      </c>
      <c r="G78" s="4">
        <v>3.7268518518518514E-3</v>
      </c>
      <c r="H78" s="4">
        <v>3.8310185185185183E-3</v>
      </c>
      <c r="I78" s="4">
        <v>3.2638888888888891E-3</v>
      </c>
      <c r="J78" s="4">
        <v>3.4027777777777784E-3</v>
      </c>
      <c r="K78" s="4">
        <v>3.483796296296296E-3</v>
      </c>
    </row>
    <row r="79" spans="1:11" x14ac:dyDescent="0.25">
      <c r="A79" s="4">
        <v>1.4814814814814814E-2</v>
      </c>
      <c r="B79" s="4">
        <v>3.414351851851852E-3</v>
      </c>
      <c r="C79" s="4">
        <v>3.483796296296296E-3</v>
      </c>
      <c r="D79" s="4">
        <v>3.5185185185185185E-3</v>
      </c>
      <c r="E79" s="4">
        <v>3.5532407407407405E-3</v>
      </c>
      <c r="F79" s="4">
        <v>3.6342592592592594E-3</v>
      </c>
      <c r="G79" s="4">
        <v>3.7384259259259263E-3</v>
      </c>
      <c r="H79" s="4">
        <v>3.8425925925925923E-3</v>
      </c>
      <c r="I79" s="4">
        <v>3.2754629629629631E-3</v>
      </c>
      <c r="J79" s="4">
        <v>3.414351851851852E-3</v>
      </c>
      <c r="K79" s="4">
        <v>3.4953703703703705E-3</v>
      </c>
    </row>
    <row r="80" spans="1:11" x14ac:dyDescent="0.25">
      <c r="A80" s="4">
        <v>1.4872685185185185E-2</v>
      </c>
      <c r="B80" s="4">
        <v>3.4375E-3</v>
      </c>
      <c r="C80" s="4">
        <v>3.5069444444444445E-3</v>
      </c>
      <c r="D80" s="4">
        <v>3.5416666666666665E-3</v>
      </c>
      <c r="E80" s="4">
        <v>3.5763888888888894E-3</v>
      </c>
      <c r="F80" s="4">
        <v>3.6574074074074074E-3</v>
      </c>
      <c r="G80" s="4">
        <v>3.7615740740740739E-3</v>
      </c>
      <c r="H80" s="4">
        <v>3.8657407407407408E-3</v>
      </c>
      <c r="I80" s="4">
        <v>3.2986111111111111E-3</v>
      </c>
      <c r="J80" s="4">
        <v>3.4375E-3</v>
      </c>
      <c r="K80" s="4">
        <v>3.5185185185185185E-3</v>
      </c>
    </row>
    <row r="81" spans="1:11" x14ac:dyDescent="0.25">
      <c r="A81" s="4">
        <v>1.4930555555555556E-2</v>
      </c>
      <c r="B81" s="4">
        <v>3.4375E-3</v>
      </c>
      <c r="C81" s="4">
        <v>3.5069444444444445E-3</v>
      </c>
      <c r="D81" s="4">
        <v>3.5416666666666665E-3</v>
      </c>
      <c r="E81" s="4">
        <v>3.5763888888888894E-3</v>
      </c>
      <c r="F81" s="4">
        <v>3.6574074074074074E-3</v>
      </c>
      <c r="G81" s="4">
        <v>3.7615740740740739E-3</v>
      </c>
      <c r="H81" s="4">
        <v>3.8657407407407408E-3</v>
      </c>
      <c r="I81" s="4">
        <v>3.2986111111111111E-3</v>
      </c>
      <c r="J81" s="4">
        <v>3.4375E-3</v>
      </c>
      <c r="K81" s="4">
        <v>3.5185185185185185E-3</v>
      </c>
    </row>
    <row r="82" spans="1:11" x14ac:dyDescent="0.25">
      <c r="A82" s="4">
        <v>1.4988425925925926E-2</v>
      </c>
      <c r="B82" s="4">
        <v>3.4490740740740745E-3</v>
      </c>
      <c r="C82" s="4">
        <v>3.5185185185185185E-3</v>
      </c>
      <c r="D82" s="4">
        <v>3.5532407407407405E-3</v>
      </c>
      <c r="E82" s="4">
        <v>3.5879629629629629E-3</v>
      </c>
      <c r="F82" s="4">
        <v>3.6689814814814814E-3</v>
      </c>
      <c r="G82" s="4">
        <v>3.7731481481481483E-3</v>
      </c>
      <c r="H82" s="4">
        <v>3.8773148148148143E-3</v>
      </c>
      <c r="I82" s="4">
        <v>3.3101851851851851E-3</v>
      </c>
      <c r="J82" s="4">
        <v>3.4490740740740745E-3</v>
      </c>
      <c r="K82" s="4">
        <v>3.530092592592592E-3</v>
      </c>
    </row>
    <row r="83" spans="1:11" x14ac:dyDescent="0.25">
      <c r="A83" s="4">
        <v>1.5046296296296295E-2</v>
      </c>
      <c r="B83" s="4">
        <v>3.472222222222222E-3</v>
      </c>
      <c r="C83" s="4">
        <v>3.5416666666666665E-3</v>
      </c>
      <c r="D83" s="4">
        <v>3.5763888888888894E-3</v>
      </c>
      <c r="E83" s="4">
        <v>3.6111111111111114E-3</v>
      </c>
      <c r="F83" s="4">
        <v>3.6921296296296298E-3</v>
      </c>
      <c r="G83" s="4">
        <v>3.7962962962962963E-3</v>
      </c>
      <c r="H83" s="4">
        <v>3.9004629629629632E-3</v>
      </c>
      <c r="I83" s="4">
        <v>3.3333333333333335E-3</v>
      </c>
      <c r="J83" s="4">
        <v>3.472222222222222E-3</v>
      </c>
      <c r="K83" s="4">
        <v>3.5532407407407405E-3</v>
      </c>
    </row>
    <row r="84" spans="1:11" x14ac:dyDescent="0.25">
      <c r="A84" s="4">
        <v>1.5104166666666667E-2</v>
      </c>
      <c r="B84" s="4">
        <v>3.483796296296296E-3</v>
      </c>
      <c r="C84" s="4">
        <v>3.5532407407407405E-3</v>
      </c>
      <c r="D84" s="4">
        <v>3.5879629629629629E-3</v>
      </c>
      <c r="E84" s="4">
        <v>3.6226851851851854E-3</v>
      </c>
      <c r="F84" s="4">
        <v>3.7037037037037034E-3</v>
      </c>
      <c r="G84" s="4">
        <v>3.8078703703703707E-3</v>
      </c>
      <c r="H84" s="4">
        <v>3.9120370370370368E-3</v>
      </c>
      <c r="I84" s="4">
        <v>3.3449074074074071E-3</v>
      </c>
      <c r="J84" s="4">
        <v>3.483796296296296E-3</v>
      </c>
      <c r="K84" s="4">
        <v>3.5648148148148154E-3</v>
      </c>
    </row>
    <row r="85" spans="1:11" x14ac:dyDescent="0.25">
      <c r="A85" s="4">
        <v>1.5162037037037036E-2</v>
      </c>
      <c r="B85" s="4">
        <v>3.4953703703703705E-3</v>
      </c>
      <c r="C85" s="4">
        <v>3.5648148148148154E-3</v>
      </c>
      <c r="D85" s="4">
        <v>3.5995370370370369E-3</v>
      </c>
      <c r="E85" s="4">
        <v>3.6342592592592594E-3</v>
      </c>
      <c r="F85" s="4">
        <v>3.7152777777777774E-3</v>
      </c>
      <c r="G85" s="4">
        <v>3.8194444444444443E-3</v>
      </c>
      <c r="H85" s="4">
        <v>3.9236111111111112E-3</v>
      </c>
      <c r="I85" s="4">
        <v>3.3564814814814811E-3</v>
      </c>
      <c r="J85" s="4">
        <v>3.4953703703703705E-3</v>
      </c>
      <c r="K85" s="4">
        <v>3.5763888888888894E-3</v>
      </c>
    </row>
    <row r="86" spans="1:11" x14ac:dyDescent="0.25">
      <c r="A86" s="4">
        <v>1.5219907407407409E-2</v>
      </c>
      <c r="B86" s="4">
        <v>3.5069444444444445E-3</v>
      </c>
      <c r="C86" s="4">
        <v>3.5763888888888894E-3</v>
      </c>
      <c r="D86" s="4">
        <v>3.6111111111111114E-3</v>
      </c>
      <c r="E86" s="4">
        <v>3.645833333333333E-3</v>
      </c>
      <c r="F86" s="4">
        <v>3.7268518518518514E-3</v>
      </c>
      <c r="G86" s="4">
        <v>3.8310185185185183E-3</v>
      </c>
      <c r="H86" s="4">
        <v>3.9351851851851857E-3</v>
      </c>
      <c r="I86" s="4">
        <v>3.3680555555555551E-3</v>
      </c>
      <c r="J86" s="4">
        <v>3.5069444444444445E-3</v>
      </c>
      <c r="K86" s="4">
        <v>3.5879629629629629E-3</v>
      </c>
    </row>
    <row r="87" spans="1:11" x14ac:dyDescent="0.25">
      <c r="A87" s="4">
        <v>1.5277777777777777E-2</v>
      </c>
      <c r="B87" s="4">
        <v>3.530092592592592E-3</v>
      </c>
      <c r="C87" s="4">
        <v>3.5995370370370369E-3</v>
      </c>
      <c r="D87" s="4">
        <v>3.6342592592592594E-3</v>
      </c>
      <c r="E87" s="4">
        <v>3.6689814814814814E-3</v>
      </c>
      <c r="F87" s="4">
        <v>3.7500000000000003E-3</v>
      </c>
      <c r="G87" s="4">
        <v>3.8541666666666668E-3</v>
      </c>
      <c r="H87" s="4">
        <v>3.9583333333333337E-3</v>
      </c>
      <c r="I87" s="4">
        <v>3.3912037037037036E-3</v>
      </c>
      <c r="J87" s="4">
        <v>3.530092592592592E-3</v>
      </c>
      <c r="K87" s="4">
        <v>3.6111111111111114E-3</v>
      </c>
    </row>
    <row r="88" spans="1:11" x14ac:dyDescent="0.25">
      <c r="A88" s="4">
        <v>1.5335648148148147E-2</v>
      </c>
      <c r="B88" s="4">
        <v>3.5416666666666665E-3</v>
      </c>
      <c r="C88" s="4">
        <v>3.6111111111111114E-3</v>
      </c>
      <c r="D88" s="4">
        <v>3.645833333333333E-3</v>
      </c>
      <c r="E88" s="4">
        <v>3.6805555555555554E-3</v>
      </c>
      <c r="F88" s="4">
        <v>3.7615740740740739E-3</v>
      </c>
      <c r="G88" s="4">
        <v>3.8657407407407408E-3</v>
      </c>
      <c r="H88" s="4">
        <v>3.9699074074074072E-3</v>
      </c>
      <c r="I88" s="4">
        <v>3.4027777777777784E-3</v>
      </c>
      <c r="J88" s="4">
        <v>3.5416666666666665E-3</v>
      </c>
      <c r="K88" s="4">
        <v>3.6226851851851854E-3</v>
      </c>
    </row>
    <row r="89" spans="1:11" x14ac:dyDescent="0.25">
      <c r="A89" s="4">
        <v>1.539351851851852E-2</v>
      </c>
      <c r="B89" s="4">
        <v>3.5532407407407405E-3</v>
      </c>
      <c r="C89" s="4">
        <v>3.6226851851851854E-3</v>
      </c>
      <c r="D89" s="4">
        <v>3.6574074074074074E-3</v>
      </c>
      <c r="E89" s="4">
        <v>3.6921296296296298E-3</v>
      </c>
      <c r="F89" s="4">
        <v>3.7731481481481483E-3</v>
      </c>
      <c r="G89" s="4">
        <v>3.8773148148148143E-3</v>
      </c>
      <c r="H89" s="4">
        <v>3.9814814814814817E-3</v>
      </c>
      <c r="I89" s="4">
        <v>3.414351851851852E-3</v>
      </c>
      <c r="J89" s="4">
        <v>3.5532407407407405E-3</v>
      </c>
      <c r="K89" s="4">
        <v>3.6342592592592594E-3</v>
      </c>
    </row>
    <row r="90" spans="1:11" x14ac:dyDescent="0.25">
      <c r="A90" s="4">
        <v>1.545138888888889E-2</v>
      </c>
      <c r="B90" s="4">
        <v>3.5648148148148154E-3</v>
      </c>
      <c r="C90" s="4">
        <v>3.6342592592592594E-3</v>
      </c>
      <c r="D90" s="4">
        <v>3.6689814814814814E-3</v>
      </c>
      <c r="E90" s="4">
        <v>3.7037037037037034E-3</v>
      </c>
      <c r="F90" s="4">
        <v>3.7847222222222223E-3</v>
      </c>
      <c r="G90" s="4">
        <v>3.8888888888888883E-3</v>
      </c>
      <c r="H90" s="4">
        <v>3.9930555555555561E-3</v>
      </c>
      <c r="I90" s="4">
        <v>3.425925925925926E-3</v>
      </c>
      <c r="J90" s="4">
        <v>3.5648148148148154E-3</v>
      </c>
      <c r="K90" s="4">
        <v>3.645833333333333E-3</v>
      </c>
    </row>
    <row r="91" spans="1:11" x14ac:dyDescent="0.25">
      <c r="A91" s="4">
        <v>1.5509259259259257E-2</v>
      </c>
      <c r="B91" s="4">
        <v>3.5879629629629629E-3</v>
      </c>
      <c r="C91" s="4">
        <v>3.6574074074074074E-3</v>
      </c>
      <c r="D91" s="4">
        <v>3.6921296296296298E-3</v>
      </c>
      <c r="E91" s="4">
        <v>3.7268518518518514E-3</v>
      </c>
      <c r="F91" s="4">
        <v>3.8078703703703707E-3</v>
      </c>
      <c r="G91" s="4">
        <v>3.9120370370370368E-3</v>
      </c>
      <c r="H91" s="4">
        <v>4.0162037037037033E-3</v>
      </c>
      <c r="I91" s="4">
        <v>3.4490740740740745E-3</v>
      </c>
      <c r="J91" s="4">
        <v>3.5879629629629629E-3</v>
      </c>
      <c r="K91" s="4">
        <v>3.6689814814814814E-3</v>
      </c>
    </row>
    <row r="92" spans="1:11" x14ac:dyDescent="0.25">
      <c r="A92" s="4">
        <v>1.556712962962963E-2</v>
      </c>
      <c r="B92" s="4">
        <v>3.5995370370370369E-3</v>
      </c>
      <c r="C92" s="4">
        <v>3.6689814814814814E-3</v>
      </c>
      <c r="D92" s="4">
        <v>3.7037037037037034E-3</v>
      </c>
      <c r="E92" s="4">
        <v>3.7384259259259263E-3</v>
      </c>
      <c r="F92" s="4">
        <v>3.8194444444444443E-3</v>
      </c>
      <c r="G92" s="4">
        <v>3.9236111111111112E-3</v>
      </c>
      <c r="H92" s="4">
        <v>4.0277777777777777E-3</v>
      </c>
      <c r="I92" s="4">
        <v>3.4606481481481485E-3</v>
      </c>
      <c r="J92" s="4">
        <v>3.5995370370370369E-3</v>
      </c>
      <c r="K92" s="4">
        <v>3.6805555555555554E-3</v>
      </c>
    </row>
    <row r="93" spans="1:11" x14ac:dyDescent="0.25">
      <c r="A93" s="4">
        <v>1.5625E-2</v>
      </c>
      <c r="B93" s="4">
        <v>3.6111111111111114E-3</v>
      </c>
      <c r="C93" s="4">
        <v>3.6805555555555554E-3</v>
      </c>
      <c r="D93" s="4">
        <v>3.7152777777777774E-3</v>
      </c>
      <c r="E93" s="4">
        <v>3.7500000000000003E-3</v>
      </c>
      <c r="F93" s="4">
        <v>3.8310185185185183E-3</v>
      </c>
      <c r="G93" s="4">
        <v>3.9351851851851857E-3</v>
      </c>
      <c r="H93" s="4">
        <v>4.0393518518518521E-3</v>
      </c>
      <c r="I93" s="4">
        <v>3.472222222222222E-3</v>
      </c>
      <c r="J93" s="4">
        <v>3.6111111111111114E-3</v>
      </c>
      <c r="K93" s="4">
        <v>3.6921296296296298E-3</v>
      </c>
    </row>
    <row r="94" spans="1:11" x14ac:dyDescent="0.25">
      <c r="A94" s="4">
        <v>1.5682870370370371E-2</v>
      </c>
      <c r="B94" s="4">
        <v>3.6226851851851854E-3</v>
      </c>
      <c r="C94" s="4">
        <v>3.6921296296296298E-3</v>
      </c>
      <c r="D94" s="4">
        <v>3.7268518518518514E-3</v>
      </c>
      <c r="E94" s="4">
        <v>3.7615740740740739E-3</v>
      </c>
      <c r="F94" s="4">
        <v>3.8425925925925923E-3</v>
      </c>
      <c r="G94" s="4">
        <v>3.9467592592592592E-3</v>
      </c>
      <c r="H94" s="4">
        <v>4.0509259259259257E-3</v>
      </c>
      <c r="I94" s="4">
        <v>3.483796296296296E-3</v>
      </c>
      <c r="J94" s="4">
        <v>3.6226851851851854E-3</v>
      </c>
      <c r="K94" s="4">
        <v>3.7037037037037034E-3</v>
      </c>
    </row>
    <row r="95" spans="1:11" x14ac:dyDescent="0.25">
      <c r="A95" s="4">
        <v>1.5740740740740743E-2</v>
      </c>
      <c r="B95" s="4">
        <v>3.6342592592592594E-3</v>
      </c>
      <c r="C95" s="4">
        <v>3.7037037037037034E-3</v>
      </c>
      <c r="D95" s="4">
        <v>3.7384259259259263E-3</v>
      </c>
      <c r="E95" s="4">
        <v>3.7731481481481483E-3</v>
      </c>
      <c r="F95" s="4">
        <v>3.8541666666666668E-3</v>
      </c>
      <c r="G95" s="4">
        <v>3.9583333333333337E-3</v>
      </c>
      <c r="H95" s="4">
        <v>4.0624999999999993E-3</v>
      </c>
      <c r="I95" s="4">
        <v>3.4953703703703705E-3</v>
      </c>
      <c r="J95" s="4">
        <v>3.6342592592592594E-3</v>
      </c>
      <c r="K95" s="4">
        <v>3.7152777777777774E-3</v>
      </c>
    </row>
    <row r="96" spans="1:11" x14ac:dyDescent="0.25">
      <c r="A96" s="4">
        <v>1.579861111111111E-2</v>
      </c>
      <c r="B96" s="4">
        <v>3.645833333333333E-3</v>
      </c>
      <c r="C96" s="4">
        <v>3.7152777777777774E-3</v>
      </c>
      <c r="D96" s="4">
        <v>3.7500000000000003E-3</v>
      </c>
      <c r="E96" s="4">
        <v>3.7847222222222223E-3</v>
      </c>
      <c r="F96" s="4">
        <v>3.8657407407407408E-3</v>
      </c>
      <c r="G96" s="4">
        <v>3.9699074074074072E-3</v>
      </c>
      <c r="H96" s="4">
        <v>4.0740740740740746E-3</v>
      </c>
      <c r="I96" s="4">
        <v>3.5069444444444445E-3</v>
      </c>
      <c r="J96" s="4">
        <v>3.645833333333333E-3</v>
      </c>
      <c r="K96" s="4">
        <v>3.7268518518518514E-3</v>
      </c>
    </row>
    <row r="97" spans="1:11" x14ac:dyDescent="0.25">
      <c r="A97" s="4">
        <v>1.5856481481481482E-2</v>
      </c>
      <c r="B97" s="4">
        <v>3.6574074074074074E-3</v>
      </c>
      <c r="C97" s="4">
        <v>3.7268518518518514E-3</v>
      </c>
      <c r="D97" s="4">
        <v>3.7615740740740739E-3</v>
      </c>
      <c r="E97" s="4">
        <v>3.7962962962962963E-3</v>
      </c>
      <c r="F97" s="4">
        <v>3.8773148148148143E-3</v>
      </c>
      <c r="G97" s="4">
        <v>3.9814814814814817E-3</v>
      </c>
      <c r="H97" s="4">
        <v>4.0856481481481481E-3</v>
      </c>
      <c r="I97" s="4">
        <v>3.5185185185185185E-3</v>
      </c>
      <c r="J97" s="4">
        <v>3.6574074074074074E-3</v>
      </c>
      <c r="K97" s="4">
        <v>3.7384259259259263E-3</v>
      </c>
    </row>
    <row r="98" spans="1:11" x14ac:dyDescent="0.25">
      <c r="A98" s="4">
        <v>1.5914351851851853E-2</v>
      </c>
      <c r="B98" s="4">
        <v>3.6805555555555554E-3</v>
      </c>
      <c r="C98" s="4">
        <v>3.7500000000000003E-3</v>
      </c>
      <c r="D98" s="4">
        <v>3.7847222222222223E-3</v>
      </c>
      <c r="E98" s="4">
        <v>3.8194444444444443E-3</v>
      </c>
      <c r="F98" s="4">
        <v>3.9004629629629632E-3</v>
      </c>
      <c r="G98" s="4">
        <v>4.0046296296296297E-3</v>
      </c>
      <c r="H98" s="4">
        <v>4.108796296296297E-3</v>
      </c>
      <c r="I98" s="4">
        <v>3.5416666666666665E-3</v>
      </c>
      <c r="J98" s="4">
        <v>3.6805555555555554E-3</v>
      </c>
      <c r="K98" s="4">
        <v>3.7615740740740739E-3</v>
      </c>
    </row>
    <row r="99" spans="1:11" x14ac:dyDescent="0.25">
      <c r="A99" s="4">
        <v>1.5972222222222224E-2</v>
      </c>
      <c r="B99" s="4">
        <v>3.6921296296296298E-3</v>
      </c>
      <c r="C99" s="4">
        <v>3.7615740740740739E-3</v>
      </c>
      <c r="D99" s="4">
        <v>3.7962962962962963E-3</v>
      </c>
      <c r="E99" s="4">
        <v>3.8310185185185183E-3</v>
      </c>
      <c r="F99" s="4">
        <v>3.9120370370370368E-3</v>
      </c>
      <c r="G99" s="4">
        <v>4.0162037037037033E-3</v>
      </c>
      <c r="H99" s="4">
        <v>4.1203703703703706E-3</v>
      </c>
      <c r="I99" s="4">
        <v>3.5532407407407405E-3</v>
      </c>
      <c r="J99" s="4">
        <v>3.6921296296296298E-3</v>
      </c>
      <c r="K99" s="4">
        <v>3.7731481481481483E-3</v>
      </c>
    </row>
    <row r="100" spans="1:11" x14ac:dyDescent="0.25">
      <c r="A100" s="4">
        <v>1.6030092592592592E-2</v>
      </c>
      <c r="B100" s="4">
        <v>3.7037037037037034E-3</v>
      </c>
      <c r="C100" s="4">
        <v>3.7731481481481483E-3</v>
      </c>
      <c r="D100" s="4">
        <v>3.8078703703703707E-3</v>
      </c>
      <c r="E100" s="4">
        <v>3.8425925925925923E-3</v>
      </c>
      <c r="F100" s="4">
        <v>3.9236111111111112E-3</v>
      </c>
      <c r="G100" s="4">
        <v>4.0277777777777777E-3</v>
      </c>
      <c r="H100" s="4">
        <v>4.1319444444444442E-3</v>
      </c>
      <c r="I100" s="4">
        <v>3.5648148148148154E-3</v>
      </c>
      <c r="J100" s="4">
        <v>3.7037037037037034E-3</v>
      </c>
      <c r="K100" s="4">
        <v>3.7847222222222223E-3</v>
      </c>
    </row>
    <row r="101" spans="1:11" x14ac:dyDescent="0.25">
      <c r="A101" s="4">
        <v>1.6087962962962964E-2</v>
      </c>
      <c r="B101" s="4">
        <v>3.7152777777777774E-3</v>
      </c>
      <c r="C101" s="4">
        <v>3.7847222222222223E-3</v>
      </c>
      <c r="D101" s="4">
        <v>3.8194444444444443E-3</v>
      </c>
      <c r="E101" s="4">
        <v>3.8541666666666668E-3</v>
      </c>
      <c r="F101" s="4">
        <v>3.9351851851851857E-3</v>
      </c>
      <c r="G101" s="4">
        <v>4.0393518518518521E-3</v>
      </c>
      <c r="H101" s="4">
        <v>4.1435185185185186E-3</v>
      </c>
      <c r="I101" s="4">
        <v>3.5763888888888894E-3</v>
      </c>
      <c r="J101" s="4">
        <v>3.7152777777777774E-3</v>
      </c>
      <c r="K101" s="4">
        <v>3.7962962962962963E-3</v>
      </c>
    </row>
    <row r="102" spans="1:11" x14ac:dyDescent="0.25">
      <c r="A102" s="4">
        <v>1.6145833333333335E-2</v>
      </c>
      <c r="B102" s="4">
        <v>3.7268518518518514E-3</v>
      </c>
      <c r="C102" s="4">
        <v>3.7962962962962963E-3</v>
      </c>
      <c r="D102" s="4">
        <v>3.8310185185185183E-3</v>
      </c>
      <c r="E102" s="4">
        <v>3.8657407407407408E-3</v>
      </c>
      <c r="F102" s="4">
        <v>3.9467592592592592E-3</v>
      </c>
      <c r="G102" s="4">
        <v>4.0509259259259257E-3</v>
      </c>
      <c r="H102" s="4">
        <v>4.155092592592593E-3</v>
      </c>
      <c r="I102" s="4">
        <v>3.5879629629629629E-3</v>
      </c>
      <c r="J102" s="4">
        <v>3.7268518518518514E-3</v>
      </c>
      <c r="K102" s="4">
        <v>3.8078703703703707E-3</v>
      </c>
    </row>
    <row r="103" spans="1:11" x14ac:dyDescent="0.25">
      <c r="A103" s="4">
        <v>1.6203703703703703E-2</v>
      </c>
      <c r="B103" s="4">
        <v>3.7384259259259263E-3</v>
      </c>
      <c r="C103" s="4">
        <v>3.8078703703703707E-3</v>
      </c>
      <c r="D103" s="4">
        <v>3.8425925925925923E-3</v>
      </c>
      <c r="E103" s="4">
        <v>3.8773148148148143E-3</v>
      </c>
      <c r="F103" s="4">
        <v>3.9583333333333337E-3</v>
      </c>
      <c r="G103" s="4">
        <v>4.0624999999999993E-3</v>
      </c>
      <c r="H103" s="4">
        <v>4.1666666666666666E-3</v>
      </c>
      <c r="I103" s="4">
        <v>3.5995370370370369E-3</v>
      </c>
      <c r="J103" s="4">
        <v>3.7384259259259263E-3</v>
      </c>
      <c r="K103" s="4">
        <v>3.8194444444444443E-3</v>
      </c>
    </row>
    <row r="104" spans="1:11" x14ac:dyDescent="0.25">
      <c r="A104" s="4">
        <v>1.6261574074074074E-2</v>
      </c>
      <c r="B104" s="4">
        <v>3.7500000000000003E-3</v>
      </c>
      <c r="C104" s="4">
        <v>3.8194444444444443E-3</v>
      </c>
      <c r="D104" s="4">
        <v>3.8541666666666668E-3</v>
      </c>
      <c r="E104" s="4">
        <v>3.8888888888888883E-3</v>
      </c>
      <c r="F104" s="4">
        <v>3.9699074074074072E-3</v>
      </c>
      <c r="G104" s="4">
        <v>4.0740740740740746E-3</v>
      </c>
      <c r="H104" s="4">
        <v>4.1782407407407402E-3</v>
      </c>
      <c r="I104" s="4">
        <v>3.6111111111111114E-3</v>
      </c>
      <c r="J104" s="4">
        <v>3.7500000000000003E-3</v>
      </c>
      <c r="K104" s="4">
        <v>3.8310185185185183E-3</v>
      </c>
    </row>
    <row r="105" spans="1:11" x14ac:dyDescent="0.25">
      <c r="A105" s="4">
        <v>1.6319444444444445E-2</v>
      </c>
      <c r="B105" s="4">
        <v>3.7615740740740739E-3</v>
      </c>
      <c r="C105" s="4">
        <v>3.8310185185185183E-3</v>
      </c>
      <c r="D105" s="4">
        <v>3.8657407407407408E-3</v>
      </c>
      <c r="E105" s="4">
        <v>3.9004629629629632E-3</v>
      </c>
      <c r="F105" s="4">
        <v>3.9814814814814817E-3</v>
      </c>
      <c r="G105" s="4">
        <v>4.0856481481481481E-3</v>
      </c>
      <c r="H105" s="4">
        <v>4.1898148148148146E-3</v>
      </c>
      <c r="I105" s="4">
        <v>3.6226851851851854E-3</v>
      </c>
      <c r="J105" s="4">
        <v>3.7615740740740739E-3</v>
      </c>
      <c r="K105" s="4">
        <v>3.8425925925925923E-3</v>
      </c>
    </row>
    <row r="106" spans="1:11" x14ac:dyDescent="0.25">
      <c r="A106" s="4">
        <v>1.6377314814814813E-2</v>
      </c>
      <c r="B106" s="4">
        <v>3.7731481481481483E-3</v>
      </c>
      <c r="C106" s="4">
        <v>3.8425925925925923E-3</v>
      </c>
      <c r="D106" s="4">
        <v>3.8773148148148143E-3</v>
      </c>
      <c r="E106" s="4">
        <v>3.9120370370370368E-3</v>
      </c>
      <c r="F106" s="4">
        <v>3.9930555555555561E-3</v>
      </c>
      <c r="G106" s="4">
        <v>4.0972222222222226E-3</v>
      </c>
      <c r="H106" s="4">
        <v>4.2013888888888891E-3</v>
      </c>
      <c r="I106" s="4">
        <v>3.6342592592592594E-3</v>
      </c>
      <c r="J106" s="4">
        <v>3.7731481481481483E-3</v>
      </c>
      <c r="K106" s="4">
        <v>3.8541666666666668E-3</v>
      </c>
    </row>
    <row r="107" spans="1:11" x14ac:dyDescent="0.25">
      <c r="A107" s="4">
        <v>1.6435185185185188E-2</v>
      </c>
      <c r="B107" s="4">
        <v>3.7847222222222223E-3</v>
      </c>
      <c r="C107" s="4">
        <v>3.8541666666666668E-3</v>
      </c>
      <c r="D107" s="4">
        <v>3.8888888888888883E-3</v>
      </c>
      <c r="E107" s="4">
        <v>3.9236111111111112E-3</v>
      </c>
      <c r="F107" s="4">
        <v>4.0046296296296297E-3</v>
      </c>
      <c r="G107" s="4">
        <v>4.108796296296297E-3</v>
      </c>
      <c r="H107" s="4">
        <v>4.2129629629629626E-3</v>
      </c>
      <c r="I107" s="4">
        <v>3.645833333333333E-3</v>
      </c>
      <c r="J107" s="4">
        <v>3.7847222222222223E-3</v>
      </c>
      <c r="K107" s="4">
        <v>3.8657407407407408E-3</v>
      </c>
    </row>
    <row r="108" spans="1:11" x14ac:dyDescent="0.25">
      <c r="A108" s="4">
        <v>1.6493055555555556E-2</v>
      </c>
      <c r="B108" s="4">
        <v>3.7962962962962963E-3</v>
      </c>
      <c r="C108" s="4">
        <v>3.8657407407407408E-3</v>
      </c>
      <c r="D108" s="4">
        <v>3.9004629629629632E-3</v>
      </c>
      <c r="E108" s="4">
        <v>3.9351851851851857E-3</v>
      </c>
      <c r="F108" s="4">
        <v>4.0162037037037033E-3</v>
      </c>
      <c r="G108" s="4">
        <v>4.1203703703703706E-3</v>
      </c>
      <c r="H108" s="4">
        <v>4.2245370370370371E-3</v>
      </c>
      <c r="I108" s="4">
        <v>3.6574074074074074E-3</v>
      </c>
      <c r="J108" s="4">
        <v>3.7962962962962963E-3</v>
      </c>
      <c r="K108" s="4">
        <v>3.8773148148148143E-3</v>
      </c>
    </row>
    <row r="109" spans="1:11" x14ac:dyDescent="0.25">
      <c r="A109" s="4">
        <v>1.6550925925925924E-2</v>
      </c>
      <c r="B109" s="4">
        <v>3.8078703703703707E-3</v>
      </c>
      <c r="C109" s="4">
        <v>3.8773148148148143E-3</v>
      </c>
      <c r="D109" s="4">
        <v>3.9120370370370368E-3</v>
      </c>
      <c r="E109" s="4">
        <v>3.9467592592592592E-3</v>
      </c>
      <c r="F109" s="4">
        <v>4.0277777777777777E-3</v>
      </c>
      <c r="G109" s="4">
        <v>4.1319444444444442E-3</v>
      </c>
      <c r="H109" s="4">
        <v>4.2361111111111106E-3</v>
      </c>
      <c r="I109" s="4">
        <v>3.6689814814814814E-3</v>
      </c>
      <c r="J109" s="4">
        <v>3.8078703703703707E-3</v>
      </c>
      <c r="K109" s="4">
        <v>3.8888888888888883E-3</v>
      </c>
    </row>
    <row r="110" spans="1:11" x14ac:dyDescent="0.25">
      <c r="A110" s="4">
        <v>1.6608796296296299E-2</v>
      </c>
      <c r="B110" s="4">
        <v>3.8194444444444443E-3</v>
      </c>
      <c r="C110" s="4">
        <v>3.8888888888888883E-3</v>
      </c>
      <c r="D110" s="4">
        <v>3.9236111111111112E-3</v>
      </c>
      <c r="E110" s="4">
        <v>3.9583333333333337E-3</v>
      </c>
      <c r="F110" s="4">
        <v>4.0393518518518521E-3</v>
      </c>
      <c r="G110" s="4">
        <v>4.1435185185185186E-3</v>
      </c>
      <c r="H110" s="4">
        <v>4.2476851851851851E-3</v>
      </c>
      <c r="I110" s="4">
        <v>3.6805555555555554E-3</v>
      </c>
      <c r="J110" s="4">
        <v>3.8194444444444443E-3</v>
      </c>
      <c r="K110" s="4">
        <v>3.9004629629629632E-3</v>
      </c>
    </row>
    <row r="111" spans="1:11" x14ac:dyDescent="0.25">
      <c r="A111" s="4">
        <v>1.6666666666666666E-2</v>
      </c>
      <c r="B111" s="4">
        <v>3.8310185185185183E-3</v>
      </c>
      <c r="C111" s="4">
        <v>3.9004629629629632E-3</v>
      </c>
      <c r="D111" s="4">
        <v>3.9351851851851857E-3</v>
      </c>
      <c r="E111" s="4">
        <v>3.9699074074074072E-3</v>
      </c>
      <c r="F111" s="4">
        <v>4.0509259259259257E-3</v>
      </c>
      <c r="G111" s="4">
        <v>4.155092592592593E-3</v>
      </c>
      <c r="H111" s="4">
        <v>4.2592592592592595E-3</v>
      </c>
      <c r="I111" s="4">
        <v>3.6921296296296298E-3</v>
      </c>
      <c r="J111" s="4">
        <v>3.8310185185185183E-3</v>
      </c>
      <c r="K111" s="4">
        <v>3.9120370370370368E-3</v>
      </c>
    </row>
    <row r="112" spans="1:11" x14ac:dyDescent="0.25">
      <c r="A112" s="4">
        <v>1.6724537037037034E-2</v>
      </c>
      <c r="B112" s="4">
        <v>3.8541666666666668E-3</v>
      </c>
      <c r="C112" s="4">
        <v>3.9236111111111112E-3</v>
      </c>
      <c r="D112" s="4">
        <v>3.9583333333333337E-3</v>
      </c>
      <c r="E112" s="4">
        <v>3.9930555555555561E-3</v>
      </c>
      <c r="F112" s="4">
        <v>4.0740740740740746E-3</v>
      </c>
      <c r="G112" s="4">
        <v>4.1782407407407402E-3</v>
      </c>
      <c r="H112" s="4">
        <v>4.2824074074074075E-3</v>
      </c>
      <c r="I112" s="4">
        <v>3.7152777777777774E-3</v>
      </c>
      <c r="J112" s="4">
        <v>3.8541666666666668E-3</v>
      </c>
      <c r="K112" s="4">
        <v>3.9351851851851857E-3</v>
      </c>
    </row>
    <row r="113" spans="1:11" x14ac:dyDescent="0.25">
      <c r="A113" s="4">
        <v>1.6782407407407409E-2</v>
      </c>
      <c r="B113" s="4">
        <v>3.8657407407407408E-3</v>
      </c>
      <c r="C113" s="4">
        <v>3.9351851851851857E-3</v>
      </c>
      <c r="D113" s="4">
        <v>3.9699074074074072E-3</v>
      </c>
      <c r="E113" s="4">
        <v>4.0046296296296297E-3</v>
      </c>
      <c r="F113" s="4">
        <v>4.0856481481481481E-3</v>
      </c>
      <c r="G113" s="4">
        <v>4.1898148148148146E-3</v>
      </c>
      <c r="H113" s="4">
        <v>4.2939814814814811E-3</v>
      </c>
      <c r="I113" s="4">
        <v>3.7268518518518514E-3</v>
      </c>
      <c r="J113" s="4">
        <v>3.8657407407407408E-3</v>
      </c>
      <c r="K113" s="4">
        <v>3.9467592592592592E-3</v>
      </c>
    </row>
    <row r="114" spans="1:11" x14ac:dyDescent="0.25">
      <c r="A114" s="4">
        <v>1.6840277777777777E-2</v>
      </c>
      <c r="B114" s="4">
        <v>3.8773148148148143E-3</v>
      </c>
      <c r="C114" s="4">
        <v>3.9467592592592592E-3</v>
      </c>
      <c r="D114" s="4">
        <v>3.9814814814814817E-3</v>
      </c>
      <c r="E114" s="4">
        <v>4.0162037037037033E-3</v>
      </c>
      <c r="F114" s="4">
        <v>4.0972222222222226E-3</v>
      </c>
      <c r="G114" s="4">
        <v>4.2013888888888891E-3</v>
      </c>
      <c r="H114" s="4">
        <v>4.3055555555555555E-3</v>
      </c>
      <c r="I114" s="4">
        <v>3.7384259259259263E-3</v>
      </c>
      <c r="J114" s="4">
        <v>3.8773148148148143E-3</v>
      </c>
      <c r="K114" s="4">
        <v>3.9583333333333337E-3</v>
      </c>
    </row>
    <row r="115" spans="1:11" x14ac:dyDescent="0.25">
      <c r="A115" s="4">
        <v>1.6898148148148148E-2</v>
      </c>
      <c r="B115" s="4">
        <v>3.8888888888888883E-3</v>
      </c>
      <c r="C115" s="4">
        <v>3.9583333333333337E-3</v>
      </c>
      <c r="D115" s="4">
        <v>3.9930555555555561E-3</v>
      </c>
      <c r="E115" s="4">
        <v>4.0277777777777777E-3</v>
      </c>
      <c r="F115" s="4">
        <v>4.108796296296297E-3</v>
      </c>
      <c r="G115" s="4">
        <v>4.2129629629629626E-3</v>
      </c>
      <c r="H115" s="4">
        <v>4.31712962962963E-3</v>
      </c>
      <c r="I115" s="4">
        <v>3.7500000000000003E-3</v>
      </c>
      <c r="J115" s="4">
        <v>3.8888888888888883E-3</v>
      </c>
      <c r="K115" s="4">
        <v>3.9699074074074072E-3</v>
      </c>
    </row>
    <row r="116" spans="1:11" x14ac:dyDescent="0.25">
      <c r="A116" s="4">
        <v>1.695601851851852E-2</v>
      </c>
      <c r="B116" s="4">
        <v>3.9120370370370368E-3</v>
      </c>
      <c r="C116" s="4">
        <v>3.9814814814814817E-3</v>
      </c>
      <c r="D116" s="4">
        <v>4.0162037037037033E-3</v>
      </c>
      <c r="E116" s="4">
        <v>4.0509259259259257E-3</v>
      </c>
      <c r="F116" s="4">
        <v>4.1319444444444442E-3</v>
      </c>
      <c r="G116" s="4">
        <v>4.2361111111111106E-3</v>
      </c>
      <c r="H116" s="4">
        <v>4.340277777777778E-3</v>
      </c>
      <c r="I116" s="4">
        <v>3.7731481481481483E-3</v>
      </c>
      <c r="J116" s="4">
        <v>3.9120370370370368E-3</v>
      </c>
      <c r="K116" s="4">
        <v>3.9930555555555561E-3</v>
      </c>
    </row>
    <row r="117" spans="1:11" x14ac:dyDescent="0.25">
      <c r="A117" s="4">
        <v>1.7013888888888887E-2</v>
      </c>
      <c r="B117" s="4">
        <v>3.9236111111111112E-3</v>
      </c>
      <c r="C117" s="4">
        <v>3.9930555555555561E-3</v>
      </c>
      <c r="D117" s="4">
        <v>4.0277777777777777E-3</v>
      </c>
      <c r="E117" s="4">
        <v>4.0624999999999993E-3</v>
      </c>
      <c r="F117" s="4">
        <v>4.1435185185185186E-3</v>
      </c>
      <c r="G117" s="4">
        <v>4.2476851851851851E-3</v>
      </c>
      <c r="H117" s="4">
        <v>4.3518518518518515E-3</v>
      </c>
      <c r="I117" s="4">
        <v>3.7847222222222223E-3</v>
      </c>
      <c r="J117" s="4">
        <v>3.9236111111111112E-3</v>
      </c>
      <c r="K117" s="4">
        <v>4.0046296296296297E-3</v>
      </c>
    </row>
    <row r="118" spans="1:11" x14ac:dyDescent="0.25">
      <c r="A118" s="4">
        <v>1.7071759259259259E-2</v>
      </c>
      <c r="B118" s="4">
        <v>3.9351851851851857E-3</v>
      </c>
      <c r="C118" s="4">
        <v>4.0046296296296297E-3</v>
      </c>
      <c r="D118" s="4">
        <v>4.0393518518518521E-3</v>
      </c>
      <c r="E118" s="4">
        <v>4.0740740740740746E-3</v>
      </c>
      <c r="F118" s="4">
        <v>4.155092592592593E-3</v>
      </c>
      <c r="G118" s="4">
        <v>4.2592592592592595E-3</v>
      </c>
      <c r="H118" s="4">
        <v>4.363425925925926E-3</v>
      </c>
      <c r="I118" s="4">
        <v>3.7962962962962963E-3</v>
      </c>
      <c r="J118" s="4">
        <v>3.9351851851851857E-3</v>
      </c>
      <c r="K118" s="4">
        <v>4.0162037037037033E-3</v>
      </c>
    </row>
    <row r="119" spans="1:11" x14ac:dyDescent="0.25">
      <c r="A119" s="4">
        <v>1.712962962962963E-2</v>
      </c>
      <c r="B119" s="4">
        <v>3.9467592592592592E-3</v>
      </c>
      <c r="C119" s="4">
        <v>4.0162037037037033E-3</v>
      </c>
      <c r="D119" s="4">
        <v>4.0509259259259257E-3</v>
      </c>
      <c r="E119" s="4">
        <v>4.0856481481481481E-3</v>
      </c>
      <c r="F119" s="4">
        <v>4.1666666666666666E-3</v>
      </c>
      <c r="G119" s="4">
        <v>4.2708333333333339E-3</v>
      </c>
      <c r="H119" s="4">
        <v>4.3749999999999995E-3</v>
      </c>
      <c r="I119" s="4">
        <v>3.8078703703703707E-3</v>
      </c>
      <c r="J119" s="4">
        <v>3.9467592592592592E-3</v>
      </c>
      <c r="K119" s="4">
        <v>4.0277777777777777E-3</v>
      </c>
    </row>
    <row r="120" spans="1:11" x14ac:dyDescent="0.25">
      <c r="A120" s="4">
        <v>1.7187499999999998E-2</v>
      </c>
      <c r="B120" s="4">
        <v>3.9699074074074072E-3</v>
      </c>
      <c r="C120" s="4">
        <v>4.0393518518518521E-3</v>
      </c>
      <c r="D120" s="4">
        <v>4.0740740740740746E-3</v>
      </c>
      <c r="E120" s="4">
        <v>4.108796296296297E-3</v>
      </c>
      <c r="F120" s="4">
        <v>4.1898148148148146E-3</v>
      </c>
      <c r="G120" s="4">
        <v>4.2939814814814811E-3</v>
      </c>
      <c r="H120" s="4">
        <v>4.3981481481481484E-3</v>
      </c>
      <c r="I120" s="4">
        <v>3.8310185185185183E-3</v>
      </c>
      <c r="J120" s="4">
        <v>3.9699074074074072E-3</v>
      </c>
      <c r="K120" s="4">
        <v>4.0509259259259257E-3</v>
      </c>
    </row>
    <row r="121" spans="1:11" x14ac:dyDescent="0.25">
      <c r="A121" s="4">
        <v>1.7245370370370369E-2</v>
      </c>
      <c r="B121" s="4">
        <v>3.9814814814814817E-3</v>
      </c>
      <c r="C121" s="4">
        <v>4.0509259259259257E-3</v>
      </c>
      <c r="D121" s="4">
        <v>4.0856481481481481E-3</v>
      </c>
      <c r="E121" s="4">
        <v>4.1203703703703706E-3</v>
      </c>
      <c r="F121" s="4">
        <v>4.2013888888888891E-3</v>
      </c>
      <c r="G121" s="4">
        <v>4.3055555555555555E-3</v>
      </c>
      <c r="H121" s="4">
        <v>4.409722222222222E-3</v>
      </c>
      <c r="I121" s="4">
        <v>3.8425925925925923E-3</v>
      </c>
      <c r="J121" s="4">
        <v>3.9814814814814817E-3</v>
      </c>
      <c r="K121" s="4">
        <v>4.0624999999999993E-3</v>
      </c>
    </row>
    <row r="122" spans="1:11" x14ac:dyDescent="0.25">
      <c r="A122" s="4">
        <v>1.7303240740740741E-2</v>
      </c>
      <c r="B122" s="4">
        <v>3.9930555555555561E-3</v>
      </c>
      <c r="C122" s="4">
        <v>4.0624999999999993E-3</v>
      </c>
      <c r="D122" s="4">
        <v>4.0972222222222226E-3</v>
      </c>
      <c r="E122" s="4">
        <v>4.1319444444444442E-3</v>
      </c>
      <c r="F122" s="4">
        <v>4.2129629629629626E-3</v>
      </c>
      <c r="G122" s="4">
        <v>4.31712962962963E-3</v>
      </c>
      <c r="H122" s="4">
        <v>4.4212962962962956E-3</v>
      </c>
      <c r="I122" s="4">
        <v>3.8541666666666668E-3</v>
      </c>
      <c r="J122" s="4">
        <v>3.9930555555555561E-3</v>
      </c>
      <c r="K122" s="4">
        <v>4.0740740740740746E-3</v>
      </c>
    </row>
    <row r="123" spans="1:11" x14ac:dyDescent="0.25">
      <c r="A123" s="4">
        <v>1.7361111111111112E-2</v>
      </c>
      <c r="B123" s="4">
        <v>4.0046296296296297E-3</v>
      </c>
      <c r="C123" s="4">
        <v>4.0740740740740746E-3</v>
      </c>
      <c r="D123" s="4">
        <v>4.108796296296297E-3</v>
      </c>
      <c r="E123" s="4">
        <v>4.1435185185185186E-3</v>
      </c>
      <c r="F123" s="4">
        <v>4.2245370370370371E-3</v>
      </c>
      <c r="G123" s="4">
        <v>4.3287037037037035E-3</v>
      </c>
      <c r="H123" s="4">
        <v>4.4328703703703709E-3</v>
      </c>
      <c r="I123" s="4">
        <v>3.8657407407407408E-3</v>
      </c>
      <c r="J123" s="4">
        <v>4.0046296296296297E-3</v>
      </c>
      <c r="K123" s="4">
        <v>4.0856481481481481E-3</v>
      </c>
    </row>
    <row r="124" spans="1:11" x14ac:dyDescent="0.25">
      <c r="A124" s="4">
        <v>1.741898148148148E-2</v>
      </c>
      <c r="B124" s="4">
        <v>4.0162037037037033E-3</v>
      </c>
      <c r="C124" s="4">
        <v>4.0856481481481481E-3</v>
      </c>
      <c r="D124" s="4">
        <v>4.1203703703703706E-3</v>
      </c>
      <c r="E124" s="4">
        <v>4.155092592592593E-3</v>
      </c>
      <c r="F124" s="4">
        <v>4.2361111111111106E-3</v>
      </c>
      <c r="G124" s="4">
        <v>4.340277777777778E-3</v>
      </c>
      <c r="H124" s="4">
        <v>4.4444444444444444E-3</v>
      </c>
      <c r="I124" s="4">
        <v>3.8773148148148143E-3</v>
      </c>
      <c r="J124" s="4">
        <v>4.0162037037037033E-3</v>
      </c>
      <c r="K124" s="4">
        <v>4.0972222222222226E-3</v>
      </c>
    </row>
    <row r="125" spans="1:11" x14ac:dyDescent="0.25">
      <c r="A125" s="4">
        <v>1.7476851851851851E-2</v>
      </c>
      <c r="B125" s="4">
        <v>4.0393518518518521E-3</v>
      </c>
      <c r="C125" s="4">
        <v>4.108796296296297E-3</v>
      </c>
      <c r="D125" s="4">
        <v>4.1435185185185186E-3</v>
      </c>
      <c r="E125" s="4">
        <v>4.1782407407407402E-3</v>
      </c>
      <c r="F125" s="4">
        <v>4.2592592592592595E-3</v>
      </c>
      <c r="G125" s="4">
        <v>4.363425925925926E-3</v>
      </c>
      <c r="H125" s="4">
        <v>4.4675925925925933E-3</v>
      </c>
      <c r="I125" s="4">
        <v>3.9004629629629632E-3</v>
      </c>
      <c r="J125" s="4">
        <v>4.0393518518518521E-3</v>
      </c>
      <c r="K125" s="4">
        <v>4.1203703703703706E-3</v>
      </c>
    </row>
    <row r="126" spans="1:11" x14ac:dyDescent="0.25">
      <c r="A126" s="4">
        <v>1.7534722222222222E-2</v>
      </c>
      <c r="B126" s="4">
        <v>4.0509259259259257E-3</v>
      </c>
      <c r="C126" s="4">
        <v>4.1203703703703706E-3</v>
      </c>
      <c r="D126" s="4">
        <v>4.155092592592593E-3</v>
      </c>
      <c r="E126" s="4">
        <v>4.1898148148148146E-3</v>
      </c>
      <c r="F126" s="4">
        <v>4.2708333333333339E-3</v>
      </c>
      <c r="G126" s="4">
        <v>4.3749999999999995E-3</v>
      </c>
      <c r="H126" s="4">
        <v>4.4791666666666669E-3</v>
      </c>
      <c r="I126" s="4">
        <v>3.9120370370370368E-3</v>
      </c>
      <c r="J126" s="4">
        <v>4.0509259259259257E-3</v>
      </c>
      <c r="K126" s="4">
        <v>4.1319444444444442E-3</v>
      </c>
    </row>
    <row r="127" spans="1:11" x14ac:dyDescent="0.25">
      <c r="A127" s="4">
        <v>1.7592592592592594E-2</v>
      </c>
      <c r="B127" s="4">
        <v>4.0624999999999993E-3</v>
      </c>
      <c r="C127" s="4">
        <v>4.1319444444444442E-3</v>
      </c>
      <c r="D127" s="4">
        <v>4.1666666666666666E-3</v>
      </c>
      <c r="E127" s="4">
        <v>4.2013888888888891E-3</v>
      </c>
      <c r="F127" s="4">
        <v>4.2824074074074075E-3</v>
      </c>
      <c r="G127" s="4">
        <v>4.386574074074074E-3</v>
      </c>
      <c r="H127" s="4">
        <v>4.4907407407407405E-3</v>
      </c>
      <c r="I127" s="4">
        <v>3.9236111111111112E-3</v>
      </c>
      <c r="J127" s="4">
        <v>4.0624999999999993E-3</v>
      </c>
      <c r="K127" s="4">
        <v>4.1435185185185186E-3</v>
      </c>
    </row>
    <row r="128" spans="1:11" x14ac:dyDescent="0.25">
      <c r="A128" s="4">
        <v>1.7650462962962962E-2</v>
      </c>
      <c r="B128" s="4">
        <v>4.0740740740740746E-3</v>
      </c>
      <c r="C128" s="4">
        <v>4.1435185185185186E-3</v>
      </c>
      <c r="D128" s="4">
        <v>4.1782407407407402E-3</v>
      </c>
      <c r="E128" s="4">
        <v>4.2129629629629626E-3</v>
      </c>
      <c r="F128" s="4">
        <v>4.2939814814814811E-3</v>
      </c>
      <c r="G128" s="4">
        <v>4.3981481481481484E-3</v>
      </c>
      <c r="H128" s="4">
        <v>4.5023148148148149E-3</v>
      </c>
      <c r="I128" s="4">
        <v>3.9351851851851857E-3</v>
      </c>
      <c r="J128" s="4">
        <v>4.0740740740740746E-3</v>
      </c>
      <c r="K128" s="4">
        <v>4.155092592592593E-3</v>
      </c>
    </row>
    <row r="129" spans="1:11" x14ac:dyDescent="0.25">
      <c r="A129" s="4">
        <v>1.7708333333333333E-2</v>
      </c>
      <c r="B129" s="4">
        <v>4.0972222222222226E-3</v>
      </c>
      <c r="C129" s="4">
        <v>4.1666666666666666E-3</v>
      </c>
      <c r="D129" s="4">
        <v>4.2013888888888891E-3</v>
      </c>
      <c r="E129" s="4">
        <v>4.2361111111111106E-3</v>
      </c>
      <c r="F129" s="4">
        <v>4.31712962962963E-3</v>
      </c>
      <c r="G129" s="4">
        <v>4.4212962962962956E-3</v>
      </c>
      <c r="H129" s="4">
        <v>4.5254629629629629E-3</v>
      </c>
      <c r="I129" s="4">
        <v>3.9583333333333337E-3</v>
      </c>
      <c r="J129" s="4">
        <v>4.0972222222222226E-3</v>
      </c>
      <c r="K129" s="4">
        <v>4.1782407407407402E-3</v>
      </c>
    </row>
    <row r="130" spans="1:11" x14ac:dyDescent="0.25">
      <c r="A130" s="4">
        <v>1.7766203703703704E-2</v>
      </c>
      <c r="B130" s="4">
        <v>4.108796296296297E-3</v>
      </c>
      <c r="C130" s="4">
        <v>4.1782407407407402E-3</v>
      </c>
      <c r="D130" s="4">
        <v>4.2129629629629626E-3</v>
      </c>
      <c r="E130" s="4">
        <v>4.2476851851851851E-3</v>
      </c>
      <c r="F130" s="4">
        <v>4.3287037037037035E-3</v>
      </c>
      <c r="G130" s="4">
        <v>4.4328703703703709E-3</v>
      </c>
      <c r="H130" s="4">
        <v>4.5370370370370365E-3</v>
      </c>
      <c r="I130" s="4">
        <v>3.9699074074074072E-3</v>
      </c>
      <c r="J130" s="4">
        <v>4.108796296296297E-3</v>
      </c>
      <c r="K130" s="4">
        <v>4.1898148148148146E-3</v>
      </c>
    </row>
    <row r="131" spans="1:11" x14ac:dyDescent="0.25">
      <c r="A131" s="4">
        <v>1.7824074074074076E-2</v>
      </c>
      <c r="B131" s="4">
        <v>4.1203703703703706E-3</v>
      </c>
      <c r="C131" s="4">
        <v>4.1898148148148146E-3</v>
      </c>
      <c r="D131" s="4">
        <v>4.2245370370370371E-3</v>
      </c>
      <c r="E131" s="4">
        <v>4.2592592592592595E-3</v>
      </c>
      <c r="F131" s="4">
        <v>4.340277777777778E-3</v>
      </c>
      <c r="G131" s="4">
        <v>4.4444444444444444E-3</v>
      </c>
      <c r="H131" s="4">
        <v>4.5486111111111109E-3</v>
      </c>
      <c r="I131" s="4">
        <v>3.9814814814814817E-3</v>
      </c>
      <c r="J131" s="4">
        <v>4.1203703703703706E-3</v>
      </c>
      <c r="K131" s="4">
        <v>4.2013888888888891E-3</v>
      </c>
    </row>
    <row r="132" spans="1:11" x14ac:dyDescent="0.25">
      <c r="A132" s="4">
        <v>1.7881944444444443E-2</v>
      </c>
      <c r="B132" s="4">
        <v>4.1319444444444442E-3</v>
      </c>
      <c r="C132" s="4">
        <v>4.2013888888888891E-3</v>
      </c>
      <c r="D132" s="4">
        <v>4.2361111111111106E-3</v>
      </c>
      <c r="E132" s="4">
        <v>4.2708333333333339E-3</v>
      </c>
      <c r="F132" s="4">
        <v>4.3518518518518515E-3</v>
      </c>
      <c r="G132" s="4">
        <v>4.4560185185185189E-3</v>
      </c>
      <c r="H132" s="4">
        <v>4.5601851851851853E-3</v>
      </c>
      <c r="I132" s="4">
        <v>3.9930555555555561E-3</v>
      </c>
      <c r="J132" s="4">
        <v>4.1319444444444442E-3</v>
      </c>
      <c r="K132" s="4">
        <v>4.2129629629629626E-3</v>
      </c>
    </row>
    <row r="133" spans="1:11" x14ac:dyDescent="0.25">
      <c r="A133" s="4">
        <v>1.7939814814814815E-2</v>
      </c>
      <c r="B133" s="4">
        <v>4.1435185185185186E-3</v>
      </c>
      <c r="C133" s="4">
        <v>4.2129629629629626E-3</v>
      </c>
      <c r="D133" s="4">
        <v>4.2476851851851851E-3</v>
      </c>
      <c r="E133" s="4">
        <v>4.2824074074074075E-3</v>
      </c>
      <c r="F133" s="4">
        <v>4.363425925925926E-3</v>
      </c>
      <c r="G133" s="4">
        <v>4.4675925925925933E-3</v>
      </c>
      <c r="H133" s="4">
        <v>4.5717592592592589E-3</v>
      </c>
      <c r="I133" s="4">
        <v>4.0046296296296297E-3</v>
      </c>
      <c r="J133" s="4">
        <v>4.1435185185185186E-3</v>
      </c>
      <c r="K133" s="4">
        <v>4.2245370370370371E-3</v>
      </c>
    </row>
    <row r="134" spans="1:11" x14ac:dyDescent="0.25">
      <c r="A134" s="4">
        <v>1.7997685185185186E-2</v>
      </c>
      <c r="B134" s="4">
        <v>4.155092592592593E-3</v>
      </c>
      <c r="C134" s="4">
        <v>4.2245370370370371E-3</v>
      </c>
      <c r="D134" s="4">
        <v>4.2592592592592595E-3</v>
      </c>
      <c r="E134" s="4">
        <v>4.2939814814814811E-3</v>
      </c>
      <c r="F134" s="4">
        <v>4.3749999999999995E-3</v>
      </c>
      <c r="G134" s="4">
        <v>4.4791666666666669E-3</v>
      </c>
      <c r="H134" s="4">
        <v>4.5833333333333334E-3</v>
      </c>
      <c r="I134" s="4">
        <v>4.0162037037037033E-3</v>
      </c>
      <c r="J134" s="4">
        <v>4.155092592592593E-3</v>
      </c>
      <c r="K134" s="4">
        <v>4.2361111111111106E-3</v>
      </c>
    </row>
    <row r="135" spans="1:11" x14ac:dyDescent="0.25">
      <c r="A135" s="4">
        <v>1.8055555555555557E-2</v>
      </c>
      <c r="B135" s="4">
        <v>4.1666666666666666E-3</v>
      </c>
      <c r="C135" s="4">
        <v>4.2361111111111106E-3</v>
      </c>
      <c r="D135" s="4">
        <v>4.2708333333333339E-3</v>
      </c>
      <c r="E135" s="4">
        <v>4.3055555555555555E-3</v>
      </c>
      <c r="F135" s="4">
        <v>4.386574074074074E-3</v>
      </c>
      <c r="G135" s="4">
        <v>4.4907407407407405E-3</v>
      </c>
      <c r="H135" s="4">
        <v>4.5949074074074078E-3</v>
      </c>
      <c r="I135" s="4">
        <v>4.0277777777777777E-3</v>
      </c>
      <c r="J135" s="4">
        <v>4.1666666666666666E-3</v>
      </c>
      <c r="K135" s="4">
        <v>4.2476851851851851E-3</v>
      </c>
    </row>
    <row r="136" spans="1:11" x14ac:dyDescent="0.25">
      <c r="A136" s="4">
        <v>1.8113425925925925E-2</v>
      </c>
      <c r="B136" s="4">
        <v>4.1782407407407402E-3</v>
      </c>
      <c r="C136" s="4">
        <v>4.2476851851851851E-3</v>
      </c>
      <c r="D136" s="4">
        <v>4.2824074074074075E-3</v>
      </c>
      <c r="E136" s="4">
        <v>4.31712962962963E-3</v>
      </c>
      <c r="F136" s="4">
        <v>4.3981481481481484E-3</v>
      </c>
      <c r="G136" s="4">
        <v>4.5023148148148149E-3</v>
      </c>
      <c r="H136" s="4">
        <v>4.6064814814814814E-3</v>
      </c>
      <c r="I136" s="4">
        <v>4.0393518518518521E-3</v>
      </c>
      <c r="J136" s="4">
        <v>4.1782407407407402E-3</v>
      </c>
      <c r="K136" s="4">
        <v>4.2592592592592595E-3</v>
      </c>
    </row>
    <row r="137" spans="1:11" x14ac:dyDescent="0.25">
      <c r="A137" s="4">
        <v>1.8171296296296297E-2</v>
      </c>
      <c r="B137" s="4">
        <v>4.1898148148148146E-3</v>
      </c>
      <c r="C137" s="4">
        <v>4.2592592592592595E-3</v>
      </c>
      <c r="D137" s="4">
        <v>4.2939814814814811E-3</v>
      </c>
      <c r="E137" s="4">
        <v>4.3287037037037035E-3</v>
      </c>
      <c r="F137" s="4">
        <v>4.409722222222222E-3</v>
      </c>
      <c r="G137" s="4">
        <v>4.5138888888888893E-3</v>
      </c>
      <c r="H137" s="4">
        <v>4.6180555555555558E-3</v>
      </c>
      <c r="I137" s="4">
        <v>4.0509259259259257E-3</v>
      </c>
      <c r="J137" s="4">
        <v>4.1898148148148146E-3</v>
      </c>
      <c r="K137" s="4">
        <v>4.2708333333333339E-3</v>
      </c>
    </row>
    <row r="138" spans="1:11" x14ac:dyDescent="0.25">
      <c r="A138" s="4">
        <v>1.8229166666666668E-2</v>
      </c>
      <c r="B138" s="4">
        <v>4.2013888888888891E-3</v>
      </c>
      <c r="C138" s="4">
        <v>4.2708333333333339E-3</v>
      </c>
      <c r="D138" s="4">
        <v>4.3055555555555555E-3</v>
      </c>
      <c r="E138" s="4">
        <v>4.340277777777778E-3</v>
      </c>
      <c r="F138" s="4">
        <v>4.4212962962962956E-3</v>
      </c>
      <c r="G138" s="4">
        <v>4.5254629629629629E-3</v>
      </c>
      <c r="H138" s="4">
        <v>4.6296296296296302E-3</v>
      </c>
      <c r="I138" s="4">
        <v>4.0624999999999993E-3</v>
      </c>
      <c r="J138" s="4">
        <v>4.2013888888888891E-3</v>
      </c>
      <c r="K138" s="4">
        <v>4.2824074074074075E-3</v>
      </c>
    </row>
    <row r="139" spans="1:11" x14ac:dyDescent="0.25">
      <c r="A139" s="4">
        <v>1.8287037037037036E-2</v>
      </c>
      <c r="B139" s="4">
        <v>4.2129629629629626E-3</v>
      </c>
      <c r="C139" s="4">
        <v>4.2824074074074075E-3</v>
      </c>
      <c r="D139" s="4">
        <v>4.31712962962963E-3</v>
      </c>
      <c r="E139" s="4">
        <v>4.3518518518518515E-3</v>
      </c>
      <c r="F139" s="4">
        <v>4.4328703703703709E-3</v>
      </c>
      <c r="G139" s="4">
        <v>4.5370370370370365E-3</v>
      </c>
      <c r="H139" s="4">
        <v>4.6412037037037038E-3</v>
      </c>
      <c r="I139" s="4">
        <v>4.0740740740740746E-3</v>
      </c>
      <c r="J139" s="4">
        <v>4.2129629629629626E-3</v>
      </c>
      <c r="K139" s="4">
        <v>4.2939814814814811E-3</v>
      </c>
    </row>
    <row r="140" spans="1:11" x14ac:dyDescent="0.25">
      <c r="A140" s="4">
        <v>1.834490740740741E-2</v>
      </c>
      <c r="B140" s="4">
        <v>4.2361111111111106E-3</v>
      </c>
      <c r="C140" s="4">
        <v>4.3055555555555555E-3</v>
      </c>
      <c r="D140" s="4">
        <v>4.340277777777778E-3</v>
      </c>
      <c r="E140" s="4">
        <v>4.3749999999999995E-3</v>
      </c>
      <c r="F140" s="4">
        <v>4.4560185185185189E-3</v>
      </c>
      <c r="G140" s="4">
        <v>4.5601851851851853E-3</v>
      </c>
      <c r="H140" s="4">
        <v>4.6643518518518518E-3</v>
      </c>
      <c r="I140" s="4">
        <v>4.0972222222222226E-3</v>
      </c>
      <c r="J140" s="4">
        <v>4.2361111111111106E-3</v>
      </c>
      <c r="K140" s="4">
        <v>4.31712962962963E-3</v>
      </c>
    </row>
    <row r="141" spans="1:11" x14ac:dyDescent="0.25">
      <c r="A141" s="4">
        <v>1.8402777777777778E-2</v>
      </c>
      <c r="B141" s="4">
        <v>4.2476851851851851E-3</v>
      </c>
      <c r="C141" s="4">
        <v>4.31712962962963E-3</v>
      </c>
      <c r="D141" s="4">
        <v>4.3518518518518515E-3</v>
      </c>
      <c r="E141" s="4">
        <v>4.386574074074074E-3</v>
      </c>
      <c r="F141" s="4">
        <v>4.4675925925925933E-3</v>
      </c>
      <c r="G141" s="4">
        <v>4.5717592592592589E-3</v>
      </c>
      <c r="H141" s="4">
        <v>4.6759259259259263E-3</v>
      </c>
      <c r="I141" s="4">
        <v>4.108796296296297E-3</v>
      </c>
      <c r="J141" s="4">
        <v>4.2476851851851851E-3</v>
      </c>
      <c r="K141" s="4">
        <v>4.3287037037037035E-3</v>
      </c>
    </row>
    <row r="142" spans="1:11" x14ac:dyDescent="0.25">
      <c r="A142" s="4">
        <v>1.8460648148148146E-2</v>
      </c>
      <c r="B142" s="4">
        <v>4.2592592592592595E-3</v>
      </c>
      <c r="C142" s="4">
        <v>4.3287037037037035E-3</v>
      </c>
      <c r="D142" s="4">
        <v>4.363425925925926E-3</v>
      </c>
      <c r="E142" s="4">
        <v>4.3981481481481484E-3</v>
      </c>
      <c r="F142" s="4">
        <v>4.4791666666666669E-3</v>
      </c>
      <c r="G142" s="4">
        <v>4.5833333333333334E-3</v>
      </c>
      <c r="H142" s="4">
        <v>4.6874999999999998E-3</v>
      </c>
      <c r="I142" s="4">
        <v>4.1203703703703706E-3</v>
      </c>
      <c r="J142" s="4">
        <v>4.2592592592592595E-3</v>
      </c>
      <c r="K142" s="4">
        <v>4.340277777777778E-3</v>
      </c>
    </row>
    <row r="143" spans="1:11" x14ac:dyDescent="0.25">
      <c r="A143" s="4">
        <v>1.8518518518518521E-2</v>
      </c>
      <c r="B143" s="4">
        <v>4.2708333333333339E-3</v>
      </c>
      <c r="C143" s="4">
        <v>4.340277777777778E-3</v>
      </c>
      <c r="D143" s="4">
        <v>4.3749999999999995E-3</v>
      </c>
      <c r="E143" s="4">
        <v>4.409722222222222E-3</v>
      </c>
      <c r="F143" s="4">
        <v>4.4907407407407405E-3</v>
      </c>
      <c r="G143" s="4">
        <v>4.5949074074074078E-3</v>
      </c>
      <c r="H143" s="4">
        <v>4.6990740740740743E-3</v>
      </c>
      <c r="I143" s="4">
        <v>4.1319444444444442E-3</v>
      </c>
      <c r="J143" s="4">
        <v>4.2708333333333339E-3</v>
      </c>
      <c r="K143" s="4">
        <v>4.3518518518518515E-3</v>
      </c>
    </row>
    <row r="144" spans="1:11" x14ac:dyDescent="0.25">
      <c r="A144" s="4">
        <v>1.8576388888888889E-2</v>
      </c>
      <c r="B144" s="4">
        <v>4.2824074074074075E-3</v>
      </c>
      <c r="C144" s="4">
        <v>4.3518518518518515E-3</v>
      </c>
      <c r="D144" s="4">
        <v>4.386574074074074E-3</v>
      </c>
      <c r="E144" s="4">
        <v>4.4212962962962956E-3</v>
      </c>
      <c r="F144" s="4">
        <v>4.5023148148148149E-3</v>
      </c>
      <c r="G144" s="4">
        <v>4.6064814814814814E-3</v>
      </c>
      <c r="H144" s="4">
        <v>4.7106481481481478E-3</v>
      </c>
      <c r="I144" s="4">
        <v>4.1435185185185186E-3</v>
      </c>
      <c r="J144" s="4">
        <v>4.2824074074074075E-3</v>
      </c>
      <c r="K144" s="4">
        <v>4.363425925925926E-3</v>
      </c>
    </row>
    <row r="145" spans="1:11" x14ac:dyDescent="0.25">
      <c r="A145" s="4">
        <v>1.8634259259259257E-2</v>
      </c>
      <c r="B145" s="4">
        <v>4.2939814814814811E-3</v>
      </c>
      <c r="C145" s="4">
        <v>4.363425925925926E-3</v>
      </c>
      <c r="D145" s="4">
        <v>4.3981481481481484E-3</v>
      </c>
      <c r="E145" s="4">
        <v>4.4328703703703709E-3</v>
      </c>
      <c r="F145" s="4">
        <v>4.5138888888888893E-3</v>
      </c>
      <c r="G145" s="4">
        <v>4.6180555555555558E-3</v>
      </c>
      <c r="H145" s="4">
        <v>4.7222222222222223E-3</v>
      </c>
      <c r="I145" s="4">
        <v>4.155092592592593E-3</v>
      </c>
      <c r="J145" s="4">
        <v>4.2939814814814811E-3</v>
      </c>
      <c r="K145" s="4">
        <v>4.3749999999999995E-3</v>
      </c>
    </row>
    <row r="146" spans="1:11" x14ac:dyDescent="0.25">
      <c r="A146" s="4">
        <v>1.8692129629629631E-2</v>
      </c>
      <c r="B146" s="4">
        <v>4.3055555555555555E-3</v>
      </c>
      <c r="C146" s="4">
        <v>4.3749999999999995E-3</v>
      </c>
      <c r="D146" s="4">
        <v>4.409722222222222E-3</v>
      </c>
      <c r="E146" s="4">
        <v>4.4444444444444444E-3</v>
      </c>
      <c r="F146" s="4">
        <v>4.5254629629629629E-3</v>
      </c>
      <c r="G146" s="4">
        <v>4.6296296296296302E-3</v>
      </c>
      <c r="H146" s="4">
        <v>4.7337962962962958E-3</v>
      </c>
      <c r="I146" s="4">
        <v>4.1666666666666666E-3</v>
      </c>
      <c r="J146" s="4">
        <v>4.3055555555555555E-3</v>
      </c>
      <c r="K146" s="4">
        <v>4.386574074074074E-3</v>
      </c>
    </row>
    <row r="147" spans="1:11" x14ac:dyDescent="0.25">
      <c r="A147" s="4">
        <v>1.8749999999999999E-2</v>
      </c>
      <c r="B147" s="4">
        <v>4.3287037037037035E-3</v>
      </c>
      <c r="C147" s="4">
        <v>4.3981481481481484E-3</v>
      </c>
      <c r="D147" s="4">
        <v>4.4328703703703709E-3</v>
      </c>
      <c r="E147" s="4">
        <v>4.4675925925925933E-3</v>
      </c>
      <c r="F147" s="4">
        <v>4.5486111111111109E-3</v>
      </c>
      <c r="G147" s="4">
        <v>4.6527777777777774E-3</v>
      </c>
      <c r="H147" s="4">
        <v>4.7569444444444447E-3</v>
      </c>
      <c r="I147" s="4">
        <v>4.1898148148148146E-3</v>
      </c>
      <c r="J147" s="4">
        <v>4.3287037037037035E-3</v>
      </c>
      <c r="K147" s="4">
        <v>4.409722222222222E-3</v>
      </c>
    </row>
    <row r="148" spans="1:11" x14ac:dyDescent="0.25">
      <c r="A148" s="4">
        <v>1.8807870370370371E-2</v>
      </c>
      <c r="B148" s="4">
        <v>4.340277777777778E-3</v>
      </c>
      <c r="C148" s="4">
        <v>4.409722222222222E-3</v>
      </c>
      <c r="D148" s="4">
        <v>4.4444444444444444E-3</v>
      </c>
      <c r="E148" s="4">
        <v>4.4791666666666669E-3</v>
      </c>
      <c r="F148" s="4">
        <v>4.5601851851851853E-3</v>
      </c>
      <c r="G148" s="4">
        <v>4.6643518518518518E-3</v>
      </c>
      <c r="H148" s="4">
        <v>4.7685185185185183E-3</v>
      </c>
      <c r="I148" s="4">
        <v>4.2013888888888891E-3</v>
      </c>
      <c r="J148" s="4">
        <v>4.340277777777778E-3</v>
      </c>
      <c r="K148" s="4">
        <v>4.4212962962962956E-3</v>
      </c>
    </row>
    <row r="149" spans="1:11" x14ac:dyDescent="0.25">
      <c r="A149" s="4">
        <v>1.8865740740740742E-2</v>
      </c>
      <c r="B149" s="4">
        <v>4.3518518518518515E-3</v>
      </c>
      <c r="C149" s="4">
        <v>4.4212962962962956E-3</v>
      </c>
      <c r="D149" s="4">
        <v>4.4560185185185189E-3</v>
      </c>
      <c r="E149" s="4">
        <v>4.4907407407407405E-3</v>
      </c>
      <c r="F149" s="4">
        <v>4.5717592592592589E-3</v>
      </c>
      <c r="G149" s="4">
        <v>4.6759259259259263E-3</v>
      </c>
      <c r="H149" s="4">
        <v>4.7800925925925919E-3</v>
      </c>
      <c r="I149" s="4">
        <v>4.2129629629629626E-3</v>
      </c>
      <c r="J149" s="4">
        <v>4.3518518518518515E-3</v>
      </c>
      <c r="K149" s="4">
        <v>4.4328703703703709E-3</v>
      </c>
    </row>
    <row r="150" spans="1:11" x14ac:dyDescent="0.25">
      <c r="A150" s="4">
        <v>1.892361111111111E-2</v>
      </c>
      <c r="B150" s="4">
        <v>4.363425925925926E-3</v>
      </c>
      <c r="C150" s="4">
        <v>4.4328703703703709E-3</v>
      </c>
      <c r="D150" s="4">
        <v>4.4675925925925933E-3</v>
      </c>
      <c r="E150" s="4">
        <v>4.5023148148148149E-3</v>
      </c>
      <c r="F150" s="4">
        <v>4.5833333333333334E-3</v>
      </c>
      <c r="G150" s="4">
        <v>4.6874999999999998E-3</v>
      </c>
      <c r="H150" s="4">
        <v>4.7916666666666672E-3</v>
      </c>
      <c r="I150" s="4">
        <v>4.2245370370370371E-3</v>
      </c>
      <c r="J150" s="4">
        <v>4.363425925925926E-3</v>
      </c>
      <c r="K150" s="4">
        <v>4.4444444444444444E-3</v>
      </c>
    </row>
    <row r="151" spans="1:11" x14ac:dyDescent="0.25">
      <c r="A151" s="4">
        <v>1.8981481481481481E-2</v>
      </c>
      <c r="B151" s="4">
        <v>4.386574074074074E-3</v>
      </c>
      <c r="C151" s="4">
        <v>4.4560185185185189E-3</v>
      </c>
      <c r="D151" s="4">
        <v>4.4907407407407405E-3</v>
      </c>
      <c r="E151" s="4">
        <v>4.5254629629629629E-3</v>
      </c>
      <c r="F151" s="4">
        <v>4.6064814814814814E-3</v>
      </c>
      <c r="G151" s="4">
        <v>4.7106481481481478E-3</v>
      </c>
      <c r="H151" s="4">
        <v>4.8148148148148152E-3</v>
      </c>
      <c r="I151" s="4">
        <v>4.2476851851851851E-3</v>
      </c>
      <c r="J151" s="4">
        <v>4.386574074074074E-3</v>
      </c>
      <c r="K151" s="4">
        <v>4.4675925925925933E-3</v>
      </c>
    </row>
    <row r="152" spans="1:11" x14ac:dyDescent="0.25">
      <c r="A152" s="4">
        <v>1.9039351851851852E-2</v>
      </c>
      <c r="B152" s="4">
        <v>4.3981481481481484E-3</v>
      </c>
      <c r="C152" s="4">
        <v>4.4675925925925933E-3</v>
      </c>
      <c r="D152" s="4">
        <v>4.5023148148148149E-3</v>
      </c>
      <c r="E152" s="4">
        <v>4.5370370370370365E-3</v>
      </c>
      <c r="F152" s="4">
        <v>4.6180555555555558E-3</v>
      </c>
      <c r="G152" s="4">
        <v>4.7222222222222223E-3</v>
      </c>
      <c r="H152" s="4">
        <v>4.8263888888888887E-3</v>
      </c>
      <c r="I152" s="4">
        <v>4.2592592592592595E-3</v>
      </c>
      <c r="J152" s="4">
        <v>4.3981481481481484E-3</v>
      </c>
      <c r="K152" s="4">
        <v>4.4791666666666669E-3</v>
      </c>
    </row>
    <row r="153" spans="1:11" x14ac:dyDescent="0.25">
      <c r="A153" s="4">
        <v>1.909722222222222E-2</v>
      </c>
      <c r="B153" s="4">
        <v>4.409722222222222E-3</v>
      </c>
      <c r="C153" s="4">
        <v>4.4791666666666669E-3</v>
      </c>
      <c r="D153" s="4">
        <v>4.5138888888888893E-3</v>
      </c>
      <c r="E153" s="4">
        <v>4.5486111111111109E-3</v>
      </c>
      <c r="F153" s="4">
        <v>4.6296296296296302E-3</v>
      </c>
      <c r="G153" s="4">
        <v>4.7337962962962958E-3</v>
      </c>
      <c r="H153" s="4">
        <v>4.8379629629629632E-3</v>
      </c>
      <c r="I153" s="4">
        <v>4.2708333333333339E-3</v>
      </c>
      <c r="J153" s="4">
        <v>4.409722222222222E-3</v>
      </c>
      <c r="K153" s="4">
        <v>4.4907407407407405E-3</v>
      </c>
    </row>
    <row r="154" spans="1:11" x14ac:dyDescent="0.25">
      <c r="A154" s="4">
        <v>1.9155092592592592E-2</v>
      </c>
      <c r="B154" s="4">
        <v>4.4212962962962956E-3</v>
      </c>
      <c r="C154" s="4">
        <v>4.4907407407407405E-3</v>
      </c>
      <c r="D154" s="4">
        <v>4.5254629629629629E-3</v>
      </c>
      <c r="E154" s="4">
        <v>4.5601851851851853E-3</v>
      </c>
      <c r="F154" s="4">
        <v>4.6412037037037038E-3</v>
      </c>
      <c r="G154" s="4">
        <v>4.7453703703703703E-3</v>
      </c>
      <c r="H154" s="4">
        <v>4.8495370370370368E-3</v>
      </c>
      <c r="I154" s="4">
        <v>4.2824074074074075E-3</v>
      </c>
      <c r="J154" s="4">
        <v>4.4212962962962956E-3</v>
      </c>
      <c r="K154" s="4">
        <v>4.5023148148148149E-3</v>
      </c>
    </row>
    <row r="155" spans="1:11" x14ac:dyDescent="0.25">
      <c r="A155" s="4">
        <v>1.9212962962962963E-2</v>
      </c>
      <c r="B155" s="4">
        <v>4.4328703703703709E-3</v>
      </c>
      <c r="C155" s="4">
        <v>4.5023148148148149E-3</v>
      </c>
      <c r="D155" s="4">
        <v>4.5370370370370365E-3</v>
      </c>
      <c r="E155" s="4">
        <v>4.5717592592592589E-3</v>
      </c>
      <c r="F155" s="4">
        <v>4.6527777777777774E-3</v>
      </c>
      <c r="G155" s="4">
        <v>4.7569444444444447E-3</v>
      </c>
      <c r="H155" s="4">
        <v>4.8611111111111112E-3</v>
      </c>
      <c r="I155" s="4">
        <v>4.2939814814814811E-3</v>
      </c>
      <c r="J155" s="4">
        <v>4.4328703703703709E-3</v>
      </c>
      <c r="K155" s="4">
        <v>4.5138888888888893E-3</v>
      </c>
    </row>
    <row r="156" spans="1:11" x14ac:dyDescent="0.25">
      <c r="A156" s="4">
        <v>1.9270833333333334E-2</v>
      </c>
      <c r="B156" s="4">
        <v>4.4444444444444444E-3</v>
      </c>
      <c r="C156" s="4">
        <v>4.5138888888888893E-3</v>
      </c>
      <c r="D156" s="4">
        <v>4.5486111111111109E-3</v>
      </c>
      <c r="E156" s="4">
        <v>4.5833333333333334E-3</v>
      </c>
      <c r="F156" s="4">
        <v>4.6643518518518518E-3</v>
      </c>
      <c r="G156" s="4">
        <v>4.7685185185185183E-3</v>
      </c>
      <c r="H156" s="4">
        <v>4.8726851851851856E-3</v>
      </c>
      <c r="I156" s="4">
        <v>4.3055555555555555E-3</v>
      </c>
      <c r="J156" s="4">
        <v>4.4444444444444444E-3</v>
      </c>
      <c r="K156" s="4">
        <v>4.5254629629629629E-3</v>
      </c>
    </row>
    <row r="157" spans="1:11" x14ac:dyDescent="0.25">
      <c r="A157" s="4">
        <v>1.9328703703703702E-2</v>
      </c>
      <c r="B157" s="4">
        <v>4.4560185185185189E-3</v>
      </c>
      <c r="C157" s="4">
        <v>4.5254629629629629E-3</v>
      </c>
      <c r="D157" s="4">
        <v>4.5601851851851853E-3</v>
      </c>
      <c r="E157" s="4">
        <v>4.5949074074074078E-3</v>
      </c>
      <c r="F157" s="4">
        <v>4.6759259259259263E-3</v>
      </c>
      <c r="G157" s="4">
        <v>4.7800925925925919E-3</v>
      </c>
      <c r="H157" s="4">
        <v>4.8842592592592592E-3</v>
      </c>
      <c r="I157" s="4">
        <v>4.31712962962963E-3</v>
      </c>
      <c r="J157" s="4">
        <v>4.4560185185185189E-3</v>
      </c>
      <c r="K157" s="4">
        <v>4.5370370370370365E-3</v>
      </c>
    </row>
    <row r="158" spans="1:11" x14ac:dyDescent="0.25">
      <c r="A158" s="4">
        <v>1.9386574074074073E-2</v>
      </c>
      <c r="B158" s="4">
        <v>4.4791666666666669E-3</v>
      </c>
      <c r="C158" s="4">
        <v>4.5486111111111109E-3</v>
      </c>
      <c r="D158" s="4">
        <v>4.5833333333333334E-3</v>
      </c>
      <c r="E158" s="4">
        <v>4.6180555555555558E-3</v>
      </c>
      <c r="F158" s="4">
        <v>4.6990740740740743E-3</v>
      </c>
      <c r="G158" s="4">
        <v>4.8032407407407407E-3</v>
      </c>
      <c r="H158" s="4">
        <v>4.9074074074074072E-3</v>
      </c>
      <c r="I158" s="4">
        <v>4.340277777777778E-3</v>
      </c>
      <c r="J158" s="4">
        <v>4.4791666666666669E-3</v>
      </c>
      <c r="K158" s="4">
        <v>4.5601851851851853E-3</v>
      </c>
    </row>
    <row r="159" spans="1:11" x14ac:dyDescent="0.25">
      <c r="A159" s="4">
        <v>1.9444444444444445E-2</v>
      </c>
      <c r="B159" s="4">
        <v>4.4907407407407405E-3</v>
      </c>
      <c r="C159" s="4">
        <v>4.5601851851851853E-3</v>
      </c>
      <c r="D159" s="4">
        <v>4.5949074074074078E-3</v>
      </c>
      <c r="E159" s="4">
        <v>4.6296296296296302E-3</v>
      </c>
      <c r="F159" s="4">
        <v>4.7106481481481478E-3</v>
      </c>
      <c r="G159" s="4">
        <v>4.8148148148148152E-3</v>
      </c>
      <c r="H159" s="4">
        <v>4.9189814814814816E-3</v>
      </c>
      <c r="I159" s="4">
        <v>4.3518518518518515E-3</v>
      </c>
      <c r="J159" s="4">
        <v>4.4907407407407405E-3</v>
      </c>
      <c r="K159" s="4">
        <v>4.5717592592592589E-3</v>
      </c>
    </row>
    <row r="160" spans="1:11" x14ac:dyDescent="0.25">
      <c r="A160" s="4">
        <v>1.9502314814814816E-2</v>
      </c>
      <c r="B160" s="4">
        <v>4.5023148148148149E-3</v>
      </c>
      <c r="C160" s="4">
        <v>4.5717592592592589E-3</v>
      </c>
      <c r="D160" s="4">
        <v>4.6064814814814814E-3</v>
      </c>
      <c r="E160" s="4">
        <v>4.6412037037037038E-3</v>
      </c>
      <c r="F160" s="4">
        <v>4.7222222222222223E-3</v>
      </c>
      <c r="G160" s="4">
        <v>4.8263888888888887E-3</v>
      </c>
      <c r="H160" s="4">
        <v>4.9305555555555552E-3</v>
      </c>
      <c r="I160" s="4">
        <v>4.363425925925926E-3</v>
      </c>
      <c r="J160" s="4">
        <v>4.5023148148148149E-3</v>
      </c>
      <c r="K160" s="4">
        <v>4.5833333333333334E-3</v>
      </c>
    </row>
    <row r="161" spans="1:11" x14ac:dyDescent="0.25">
      <c r="A161" s="4">
        <v>1.9560185185185184E-2</v>
      </c>
      <c r="B161" s="4">
        <v>4.5138888888888893E-3</v>
      </c>
      <c r="C161" s="4">
        <v>4.5833333333333334E-3</v>
      </c>
      <c r="D161" s="4">
        <v>4.6180555555555558E-3</v>
      </c>
      <c r="E161" s="4">
        <v>4.6527777777777774E-3</v>
      </c>
      <c r="F161" s="4">
        <v>4.7337962962962958E-3</v>
      </c>
      <c r="G161" s="4">
        <v>4.8379629629629632E-3</v>
      </c>
      <c r="H161" s="4">
        <v>4.9421296296296288E-3</v>
      </c>
      <c r="I161" s="4">
        <v>4.3749999999999995E-3</v>
      </c>
      <c r="J161" s="4">
        <v>4.5138888888888893E-3</v>
      </c>
      <c r="K161" s="4">
        <v>4.5949074074074078E-3</v>
      </c>
    </row>
    <row r="162" spans="1:11" x14ac:dyDescent="0.25">
      <c r="A162" s="4">
        <v>1.9618055555555555E-2</v>
      </c>
      <c r="B162" s="4">
        <v>4.5254629629629629E-3</v>
      </c>
      <c r="C162" s="4">
        <v>4.5949074074074078E-3</v>
      </c>
      <c r="D162" s="4">
        <v>4.6296296296296302E-3</v>
      </c>
      <c r="E162" s="4">
        <v>4.6643518518518518E-3</v>
      </c>
      <c r="F162" s="4">
        <v>4.7453703703703703E-3</v>
      </c>
      <c r="G162" s="4">
        <v>4.8495370370370368E-3</v>
      </c>
      <c r="H162" s="4">
        <v>4.9537037037037041E-3</v>
      </c>
      <c r="I162" s="4">
        <v>4.386574074074074E-3</v>
      </c>
      <c r="J162" s="4">
        <v>4.5254629629629629E-3</v>
      </c>
      <c r="K162" s="4">
        <v>4.6064814814814814E-3</v>
      </c>
    </row>
    <row r="163" spans="1:11" x14ac:dyDescent="0.25">
      <c r="A163" s="4">
        <v>1.9675925925925927E-2</v>
      </c>
      <c r="B163" s="4">
        <v>4.5370370370370365E-3</v>
      </c>
      <c r="C163" s="4">
        <v>4.6064814814814814E-3</v>
      </c>
      <c r="D163" s="4">
        <v>4.6412037037037038E-3</v>
      </c>
      <c r="E163" s="4">
        <v>4.6759259259259263E-3</v>
      </c>
      <c r="F163" s="4">
        <v>4.7569444444444447E-3</v>
      </c>
      <c r="G163" s="4">
        <v>4.8611111111111112E-3</v>
      </c>
      <c r="H163" s="4">
        <v>4.9652777777777777E-3</v>
      </c>
      <c r="I163" s="4">
        <v>4.3981481481481484E-3</v>
      </c>
      <c r="J163" s="4">
        <v>4.5370370370370365E-3</v>
      </c>
      <c r="K163" s="4">
        <v>4.6180555555555558E-3</v>
      </c>
    </row>
    <row r="164" spans="1:11" x14ac:dyDescent="0.25">
      <c r="A164" s="4">
        <v>1.9733796296296298E-2</v>
      </c>
      <c r="B164" s="4">
        <v>4.5486111111111109E-3</v>
      </c>
      <c r="C164" s="4">
        <v>4.6180555555555558E-3</v>
      </c>
      <c r="D164" s="4">
        <v>4.6527777777777774E-3</v>
      </c>
      <c r="E164" s="4">
        <v>4.6874999999999998E-3</v>
      </c>
      <c r="F164" s="4">
        <v>4.7685185185185183E-3</v>
      </c>
      <c r="G164" s="4">
        <v>4.8726851851851856E-3</v>
      </c>
      <c r="H164" s="4">
        <v>4.9768518518518521E-3</v>
      </c>
      <c r="I164" s="4">
        <v>4.409722222222222E-3</v>
      </c>
      <c r="J164" s="4">
        <v>4.5486111111111109E-3</v>
      </c>
      <c r="K164" s="4">
        <v>4.6296296296296302E-3</v>
      </c>
    </row>
    <row r="165" spans="1:11" x14ac:dyDescent="0.25">
      <c r="A165" s="4">
        <v>1.9791666666666666E-2</v>
      </c>
      <c r="B165" s="4">
        <v>4.5717592592592589E-3</v>
      </c>
      <c r="C165" s="4">
        <v>4.6412037037037038E-3</v>
      </c>
      <c r="D165" s="4">
        <v>4.6759259259259263E-3</v>
      </c>
      <c r="E165" s="4">
        <v>4.7106481481481478E-3</v>
      </c>
      <c r="F165" s="4">
        <v>4.7916666666666672E-3</v>
      </c>
      <c r="G165" s="4">
        <v>4.8958333333333328E-3</v>
      </c>
      <c r="H165" s="4">
        <v>5.0000000000000001E-3</v>
      </c>
      <c r="I165" s="4">
        <v>4.4328703703703709E-3</v>
      </c>
      <c r="J165" s="4">
        <v>4.5717592592592589E-3</v>
      </c>
      <c r="K165" s="4">
        <v>4.6527777777777774E-3</v>
      </c>
    </row>
    <row r="166" spans="1:11" x14ac:dyDescent="0.25">
      <c r="A166" s="4">
        <v>1.9849537037037037E-2</v>
      </c>
      <c r="B166" s="4">
        <v>4.5717592592592589E-3</v>
      </c>
      <c r="C166" s="4">
        <v>4.6412037037037038E-3</v>
      </c>
      <c r="D166" s="4">
        <v>4.6759259259259263E-3</v>
      </c>
      <c r="E166" s="4">
        <v>4.7106481481481478E-3</v>
      </c>
      <c r="F166" s="4">
        <v>4.7916666666666672E-3</v>
      </c>
      <c r="G166" s="4">
        <v>4.8958333333333328E-3</v>
      </c>
      <c r="H166" s="4">
        <v>5.0000000000000001E-3</v>
      </c>
      <c r="I166" s="4">
        <v>4.4328703703703709E-3</v>
      </c>
      <c r="J166" s="4">
        <v>4.5717592592592589E-3</v>
      </c>
      <c r="K166" s="4">
        <v>4.6527777777777774E-3</v>
      </c>
    </row>
    <row r="167" spans="1:11" x14ac:dyDescent="0.25">
      <c r="A167" s="4">
        <v>1.9907407407407408E-2</v>
      </c>
      <c r="B167" s="4">
        <v>4.5949074074074078E-3</v>
      </c>
      <c r="C167" s="4">
        <v>4.6643518518518518E-3</v>
      </c>
      <c r="D167" s="4">
        <v>4.6990740740740743E-3</v>
      </c>
      <c r="E167" s="4">
        <v>4.7337962962962958E-3</v>
      </c>
      <c r="F167" s="4">
        <v>4.8148148148148152E-3</v>
      </c>
      <c r="G167" s="4">
        <v>4.9189814814814816E-3</v>
      </c>
      <c r="H167" s="4">
        <v>5.0231481481481481E-3</v>
      </c>
      <c r="I167" s="4">
        <v>4.4560185185185189E-3</v>
      </c>
      <c r="J167" s="4">
        <v>4.5949074074074078E-3</v>
      </c>
      <c r="K167" s="4">
        <v>4.6759259259259263E-3</v>
      </c>
    </row>
    <row r="168" spans="1:11" x14ac:dyDescent="0.25">
      <c r="A168" s="4">
        <v>1.996527777777778E-2</v>
      </c>
      <c r="B168" s="4">
        <v>4.6064814814814814E-3</v>
      </c>
      <c r="C168" s="4">
        <v>4.6759259259259263E-3</v>
      </c>
      <c r="D168" s="4">
        <v>4.7106481481481478E-3</v>
      </c>
      <c r="E168" s="4">
        <v>4.7453703703703703E-3</v>
      </c>
      <c r="F168" s="4">
        <v>4.8263888888888887E-3</v>
      </c>
      <c r="G168" s="4">
        <v>4.9305555555555552E-3</v>
      </c>
      <c r="H168" s="4">
        <v>5.0347222222222225E-3</v>
      </c>
      <c r="I168" s="4">
        <v>4.4675925925925933E-3</v>
      </c>
      <c r="J168" s="4">
        <v>4.6064814814814814E-3</v>
      </c>
      <c r="K168" s="4">
        <v>4.6874999999999998E-3</v>
      </c>
    </row>
    <row r="169" spans="1:11" x14ac:dyDescent="0.25">
      <c r="A169" s="4">
        <v>2.0023148148148148E-2</v>
      </c>
      <c r="B169" s="4">
        <v>4.6180555555555558E-3</v>
      </c>
      <c r="C169" s="4">
        <v>4.6874999999999998E-3</v>
      </c>
      <c r="D169" s="4">
        <v>4.7222222222222223E-3</v>
      </c>
      <c r="E169" s="4">
        <v>4.7569444444444447E-3</v>
      </c>
      <c r="F169" s="4">
        <v>4.8379629629629632E-3</v>
      </c>
      <c r="G169" s="4">
        <v>4.9421296296296288E-3</v>
      </c>
      <c r="H169" s="4">
        <v>5.0462962962962961E-3</v>
      </c>
      <c r="I169" s="4">
        <v>4.4791666666666669E-3</v>
      </c>
      <c r="J169" s="4">
        <v>4.6180555555555558E-3</v>
      </c>
      <c r="K169" s="4">
        <v>4.6990740740740743E-3</v>
      </c>
    </row>
    <row r="170" spans="1:11" x14ac:dyDescent="0.25">
      <c r="A170" s="4">
        <v>2.0081018518518519E-2</v>
      </c>
      <c r="B170" s="4">
        <v>4.6296296296296302E-3</v>
      </c>
      <c r="C170" s="4">
        <v>4.6990740740740743E-3</v>
      </c>
      <c r="D170" s="4">
        <v>4.7337962962962958E-3</v>
      </c>
      <c r="E170" s="4">
        <v>4.7685185185185183E-3</v>
      </c>
      <c r="F170" s="4">
        <v>4.8495370370370368E-3</v>
      </c>
      <c r="G170" s="4">
        <v>4.9537037037037041E-3</v>
      </c>
      <c r="H170" s="4">
        <v>5.0578703703703706E-3</v>
      </c>
      <c r="I170" s="4">
        <v>4.4907407407407405E-3</v>
      </c>
      <c r="J170" s="4">
        <v>4.6296296296296302E-3</v>
      </c>
      <c r="K170" s="4">
        <v>4.7106481481481478E-3</v>
      </c>
    </row>
    <row r="171" spans="1:11" x14ac:dyDescent="0.25">
      <c r="A171" s="4">
        <v>2.013888888888889E-2</v>
      </c>
      <c r="B171" s="4">
        <v>4.6527777777777774E-3</v>
      </c>
      <c r="C171" s="4">
        <v>4.7222222222222223E-3</v>
      </c>
      <c r="D171" s="4">
        <v>4.7569444444444447E-3</v>
      </c>
      <c r="E171" s="4">
        <v>4.7916666666666672E-3</v>
      </c>
      <c r="F171" s="4">
        <v>4.8726851851851856E-3</v>
      </c>
      <c r="G171" s="4">
        <v>4.9768518518518521E-3</v>
      </c>
      <c r="H171" s="4">
        <v>5.0810185185185186E-3</v>
      </c>
      <c r="I171" s="4">
        <v>4.5138888888888893E-3</v>
      </c>
      <c r="J171" s="4">
        <v>4.6527777777777774E-3</v>
      </c>
      <c r="K171" s="4">
        <v>4.7337962962962958E-3</v>
      </c>
    </row>
    <row r="172" spans="1:11" x14ac:dyDescent="0.25">
      <c r="A172" s="4">
        <v>2.0196759259259258E-2</v>
      </c>
      <c r="B172" s="4">
        <v>4.6643518518518518E-3</v>
      </c>
      <c r="C172" s="4">
        <v>4.7337962962962958E-3</v>
      </c>
      <c r="D172" s="4">
        <v>4.7685185185185183E-3</v>
      </c>
      <c r="E172" s="4">
        <v>4.8032407407407407E-3</v>
      </c>
      <c r="F172" s="4">
        <v>4.8842592592592592E-3</v>
      </c>
      <c r="G172" s="4">
        <v>4.9884259259259265E-3</v>
      </c>
      <c r="H172" s="4">
        <v>5.0925925925925921E-3</v>
      </c>
      <c r="I172" s="4">
        <v>4.5254629629629629E-3</v>
      </c>
      <c r="J172" s="4">
        <v>4.6643518518518518E-3</v>
      </c>
      <c r="K172" s="4">
        <v>4.7453703703703703E-3</v>
      </c>
    </row>
    <row r="173" spans="1:11" x14ac:dyDescent="0.25">
      <c r="A173" s="4">
        <v>2.0254629629629629E-2</v>
      </c>
      <c r="B173" s="4">
        <v>4.6759259259259263E-3</v>
      </c>
      <c r="C173" s="4">
        <v>4.7453703703703703E-3</v>
      </c>
      <c r="D173" s="4">
        <v>4.7800925925925919E-3</v>
      </c>
      <c r="E173" s="4">
        <v>4.8148148148148152E-3</v>
      </c>
      <c r="F173" s="4">
        <v>4.8958333333333328E-3</v>
      </c>
      <c r="G173" s="4">
        <v>5.0000000000000001E-3</v>
      </c>
      <c r="H173" s="4">
        <v>5.1041666666666666E-3</v>
      </c>
      <c r="I173" s="4">
        <v>4.5370370370370365E-3</v>
      </c>
      <c r="J173" s="4">
        <v>4.6759259259259263E-3</v>
      </c>
      <c r="K173" s="4">
        <v>4.7569444444444447E-3</v>
      </c>
    </row>
    <row r="174" spans="1:11" x14ac:dyDescent="0.25">
      <c r="A174" s="4">
        <v>2.0312500000000001E-2</v>
      </c>
      <c r="B174" s="4">
        <v>4.6874999999999998E-3</v>
      </c>
      <c r="C174" s="4">
        <v>4.7569444444444447E-3</v>
      </c>
      <c r="D174" s="4">
        <v>4.7916666666666672E-3</v>
      </c>
      <c r="E174" s="4">
        <v>4.8263888888888887E-3</v>
      </c>
      <c r="F174" s="4">
        <v>4.9074074074074072E-3</v>
      </c>
      <c r="G174" s="4">
        <v>5.0115740740740737E-3</v>
      </c>
      <c r="H174" s="4">
        <v>5.115740740740741E-3</v>
      </c>
      <c r="I174" s="4">
        <v>4.5486111111111109E-3</v>
      </c>
      <c r="J174" s="4">
        <v>4.6874999999999998E-3</v>
      </c>
      <c r="K174" s="4">
        <v>4.7685185185185183E-3</v>
      </c>
    </row>
    <row r="175" spans="1:11" x14ac:dyDescent="0.25">
      <c r="A175" s="4">
        <v>2.0370370370370369E-2</v>
      </c>
      <c r="B175" s="4">
        <v>4.7106481481481478E-3</v>
      </c>
      <c r="C175" s="4">
        <v>4.7800925925925919E-3</v>
      </c>
      <c r="D175" s="4">
        <v>4.8148148148148152E-3</v>
      </c>
      <c r="E175" s="4">
        <v>4.8495370370370368E-3</v>
      </c>
      <c r="F175" s="4">
        <v>4.9305555555555552E-3</v>
      </c>
      <c r="G175" s="4">
        <v>5.0347222222222225E-3</v>
      </c>
      <c r="H175" s="4">
        <v>5.138888888888889E-3</v>
      </c>
      <c r="I175" s="4">
        <v>4.5717592592592589E-3</v>
      </c>
      <c r="J175" s="4">
        <v>4.7106481481481478E-3</v>
      </c>
      <c r="K175" s="4">
        <v>4.7916666666666672E-3</v>
      </c>
    </row>
    <row r="176" spans="1:11" x14ac:dyDescent="0.25">
      <c r="A176" s="4">
        <v>2.0428240740740743E-2</v>
      </c>
      <c r="B176" s="4">
        <v>4.7222222222222223E-3</v>
      </c>
      <c r="C176" s="4">
        <v>4.7916666666666672E-3</v>
      </c>
      <c r="D176" s="4">
        <v>4.8263888888888887E-3</v>
      </c>
      <c r="E176" s="4">
        <v>4.8611111111111112E-3</v>
      </c>
      <c r="F176" s="4">
        <v>4.9421296296296288E-3</v>
      </c>
      <c r="G176" s="4">
        <v>5.0462962962962961E-3</v>
      </c>
      <c r="H176" s="4">
        <v>5.1504629629629635E-3</v>
      </c>
      <c r="I176" s="4">
        <v>4.5833333333333334E-3</v>
      </c>
      <c r="J176" s="4">
        <v>4.7222222222222223E-3</v>
      </c>
      <c r="K176" s="4">
        <v>4.8032407407407407E-3</v>
      </c>
    </row>
    <row r="177" spans="1:11" x14ac:dyDescent="0.25">
      <c r="A177" s="4">
        <v>2.0486111111111111E-2</v>
      </c>
      <c r="B177" s="4">
        <v>4.7453703703703703E-3</v>
      </c>
      <c r="C177" s="4">
        <v>4.8148148148148152E-3</v>
      </c>
      <c r="D177" s="4">
        <v>4.8495370370370368E-3</v>
      </c>
      <c r="E177" s="4">
        <v>4.8842592592592592E-3</v>
      </c>
      <c r="F177" s="4">
        <v>4.9652777777777777E-3</v>
      </c>
      <c r="G177" s="4">
        <v>5.0694444444444441E-3</v>
      </c>
      <c r="H177" s="4">
        <v>5.1736111111111115E-3</v>
      </c>
      <c r="I177" s="4">
        <v>4.6064814814814814E-3</v>
      </c>
      <c r="J177" s="4">
        <v>4.7453703703703703E-3</v>
      </c>
      <c r="K177" s="4">
        <v>4.8263888888888887E-3</v>
      </c>
    </row>
    <row r="178" spans="1:11" x14ac:dyDescent="0.25">
      <c r="A178" s="4">
        <v>2.0543981481481479E-2</v>
      </c>
      <c r="B178" s="4">
        <v>4.7569444444444447E-3</v>
      </c>
      <c r="C178" s="4">
        <v>4.8263888888888887E-3</v>
      </c>
      <c r="D178" s="4">
        <v>4.8611111111111112E-3</v>
      </c>
      <c r="E178" s="4">
        <v>4.8958333333333328E-3</v>
      </c>
      <c r="F178" s="4">
        <v>4.9768518518518521E-3</v>
      </c>
      <c r="G178" s="4">
        <v>5.0810185185185186E-3</v>
      </c>
      <c r="H178" s="4">
        <v>5.185185185185185E-3</v>
      </c>
      <c r="I178" s="4">
        <v>4.6180555555555558E-3</v>
      </c>
      <c r="J178" s="4">
        <v>4.7569444444444447E-3</v>
      </c>
      <c r="K178" s="4">
        <v>4.8379629629629632E-3</v>
      </c>
    </row>
    <row r="179" spans="1:11" x14ac:dyDescent="0.25">
      <c r="A179" s="4">
        <v>2.0601851851851854E-2</v>
      </c>
      <c r="B179" s="4">
        <v>4.7800925925925919E-3</v>
      </c>
      <c r="C179" s="4">
        <v>4.8495370370370368E-3</v>
      </c>
      <c r="D179" s="4">
        <v>4.8842592592592592E-3</v>
      </c>
      <c r="E179" s="4">
        <v>4.9189814814814816E-3</v>
      </c>
      <c r="F179" s="4">
        <v>5.0000000000000001E-3</v>
      </c>
      <c r="G179" s="4">
        <v>5.1041666666666666E-3</v>
      </c>
      <c r="H179" s="4">
        <v>5.208333333333333E-3</v>
      </c>
      <c r="I179" s="4">
        <v>4.6412037037037038E-3</v>
      </c>
      <c r="J179" s="4">
        <v>4.7800925925925919E-3</v>
      </c>
      <c r="K179" s="4">
        <v>4.8611111111111112E-3</v>
      </c>
    </row>
    <row r="180" spans="1:11" x14ac:dyDescent="0.25">
      <c r="A180" s="4">
        <v>2.0659722222222222E-2</v>
      </c>
      <c r="B180" s="4">
        <v>4.7916666666666672E-3</v>
      </c>
      <c r="C180" s="4">
        <v>4.8611111111111112E-3</v>
      </c>
      <c r="D180" s="4">
        <v>4.8958333333333328E-3</v>
      </c>
      <c r="E180" s="4">
        <v>4.9305555555555552E-3</v>
      </c>
      <c r="F180" s="4">
        <v>5.0115740740740737E-3</v>
      </c>
      <c r="G180" s="4">
        <v>5.115740740740741E-3</v>
      </c>
      <c r="H180" s="4">
        <v>5.2199074074074066E-3</v>
      </c>
      <c r="I180" s="4">
        <v>4.6527777777777774E-3</v>
      </c>
      <c r="J180" s="4">
        <v>4.7916666666666672E-3</v>
      </c>
      <c r="K180" s="4">
        <v>4.8726851851851856E-3</v>
      </c>
    </row>
    <row r="181" spans="1:11" x14ac:dyDescent="0.25">
      <c r="A181" s="4">
        <v>2.071759259259259E-2</v>
      </c>
      <c r="B181" s="4">
        <v>4.8032407407407407E-3</v>
      </c>
      <c r="C181" s="4">
        <v>4.8726851851851856E-3</v>
      </c>
      <c r="D181" s="4">
        <v>4.9074074074074072E-3</v>
      </c>
      <c r="E181" s="4">
        <v>4.9421296296296288E-3</v>
      </c>
      <c r="F181" s="4">
        <v>5.0231481481481481E-3</v>
      </c>
      <c r="G181" s="4">
        <v>5.1273148148148146E-3</v>
      </c>
      <c r="H181" s="4">
        <v>5.2314814814814819E-3</v>
      </c>
      <c r="I181" s="4">
        <v>4.6643518518518518E-3</v>
      </c>
      <c r="J181" s="4">
        <v>4.8032407407407407E-3</v>
      </c>
      <c r="K181" s="4">
        <v>4.8842592592592592E-3</v>
      </c>
    </row>
    <row r="182" spans="1:11" x14ac:dyDescent="0.25">
      <c r="A182" s="4">
        <v>2.0775462962962964E-2</v>
      </c>
      <c r="B182" s="4">
        <v>4.8263888888888887E-3</v>
      </c>
      <c r="C182" s="4">
        <v>4.8958333333333328E-3</v>
      </c>
      <c r="D182" s="4">
        <v>4.9305555555555552E-3</v>
      </c>
      <c r="E182" s="4">
        <v>4.9652777777777777E-3</v>
      </c>
      <c r="F182" s="4">
        <v>5.0462962962962961E-3</v>
      </c>
      <c r="G182" s="4">
        <v>5.1504629629629635E-3</v>
      </c>
      <c r="H182" s="4">
        <v>5.2546296296296299E-3</v>
      </c>
      <c r="I182" s="4">
        <v>4.6874999999999998E-3</v>
      </c>
      <c r="J182" s="4">
        <v>4.8263888888888887E-3</v>
      </c>
      <c r="K182" s="4">
        <v>4.9074074074074072E-3</v>
      </c>
    </row>
    <row r="183" spans="1:11" x14ac:dyDescent="0.25">
      <c r="A183" s="4">
        <v>2.0833333333333332E-2</v>
      </c>
      <c r="B183" s="4">
        <v>4.8379629629629632E-3</v>
      </c>
      <c r="C183" s="4">
        <v>4.9074074074074072E-3</v>
      </c>
      <c r="D183" s="4">
        <v>4.9421296296296288E-3</v>
      </c>
      <c r="E183" s="4">
        <v>4.9768518518518521E-3</v>
      </c>
      <c r="F183" s="4">
        <v>5.0578703703703706E-3</v>
      </c>
      <c r="G183" s="4">
        <v>5.162037037037037E-3</v>
      </c>
      <c r="H183" s="4">
        <v>5.2662037037037035E-3</v>
      </c>
      <c r="I183" s="4">
        <v>4.6990740740740743E-3</v>
      </c>
      <c r="J183" s="4">
        <v>4.8379629629629632E-3</v>
      </c>
      <c r="K183" s="4">
        <v>4.9189814814814816E-3</v>
      </c>
    </row>
    <row r="184" spans="1:11" x14ac:dyDescent="0.25">
      <c r="A184" s="4">
        <v>2.0891203703703703E-2</v>
      </c>
      <c r="B184" s="4">
        <v>4.8611111111111112E-3</v>
      </c>
      <c r="C184" s="4">
        <v>4.9305555555555552E-3</v>
      </c>
      <c r="D184" s="4">
        <v>4.9652777777777777E-3</v>
      </c>
      <c r="E184" s="4">
        <v>5.0000000000000001E-3</v>
      </c>
      <c r="F184" s="4">
        <v>5.0810185185185186E-3</v>
      </c>
      <c r="G184" s="4">
        <v>5.185185185185185E-3</v>
      </c>
      <c r="H184" s="4">
        <v>5.2893518518518515E-3</v>
      </c>
      <c r="I184" s="4">
        <v>4.7222222222222223E-3</v>
      </c>
      <c r="J184" s="4">
        <v>4.8611111111111112E-3</v>
      </c>
      <c r="K184" s="4">
        <v>4.9421296296296288E-3</v>
      </c>
    </row>
    <row r="185" spans="1:11" x14ac:dyDescent="0.25">
      <c r="A185" s="4">
        <v>2.0949074074074075E-2</v>
      </c>
      <c r="B185" s="4">
        <v>4.8726851851851856E-3</v>
      </c>
      <c r="C185" s="4">
        <v>4.9421296296296288E-3</v>
      </c>
      <c r="D185" s="4">
        <v>4.9768518518518521E-3</v>
      </c>
      <c r="E185" s="4">
        <v>5.0115740740740737E-3</v>
      </c>
      <c r="F185" s="4">
        <v>5.0925925925925921E-3</v>
      </c>
      <c r="G185" s="4">
        <v>5.1967592592592595E-3</v>
      </c>
      <c r="H185" s="4">
        <v>5.3009259259259251E-3</v>
      </c>
      <c r="I185" s="4">
        <v>4.7337962962962958E-3</v>
      </c>
      <c r="J185" s="4">
        <v>4.8726851851851856E-3</v>
      </c>
      <c r="K185" s="4">
        <v>4.9537037037037041E-3</v>
      </c>
    </row>
    <row r="186" spans="1:11" x14ac:dyDescent="0.25">
      <c r="A186" s="4">
        <v>2.1006944444444443E-2</v>
      </c>
      <c r="B186" s="4">
        <v>4.8842592592592592E-3</v>
      </c>
      <c r="C186" s="4">
        <v>4.9537037037037041E-3</v>
      </c>
      <c r="D186" s="4">
        <v>4.9884259259259265E-3</v>
      </c>
      <c r="E186" s="4">
        <v>5.0231481481481481E-3</v>
      </c>
      <c r="F186" s="4">
        <v>5.1041666666666666E-3</v>
      </c>
      <c r="G186" s="4">
        <v>5.208333333333333E-3</v>
      </c>
      <c r="H186" s="4">
        <v>5.3125000000000004E-3</v>
      </c>
      <c r="I186" s="4">
        <v>4.7453703703703703E-3</v>
      </c>
      <c r="J186" s="4">
        <v>4.8842592592592592E-3</v>
      </c>
      <c r="K186" s="4">
        <v>4.9652777777777777E-3</v>
      </c>
    </row>
    <row r="187" spans="1:11" x14ac:dyDescent="0.25">
      <c r="A187" s="4">
        <v>2.1064814814814814E-2</v>
      </c>
      <c r="B187" s="4">
        <v>4.8958333333333328E-3</v>
      </c>
      <c r="C187" s="4">
        <v>4.9652777777777777E-3</v>
      </c>
      <c r="D187" s="4">
        <v>5.0000000000000001E-3</v>
      </c>
      <c r="E187" s="4">
        <v>5.0347222222222225E-3</v>
      </c>
      <c r="F187" s="4">
        <v>5.115740740740741E-3</v>
      </c>
      <c r="G187" s="4">
        <v>5.2199074074074066E-3</v>
      </c>
      <c r="H187" s="4">
        <v>5.3240740740740748E-3</v>
      </c>
      <c r="I187" s="4">
        <v>4.7569444444444447E-3</v>
      </c>
      <c r="J187" s="4">
        <v>4.8958333333333328E-3</v>
      </c>
      <c r="K187" s="4">
        <v>4.9768518518518521E-3</v>
      </c>
    </row>
    <row r="188" spans="1:11" x14ac:dyDescent="0.25">
      <c r="A188" s="4">
        <v>2.1122685185185185E-2</v>
      </c>
      <c r="B188" s="4">
        <v>4.9074074074074072E-3</v>
      </c>
      <c r="C188" s="4">
        <v>4.9768518518518521E-3</v>
      </c>
      <c r="D188" s="4">
        <v>5.0115740740740737E-3</v>
      </c>
      <c r="E188" s="4">
        <v>5.0462962962962961E-3</v>
      </c>
      <c r="F188" s="4">
        <v>5.1273148148148146E-3</v>
      </c>
      <c r="G188" s="4">
        <v>5.2314814814814819E-3</v>
      </c>
      <c r="H188" s="4">
        <v>5.3356481481481484E-3</v>
      </c>
      <c r="I188" s="4">
        <v>4.7685185185185183E-3</v>
      </c>
      <c r="J188" s="4">
        <v>4.9074074074074072E-3</v>
      </c>
      <c r="K188" s="4">
        <v>4.9884259259259265E-3</v>
      </c>
    </row>
    <row r="189" spans="1:11" x14ac:dyDescent="0.25">
      <c r="A189" s="4">
        <v>2.1180555555555553E-2</v>
      </c>
      <c r="B189" s="4">
        <v>4.9189814814814816E-3</v>
      </c>
      <c r="C189" s="4">
        <v>4.9884259259259265E-3</v>
      </c>
      <c r="D189" s="4">
        <v>5.0231481481481481E-3</v>
      </c>
      <c r="E189" s="4">
        <v>5.0578703703703706E-3</v>
      </c>
      <c r="F189" s="4">
        <v>5.138888888888889E-3</v>
      </c>
      <c r="G189" s="4">
        <v>5.2430555555555555E-3</v>
      </c>
      <c r="H189" s="4">
        <v>5.347222222222222E-3</v>
      </c>
      <c r="I189" s="4">
        <v>4.7800925925925919E-3</v>
      </c>
      <c r="J189" s="4">
        <v>4.9189814814814816E-3</v>
      </c>
      <c r="K189" s="4">
        <v>5.0000000000000001E-3</v>
      </c>
    </row>
    <row r="190" spans="1:11" x14ac:dyDescent="0.25">
      <c r="A190" s="4">
        <v>2.1238425925925924E-2</v>
      </c>
      <c r="B190" s="4">
        <v>4.9305555555555552E-3</v>
      </c>
      <c r="C190" s="4">
        <v>5.0000000000000001E-3</v>
      </c>
      <c r="D190" s="4">
        <v>5.0347222222222225E-3</v>
      </c>
      <c r="E190" s="4">
        <v>5.0694444444444441E-3</v>
      </c>
      <c r="F190" s="4">
        <v>5.1504629629629635E-3</v>
      </c>
      <c r="G190" s="4">
        <v>5.2546296296296299E-3</v>
      </c>
      <c r="H190" s="4">
        <v>5.3587962962962964E-3</v>
      </c>
      <c r="I190" s="4">
        <v>4.7916666666666672E-3</v>
      </c>
      <c r="J190" s="4">
        <v>4.9305555555555552E-3</v>
      </c>
      <c r="K190" s="4">
        <v>5.0115740740740737E-3</v>
      </c>
    </row>
    <row r="191" spans="1:11" x14ac:dyDescent="0.25">
      <c r="A191" s="4">
        <v>2.1296296296296299E-2</v>
      </c>
      <c r="B191" s="4">
        <v>4.9537037037037041E-3</v>
      </c>
      <c r="C191" s="4">
        <v>5.0231481481481481E-3</v>
      </c>
      <c r="D191" s="4">
        <v>5.0578703703703706E-3</v>
      </c>
      <c r="E191" s="4">
        <v>5.0925925925925921E-3</v>
      </c>
      <c r="F191" s="4">
        <v>5.1736111111111115E-3</v>
      </c>
      <c r="G191" s="4">
        <v>5.2777777777777771E-3</v>
      </c>
      <c r="H191" s="4">
        <v>5.3819444444444453E-3</v>
      </c>
      <c r="I191" s="4">
        <v>4.8148148148148152E-3</v>
      </c>
      <c r="J191" s="4">
        <v>4.9537037037037041E-3</v>
      </c>
      <c r="K191" s="4">
        <v>5.0347222222222225E-3</v>
      </c>
    </row>
    <row r="192" spans="1:11" x14ac:dyDescent="0.25">
      <c r="A192" s="4">
        <v>2.1354166666666664E-2</v>
      </c>
      <c r="B192" s="4">
        <v>4.9652777777777777E-3</v>
      </c>
      <c r="C192" s="4">
        <v>5.0347222222222225E-3</v>
      </c>
      <c r="D192" s="4">
        <v>5.0694444444444441E-3</v>
      </c>
      <c r="E192" s="4">
        <v>5.1041666666666666E-3</v>
      </c>
      <c r="F192" s="4">
        <v>5.185185185185185E-3</v>
      </c>
      <c r="G192" s="4">
        <v>5.2893518518518515E-3</v>
      </c>
      <c r="H192" s="4">
        <v>5.3935185185185188E-3</v>
      </c>
      <c r="I192" s="4">
        <v>4.8263888888888887E-3</v>
      </c>
      <c r="J192" s="4">
        <v>4.9652777777777777E-3</v>
      </c>
      <c r="K192" s="4">
        <v>5.0462962962962961E-3</v>
      </c>
    </row>
    <row r="193" spans="1:11" x14ac:dyDescent="0.25">
      <c r="A193" s="4">
        <v>2.1412037037037035E-2</v>
      </c>
      <c r="B193" s="4">
        <v>4.9768518518518521E-3</v>
      </c>
      <c r="C193" s="4">
        <v>5.0462962962962961E-3</v>
      </c>
      <c r="D193" s="4">
        <v>5.0810185185185186E-3</v>
      </c>
      <c r="E193" s="4">
        <v>5.115740740740741E-3</v>
      </c>
      <c r="F193" s="4">
        <v>5.1967592592592595E-3</v>
      </c>
      <c r="G193" s="4">
        <v>5.3009259259259251E-3</v>
      </c>
      <c r="H193" s="4">
        <v>5.4050925925925924E-3</v>
      </c>
      <c r="I193" s="4">
        <v>4.8379629629629632E-3</v>
      </c>
      <c r="J193" s="4">
        <v>4.9768518518518521E-3</v>
      </c>
      <c r="K193" s="4">
        <v>5.0578703703703706E-3</v>
      </c>
    </row>
    <row r="194" spans="1:11" x14ac:dyDescent="0.25">
      <c r="A194" s="4">
        <v>2.146990740740741E-2</v>
      </c>
      <c r="B194" s="4">
        <v>5.0000000000000001E-3</v>
      </c>
      <c r="C194" s="4">
        <v>5.0694444444444441E-3</v>
      </c>
      <c r="D194" s="4">
        <v>5.1041666666666666E-3</v>
      </c>
      <c r="E194" s="4">
        <v>5.138888888888889E-3</v>
      </c>
      <c r="F194" s="4">
        <v>5.2199074074074066E-3</v>
      </c>
      <c r="G194" s="4">
        <v>5.3240740740740748E-3</v>
      </c>
      <c r="H194" s="4">
        <v>5.4282407407407404E-3</v>
      </c>
      <c r="I194" s="4">
        <v>4.8611111111111112E-3</v>
      </c>
      <c r="J194" s="4">
        <v>5.0000000000000001E-3</v>
      </c>
      <c r="K194" s="4">
        <v>5.0810185185185186E-3</v>
      </c>
    </row>
    <row r="195" spans="1:11" x14ac:dyDescent="0.25">
      <c r="A195" s="4">
        <v>2.1527777777777781E-2</v>
      </c>
      <c r="B195" s="4">
        <v>5.0115740740740737E-3</v>
      </c>
      <c r="C195" s="4">
        <v>5.0810185185185186E-3</v>
      </c>
      <c r="D195" s="4">
        <v>5.115740740740741E-3</v>
      </c>
      <c r="E195" s="4">
        <v>5.1504629629629635E-3</v>
      </c>
      <c r="F195" s="4">
        <v>5.2314814814814819E-3</v>
      </c>
      <c r="G195" s="4">
        <v>5.3356481481481484E-3</v>
      </c>
      <c r="H195" s="4">
        <v>5.4398148148148149E-3</v>
      </c>
      <c r="I195" s="4">
        <v>4.8726851851851856E-3</v>
      </c>
      <c r="J195" s="4">
        <v>5.0115740740740737E-3</v>
      </c>
      <c r="K195" s="4">
        <v>5.0925925925925921E-3</v>
      </c>
    </row>
    <row r="196" spans="1:11" x14ac:dyDescent="0.25">
      <c r="A196" s="4">
        <v>2.1585648148148145E-2</v>
      </c>
      <c r="B196" s="4">
        <v>5.0231481481481481E-3</v>
      </c>
      <c r="C196" s="4">
        <v>5.0925925925925921E-3</v>
      </c>
      <c r="D196" s="4">
        <v>5.1273148148148146E-3</v>
      </c>
      <c r="E196" s="4">
        <v>5.162037037037037E-3</v>
      </c>
      <c r="F196" s="4">
        <v>5.2430555555555555E-3</v>
      </c>
      <c r="G196" s="4">
        <v>5.347222222222222E-3</v>
      </c>
      <c r="H196" s="4">
        <v>5.4513888888888884E-3</v>
      </c>
      <c r="I196" s="4">
        <v>4.8842592592592592E-3</v>
      </c>
      <c r="J196" s="4">
        <v>5.0231481481481481E-3</v>
      </c>
      <c r="K196" s="4">
        <v>5.1041666666666666E-3</v>
      </c>
    </row>
    <row r="197" spans="1:11" x14ac:dyDescent="0.25">
      <c r="A197" s="4">
        <v>2.164351851851852E-2</v>
      </c>
      <c r="B197" s="4">
        <v>5.0462962962962961E-3</v>
      </c>
      <c r="C197" s="4">
        <v>5.115740740740741E-3</v>
      </c>
      <c r="D197" s="4">
        <v>5.1504629629629635E-3</v>
      </c>
      <c r="E197" s="4">
        <v>5.185185185185185E-3</v>
      </c>
      <c r="F197" s="4">
        <v>5.2662037037037035E-3</v>
      </c>
      <c r="G197" s="4">
        <v>5.37037037037037E-3</v>
      </c>
      <c r="H197" s="4">
        <v>5.4745370370370373E-3</v>
      </c>
      <c r="I197" s="4">
        <v>4.9074074074074072E-3</v>
      </c>
      <c r="J197" s="4">
        <v>5.0462962962962961E-3</v>
      </c>
      <c r="K197" s="4">
        <v>5.1273148148148146E-3</v>
      </c>
    </row>
    <row r="198" spans="1:11" x14ac:dyDescent="0.25">
      <c r="A198" s="4">
        <v>2.1701388888888892E-2</v>
      </c>
      <c r="B198" s="4">
        <v>5.0578703703703706E-3</v>
      </c>
      <c r="C198" s="4">
        <v>5.1273148148148146E-3</v>
      </c>
      <c r="D198" s="4">
        <v>5.162037037037037E-3</v>
      </c>
      <c r="E198" s="4">
        <v>5.1967592592592595E-3</v>
      </c>
      <c r="F198" s="4">
        <v>5.2777777777777771E-3</v>
      </c>
      <c r="G198" s="4">
        <v>5.3819444444444453E-3</v>
      </c>
      <c r="H198" s="4">
        <v>5.4861111111111117E-3</v>
      </c>
      <c r="I198" s="4">
        <v>4.9189814814814816E-3</v>
      </c>
      <c r="J198" s="4">
        <v>5.0578703703703706E-3</v>
      </c>
      <c r="K198" s="4">
        <v>5.138888888888889E-3</v>
      </c>
    </row>
    <row r="199" spans="1:11" x14ac:dyDescent="0.25">
      <c r="A199" s="4">
        <v>2.1759259259259259E-2</v>
      </c>
      <c r="B199" s="4">
        <v>5.0694444444444441E-3</v>
      </c>
      <c r="C199" s="4">
        <v>5.138888888888889E-3</v>
      </c>
      <c r="D199" s="4">
        <v>5.1736111111111115E-3</v>
      </c>
      <c r="E199" s="4">
        <v>5.208333333333333E-3</v>
      </c>
      <c r="F199" s="4">
        <v>5.2893518518518515E-3</v>
      </c>
      <c r="G199" s="4">
        <v>5.3935185185185188E-3</v>
      </c>
      <c r="H199" s="4">
        <v>5.4976851851851853E-3</v>
      </c>
      <c r="I199" s="4">
        <v>4.9305555555555552E-3</v>
      </c>
      <c r="J199" s="4">
        <v>5.0694444444444441E-3</v>
      </c>
      <c r="K199" s="4">
        <v>5.1504629629629635E-3</v>
      </c>
    </row>
    <row r="200" spans="1:11" x14ac:dyDescent="0.25">
      <c r="A200" s="4">
        <v>2.1817129629629631E-2</v>
      </c>
      <c r="B200" s="4">
        <v>5.0810185185185186E-3</v>
      </c>
      <c r="C200" s="4">
        <v>5.1504629629629635E-3</v>
      </c>
      <c r="D200" s="4">
        <v>5.185185185185185E-3</v>
      </c>
      <c r="E200" s="4">
        <v>5.2199074074074066E-3</v>
      </c>
      <c r="F200" s="4">
        <v>5.3009259259259251E-3</v>
      </c>
      <c r="G200" s="4">
        <v>5.4050925925925924E-3</v>
      </c>
      <c r="H200" s="4">
        <v>5.5092592592592589E-3</v>
      </c>
      <c r="I200" s="4">
        <v>4.9421296296296288E-3</v>
      </c>
      <c r="J200" s="4">
        <v>5.0810185185185186E-3</v>
      </c>
      <c r="K200" s="4">
        <v>5.162037037037037E-3</v>
      </c>
    </row>
    <row r="201" spans="1:11" x14ac:dyDescent="0.25">
      <c r="A201" s="4">
        <v>2.1875000000000002E-2</v>
      </c>
      <c r="B201" s="4">
        <v>5.0925925925925921E-3</v>
      </c>
      <c r="C201" s="4">
        <v>5.162037037037037E-3</v>
      </c>
      <c r="D201" s="4">
        <v>5.1967592592592595E-3</v>
      </c>
      <c r="E201" s="4">
        <v>5.2314814814814819E-3</v>
      </c>
      <c r="F201" s="4">
        <v>5.3125000000000004E-3</v>
      </c>
      <c r="G201" s="4">
        <v>5.4166666666666669E-3</v>
      </c>
      <c r="H201" s="4">
        <v>5.5208333333333333E-3</v>
      </c>
      <c r="I201" s="4">
        <v>4.9537037037037041E-3</v>
      </c>
      <c r="J201" s="4">
        <v>5.0925925925925921E-3</v>
      </c>
      <c r="K201" s="4">
        <v>5.1736111111111115E-3</v>
      </c>
    </row>
    <row r="202" spans="1:11" x14ac:dyDescent="0.25">
      <c r="A202" s="4">
        <v>2.193287037037037E-2</v>
      </c>
      <c r="B202" s="4">
        <v>5.1041666666666666E-3</v>
      </c>
      <c r="C202" s="4">
        <v>5.1736111111111115E-3</v>
      </c>
      <c r="D202" s="4">
        <v>5.208333333333333E-3</v>
      </c>
      <c r="E202" s="4">
        <v>5.2430555555555555E-3</v>
      </c>
      <c r="F202" s="4">
        <v>5.3240740740740748E-3</v>
      </c>
      <c r="G202" s="4">
        <v>5.4282407407407404E-3</v>
      </c>
      <c r="H202" s="4">
        <v>5.5324074074074069E-3</v>
      </c>
      <c r="I202" s="4">
        <v>4.9652777777777777E-3</v>
      </c>
      <c r="J202" s="4">
        <v>5.1041666666666666E-3</v>
      </c>
      <c r="K202" s="4">
        <v>5.185185185185185E-3</v>
      </c>
    </row>
    <row r="203" spans="1:11" x14ac:dyDescent="0.25">
      <c r="A203" s="4">
        <v>2.1990740740740741E-2</v>
      </c>
      <c r="B203" s="4">
        <v>5.1273148148148146E-3</v>
      </c>
      <c r="C203" s="4">
        <v>5.1967592592592595E-3</v>
      </c>
      <c r="D203" s="4">
        <v>5.2314814814814819E-3</v>
      </c>
      <c r="E203" s="4">
        <v>5.2662037037037035E-3</v>
      </c>
      <c r="F203" s="4">
        <v>5.347222222222222E-3</v>
      </c>
      <c r="G203" s="4">
        <v>5.4513888888888884E-3</v>
      </c>
      <c r="H203" s="4">
        <v>5.5555555555555558E-3</v>
      </c>
      <c r="I203" s="4">
        <v>4.9884259259259265E-3</v>
      </c>
      <c r="J203" s="4">
        <v>5.1273148148148146E-3</v>
      </c>
      <c r="K203" s="4">
        <v>5.208333333333333E-3</v>
      </c>
    </row>
    <row r="204" spans="1:11" x14ac:dyDescent="0.25">
      <c r="A204" s="4">
        <v>2.2048611111111113E-2</v>
      </c>
      <c r="B204" s="4">
        <v>5.138888888888889E-3</v>
      </c>
      <c r="C204" s="4">
        <v>5.208333333333333E-3</v>
      </c>
      <c r="D204" s="4">
        <v>5.2430555555555555E-3</v>
      </c>
      <c r="E204" s="4">
        <v>5.2777777777777771E-3</v>
      </c>
      <c r="F204" s="4">
        <v>5.3587962962962964E-3</v>
      </c>
      <c r="G204" s="4">
        <v>5.4629629629629637E-3</v>
      </c>
      <c r="H204" s="4">
        <v>5.5671296296296302E-3</v>
      </c>
      <c r="I204" s="4">
        <v>5.0000000000000001E-3</v>
      </c>
      <c r="J204" s="4">
        <v>5.138888888888889E-3</v>
      </c>
      <c r="K204" s="4">
        <v>5.2199074074074066E-3</v>
      </c>
    </row>
    <row r="205" spans="1:11" x14ac:dyDescent="0.25">
      <c r="A205" s="4">
        <v>2.210648148148148E-2</v>
      </c>
      <c r="B205" s="4">
        <v>5.1504629629629635E-3</v>
      </c>
      <c r="C205" s="4">
        <v>5.2199074074074066E-3</v>
      </c>
      <c r="D205" s="4">
        <v>5.2546296296296299E-3</v>
      </c>
      <c r="E205" s="4">
        <v>5.2893518518518515E-3</v>
      </c>
      <c r="F205" s="4">
        <v>5.37037037037037E-3</v>
      </c>
      <c r="G205" s="4">
        <v>5.4745370370370373E-3</v>
      </c>
      <c r="H205" s="4">
        <v>5.5787037037037038E-3</v>
      </c>
      <c r="I205" s="4">
        <v>5.0115740740740737E-3</v>
      </c>
      <c r="J205" s="4">
        <v>5.1504629629629635E-3</v>
      </c>
      <c r="K205" s="4">
        <v>5.2314814814814819E-3</v>
      </c>
    </row>
    <row r="206" spans="1:11" x14ac:dyDescent="0.25">
      <c r="A206" s="4">
        <v>2.2164351851851852E-2</v>
      </c>
      <c r="B206" s="4">
        <v>5.162037037037037E-3</v>
      </c>
      <c r="C206" s="4">
        <v>5.2314814814814819E-3</v>
      </c>
      <c r="D206" s="4">
        <v>5.2662037037037035E-3</v>
      </c>
      <c r="E206" s="4">
        <v>5.3009259259259251E-3</v>
      </c>
      <c r="F206" s="4">
        <v>5.3819444444444453E-3</v>
      </c>
      <c r="G206" s="4">
        <v>5.4861111111111117E-3</v>
      </c>
      <c r="H206" s="4">
        <v>5.5902777777777782E-3</v>
      </c>
      <c r="I206" s="4">
        <v>5.0231481481481481E-3</v>
      </c>
      <c r="J206" s="4">
        <v>5.162037037037037E-3</v>
      </c>
      <c r="K206" s="4">
        <v>5.2430555555555555E-3</v>
      </c>
    </row>
    <row r="207" spans="1:11" x14ac:dyDescent="0.25">
      <c r="A207" s="4">
        <v>2.2222222222222223E-2</v>
      </c>
      <c r="B207" s="4">
        <v>5.185185185185185E-3</v>
      </c>
      <c r="C207" s="4">
        <v>5.2546296296296299E-3</v>
      </c>
      <c r="D207" s="4">
        <v>5.2893518518518515E-3</v>
      </c>
      <c r="E207" s="4">
        <v>5.3240740740740748E-3</v>
      </c>
      <c r="F207" s="4">
        <v>5.4050925925925924E-3</v>
      </c>
      <c r="G207" s="4">
        <v>5.5092592592592589E-3</v>
      </c>
      <c r="H207" s="4">
        <v>5.6134259259259271E-3</v>
      </c>
      <c r="I207" s="4">
        <v>5.0462962962962961E-3</v>
      </c>
      <c r="J207" s="4">
        <v>5.185185185185185E-3</v>
      </c>
      <c r="K207" s="4">
        <v>5.2662037037037035E-3</v>
      </c>
    </row>
    <row r="208" spans="1:11" x14ac:dyDescent="0.25">
      <c r="A208" s="4">
        <v>2.2280092592592591E-2</v>
      </c>
      <c r="B208" s="4">
        <v>5.185185185185185E-3</v>
      </c>
      <c r="C208" s="4">
        <v>5.2546296296296299E-3</v>
      </c>
      <c r="D208" s="4">
        <v>5.2893518518518515E-3</v>
      </c>
      <c r="E208" s="4">
        <v>5.3240740740740748E-3</v>
      </c>
      <c r="F208" s="4">
        <v>5.4050925925925924E-3</v>
      </c>
      <c r="G208" s="4">
        <v>5.5092592592592589E-3</v>
      </c>
      <c r="H208" s="4">
        <v>5.6134259259259271E-3</v>
      </c>
      <c r="I208" s="4">
        <v>5.0462962962962961E-3</v>
      </c>
      <c r="J208" s="4">
        <v>5.185185185185185E-3</v>
      </c>
      <c r="K208" s="4">
        <v>5.2662037037037035E-3</v>
      </c>
    </row>
    <row r="209" spans="1:11" x14ac:dyDescent="0.25">
      <c r="A209" s="4">
        <v>2.2337962962962962E-2</v>
      </c>
      <c r="B209" s="4">
        <v>5.1967592592592595E-3</v>
      </c>
      <c r="C209" s="4">
        <v>5.2662037037037035E-3</v>
      </c>
      <c r="D209" s="4">
        <v>5.3009259259259251E-3</v>
      </c>
      <c r="E209" s="4">
        <v>5.3356481481481484E-3</v>
      </c>
      <c r="F209" s="4">
        <v>5.4166666666666669E-3</v>
      </c>
      <c r="G209" s="4">
        <v>5.5208333333333333E-3</v>
      </c>
      <c r="H209" s="4">
        <v>5.6249999999999989E-3</v>
      </c>
      <c r="I209" s="4">
        <v>5.0578703703703706E-3</v>
      </c>
      <c r="J209" s="4">
        <v>5.1967592592592595E-3</v>
      </c>
      <c r="K209" s="4">
        <v>5.2777777777777771E-3</v>
      </c>
    </row>
    <row r="210" spans="1:11" x14ac:dyDescent="0.25">
      <c r="A210" s="4">
        <v>2.2395833333333334E-2</v>
      </c>
      <c r="B210" s="4">
        <v>5.2199074074074066E-3</v>
      </c>
      <c r="C210" s="4">
        <v>5.2893518518518515E-3</v>
      </c>
      <c r="D210" s="4">
        <v>5.3240740740740748E-3</v>
      </c>
      <c r="E210" s="4">
        <v>5.3587962962962964E-3</v>
      </c>
      <c r="F210" s="4">
        <v>5.4398148148148149E-3</v>
      </c>
      <c r="G210" s="4">
        <v>5.5439814814814822E-3</v>
      </c>
      <c r="H210" s="4">
        <v>5.6481481481481478E-3</v>
      </c>
      <c r="I210" s="4">
        <v>5.0810185185185186E-3</v>
      </c>
      <c r="J210" s="4">
        <v>5.2199074074074066E-3</v>
      </c>
      <c r="K210" s="4">
        <v>5.3009259259259251E-3</v>
      </c>
    </row>
    <row r="211" spans="1:11" x14ac:dyDescent="0.25">
      <c r="A211" s="4">
        <v>2.2453703703703708E-2</v>
      </c>
      <c r="B211" s="4">
        <v>5.2314814814814819E-3</v>
      </c>
      <c r="C211" s="4">
        <v>5.3009259259259251E-3</v>
      </c>
      <c r="D211" s="4">
        <v>5.3356481481481484E-3</v>
      </c>
      <c r="E211" s="4">
        <v>5.37037037037037E-3</v>
      </c>
      <c r="F211" s="4">
        <v>5.4513888888888884E-3</v>
      </c>
      <c r="G211" s="4">
        <v>5.5555555555555558E-3</v>
      </c>
      <c r="H211" s="4">
        <v>5.6597222222222222E-3</v>
      </c>
      <c r="I211" s="4">
        <v>5.0925925925925921E-3</v>
      </c>
      <c r="J211" s="4">
        <v>5.2314814814814819E-3</v>
      </c>
      <c r="K211" s="4">
        <v>5.3125000000000004E-3</v>
      </c>
    </row>
    <row r="212" spans="1:11" x14ac:dyDescent="0.25">
      <c r="A212" s="4">
        <v>2.2511574074074073E-2</v>
      </c>
      <c r="B212" s="4">
        <v>5.2430555555555555E-3</v>
      </c>
      <c r="C212" s="4">
        <v>5.3125000000000004E-3</v>
      </c>
      <c r="D212" s="4">
        <v>5.347222222222222E-3</v>
      </c>
      <c r="E212" s="4">
        <v>5.3819444444444453E-3</v>
      </c>
      <c r="F212" s="4">
        <v>5.4629629629629637E-3</v>
      </c>
      <c r="G212" s="4">
        <v>5.5671296296296302E-3</v>
      </c>
      <c r="H212" s="4">
        <v>5.6712962962962958E-3</v>
      </c>
      <c r="I212" s="4">
        <v>5.1041666666666666E-3</v>
      </c>
      <c r="J212" s="4">
        <v>5.2430555555555555E-3</v>
      </c>
      <c r="K212" s="4">
        <v>5.3240740740740748E-3</v>
      </c>
    </row>
    <row r="213" spans="1:11" x14ac:dyDescent="0.25">
      <c r="A213" s="4">
        <v>2.2569444444444444E-2</v>
      </c>
      <c r="B213" s="4">
        <v>5.2546296296296299E-3</v>
      </c>
      <c r="C213" s="4">
        <v>5.3240740740740748E-3</v>
      </c>
      <c r="D213" s="4">
        <v>5.3587962962962964E-3</v>
      </c>
      <c r="E213" s="4">
        <v>5.3935185185185188E-3</v>
      </c>
      <c r="F213" s="4">
        <v>5.4745370370370373E-3</v>
      </c>
      <c r="G213" s="4">
        <v>5.5787037037037038E-3</v>
      </c>
      <c r="H213" s="4">
        <v>5.6828703703703702E-3</v>
      </c>
      <c r="I213" s="4">
        <v>5.115740740740741E-3</v>
      </c>
      <c r="J213" s="4">
        <v>5.2546296296296299E-3</v>
      </c>
      <c r="K213" s="4">
        <v>5.3356481481481484E-3</v>
      </c>
    </row>
    <row r="214" spans="1:11" x14ac:dyDescent="0.25">
      <c r="A214" s="4">
        <v>2.2627314814814819E-2</v>
      </c>
      <c r="B214" s="4">
        <v>5.2777777777777771E-3</v>
      </c>
      <c r="C214" s="4">
        <v>5.347222222222222E-3</v>
      </c>
      <c r="D214" s="4">
        <v>5.3819444444444453E-3</v>
      </c>
      <c r="E214" s="4">
        <v>5.4166666666666669E-3</v>
      </c>
      <c r="F214" s="4">
        <v>5.4976851851851853E-3</v>
      </c>
      <c r="G214" s="4">
        <v>5.6018518518518518E-3</v>
      </c>
      <c r="H214" s="4">
        <v>5.7060185185185191E-3</v>
      </c>
      <c r="I214" s="4">
        <v>5.138888888888889E-3</v>
      </c>
      <c r="J214" s="4">
        <v>5.2777777777777771E-3</v>
      </c>
      <c r="K214" s="4">
        <v>5.3587962962962964E-3</v>
      </c>
    </row>
    <row r="215" spans="1:11" x14ac:dyDescent="0.25">
      <c r="A215" s="4">
        <v>2.2685185185185183E-2</v>
      </c>
      <c r="B215" s="4">
        <v>5.2893518518518515E-3</v>
      </c>
      <c r="C215" s="4">
        <v>5.3587962962962964E-3</v>
      </c>
      <c r="D215" s="4">
        <v>5.3935185185185188E-3</v>
      </c>
      <c r="E215" s="4">
        <v>5.4282407407407404E-3</v>
      </c>
      <c r="F215" s="4">
        <v>5.5092592592592589E-3</v>
      </c>
      <c r="G215" s="4">
        <v>5.6134259259259271E-3</v>
      </c>
      <c r="H215" s="4">
        <v>5.7175925925925927E-3</v>
      </c>
      <c r="I215" s="4">
        <v>5.1504629629629635E-3</v>
      </c>
      <c r="J215" s="4">
        <v>5.2893518518518515E-3</v>
      </c>
      <c r="K215" s="4">
        <v>5.37037037037037E-3</v>
      </c>
    </row>
    <row r="216" spans="1:11" x14ac:dyDescent="0.25">
      <c r="A216" s="4">
        <v>2.2743055555555555E-2</v>
      </c>
      <c r="B216" s="4">
        <v>5.3009259259259251E-3</v>
      </c>
      <c r="C216" s="4">
        <v>5.37037037037037E-3</v>
      </c>
      <c r="D216" s="4">
        <v>5.4050925925925924E-3</v>
      </c>
      <c r="E216" s="4">
        <v>5.4398148148148149E-3</v>
      </c>
      <c r="F216" s="4">
        <v>5.5208333333333333E-3</v>
      </c>
      <c r="G216" s="4">
        <v>5.6249999999999989E-3</v>
      </c>
      <c r="H216" s="4">
        <v>5.7291666666666671E-3</v>
      </c>
      <c r="I216" s="4">
        <v>5.162037037037037E-3</v>
      </c>
      <c r="J216" s="4">
        <v>5.3009259259259251E-3</v>
      </c>
      <c r="K216" s="4">
        <v>5.3819444444444453E-3</v>
      </c>
    </row>
    <row r="217" spans="1:11" x14ac:dyDescent="0.25">
      <c r="A217" s="4">
        <v>2.2800925925925929E-2</v>
      </c>
      <c r="B217" s="4">
        <v>5.3125000000000004E-3</v>
      </c>
      <c r="C217" s="4">
        <v>5.3819444444444453E-3</v>
      </c>
      <c r="D217" s="4">
        <v>5.4166666666666669E-3</v>
      </c>
      <c r="E217" s="4">
        <v>5.4513888888888884E-3</v>
      </c>
      <c r="F217" s="4">
        <v>5.5324074074074069E-3</v>
      </c>
      <c r="G217" s="4">
        <v>5.6365740740740742E-3</v>
      </c>
      <c r="H217" s="4">
        <v>5.7407407407407416E-3</v>
      </c>
      <c r="I217" s="4">
        <v>5.1736111111111115E-3</v>
      </c>
      <c r="J217" s="4">
        <v>5.3125000000000004E-3</v>
      </c>
      <c r="K217" s="4">
        <v>5.3935185185185188E-3</v>
      </c>
    </row>
    <row r="218" spans="1:11" x14ac:dyDescent="0.25">
      <c r="A218" s="4">
        <v>2.2858796296296294E-2</v>
      </c>
      <c r="B218" s="4">
        <v>5.3356481481481484E-3</v>
      </c>
      <c r="C218" s="4">
        <v>5.4050925925925924E-3</v>
      </c>
      <c r="D218" s="4">
        <v>5.4398148148148149E-3</v>
      </c>
      <c r="E218" s="4">
        <v>5.4745370370370373E-3</v>
      </c>
      <c r="F218" s="4">
        <v>5.5555555555555558E-3</v>
      </c>
      <c r="G218" s="4">
        <v>5.6597222222222222E-3</v>
      </c>
      <c r="H218" s="4">
        <v>5.7638888888888887E-3</v>
      </c>
      <c r="I218" s="4">
        <v>5.1967592592592595E-3</v>
      </c>
      <c r="J218" s="4">
        <v>5.3356481481481484E-3</v>
      </c>
      <c r="K218" s="4">
        <v>5.4166666666666669E-3</v>
      </c>
    </row>
    <row r="219" spans="1:11" x14ac:dyDescent="0.25">
      <c r="A219" s="4">
        <v>2.2916666666666669E-2</v>
      </c>
      <c r="B219" s="4">
        <v>5.347222222222222E-3</v>
      </c>
      <c r="C219" s="4">
        <v>5.4166666666666669E-3</v>
      </c>
      <c r="D219" s="4">
        <v>5.4513888888888884E-3</v>
      </c>
      <c r="E219" s="4">
        <v>5.4861111111111117E-3</v>
      </c>
      <c r="F219" s="4">
        <v>5.5671296296296302E-3</v>
      </c>
      <c r="G219" s="4">
        <v>5.6712962962962958E-3</v>
      </c>
      <c r="H219" s="4">
        <v>5.7754629629629623E-3</v>
      </c>
      <c r="I219" s="4">
        <v>5.208333333333333E-3</v>
      </c>
      <c r="J219" s="4">
        <v>5.347222222222222E-3</v>
      </c>
      <c r="K219" s="4">
        <v>5.4282407407407404E-3</v>
      </c>
    </row>
    <row r="220" spans="1:11" x14ac:dyDescent="0.25">
      <c r="A220" s="4">
        <v>2.297453703703704E-2</v>
      </c>
      <c r="B220" s="4">
        <v>5.37037037037037E-3</v>
      </c>
      <c r="C220" s="4">
        <v>5.4398148148148149E-3</v>
      </c>
      <c r="D220" s="4">
        <v>5.4745370370370373E-3</v>
      </c>
      <c r="E220" s="4">
        <v>5.5092592592592589E-3</v>
      </c>
      <c r="F220" s="4">
        <v>5.5902777777777782E-3</v>
      </c>
      <c r="G220" s="4">
        <v>5.6944444444444438E-3</v>
      </c>
      <c r="H220" s="4">
        <v>5.7986111111111112E-3</v>
      </c>
      <c r="I220" s="4">
        <v>5.2314814814814819E-3</v>
      </c>
      <c r="J220" s="4">
        <v>5.37037037037037E-3</v>
      </c>
      <c r="K220" s="4">
        <v>5.4513888888888884E-3</v>
      </c>
    </row>
    <row r="221" spans="1:11" x14ac:dyDescent="0.25">
      <c r="A221" s="4">
        <v>2.3032407407407404E-2</v>
      </c>
      <c r="B221" s="4">
        <v>5.3819444444444453E-3</v>
      </c>
      <c r="C221" s="4">
        <v>5.4513888888888884E-3</v>
      </c>
      <c r="D221" s="4">
        <v>5.4861111111111117E-3</v>
      </c>
      <c r="E221" s="4">
        <v>5.5208333333333333E-3</v>
      </c>
      <c r="F221" s="4">
        <v>5.6018518518518518E-3</v>
      </c>
      <c r="G221" s="4">
        <v>5.7060185185185191E-3</v>
      </c>
      <c r="H221" s="4">
        <v>5.8101851851851856E-3</v>
      </c>
      <c r="I221" s="4">
        <v>5.2430555555555555E-3</v>
      </c>
      <c r="J221" s="4">
        <v>5.3819444444444453E-3</v>
      </c>
      <c r="K221" s="4">
        <v>5.4629629629629637E-3</v>
      </c>
    </row>
    <row r="222" spans="1:11" x14ac:dyDescent="0.25">
      <c r="A222" s="4">
        <v>2.3090277777777779E-2</v>
      </c>
      <c r="B222" s="4">
        <v>5.3935185185185188E-3</v>
      </c>
      <c r="C222" s="4">
        <v>5.4629629629629637E-3</v>
      </c>
      <c r="D222" s="4">
        <v>5.4976851851851853E-3</v>
      </c>
      <c r="E222" s="4">
        <v>5.5324074074074069E-3</v>
      </c>
      <c r="F222" s="4">
        <v>5.6134259259259271E-3</v>
      </c>
      <c r="G222" s="4">
        <v>5.7175925925925927E-3</v>
      </c>
      <c r="H222" s="4">
        <v>5.8217592592592592E-3</v>
      </c>
      <c r="I222" s="4">
        <v>5.2546296296296299E-3</v>
      </c>
      <c r="J222" s="4">
        <v>5.3935185185185188E-3</v>
      </c>
      <c r="K222" s="4">
        <v>5.4745370370370373E-3</v>
      </c>
    </row>
    <row r="223" spans="1:11" x14ac:dyDescent="0.25">
      <c r="A223" s="4">
        <v>2.314814814814815E-2</v>
      </c>
      <c r="B223" s="4">
        <v>5.4050925925925924E-3</v>
      </c>
      <c r="C223" s="4">
        <v>5.4745370370370373E-3</v>
      </c>
      <c r="D223" s="4">
        <v>5.5092592592592589E-3</v>
      </c>
      <c r="E223" s="4">
        <v>5.5439814814814822E-3</v>
      </c>
      <c r="F223" s="4">
        <v>5.6249999999999989E-3</v>
      </c>
      <c r="G223" s="4">
        <v>5.7291666666666671E-3</v>
      </c>
      <c r="H223" s="4">
        <v>5.8333333333333336E-3</v>
      </c>
      <c r="I223" s="4">
        <v>5.2662037037037035E-3</v>
      </c>
      <c r="J223" s="4">
        <v>5.4050925925925924E-3</v>
      </c>
      <c r="K223" s="4">
        <v>5.4861111111111117E-3</v>
      </c>
    </row>
    <row r="224" spans="1:11" x14ac:dyDescent="0.25">
      <c r="A224" s="4">
        <v>2.3206018518518515E-2</v>
      </c>
      <c r="B224" s="4">
        <v>5.4282407407407404E-3</v>
      </c>
      <c r="C224" s="4">
        <v>5.4976851851851853E-3</v>
      </c>
      <c r="D224" s="4">
        <v>5.5324074074074069E-3</v>
      </c>
      <c r="E224" s="4">
        <v>5.5671296296296302E-3</v>
      </c>
      <c r="F224" s="4">
        <v>5.6481481481481478E-3</v>
      </c>
      <c r="G224" s="4">
        <v>5.7523148148148143E-3</v>
      </c>
      <c r="H224" s="4">
        <v>5.8564814814814825E-3</v>
      </c>
      <c r="I224" s="4">
        <v>5.2893518518518515E-3</v>
      </c>
      <c r="J224" s="4">
        <v>5.4282407407407404E-3</v>
      </c>
      <c r="K224" s="4">
        <v>5.5092592592592589E-3</v>
      </c>
    </row>
    <row r="225" spans="1:11" x14ac:dyDescent="0.25">
      <c r="A225" s="4">
        <v>2.326388888888889E-2</v>
      </c>
      <c r="B225" s="4">
        <v>5.4398148148148149E-3</v>
      </c>
      <c r="C225" s="4">
        <v>5.5092592592592589E-3</v>
      </c>
      <c r="D225" s="4">
        <v>5.5439814814814822E-3</v>
      </c>
      <c r="E225" s="4">
        <v>5.5787037037037038E-3</v>
      </c>
      <c r="F225" s="4">
        <v>5.6597222222222222E-3</v>
      </c>
      <c r="G225" s="4">
        <v>5.7638888888888887E-3</v>
      </c>
      <c r="H225" s="4">
        <v>5.8680555555555543E-3</v>
      </c>
      <c r="I225" s="4">
        <v>5.3009259259259251E-3</v>
      </c>
      <c r="J225" s="4">
        <v>5.4398148148148149E-3</v>
      </c>
      <c r="K225" s="4">
        <v>5.5208333333333333E-3</v>
      </c>
    </row>
    <row r="226" spans="1:11" x14ac:dyDescent="0.25">
      <c r="A226" s="4">
        <v>2.3321759259259261E-2</v>
      </c>
      <c r="B226" s="4">
        <v>5.4513888888888884E-3</v>
      </c>
      <c r="C226" s="4">
        <v>5.5208333333333333E-3</v>
      </c>
      <c r="D226" s="4">
        <v>5.5555555555555558E-3</v>
      </c>
      <c r="E226" s="4">
        <v>5.5902777777777782E-3</v>
      </c>
      <c r="F226" s="4">
        <v>5.6712962962962958E-3</v>
      </c>
      <c r="G226" s="4">
        <v>5.7754629629629623E-3</v>
      </c>
      <c r="H226" s="4">
        <v>5.8796296296296296E-3</v>
      </c>
      <c r="I226" s="4">
        <v>5.3125000000000004E-3</v>
      </c>
      <c r="J226" s="4">
        <v>5.4513888888888884E-3</v>
      </c>
      <c r="K226" s="4">
        <v>5.5324074074074069E-3</v>
      </c>
    </row>
    <row r="227" spans="1:11" x14ac:dyDescent="0.25">
      <c r="A227" s="4">
        <v>2.3379629629629629E-2</v>
      </c>
      <c r="B227" s="4">
        <v>5.4629629629629637E-3</v>
      </c>
      <c r="C227" s="4">
        <v>5.5324074074074069E-3</v>
      </c>
      <c r="D227" s="4">
        <v>5.5671296296296302E-3</v>
      </c>
      <c r="E227" s="4">
        <v>5.6018518518518518E-3</v>
      </c>
      <c r="F227" s="4">
        <v>5.6828703703703702E-3</v>
      </c>
      <c r="G227" s="4">
        <v>5.7870370370370376E-3</v>
      </c>
      <c r="H227" s="4">
        <v>5.8912037037037032E-3</v>
      </c>
      <c r="I227" s="4">
        <v>5.3240740740740748E-3</v>
      </c>
      <c r="J227" s="4">
        <v>5.4629629629629637E-3</v>
      </c>
      <c r="K227" s="4">
        <v>5.5439814814814822E-3</v>
      </c>
    </row>
    <row r="228" spans="1:11" x14ac:dyDescent="0.25">
      <c r="A228" s="4">
        <v>2.34375E-2</v>
      </c>
      <c r="B228" s="4">
        <v>5.4861111111111117E-3</v>
      </c>
      <c r="C228" s="4">
        <v>5.5555555555555558E-3</v>
      </c>
      <c r="D228" s="4">
        <v>5.5902777777777782E-3</v>
      </c>
      <c r="E228" s="4">
        <v>5.6249999999999989E-3</v>
      </c>
      <c r="F228" s="4">
        <v>5.7060185185185191E-3</v>
      </c>
      <c r="G228" s="4">
        <v>5.8101851851851856E-3</v>
      </c>
      <c r="H228" s="4">
        <v>5.9143518518518521E-3</v>
      </c>
      <c r="I228" s="4">
        <v>5.347222222222222E-3</v>
      </c>
      <c r="J228" s="4">
        <v>5.4861111111111117E-3</v>
      </c>
      <c r="K228" s="4">
        <v>5.5671296296296302E-3</v>
      </c>
    </row>
    <row r="229" spans="1:11" x14ac:dyDescent="0.25">
      <c r="A229" s="4">
        <v>2.3495370370370371E-2</v>
      </c>
      <c r="B229" s="4">
        <v>5.5092592592592589E-3</v>
      </c>
      <c r="C229" s="4">
        <v>5.5787037037037038E-3</v>
      </c>
      <c r="D229" s="4">
        <v>5.6134259259259271E-3</v>
      </c>
      <c r="E229" s="4">
        <v>5.6481481481481478E-3</v>
      </c>
      <c r="F229" s="4">
        <v>5.7291666666666671E-3</v>
      </c>
      <c r="G229" s="4">
        <v>5.8333333333333336E-3</v>
      </c>
      <c r="H229" s="4">
        <v>5.9375000000000009E-3</v>
      </c>
      <c r="I229" s="4">
        <v>5.37037037037037E-3</v>
      </c>
      <c r="J229" s="4">
        <v>5.5092592592592589E-3</v>
      </c>
      <c r="K229" s="4">
        <v>5.5902777777777782E-3</v>
      </c>
    </row>
    <row r="230" spans="1:11" x14ac:dyDescent="0.25">
      <c r="A230" s="4">
        <v>2.3553240740740739E-2</v>
      </c>
      <c r="B230" s="4">
        <v>5.5208333333333333E-3</v>
      </c>
      <c r="C230" s="4">
        <v>5.5902777777777782E-3</v>
      </c>
      <c r="D230" s="4">
        <v>5.6249999999999989E-3</v>
      </c>
      <c r="E230" s="4">
        <v>5.6597222222222222E-3</v>
      </c>
      <c r="F230" s="4">
        <v>5.7407407407407416E-3</v>
      </c>
      <c r="G230" s="4">
        <v>5.8449074074074072E-3</v>
      </c>
      <c r="H230" s="4">
        <v>5.9490740740740745E-3</v>
      </c>
      <c r="I230" s="4">
        <v>5.3819444444444453E-3</v>
      </c>
      <c r="J230" s="4">
        <v>5.5208333333333333E-3</v>
      </c>
      <c r="K230" s="4">
        <v>5.6018518518518518E-3</v>
      </c>
    </row>
    <row r="231" spans="1:11" x14ac:dyDescent="0.25">
      <c r="A231" s="4">
        <v>2.361111111111111E-2</v>
      </c>
      <c r="B231" s="4">
        <v>5.5324074074074069E-3</v>
      </c>
      <c r="C231" s="4">
        <v>5.6018518518518518E-3</v>
      </c>
      <c r="D231" s="4">
        <v>5.6365740740740742E-3</v>
      </c>
      <c r="E231" s="4">
        <v>5.6712962962962958E-3</v>
      </c>
      <c r="F231" s="4">
        <v>5.7523148148148143E-3</v>
      </c>
      <c r="G231" s="4">
        <v>5.8564814814814825E-3</v>
      </c>
      <c r="H231" s="4">
        <v>5.9606481481481489E-3</v>
      </c>
      <c r="I231" s="4">
        <v>5.3935185185185188E-3</v>
      </c>
      <c r="J231" s="4">
        <v>5.5324074074074069E-3</v>
      </c>
      <c r="K231" s="4">
        <v>5.6134259259259271E-3</v>
      </c>
    </row>
    <row r="232" spans="1:11" x14ac:dyDescent="0.25">
      <c r="A232" s="4">
        <v>2.3668981481481485E-2</v>
      </c>
      <c r="B232" s="4">
        <v>5.5439814814814822E-3</v>
      </c>
      <c r="C232" s="4">
        <v>5.6134259259259271E-3</v>
      </c>
      <c r="D232" s="4">
        <v>5.6481481481481478E-3</v>
      </c>
      <c r="E232" s="4">
        <v>5.6828703703703702E-3</v>
      </c>
      <c r="F232" s="4">
        <v>5.7638888888888887E-3</v>
      </c>
      <c r="G232" s="4">
        <v>5.8680555555555543E-3</v>
      </c>
      <c r="H232" s="4">
        <v>5.9722222222222225E-3</v>
      </c>
      <c r="I232" s="4">
        <v>5.4050925925925924E-3</v>
      </c>
      <c r="J232" s="4">
        <v>5.5439814814814822E-3</v>
      </c>
      <c r="K232" s="4">
        <v>5.6249999999999989E-3</v>
      </c>
    </row>
    <row r="233" spans="1:11" x14ac:dyDescent="0.25">
      <c r="A233" s="4">
        <v>2.372685185185185E-2</v>
      </c>
      <c r="B233" s="4">
        <v>5.5555555555555558E-3</v>
      </c>
      <c r="C233" s="4">
        <v>5.6249999999999989E-3</v>
      </c>
      <c r="D233" s="4">
        <v>5.6597222222222222E-3</v>
      </c>
      <c r="E233" s="4">
        <v>5.6944444444444438E-3</v>
      </c>
      <c r="F233" s="4">
        <v>5.7754629629629623E-3</v>
      </c>
      <c r="G233" s="4">
        <v>5.8796296296296296E-3</v>
      </c>
      <c r="H233" s="4">
        <v>5.9837962962962961E-3</v>
      </c>
      <c r="I233" s="4">
        <v>5.4166666666666669E-3</v>
      </c>
      <c r="J233" s="4">
        <v>5.5555555555555558E-3</v>
      </c>
      <c r="K233" s="4">
        <v>5.6365740740740742E-3</v>
      </c>
    </row>
    <row r="234" spans="1:11" x14ac:dyDescent="0.25">
      <c r="A234" s="4">
        <v>2.3784722222222221E-2</v>
      </c>
      <c r="B234" s="4">
        <v>5.5787037037037038E-3</v>
      </c>
      <c r="C234" s="4">
        <v>5.6481481481481478E-3</v>
      </c>
      <c r="D234" s="4">
        <v>5.6828703703703702E-3</v>
      </c>
      <c r="E234" s="4">
        <v>5.7175925925925927E-3</v>
      </c>
      <c r="F234" s="4">
        <v>5.7986111111111112E-3</v>
      </c>
      <c r="G234" s="4">
        <v>5.9027777777777776E-3</v>
      </c>
      <c r="H234" s="4">
        <v>6.0069444444444441E-3</v>
      </c>
      <c r="I234" s="4">
        <v>5.4398148148148149E-3</v>
      </c>
      <c r="J234" s="4">
        <v>5.5787037037037038E-3</v>
      </c>
      <c r="K234" s="4">
        <v>5.6597222222222222E-3</v>
      </c>
    </row>
    <row r="235" spans="1:11" x14ac:dyDescent="0.25">
      <c r="A235" s="4">
        <v>2.3842592592592596E-2</v>
      </c>
      <c r="B235" s="4">
        <v>5.5902777777777782E-3</v>
      </c>
      <c r="C235" s="4">
        <v>5.6597222222222222E-3</v>
      </c>
      <c r="D235" s="4">
        <v>5.6944444444444438E-3</v>
      </c>
      <c r="E235" s="4">
        <v>5.7291666666666671E-3</v>
      </c>
      <c r="F235" s="4">
        <v>5.8101851851851856E-3</v>
      </c>
      <c r="G235" s="4">
        <v>5.9143518518518521E-3</v>
      </c>
      <c r="H235" s="4">
        <v>6.0185185185185177E-3</v>
      </c>
      <c r="I235" s="4">
        <v>5.4513888888888884E-3</v>
      </c>
      <c r="J235" s="4">
        <v>5.5902777777777782E-3</v>
      </c>
      <c r="K235" s="4">
        <v>5.6712962962962958E-3</v>
      </c>
    </row>
    <row r="236" spans="1:11" x14ac:dyDescent="0.25">
      <c r="A236" s="4">
        <v>2.390046296296296E-2</v>
      </c>
      <c r="B236" s="4">
        <v>5.6018518518518518E-3</v>
      </c>
      <c r="C236" s="4">
        <v>5.6712962962962958E-3</v>
      </c>
      <c r="D236" s="4">
        <v>5.7060185185185191E-3</v>
      </c>
      <c r="E236" s="4">
        <v>5.7407407407407416E-3</v>
      </c>
      <c r="F236" s="4">
        <v>5.8217592592592592E-3</v>
      </c>
      <c r="G236" s="4">
        <v>5.9259259259259256E-3</v>
      </c>
      <c r="H236" s="4">
        <v>6.030092592592593E-3</v>
      </c>
      <c r="I236" s="4">
        <v>5.4629629629629637E-3</v>
      </c>
      <c r="J236" s="4">
        <v>5.6018518518518518E-3</v>
      </c>
      <c r="K236" s="4">
        <v>5.6828703703703702E-3</v>
      </c>
    </row>
    <row r="237" spans="1:11" x14ac:dyDescent="0.25">
      <c r="A237" s="4">
        <v>2.3958333333333331E-2</v>
      </c>
      <c r="B237" s="4">
        <v>5.6134259259259271E-3</v>
      </c>
      <c r="C237" s="4">
        <v>5.6828703703703702E-3</v>
      </c>
      <c r="D237" s="4">
        <v>5.7175925925925927E-3</v>
      </c>
      <c r="E237" s="4">
        <v>5.7523148148148143E-3</v>
      </c>
      <c r="F237" s="4">
        <v>5.8333333333333336E-3</v>
      </c>
      <c r="G237" s="4">
        <v>5.9375000000000009E-3</v>
      </c>
      <c r="H237" s="4">
        <v>6.0416666666666665E-3</v>
      </c>
      <c r="I237" s="4">
        <v>5.4745370370370373E-3</v>
      </c>
      <c r="J237" s="4">
        <v>5.6134259259259271E-3</v>
      </c>
      <c r="K237" s="4">
        <v>5.6944444444444438E-3</v>
      </c>
    </row>
    <row r="238" spans="1:11" x14ac:dyDescent="0.25">
      <c r="A238" s="4">
        <v>2.4016203703703706E-2</v>
      </c>
      <c r="B238" s="4">
        <v>5.6365740740740742E-3</v>
      </c>
      <c r="C238" s="4">
        <v>5.7060185185185191E-3</v>
      </c>
      <c r="D238" s="4">
        <v>5.7407407407407416E-3</v>
      </c>
      <c r="E238" s="4">
        <v>5.7754629629629623E-3</v>
      </c>
      <c r="F238" s="4">
        <v>5.8564814814814825E-3</v>
      </c>
      <c r="G238" s="4">
        <v>5.9606481481481489E-3</v>
      </c>
      <c r="H238" s="4">
        <v>6.0648148148148145E-3</v>
      </c>
      <c r="I238" s="4">
        <v>5.4976851851851853E-3</v>
      </c>
      <c r="J238" s="4">
        <v>5.6365740740740742E-3</v>
      </c>
      <c r="K238" s="4">
        <v>5.7175925925925927E-3</v>
      </c>
    </row>
    <row r="239" spans="1:11" x14ac:dyDescent="0.25">
      <c r="A239" s="4">
        <v>2.4074074074074071E-2</v>
      </c>
      <c r="B239" s="4">
        <v>5.6481481481481478E-3</v>
      </c>
      <c r="C239" s="4">
        <v>5.7175925925925927E-3</v>
      </c>
      <c r="D239" s="4">
        <v>5.7523148148148143E-3</v>
      </c>
      <c r="E239" s="4">
        <v>5.7870370370370376E-3</v>
      </c>
      <c r="F239" s="4">
        <v>5.8680555555555543E-3</v>
      </c>
      <c r="G239" s="4">
        <v>5.9722222222222225E-3</v>
      </c>
      <c r="H239" s="4">
        <v>6.076388888888889E-3</v>
      </c>
      <c r="I239" s="4">
        <v>5.5092592592592589E-3</v>
      </c>
      <c r="J239" s="4">
        <v>5.6481481481481478E-3</v>
      </c>
      <c r="K239" s="4">
        <v>5.7291666666666671E-3</v>
      </c>
    </row>
    <row r="240" spans="1:11" x14ac:dyDescent="0.25">
      <c r="A240" s="4">
        <v>2.4131944444444445E-2</v>
      </c>
      <c r="B240" s="4">
        <v>5.6597222222222222E-3</v>
      </c>
      <c r="C240" s="4">
        <v>5.7291666666666671E-3</v>
      </c>
      <c r="D240" s="4">
        <v>5.7638888888888887E-3</v>
      </c>
      <c r="E240" s="4">
        <v>5.7986111111111112E-3</v>
      </c>
      <c r="F240" s="4">
        <v>5.8796296296296296E-3</v>
      </c>
      <c r="G240" s="4">
        <v>5.9837962962962961E-3</v>
      </c>
      <c r="H240" s="4">
        <v>6.0879629629629643E-3</v>
      </c>
      <c r="I240" s="4">
        <v>5.5208333333333333E-3</v>
      </c>
      <c r="J240" s="4">
        <v>5.6597222222222222E-3</v>
      </c>
      <c r="K240" s="4">
        <v>5.7407407407407416E-3</v>
      </c>
    </row>
    <row r="241" spans="1:11" x14ac:dyDescent="0.25">
      <c r="A241" s="4">
        <v>2.4189814814814817E-2</v>
      </c>
      <c r="B241" s="4">
        <v>5.6828703703703702E-3</v>
      </c>
      <c r="C241" s="4">
        <v>5.7523148148148143E-3</v>
      </c>
      <c r="D241" s="4">
        <v>5.7870370370370376E-3</v>
      </c>
      <c r="E241" s="4">
        <v>5.8217592592592592E-3</v>
      </c>
      <c r="F241" s="4">
        <v>5.9027777777777776E-3</v>
      </c>
      <c r="G241" s="4">
        <v>6.0069444444444441E-3</v>
      </c>
      <c r="H241" s="4">
        <v>6.1111111111111114E-3</v>
      </c>
      <c r="I241" s="4">
        <v>5.5439814814814822E-3</v>
      </c>
      <c r="J241" s="4">
        <v>5.6828703703703702E-3</v>
      </c>
      <c r="K241" s="4">
        <v>5.7638888888888887E-3</v>
      </c>
    </row>
    <row r="242" spans="1:11" x14ac:dyDescent="0.25">
      <c r="A242" s="4">
        <v>2.4247685185185181E-2</v>
      </c>
      <c r="B242" s="4">
        <v>5.6944444444444438E-3</v>
      </c>
      <c r="C242" s="4">
        <v>5.7638888888888887E-3</v>
      </c>
      <c r="D242" s="4">
        <v>5.7986111111111112E-3</v>
      </c>
      <c r="E242" s="4">
        <v>5.8333333333333336E-3</v>
      </c>
      <c r="F242" s="4">
        <v>5.9143518518518521E-3</v>
      </c>
      <c r="G242" s="4">
        <v>6.0185185185185177E-3</v>
      </c>
      <c r="H242" s="4">
        <v>6.122685185185185E-3</v>
      </c>
      <c r="I242" s="4">
        <v>5.5555555555555558E-3</v>
      </c>
      <c r="J242" s="4">
        <v>5.6944444444444438E-3</v>
      </c>
      <c r="K242" s="4">
        <v>5.7754629629629623E-3</v>
      </c>
    </row>
    <row r="243" spans="1:11" x14ac:dyDescent="0.25">
      <c r="A243" s="4">
        <v>2.4305555555555556E-2</v>
      </c>
      <c r="B243" s="4">
        <v>5.7175925925925927E-3</v>
      </c>
      <c r="C243" s="4">
        <v>5.7870370370370376E-3</v>
      </c>
      <c r="D243" s="4">
        <v>5.8217592592592592E-3</v>
      </c>
      <c r="E243" s="4">
        <v>5.8564814814814825E-3</v>
      </c>
      <c r="F243" s="4">
        <v>5.9375000000000009E-3</v>
      </c>
      <c r="G243" s="4">
        <v>6.0416666666666665E-3</v>
      </c>
      <c r="H243" s="4">
        <v>6.145833333333333E-3</v>
      </c>
      <c r="I243" s="4">
        <v>5.5787037037037038E-3</v>
      </c>
      <c r="J243" s="4">
        <v>5.7175925925925927E-3</v>
      </c>
      <c r="K243" s="4">
        <v>5.7986111111111112E-3</v>
      </c>
    </row>
    <row r="244" spans="1:11" x14ac:dyDescent="0.25">
      <c r="A244" s="4">
        <v>2.4363425925925927E-2</v>
      </c>
      <c r="B244" s="4">
        <v>5.7291666666666671E-3</v>
      </c>
      <c r="C244" s="4">
        <v>5.7986111111111112E-3</v>
      </c>
      <c r="D244" s="4">
        <v>5.8333333333333336E-3</v>
      </c>
      <c r="E244" s="4">
        <v>5.8680555555555543E-3</v>
      </c>
      <c r="F244" s="4">
        <v>5.9490740740740745E-3</v>
      </c>
      <c r="G244" s="4">
        <v>6.053240740740741E-3</v>
      </c>
      <c r="H244" s="4">
        <v>6.1574074074074074E-3</v>
      </c>
      <c r="I244" s="4">
        <v>5.5902777777777782E-3</v>
      </c>
      <c r="J244" s="4">
        <v>5.7291666666666671E-3</v>
      </c>
      <c r="K244" s="4">
        <v>5.8101851851851856E-3</v>
      </c>
    </row>
    <row r="245" spans="1:11" x14ac:dyDescent="0.25">
      <c r="A245" s="4">
        <v>2.4421296296296292E-2</v>
      </c>
      <c r="B245" s="4">
        <v>5.7407407407407416E-3</v>
      </c>
      <c r="C245" s="4">
        <v>5.8101851851851856E-3</v>
      </c>
      <c r="D245" s="4">
        <v>5.8449074074074072E-3</v>
      </c>
      <c r="E245" s="4">
        <v>5.8796296296296296E-3</v>
      </c>
      <c r="F245" s="4">
        <v>5.9606481481481489E-3</v>
      </c>
      <c r="G245" s="4">
        <v>6.0648148148148145E-3</v>
      </c>
      <c r="H245" s="4">
        <v>6.168981481481481E-3</v>
      </c>
      <c r="I245" s="4">
        <v>5.6018518518518518E-3</v>
      </c>
      <c r="J245" s="4">
        <v>5.7407407407407416E-3</v>
      </c>
      <c r="K245" s="4">
        <v>5.8217592592592592E-3</v>
      </c>
    </row>
    <row r="246" spans="1:11" x14ac:dyDescent="0.25">
      <c r="A246" s="4">
        <v>2.4479166666666666E-2</v>
      </c>
      <c r="B246" s="4">
        <v>5.7523148148148143E-3</v>
      </c>
      <c r="C246" s="4">
        <v>5.8217592592592592E-3</v>
      </c>
      <c r="D246" s="4">
        <v>5.8564814814814825E-3</v>
      </c>
      <c r="E246" s="4">
        <v>5.8912037037037032E-3</v>
      </c>
      <c r="F246" s="4">
        <v>5.9722222222222225E-3</v>
      </c>
      <c r="G246" s="4">
        <v>6.076388888888889E-3</v>
      </c>
      <c r="H246" s="4">
        <v>6.1805555555555563E-3</v>
      </c>
      <c r="I246" s="4">
        <v>5.6134259259259271E-3</v>
      </c>
      <c r="J246" s="4">
        <v>5.7523148148148143E-3</v>
      </c>
      <c r="K246" s="4">
        <v>5.8333333333333336E-3</v>
      </c>
    </row>
    <row r="247" spans="1:11" x14ac:dyDescent="0.25">
      <c r="A247" s="4">
        <v>2.4537037037037038E-2</v>
      </c>
      <c r="B247" s="4">
        <v>5.7754629629629623E-3</v>
      </c>
      <c r="C247" s="4">
        <v>5.8449074074074072E-3</v>
      </c>
      <c r="D247" s="4">
        <v>5.8796296296296296E-3</v>
      </c>
      <c r="E247" s="4">
        <v>5.9143518518518521E-3</v>
      </c>
      <c r="F247" s="4">
        <v>5.9953703703703697E-3</v>
      </c>
      <c r="G247" s="4">
        <v>6.0995370370370361E-3</v>
      </c>
      <c r="H247" s="4">
        <v>6.2037037037037043E-3</v>
      </c>
      <c r="I247" s="4">
        <v>5.6365740740740742E-3</v>
      </c>
      <c r="J247" s="4">
        <v>5.7754629629629623E-3</v>
      </c>
      <c r="K247" s="4">
        <v>5.8564814814814825E-3</v>
      </c>
    </row>
    <row r="248" spans="1:11" x14ac:dyDescent="0.25">
      <c r="A248" s="4">
        <v>2.4594907407407409E-2</v>
      </c>
      <c r="B248" s="4">
        <v>5.7870370370370376E-3</v>
      </c>
      <c r="C248" s="4">
        <v>5.8564814814814825E-3</v>
      </c>
      <c r="D248" s="4">
        <v>5.8912037037037032E-3</v>
      </c>
      <c r="E248" s="4">
        <v>5.9259259259259256E-3</v>
      </c>
      <c r="F248" s="4">
        <v>6.0069444444444441E-3</v>
      </c>
      <c r="G248" s="4">
        <v>6.1111111111111114E-3</v>
      </c>
      <c r="H248" s="4">
        <v>6.215277777777777E-3</v>
      </c>
      <c r="I248" s="4">
        <v>5.6481481481481478E-3</v>
      </c>
      <c r="J248" s="4">
        <v>5.7870370370370376E-3</v>
      </c>
      <c r="K248" s="4">
        <v>5.8680555555555543E-3</v>
      </c>
    </row>
    <row r="249" spans="1:11" x14ac:dyDescent="0.25">
      <c r="A249" s="4">
        <v>2.4652777777777777E-2</v>
      </c>
      <c r="B249" s="4">
        <v>5.7986111111111112E-3</v>
      </c>
      <c r="C249" s="4">
        <v>5.8680555555555543E-3</v>
      </c>
      <c r="D249" s="4">
        <v>5.9027777777777776E-3</v>
      </c>
      <c r="E249" s="4">
        <v>5.9375000000000009E-3</v>
      </c>
      <c r="F249" s="4">
        <v>6.0185185185185177E-3</v>
      </c>
      <c r="G249" s="4">
        <v>6.122685185185185E-3</v>
      </c>
      <c r="H249" s="4">
        <v>6.2268518518518515E-3</v>
      </c>
      <c r="I249" s="4">
        <v>5.6597222222222222E-3</v>
      </c>
      <c r="J249" s="4">
        <v>5.7986111111111112E-3</v>
      </c>
      <c r="K249" s="4">
        <v>5.8796296296296296E-3</v>
      </c>
    </row>
    <row r="250" spans="1:11" x14ac:dyDescent="0.25">
      <c r="A250" s="4">
        <v>2.4710648148148148E-2</v>
      </c>
      <c r="B250" s="4">
        <v>5.8101851851851856E-3</v>
      </c>
      <c r="C250" s="4">
        <v>5.8796296296296296E-3</v>
      </c>
      <c r="D250" s="4">
        <v>5.9143518518518521E-3</v>
      </c>
      <c r="E250" s="4">
        <v>5.9490740740740745E-3</v>
      </c>
      <c r="F250" s="4">
        <v>6.030092592592593E-3</v>
      </c>
      <c r="G250" s="4">
        <v>6.1342592592592594E-3</v>
      </c>
      <c r="H250" s="4">
        <v>6.238425925925925E-3</v>
      </c>
      <c r="I250" s="4">
        <v>5.6712962962962958E-3</v>
      </c>
      <c r="J250" s="4">
        <v>5.8101851851851856E-3</v>
      </c>
      <c r="K250" s="4">
        <v>5.8912037037037032E-3</v>
      </c>
    </row>
    <row r="251" spans="1:11" x14ac:dyDescent="0.25">
      <c r="A251" s="4">
        <v>2.476851851851852E-2</v>
      </c>
      <c r="B251" s="4">
        <v>5.8217592592592592E-3</v>
      </c>
      <c r="C251" s="4">
        <v>5.8912037037037032E-3</v>
      </c>
      <c r="D251" s="4">
        <v>5.9259259259259256E-3</v>
      </c>
      <c r="E251" s="4">
        <v>5.9606481481481489E-3</v>
      </c>
      <c r="F251" s="4">
        <v>6.0416666666666665E-3</v>
      </c>
      <c r="G251" s="4">
        <v>6.145833333333333E-3</v>
      </c>
      <c r="H251" s="4">
        <v>6.2499999999999995E-3</v>
      </c>
      <c r="I251" s="4">
        <v>5.6828703703703702E-3</v>
      </c>
      <c r="J251" s="4">
        <v>5.8217592592592592E-3</v>
      </c>
      <c r="K251" s="4">
        <v>5.9027777777777776E-3</v>
      </c>
    </row>
    <row r="252" spans="1:11" x14ac:dyDescent="0.25">
      <c r="A252" s="4">
        <v>2.4826388888888887E-2</v>
      </c>
      <c r="B252" s="4">
        <v>5.8333333333333336E-3</v>
      </c>
      <c r="C252" s="4">
        <v>5.9027777777777776E-3</v>
      </c>
      <c r="D252" s="4">
        <v>5.9375000000000009E-3</v>
      </c>
      <c r="E252" s="4">
        <v>5.9722222222222225E-3</v>
      </c>
      <c r="F252" s="4">
        <v>6.053240740740741E-3</v>
      </c>
      <c r="G252" s="4">
        <v>6.1574074074074074E-3</v>
      </c>
      <c r="H252" s="4">
        <v>6.2615740740740748E-3</v>
      </c>
      <c r="I252" s="4">
        <v>5.6944444444444438E-3</v>
      </c>
      <c r="J252" s="4">
        <v>5.8333333333333336E-3</v>
      </c>
      <c r="K252" s="4">
        <v>5.9143518518518521E-3</v>
      </c>
    </row>
    <row r="253" spans="1:11" x14ac:dyDescent="0.25">
      <c r="A253" s="4">
        <v>2.4884259259259259E-2</v>
      </c>
      <c r="B253" s="4">
        <v>5.8449074074074072E-3</v>
      </c>
      <c r="C253" s="4">
        <v>5.9143518518518521E-3</v>
      </c>
      <c r="D253" s="4">
        <v>5.9490740740740745E-3</v>
      </c>
      <c r="E253" s="4">
        <v>5.9837962962962961E-3</v>
      </c>
      <c r="F253" s="4">
        <v>6.0648148148148145E-3</v>
      </c>
      <c r="G253" s="4">
        <v>6.168981481481481E-3</v>
      </c>
      <c r="H253" s="4">
        <v>6.2731481481481484E-3</v>
      </c>
      <c r="I253" s="4">
        <v>5.7060185185185191E-3</v>
      </c>
      <c r="J253" s="4">
        <v>5.8449074074074072E-3</v>
      </c>
      <c r="K253" s="4">
        <v>5.9259259259259256E-3</v>
      </c>
    </row>
    <row r="254" spans="1:11" x14ac:dyDescent="0.25">
      <c r="A254" s="4">
        <v>2.494212962962963E-2</v>
      </c>
      <c r="B254" s="4">
        <v>5.8680555555555543E-3</v>
      </c>
      <c r="C254" s="4">
        <v>5.9375000000000009E-3</v>
      </c>
      <c r="D254" s="4">
        <v>5.9722222222222225E-3</v>
      </c>
      <c r="E254" s="4">
        <v>6.0069444444444441E-3</v>
      </c>
      <c r="F254" s="4">
        <v>6.0879629629629643E-3</v>
      </c>
      <c r="G254" s="4">
        <v>6.1921296296296299E-3</v>
      </c>
      <c r="H254" s="4">
        <v>6.2962962962962964E-3</v>
      </c>
      <c r="I254" s="4">
        <v>5.7291666666666671E-3</v>
      </c>
      <c r="J254" s="4">
        <v>5.8680555555555543E-3</v>
      </c>
      <c r="K254" s="4">
        <v>5.9490740740740745E-3</v>
      </c>
    </row>
    <row r="255" spans="1:11" x14ac:dyDescent="0.25">
      <c r="A255" s="4">
        <v>2.4999999999999998E-2</v>
      </c>
      <c r="B255" s="4">
        <v>5.8796296296296296E-3</v>
      </c>
      <c r="C255" s="4">
        <v>5.9490740740740745E-3</v>
      </c>
      <c r="D255" s="4">
        <v>5.9837962962962961E-3</v>
      </c>
      <c r="E255" s="4">
        <v>6.0185185185185177E-3</v>
      </c>
      <c r="F255" s="4">
        <v>6.0995370370370361E-3</v>
      </c>
      <c r="G255" s="4">
        <v>6.2037037037037043E-3</v>
      </c>
      <c r="H255" s="4">
        <v>6.3078703703703708E-3</v>
      </c>
      <c r="I255" s="4">
        <v>5.7407407407407416E-3</v>
      </c>
      <c r="J255" s="4">
        <v>5.8796296296296296E-3</v>
      </c>
      <c r="K255" s="4">
        <v>5.9606481481481489E-3</v>
      </c>
    </row>
    <row r="256" spans="1:11" x14ac:dyDescent="0.25">
      <c r="A256" s="4">
        <v>2.5057870370370373E-2</v>
      </c>
      <c r="B256" s="4">
        <v>5.8912037037037032E-3</v>
      </c>
      <c r="C256" s="4">
        <v>5.9606481481481489E-3</v>
      </c>
      <c r="D256" s="4">
        <v>5.9953703703703697E-3</v>
      </c>
      <c r="E256" s="4">
        <v>6.030092592592593E-3</v>
      </c>
      <c r="F256" s="4">
        <v>6.1111111111111114E-3</v>
      </c>
      <c r="G256" s="4">
        <v>6.215277777777777E-3</v>
      </c>
      <c r="H256" s="4">
        <v>6.3194444444444444E-3</v>
      </c>
      <c r="I256" s="4">
        <v>5.7523148148148143E-3</v>
      </c>
      <c r="J256" s="4">
        <v>5.8912037037037032E-3</v>
      </c>
      <c r="K256" s="4">
        <v>5.9722222222222225E-3</v>
      </c>
    </row>
    <row r="257" spans="1:11" x14ac:dyDescent="0.25">
      <c r="A257" s="4">
        <v>2.5115740740740741E-2</v>
      </c>
      <c r="B257" s="4">
        <v>5.9027777777777776E-3</v>
      </c>
      <c r="C257" s="4">
        <v>5.9722222222222225E-3</v>
      </c>
      <c r="D257" s="4">
        <v>6.0069444444444441E-3</v>
      </c>
      <c r="E257" s="4">
        <v>6.0416666666666665E-3</v>
      </c>
      <c r="F257" s="4">
        <v>6.122685185185185E-3</v>
      </c>
      <c r="G257" s="4">
        <v>6.2268518518518515E-3</v>
      </c>
      <c r="H257" s="4">
        <v>6.3310185185185197E-3</v>
      </c>
      <c r="I257" s="4">
        <v>5.7638888888888887E-3</v>
      </c>
      <c r="J257" s="4">
        <v>5.9027777777777776E-3</v>
      </c>
      <c r="K257" s="4">
        <v>5.9837962962962961E-3</v>
      </c>
    </row>
    <row r="258" spans="1:11" x14ac:dyDescent="0.25">
      <c r="A258" s="4">
        <v>2.5173611111111108E-2</v>
      </c>
      <c r="B258" s="4">
        <v>5.9259259259259256E-3</v>
      </c>
      <c r="C258" s="4">
        <v>5.9953703703703697E-3</v>
      </c>
      <c r="D258" s="4">
        <v>6.030092592592593E-3</v>
      </c>
      <c r="E258" s="4">
        <v>6.0648148148148145E-3</v>
      </c>
      <c r="F258" s="4">
        <v>6.145833333333333E-3</v>
      </c>
      <c r="G258" s="4">
        <v>6.2499999999999995E-3</v>
      </c>
      <c r="H258" s="4">
        <v>6.3541666666666668E-3</v>
      </c>
      <c r="I258" s="4">
        <v>5.7870370370370376E-3</v>
      </c>
      <c r="J258" s="4">
        <v>5.9259259259259256E-3</v>
      </c>
      <c r="K258" s="4">
        <v>6.0069444444444441E-3</v>
      </c>
    </row>
    <row r="259" spans="1:11" x14ac:dyDescent="0.25">
      <c r="A259" s="4">
        <v>2.5231481481481483E-2</v>
      </c>
      <c r="B259" s="4">
        <v>5.9375000000000009E-3</v>
      </c>
      <c r="C259" s="4">
        <v>6.0069444444444441E-3</v>
      </c>
      <c r="D259" s="4">
        <v>6.0416666666666665E-3</v>
      </c>
      <c r="E259" s="4">
        <v>6.076388888888889E-3</v>
      </c>
      <c r="F259" s="4">
        <v>6.1574074074074074E-3</v>
      </c>
      <c r="G259" s="4">
        <v>6.2615740740740748E-3</v>
      </c>
      <c r="H259" s="4">
        <v>6.3657407407407404E-3</v>
      </c>
      <c r="I259" s="4">
        <v>5.7986111111111112E-3</v>
      </c>
      <c r="J259" s="4">
        <v>5.9375000000000009E-3</v>
      </c>
      <c r="K259" s="4">
        <v>6.0185185185185177E-3</v>
      </c>
    </row>
    <row r="260" spans="1:11" x14ac:dyDescent="0.25">
      <c r="A260" s="4">
        <v>2.5289351851851851E-2</v>
      </c>
      <c r="B260" s="4">
        <v>5.9490740740740745E-3</v>
      </c>
      <c r="C260" s="4">
        <v>6.0185185185185177E-3</v>
      </c>
      <c r="D260" s="4">
        <v>6.053240740740741E-3</v>
      </c>
      <c r="E260" s="4">
        <v>6.0879629629629643E-3</v>
      </c>
      <c r="F260" s="4">
        <v>6.168981481481481E-3</v>
      </c>
      <c r="G260" s="4">
        <v>6.2731481481481484E-3</v>
      </c>
      <c r="H260" s="4">
        <v>6.3773148148148148E-3</v>
      </c>
      <c r="I260" s="4">
        <v>5.8101851851851856E-3</v>
      </c>
      <c r="J260" s="4">
        <v>5.9490740740740745E-3</v>
      </c>
      <c r="K260" s="4">
        <v>6.030092592592593E-3</v>
      </c>
    </row>
    <row r="261" spans="1:11" x14ac:dyDescent="0.25">
      <c r="A261" s="4">
        <v>2.5347222222222219E-2</v>
      </c>
      <c r="B261" s="4">
        <v>5.9606481481481489E-3</v>
      </c>
      <c r="C261" s="4">
        <v>6.030092592592593E-3</v>
      </c>
      <c r="D261" s="4">
        <v>6.0648148148148145E-3</v>
      </c>
      <c r="E261" s="4">
        <v>6.0995370370370361E-3</v>
      </c>
      <c r="F261" s="4">
        <v>6.1805555555555563E-3</v>
      </c>
      <c r="G261" s="4">
        <v>6.2847222222222228E-3</v>
      </c>
      <c r="H261" s="4">
        <v>6.3888888888888884E-3</v>
      </c>
      <c r="I261" s="4">
        <v>5.8217592592592592E-3</v>
      </c>
      <c r="J261" s="4">
        <v>5.9606481481481489E-3</v>
      </c>
      <c r="K261" s="4">
        <v>6.0416666666666665E-3</v>
      </c>
    </row>
    <row r="262" spans="1:11" x14ac:dyDescent="0.25">
      <c r="A262" s="4">
        <v>2.5405092592592594E-2</v>
      </c>
      <c r="B262" s="4">
        <v>5.9722222222222225E-3</v>
      </c>
      <c r="C262" s="4">
        <v>6.0416666666666665E-3</v>
      </c>
      <c r="D262" s="4">
        <v>6.076388888888889E-3</v>
      </c>
      <c r="E262" s="4">
        <v>6.1111111111111114E-3</v>
      </c>
      <c r="F262" s="4">
        <v>6.1921296296296299E-3</v>
      </c>
      <c r="G262" s="4">
        <v>6.2962962962962964E-3</v>
      </c>
      <c r="H262" s="4">
        <v>6.4004629629629628E-3</v>
      </c>
      <c r="I262" s="4">
        <v>5.8333333333333336E-3</v>
      </c>
      <c r="J262" s="4">
        <v>5.9722222222222225E-3</v>
      </c>
      <c r="K262" s="4">
        <v>6.053240740740741E-3</v>
      </c>
    </row>
    <row r="263" spans="1:11" x14ac:dyDescent="0.25">
      <c r="A263" s="4">
        <v>2.5462962962962962E-2</v>
      </c>
      <c r="B263" s="4">
        <v>5.9837962962962961E-3</v>
      </c>
      <c r="C263" s="4">
        <v>6.053240740740741E-3</v>
      </c>
      <c r="D263" s="4">
        <v>6.0879629629629643E-3</v>
      </c>
      <c r="E263" s="4">
        <v>6.122685185185185E-3</v>
      </c>
      <c r="F263" s="4">
        <v>6.2037037037037043E-3</v>
      </c>
      <c r="G263" s="4">
        <v>6.3078703703703708E-3</v>
      </c>
      <c r="H263" s="4">
        <v>6.4120370370370364E-3</v>
      </c>
      <c r="I263" s="4">
        <v>5.8449074074074072E-3</v>
      </c>
      <c r="J263" s="4">
        <v>5.9837962962962961E-3</v>
      </c>
      <c r="K263" s="4">
        <v>6.0648148148148145E-3</v>
      </c>
    </row>
    <row r="264" spans="1:11" x14ac:dyDescent="0.25">
      <c r="A264" s="4">
        <v>2.5520833333333336E-2</v>
      </c>
      <c r="B264" s="4">
        <v>5.9953703703703697E-3</v>
      </c>
      <c r="C264" s="4">
        <v>6.0648148148148145E-3</v>
      </c>
      <c r="D264" s="4">
        <v>6.0995370370370361E-3</v>
      </c>
      <c r="E264" s="4">
        <v>6.1342592592592594E-3</v>
      </c>
      <c r="F264" s="4">
        <v>6.215277777777777E-3</v>
      </c>
      <c r="G264" s="4">
        <v>6.3194444444444444E-3</v>
      </c>
      <c r="H264" s="4">
        <v>6.4236111111111117E-3</v>
      </c>
      <c r="I264" s="4">
        <v>5.8564814814814825E-3</v>
      </c>
      <c r="J264" s="4">
        <v>5.9953703703703697E-3</v>
      </c>
      <c r="K264" s="4">
        <v>6.076388888888889E-3</v>
      </c>
    </row>
    <row r="265" spans="1:11" x14ac:dyDescent="0.25">
      <c r="A265" s="4">
        <v>2.5578703703703704E-2</v>
      </c>
      <c r="B265" s="4">
        <v>6.0185185185185177E-3</v>
      </c>
      <c r="C265" s="4">
        <v>6.0879629629629643E-3</v>
      </c>
      <c r="D265" s="4">
        <v>6.122685185185185E-3</v>
      </c>
      <c r="E265" s="4">
        <v>6.1574074074074074E-3</v>
      </c>
      <c r="F265" s="4">
        <v>6.238425925925925E-3</v>
      </c>
      <c r="G265" s="4">
        <v>6.3425925925925915E-3</v>
      </c>
      <c r="H265" s="4">
        <v>6.4467592592592597E-3</v>
      </c>
      <c r="I265" s="4">
        <v>5.8796296296296296E-3</v>
      </c>
      <c r="J265" s="4">
        <v>6.0185185185185177E-3</v>
      </c>
      <c r="K265" s="4">
        <v>6.0995370370370361E-3</v>
      </c>
    </row>
    <row r="266" spans="1:11" x14ac:dyDescent="0.25">
      <c r="A266" s="4">
        <v>2.5636574074074072E-2</v>
      </c>
      <c r="B266" s="4">
        <v>6.030092592592593E-3</v>
      </c>
      <c r="C266" s="4">
        <v>6.0995370370370361E-3</v>
      </c>
      <c r="D266" s="4">
        <v>6.1342592592592594E-3</v>
      </c>
      <c r="E266" s="4">
        <v>6.168981481481481E-3</v>
      </c>
      <c r="F266" s="4">
        <v>6.2499999999999995E-3</v>
      </c>
      <c r="G266" s="4">
        <v>6.3541666666666668E-3</v>
      </c>
      <c r="H266" s="4">
        <v>6.4583333333333333E-3</v>
      </c>
      <c r="I266" s="4">
        <v>5.8912037037037032E-3</v>
      </c>
      <c r="J266" s="4">
        <v>6.030092592592593E-3</v>
      </c>
      <c r="K266" s="4">
        <v>6.1111111111111114E-3</v>
      </c>
    </row>
    <row r="267" spans="1:11" x14ac:dyDescent="0.25">
      <c r="A267" s="4">
        <v>2.5694444444444447E-2</v>
      </c>
      <c r="B267" s="4">
        <v>6.0416666666666665E-3</v>
      </c>
      <c r="C267" s="4">
        <v>6.1111111111111114E-3</v>
      </c>
      <c r="D267" s="4">
        <v>6.145833333333333E-3</v>
      </c>
      <c r="E267" s="4">
        <v>6.1805555555555563E-3</v>
      </c>
      <c r="F267" s="4">
        <v>6.2615740740740748E-3</v>
      </c>
      <c r="G267" s="4">
        <v>6.3657407407407404E-3</v>
      </c>
      <c r="H267" s="4">
        <v>6.4699074074074069E-3</v>
      </c>
      <c r="I267" s="4">
        <v>5.9027777777777776E-3</v>
      </c>
      <c r="J267" s="4">
        <v>6.0416666666666665E-3</v>
      </c>
      <c r="K267" s="4">
        <v>6.122685185185185E-3</v>
      </c>
    </row>
    <row r="268" spans="1:11" x14ac:dyDescent="0.25">
      <c r="A268" s="4">
        <v>2.5752314814814815E-2</v>
      </c>
      <c r="B268" s="4">
        <v>6.053240740740741E-3</v>
      </c>
      <c r="C268" s="4">
        <v>6.122685185185185E-3</v>
      </c>
      <c r="D268" s="4">
        <v>6.1574074074074074E-3</v>
      </c>
      <c r="E268" s="4">
        <v>6.1921296296296299E-3</v>
      </c>
      <c r="F268" s="4">
        <v>6.2731481481481484E-3</v>
      </c>
      <c r="G268" s="4">
        <v>6.3773148148148148E-3</v>
      </c>
      <c r="H268" s="4">
        <v>6.4814814814814813E-3</v>
      </c>
      <c r="I268" s="4">
        <v>5.9143518518518521E-3</v>
      </c>
      <c r="J268" s="4">
        <v>6.053240740740741E-3</v>
      </c>
      <c r="K268" s="4">
        <v>6.1342592592592594E-3</v>
      </c>
    </row>
    <row r="269" spans="1:11" x14ac:dyDescent="0.25">
      <c r="A269" s="4">
        <v>2.5810185185185183E-2</v>
      </c>
      <c r="B269" s="4">
        <v>6.076388888888889E-3</v>
      </c>
      <c r="C269" s="4">
        <v>6.145833333333333E-3</v>
      </c>
      <c r="D269" s="4">
        <v>6.1805555555555563E-3</v>
      </c>
      <c r="E269" s="4">
        <v>6.215277777777777E-3</v>
      </c>
      <c r="F269" s="4">
        <v>6.2962962962962964E-3</v>
      </c>
      <c r="G269" s="4">
        <v>6.4004629629629628E-3</v>
      </c>
      <c r="H269" s="4">
        <v>6.5046296296296302E-3</v>
      </c>
      <c r="I269" s="4">
        <v>5.9375000000000009E-3</v>
      </c>
      <c r="J269" s="4">
        <v>6.076388888888889E-3</v>
      </c>
      <c r="K269" s="4">
        <v>6.1574074074074074E-3</v>
      </c>
    </row>
    <row r="270" spans="1:11" x14ac:dyDescent="0.25">
      <c r="A270" s="4">
        <v>2.5868055555555557E-2</v>
      </c>
      <c r="B270" s="4">
        <v>6.0879629629629643E-3</v>
      </c>
      <c r="C270" s="4">
        <v>6.1574074074074074E-3</v>
      </c>
      <c r="D270" s="4">
        <v>6.1921296296296299E-3</v>
      </c>
      <c r="E270" s="4">
        <v>6.2268518518518515E-3</v>
      </c>
      <c r="F270" s="4">
        <v>6.3078703703703708E-3</v>
      </c>
      <c r="G270" s="4">
        <v>6.4120370370370364E-3</v>
      </c>
      <c r="H270" s="4">
        <v>6.5162037037037037E-3</v>
      </c>
      <c r="I270" s="4">
        <v>5.9490740740740745E-3</v>
      </c>
      <c r="J270" s="4">
        <v>6.0879629629629643E-3</v>
      </c>
      <c r="K270" s="4">
        <v>6.168981481481481E-3</v>
      </c>
    </row>
    <row r="271" spans="1:11" x14ac:dyDescent="0.25">
      <c r="A271" s="4">
        <v>2.5925925925925925E-2</v>
      </c>
      <c r="B271" s="4">
        <v>6.0995370370370361E-3</v>
      </c>
      <c r="C271" s="4">
        <v>6.168981481481481E-3</v>
      </c>
      <c r="D271" s="4">
        <v>6.2037037037037043E-3</v>
      </c>
      <c r="E271" s="4">
        <v>6.238425925925925E-3</v>
      </c>
      <c r="F271" s="4">
        <v>6.3194444444444444E-3</v>
      </c>
      <c r="G271" s="4">
        <v>6.4236111111111117E-3</v>
      </c>
      <c r="H271" s="4">
        <v>6.5277777777777782E-3</v>
      </c>
      <c r="I271" s="4">
        <v>5.9606481481481489E-3</v>
      </c>
      <c r="J271" s="4">
        <v>6.0995370370370361E-3</v>
      </c>
      <c r="K271" s="4">
        <v>6.1805555555555563E-3</v>
      </c>
    </row>
    <row r="272" spans="1:11" x14ac:dyDescent="0.25">
      <c r="A272" s="4">
        <v>2.5983796296296297E-2</v>
      </c>
      <c r="B272" s="4">
        <v>6.1111111111111114E-3</v>
      </c>
      <c r="C272" s="4">
        <v>6.1805555555555563E-3</v>
      </c>
      <c r="D272" s="4">
        <v>6.215277777777777E-3</v>
      </c>
      <c r="E272" s="4">
        <v>6.2499999999999995E-3</v>
      </c>
      <c r="F272" s="4">
        <v>6.3310185185185197E-3</v>
      </c>
      <c r="G272" s="4">
        <v>6.4351851851851861E-3</v>
      </c>
      <c r="H272" s="4">
        <v>6.5393518518518517E-3</v>
      </c>
      <c r="I272" s="4">
        <v>5.9722222222222225E-3</v>
      </c>
      <c r="J272" s="4">
        <v>6.1111111111111114E-3</v>
      </c>
      <c r="K272" s="4">
        <v>6.1921296296296299E-3</v>
      </c>
    </row>
    <row r="273" spans="1:11" x14ac:dyDescent="0.25">
      <c r="A273" s="4">
        <v>2.6041666666666668E-2</v>
      </c>
      <c r="B273" s="4">
        <v>6.1342592592592594E-3</v>
      </c>
      <c r="C273" s="4">
        <v>6.2037037037037043E-3</v>
      </c>
      <c r="D273" s="4">
        <v>6.238425925925925E-3</v>
      </c>
      <c r="E273" s="4">
        <v>6.2731481481481484E-3</v>
      </c>
      <c r="F273" s="4">
        <v>6.3541666666666668E-3</v>
      </c>
      <c r="G273" s="4">
        <v>6.4583333333333333E-3</v>
      </c>
      <c r="H273" s="4">
        <v>6.5624999999999998E-3</v>
      </c>
      <c r="I273" s="4">
        <v>5.9953703703703697E-3</v>
      </c>
      <c r="J273" s="4">
        <v>6.1342592592592594E-3</v>
      </c>
      <c r="K273" s="4">
        <v>6.215277777777777E-3</v>
      </c>
    </row>
    <row r="274" spans="1:11" x14ac:dyDescent="0.25">
      <c r="A274" s="4">
        <v>2.6099537037037036E-2</v>
      </c>
      <c r="B274" s="4">
        <v>6.145833333333333E-3</v>
      </c>
      <c r="C274" s="4">
        <v>6.215277777777777E-3</v>
      </c>
      <c r="D274" s="4">
        <v>6.2499999999999995E-3</v>
      </c>
      <c r="E274" s="4">
        <v>6.2847222222222228E-3</v>
      </c>
      <c r="F274" s="4">
        <v>6.3657407407407404E-3</v>
      </c>
      <c r="G274" s="4">
        <v>6.4699074074074069E-3</v>
      </c>
      <c r="H274" s="4">
        <v>6.5740740740740733E-3</v>
      </c>
      <c r="I274" s="4">
        <v>6.0069444444444441E-3</v>
      </c>
      <c r="J274" s="4">
        <v>6.145833333333333E-3</v>
      </c>
      <c r="K274" s="4">
        <v>6.2268518518518515E-3</v>
      </c>
    </row>
    <row r="275" spans="1:11" x14ac:dyDescent="0.25">
      <c r="A275" s="4">
        <v>2.6157407407407407E-2</v>
      </c>
      <c r="B275" s="4">
        <v>6.168981481481481E-3</v>
      </c>
      <c r="C275" s="4">
        <v>6.238425925925925E-3</v>
      </c>
      <c r="D275" s="4">
        <v>6.2731481481481484E-3</v>
      </c>
      <c r="E275" s="4">
        <v>6.3078703703703708E-3</v>
      </c>
      <c r="F275" s="4">
        <v>6.3888888888888884E-3</v>
      </c>
      <c r="G275" s="4">
        <v>6.4930555555555549E-3</v>
      </c>
      <c r="H275" s="4">
        <v>6.5972222222222222E-3</v>
      </c>
      <c r="I275" s="4">
        <v>6.030092592592593E-3</v>
      </c>
      <c r="J275" s="4">
        <v>6.168981481481481E-3</v>
      </c>
      <c r="K275" s="4">
        <v>6.2499999999999995E-3</v>
      </c>
    </row>
    <row r="276" spans="1:11" x14ac:dyDescent="0.25">
      <c r="A276" s="4">
        <v>2.6215277777777778E-2</v>
      </c>
      <c r="B276" s="4">
        <v>6.1805555555555563E-3</v>
      </c>
      <c r="C276" s="4">
        <v>6.2499999999999995E-3</v>
      </c>
      <c r="D276" s="4">
        <v>6.2847222222222228E-3</v>
      </c>
      <c r="E276" s="4">
        <v>6.3194444444444444E-3</v>
      </c>
      <c r="F276" s="4">
        <v>6.4004629629629628E-3</v>
      </c>
      <c r="G276" s="4">
        <v>6.5046296296296302E-3</v>
      </c>
      <c r="H276" s="4">
        <v>6.6087962962962966E-3</v>
      </c>
      <c r="I276" s="4">
        <v>6.0416666666666665E-3</v>
      </c>
      <c r="J276" s="4">
        <v>6.1805555555555563E-3</v>
      </c>
      <c r="K276" s="4">
        <v>6.2615740740740748E-3</v>
      </c>
    </row>
    <row r="277" spans="1:11" x14ac:dyDescent="0.25">
      <c r="A277" s="4">
        <v>2.6273148148148153E-2</v>
      </c>
      <c r="B277" s="4">
        <v>6.1921296296296299E-3</v>
      </c>
      <c r="C277" s="4">
        <v>6.2615740740740748E-3</v>
      </c>
      <c r="D277" s="4">
        <v>6.2962962962962964E-3</v>
      </c>
      <c r="E277" s="4">
        <v>6.3310185185185197E-3</v>
      </c>
      <c r="F277" s="4">
        <v>6.4120370370370364E-3</v>
      </c>
      <c r="G277" s="4">
        <v>6.5162037037037037E-3</v>
      </c>
      <c r="H277" s="4">
        <v>6.6203703703703702E-3</v>
      </c>
      <c r="I277" s="4">
        <v>6.053240740740741E-3</v>
      </c>
      <c r="J277" s="4">
        <v>6.1921296296296299E-3</v>
      </c>
      <c r="K277" s="4">
        <v>6.2731481481481484E-3</v>
      </c>
    </row>
    <row r="278" spans="1:11" x14ac:dyDescent="0.25">
      <c r="A278" s="4">
        <v>2.6331018518518517E-2</v>
      </c>
      <c r="B278" s="4">
        <v>6.2037037037037043E-3</v>
      </c>
      <c r="C278" s="4">
        <v>6.2731481481481484E-3</v>
      </c>
      <c r="D278" s="4">
        <v>6.3078703703703708E-3</v>
      </c>
      <c r="E278" s="4">
        <v>6.3425925925925915E-3</v>
      </c>
      <c r="F278" s="4">
        <v>6.4236111111111117E-3</v>
      </c>
      <c r="G278" s="4">
        <v>6.5277777777777782E-3</v>
      </c>
      <c r="H278" s="4">
        <v>6.6319444444444446E-3</v>
      </c>
      <c r="I278" s="4">
        <v>6.0648148148148145E-3</v>
      </c>
      <c r="J278" s="4">
        <v>6.2037037037037043E-3</v>
      </c>
      <c r="K278" s="4">
        <v>6.2847222222222228E-3</v>
      </c>
    </row>
    <row r="279" spans="1:11" x14ac:dyDescent="0.25">
      <c r="A279" s="4">
        <v>2.6388888888888889E-2</v>
      </c>
      <c r="B279" s="4">
        <v>6.2268518518518515E-3</v>
      </c>
      <c r="C279" s="4">
        <v>6.2962962962962964E-3</v>
      </c>
      <c r="D279" s="4">
        <v>6.3310185185185197E-3</v>
      </c>
      <c r="E279" s="4">
        <v>6.3657407407407404E-3</v>
      </c>
      <c r="F279" s="4">
        <v>6.4467592592592597E-3</v>
      </c>
      <c r="G279" s="4">
        <v>6.5509259259259262E-3</v>
      </c>
      <c r="H279" s="4">
        <v>6.6550925925925935E-3</v>
      </c>
      <c r="I279" s="4">
        <v>6.0879629629629643E-3</v>
      </c>
      <c r="J279" s="4">
        <v>6.2268518518518515E-3</v>
      </c>
      <c r="K279" s="4">
        <v>6.3078703703703708E-3</v>
      </c>
    </row>
    <row r="280" spans="1:11" x14ac:dyDescent="0.25">
      <c r="A280" s="4">
        <v>2.6446759259259264E-2</v>
      </c>
      <c r="B280" s="4">
        <v>6.238425925925925E-3</v>
      </c>
      <c r="C280" s="4">
        <v>6.3078703703703708E-3</v>
      </c>
      <c r="D280" s="4">
        <v>6.3425925925925915E-3</v>
      </c>
      <c r="E280" s="4">
        <v>6.3773148148148148E-3</v>
      </c>
      <c r="F280" s="4">
        <v>6.4583333333333333E-3</v>
      </c>
      <c r="G280" s="4">
        <v>6.5624999999999998E-3</v>
      </c>
      <c r="H280" s="4">
        <v>6.6666666666666671E-3</v>
      </c>
      <c r="I280" s="4">
        <v>6.0995370370370361E-3</v>
      </c>
      <c r="J280" s="4">
        <v>6.238425925925925E-3</v>
      </c>
      <c r="K280" s="4">
        <v>6.3194444444444444E-3</v>
      </c>
    </row>
    <row r="281" spans="1:11" x14ac:dyDescent="0.25">
      <c r="A281" s="4">
        <v>2.6504629629629628E-2</v>
      </c>
      <c r="B281" s="4">
        <v>6.2499999999999995E-3</v>
      </c>
      <c r="C281" s="4">
        <v>6.3194444444444444E-3</v>
      </c>
      <c r="D281" s="4">
        <v>6.3541666666666668E-3</v>
      </c>
      <c r="E281" s="4">
        <v>6.3888888888888884E-3</v>
      </c>
      <c r="F281" s="4">
        <v>6.4699074074074069E-3</v>
      </c>
      <c r="G281" s="4">
        <v>6.5740740740740733E-3</v>
      </c>
      <c r="H281" s="4">
        <v>6.6782407407407415E-3</v>
      </c>
      <c r="I281" s="4">
        <v>6.1111111111111114E-3</v>
      </c>
      <c r="J281" s="4">
        <v>6.2499999999999995E-3</v>
      </c>
      <c r="K281" s="4">
        <v>6.3310185185185197E-3</v>
      </c>
    </row>
    <row r="282" spans="1:11" x14ac:dyDescent="0.25">
      <c r="A282" s="4">
        <v>2.6562499999999999E-2</v>
      </c>
      <c r="B282" s="4">
        <v>6.2731481481481484E-3</v>
      </c>
      <c r="C282" s="4">
        <v>6.3425925925925915E-3</v>
      </c>
      <c r="D282" s="4">
        <v>6.3773148148148148E-3</v>
      </c>
      <c r="E282" s="4">
        <v>6.4120370370370364E-3</v>
      </c>
      <c r="F282" s="4">
        <v>6.4930555555555549E-3</v>
      </c>
      <c r="G282" s="4">
        <v>6.5972222222222222E-3</v>
      </c>
      <c r="H282" s="4">
        <v>6.7013888888888887E-3</v>
      </c>
      <c r="I282" s="4">
        <v>6.1342592592592594E-3</v>
      </c>
      <c r="J282" s="4">
        <v>6.2731481481481484E-3</v>
      </c>
      <c r="K282" s="4">
        <v>6.3541666666666668E-3</v>
      </c>
    </row>
    <row r="283" spans="1:11" x14ac:dyDescent="0.25">
      <c r="A283" s="4">
        <v>2.6620370370370374E-2</v>
      </c>
      <c r="B283" s="4">
        <v>6.2847222222222228E-3</v>
      </c>
      <c r="C283" s="4">
        <v>6.3541666666666668E-3</v>
      </c>
      <c r="D283" s="4">
        <v>6.3888888888888884E-3</v>
      </c>
      <c r="E283" s="4">
        <v>6.4236111111111117E-3</v>
      </c>
      <c r="F283" s="4">
        <v>6.5046296296296302E-3</v>
      </c>
      <c r="G283" s="4">
        <v>6.6087962962962966E-3</v>
      </c>
      <c r="H283" s="4">
        <v>6.7129629629629622E-3</v>
      </c>
      <c r="I283" s="4">
        <v>6.145833333333333E-3</v>
      </c>
      <c r="J283" s="4">
        <v>6.2847222222222228E-3</v>
      </c>
      <c r="K283" s="4">
        <v>6.3657407407407404E-3</v>
      </c>
    </row>
    <row r="284" spans="1:11" x14ac:dyDescent="0.25">
      <c r="A284" s="4">
        <v>2.6678240740740738E-2</v>
      </c>
      <c r="B284" s="4">
        <v>6.3078703703703708E-3</v>
      </c>
      <c r="C284" s="4">
        <v>6.3773148148148148E-3</v>
      </c>
      <c r="D284" s="4">
        <v>6.4120370370370364E-3</v>
      </c>
      <c r="E284" s="4">
        <v>6.4467592592592597E-3</v>
      </c>
      <c r="F284" s="4">
        <v>6.5277777777777782E-3</v>
      </c>
      <c r="G284" s="4">
        <v>6.6319444444444446E-3</v>
      </c>
      <c r="H284" s="4">
        <v>6.7361111111111103E-3</v>
      </c>
      <c r="I284" s="4">
        <v>6.168981481481481E-3</v>
      </c>
      <c r="J284" s="4">
        <v>6.3078703703703708E-3</v>
      </c>
      <c r="K284" s="4">
        <v>6.3888888888888884E-3</v>
      </c>
    </row>
    <row r="285" spans="1:11" x14ac:dyDescent="0.25">
      <c r="A285" s="4">
        <v>2.6736111111111113E-2</v>
      </c>
      <c r="B285" s="4">
        <v>6.3194444444444444E-3</v>
      </c>
      <c r="C285" s="4">
        <v>6.3888888888888884E-3</v>
      </c>
      <c r="D285" s="4">
        <v>6.4236111111111117E-3</v>
      </c>
      <c r="E285" s="4">
        <v>6.4583333333333333E-3</v>
      </c>
      <c r="F285" s="4">
        <v>6.5393518518518517E-3</v>
      </c>
      <c r="G285" s="4">
        <v>6.6435185185185182E-3</v>
      </c>
      <c r="H285" s="4">
        <v>6.7476851851851856E-3</v>
      </c>
      <c r="I285" s="4">
        <v>6.1805555555555563E-3</v>
      </c>
      <c r="J285" s="4">
        <v>6.3194444444444444E-3</v>
      </c>
      <c r="K285" s="4">
        <v>6.4004629629629628E-3</v>
      </c>
    </row>
    <row r="286" spans="1:11" x14ac:dyDescent="0.25">
      <c r="A286" s="4">
        <v>2.6793981481481485E-2</v>
      </c>
      <c r="B286" s="4">
        <v>6.3310185185185197E-3</v>
      </c>
      <c r="C286" s="4">
        <v>6.4004629629629628E-3</v>
      </c>
      <c r="D286" s="4">
        <v>6.4351851851851861E-3</v>
      </c>
      <c r="E286" s="4">
        <v>6.4699074074074069E-3</v>
      </c>
      <c r="F286" s="4">
        <v>6.5509259259259262E-3</v>
      </c>
      <c r="G286" s="4">
        <v>6.6550925925925935E-3</v>
      </c>
      <c r="H286" s="4">
        <v>6.7592592592592591E-3</v>
      </c>
      <c r="I286" s="4">
        <v>6.1921296296296299E-3</v>
      </c>
      <c r="J286" s="4">
        <v>6.3310185185185197E-3</v>
      </c>
      <c r="K286" s="4">
        <v>6.4120370370370364E-3</v>
      </c>
    </row>
    <row r="287" spans="1:11" x14ac:dyDescent="0.25">
      <c r="A287" s="4">
        <v>2.6851851851851849E-2</v>
      </c>
      <c r="B287" s="4">
        <v>6.3425925925925915E-3</v>
      </c>
      <c r="C287" s="4">
        <v>6.4120370370370364E-3</v>
      </c>
      <c r="D287" s="4">
        <v>6.4467592592592597E-3</v>
      </c>
      <c r="E287" s="4">
        <v>6.4814814814814813E-3</v>
      </c>
      <c r="F287" s="4">
        <v>6.5624999999999998E-3</v>
      </c>
      <c r="G287" s="4">
        <v>6.6666666666666671E-3</v>
      </c>
      <c r="H287" s="4">
        <v>6.7708333333333336E-3</v>
      </c>
      <c r="I287" s="4">
        <v>6.2037037037037043E-3</v>
      </c>
      <c r="J287" s="4">
        <v>6.3425925925925915E-3</v>
      </c>
      <c r="K287" s="4">
        <v>6.4236111111111117E-3</v>
      </c>
    </row>
    <row r="288" spans="1:11" x14ac:dyDescent="0.25">
      <c r="A288" s="4">
        <v>2.6909722222222224E-2</v>
      </c>
      <c r="B288" s="4">
        <v>6.3541666666666668E-3</v>
      </c>
      <c r="C288" s="4">
        <v>6.4236111111111117E-3</v>
      </c>
      <c r="D288" s="4">
        <v>6.4583333333333333E-3</v>
      </c>
      <c r="E288" s="4">
        <v>6.4930555555555549E-3</v>
      </c>
      <c r="F288" s="4">
        <v>6.5740740740740733E-3</v>
      </c>
      <c r="G288" s="4">
        <v>6.6782407407407415E-3</v>
      </c>
      <c r="H288" s="4">
        <v>6.782407407407408E-3</v>
      </c>
      <c r="I288" s="4">
        <v>6.215277777777777E-3</v>
      </c>
      <c r="J288" s="4">
        <v>6.3541666666666668E-3</v>
      </c>
      <c r="K288" s="4">
        <v>6.4351851851851861E-3</v>
      </c>
    </row>
    <row r="289" spans="1:11" x14ac:dyDescent="0.25">
      <c r="A289" s="4">
        <v>2.6967592592592595E-2</v>
      </c>
      <c r="B289" s="4">
        <v>6.3773148148148148E-3</v>
      </c>
      <c r="C289" s="4">
        <v>6.4467592592592597E-3</v>
      </c>
      <c r="D289" s="4">
        <v>6.4814814814814813E-3</v>
      </c>
      <c r="E289" s="4">
        <v>6.5162037037037037E-3</v>
      </c>
      <c r="F289" s="4">
        <v>6.5972222222222222E-3</v>
      </c>
      <c r="G289" s="4">
        <v>6.7013888888888887E-3</v>
      </c>
      <c r="H289" s="4">
        <v>6.8055555555555569E-3</v>
      </c>
      <c r="I289" s="4">
        <v>6.238425925925925E-3</v>
      </c>
      <c r="J289" s="4">
        <v>6.3773148148148148E-3</v>
      </c>
      <c r="K289" s="4">
        <v>6.4583333333333333E-3</v>
      </c>
    </row>
    <row r="290" spans="1:11" x14ac:dyDescent="0.25">
      <c r="A290" s="4">
        <v>2.7025462962962959E-2</v>
      </c>
      <c r="B290" s="4">
        <v>6.3888888888888884E-3</v>
      </c>
      <c r="C290" s="4">
        <v>6.4583333333333333E-3</v>
      </c>
      <c r="D290" s="4">
        <v>6.4930555555555549E-3</v>
      </c>
      <c r="E290" s="4">
        <v>6.5277777777777782E-3</v>
      </c>
      <c r="F290" s="4">
        <v>6.6087962962962966E-3</v>
      </c>
      <c r="G290" s="4">
        <v>6.7129629629629622E-3</v>
      </c>
      <c r="H290" s="4">
        <v>6.8171296296296287E-3</v>
      </c>
      <c r="I290" s="4">
        <v>6.2499999999999995E-3</v>
      </c>
      <c r="J290" s="4">
        <v>6.3888888888888884E-3</v>
      </c>
      <c r="K290" s="4">
        <v>6.4699074074074069E-3</v>
      </c>
    </row>
    <row r="291" spans="1:11" x14ac:dyDescent="0.25">
      <c r="A291" s="4">
        <v>2.7083333333333334E-2</v>
      </c>
      <c r="B291" s="4">
        <v>6.4004629629629628E-3</v>
      </c>
      <c r="C291" s="4">
        <v>6.4699074074074069E-3</v>
      </c>
      <c r="D291" s="4">
        <v>6.5046296296296302E-3</v>
      </c>
      <c r="E291" s="4">
        <v>6.5393518518518517E-3</v>
      </c>
      <c r="F291" s="4">
        <v>6.6203703703703702E-3</v>
      </c>
      <c r="G291" s="4">
        <v>6.7245370370370367E-3</v>
      </c>
      <c r="H291" s="4">
        <v>6.828703703703704E-3</v>
      </c>
      <c r="I291" s="4">
        <v>6.2615740740740748E-3</v>
      </c>
      <c r="J291" s="4">
        <v>6.4004629629629628E-3</v>
      </c>
      <c r="K291" s="4">
        <v>6.4814814814814813E-3</v>
      </c>
    </row>
    <row r="292" spans="1:11" x14ac:dyDescent="0.25">
      <c r="A292" s="4">
        <v>2.7141203703703706E-2</v>
      </c>
      <c r="B292" s="4">
        <v>6.4120370370370364E-3</v>
      </c>
      <c r="C292" s="4">
        <v>6.4814814814814813E-3</v>
      </c>
      <c r="D292" s="4">
        <v>6.5162037037037037E-3</v>
      </c>
      <c r="E292" s="4">
        <v>6.5509259259259262E-3</v>
      </c>
      <c r="F292" s="4">
        <v>6.6319444444444446E-3</v>
      </c>
      <c r="G292" s="4">
        <v>6.7361111111111103E-3</v>
      </c>
      <c r="H292" s="4">
        <v>6.8402777777777776E-3</v>
      </c>
      <c r="I292" s="4">
        <v>6.2731481481481484E-3</v>
      </c>
      <c r="J292" s="4">
        <v>6.4120370370370364E-3</v>
      </c>
      <c r="K292" s="4">
        <v>6.4930555555555549E-3</v>
      </c>
    </row>
    <row r="293" spans="1:11" x14ac:dyDescent="0.25">
      <c r="A293" s="4">
        <v>2.7199074074074073E-2</v>
      </c>
      <c r="B293" s="4">
        <v>6.4351851851851861E-3</v>
      </c>
      <c r="C293" s="4">
        <v>6.5046296296296302E-3</v>
      </c>
      <c r="D293" s="4">
        <v>6.5393518518518517E-3</v>
      </c>
      <c r="E293" s="4">
        <v>6.5740740740740733E-3</v>
      </c>
      <c r="F293" s="4">
        <v>6.6550925925925935E-3</v>
      </c>
      <c r="G293" s="4">
        <v>6.7592592592592591E-3</v>
      </c>
      <c r="H293" s="4">
        <v>6.8634259259259256E-3</v>
      </c>
      <c r="I293" s="4">
        <v>6.2962962962962964E-3</v>
      </c>
      <c r="J293" s="4">
        <v>6.4351851851851861E-3</v>
      </c>
      <c r="K293" s="4">
        <v>6.5162037037037037E-3</v>
      </c>
    </row>
    <row r="294" spans="1:11" x14ac:dyDescent="0.25">
      <c r="A294" s="4">
        <v>2.7256944444444445E-2</v>
      </c>
      <c r="B294" s="4">
        <v>6.4467592592592597E-3</v>
      </c>
      <c r="C294" s="4">
        <v>6.5162037037037037E-3</v>
      </c>
      <c r="D294" s="4">
        <v>6.5509259259259262E-3</v>
      </c>
      <c r="E294" s="4">
        <v>6.5856481481481469E-3</v>
      </c>
      <c r="F294" s="4">
        <v>6.6666666666666671E-3</v>
      </c>
      <c r="G294" s="4">
        <v>6.7708333333333336E-3</v>
      </c>
      <c r="H294" s="4">
        <v>6.875E-3</v>
      </c>
      <c r="I294" s="4">
        <v>6.3078703703703708E-3</v>
      </c>
      <c r="J294" s="4">
        <v>6.4467592592592597E-3</v>
      </c>
      <c r="K294" s="4">
        <v>6.5277777777777782E-3</v>
      </c>
    </row>
    <row r="295" spans="1:11" x14ac:dyDescent="0.25">
      <c r="A295" s="4">
        <v>2.7314814814814816E-2</v>
      </c>
      <c r="B295" s="4">
        <v>6.4583333333333333E-3</v>
      </c>
      <c r="C295" s="4">
        <v>6.5277777777777782E-3</v>
      </c>
      <c r="D295" s="4">
        <v>6.5624999999999998E-3</v>
      </c>
      <c r="E295" s="4">
        <v>6.5972222222222222E-3</v>
      </c>
      <c r="F295" s="4">
        <v>6.6782407407407415E-3</v>
      </c>
      <c r="G295" s="4">
        <v>6.782407407407408E-3</v>
      </c>
      <c r="H295" s="4">
        <v>6.8865740740740736E-3</v>
      </c>
      <c r="I295" s="4">
        <v>6.3194444444444444E-3</v>
      </c>
      <c r="J295" s="4">
        <v>6.4583333333333333E-3</v>
      </c>
      <c r="K295" s="4">
        <v>6.5393518518518517E-3</v>
      </c>
    </row>
    <row r="296" spans="1:11" x14ac:dyDescent="0.25">
      <c r="A296" s="4">
        <v>2.7372685185185184E-2</v>
      </c>
      <c r="B296" s="4">
        <v>6.4699074074074069E-3</v>
      </c>
      <c r="C296" s="4">
        <v>6.5393518518518517E-3</v>
      </c>
      <c r="D296" s="4">
        <v>6.5740740740740733E-3</v>
      </c>
      <c r="E296" s="4">
        <v>6.6087962962962966E-3</v>
      </c>
      <c r="F296" s="4">
        <v>6.6898148148148142E-3</v>
      </c>
      <c r="G296" s="4">
        <v>6.7939814814814816E-3</v>
      </c>
      <c r="H296" s="4">
        <v>6.8981481481481489E-3</v>
      </c>
      <c r="I296" s="4">
        <v>6.3310185185185197E-3</v>
      </c>
      <c r="J296" s="4">
        <v>6.4699074074074069E-3</v>
      </c>
      <c r="K296" s="4">
        <v>6.5509259259259262E-3</v>
      </c>
    </row>
    <row r="297" spans="1:11" x14ac:dyDescent="0.25">
      <c r="A297" s="4">
        <v>2.7430555555555555E-2</v>
      </c>
      <c r="B297" s="4">
        <v>6.4930555555555549E-3</v>
      </c>
      <c r="C297" s="4">
        <v>6.5624999999999998E-3</v>
      </c>
      <c r="D297" s="4">
        <v>6.5972222222222222E-3</v>
      </c>
      <c r="E297" s="4">
        <v>6.6319444444444446E-3</v>
      </c>
      <c r="F297" s="4">
        <v>6.7129629629629622E-3</v>
      </c>
      <c r="G297" s="4">
        <v>6.8171296296296287E-3</v>
      </c>
      <c r="H297" s="4">
        <v>6.9212962962962969E-3</v>
      </c>
      <c r="I297" s="4">
        <v>6.3541666666666668E-3</v>
      </c>
      <c r="J297" s="4">
        <v>6.4930555555555549E-3</v>
      </c>
      <c r="K297" s="4">
        <v>6.5740740740740733E-3</v>
      </c>
    </row>
    <row r="298" spans="1:11" x14ac:dyDescent="0.25">
      <c r="A298" s="4">
        <v>2.7488425925925927E-2</v>
      </c>
      <c r="B298" s="4">
        <v>6.5046296296296302E-3</v>
      </c>
      <c r="C298" s="4">
        <v>6.5740740740740733E-3</v>
      </c>
      <c r="D298" s="4">
        <v>6.6087962962962966E-3</v>
      </c>
      <c r="E298" s="4">
        <v>6.6435185185185182E-3</v>
      </c>
      <c r="F298" s="4">
        <v>6.7245370370370367E-3</v>
      </c>
      <c r="G298" s="4">
        <v>6.828703703703704E-3</v>
      </c>
      <c r="H298" s="4">
        <v>6.9328703703703696E-3</v>
      </c>
      <c r="I298" s="4">
        <v>6.3657407407407404E-3</v>
      </c>
      <c r="J298" s="4">
        <v>6.5046296296296302E-3</v>
      </c>
      <c r="K298" s="4">
        <v>6.5856481481481469E-3</v>
      </c>
    </row>
    <row r="299" spans="1:11" x14ac:dyDescent="0.25">
      <c r="A299" s="4">
        <v>2.7546296296296294E-2</v>
      </c>
      <c r="B299" s="4">
        <v>6.5162037037037037E-3</v>
      </c>
      <c r="C299" s="4">
        <v>6.5856481481481469E-3</v>
      </c>
      <c r="D299" s="4">
        <v>6.6203703703703702E-3</v>
      </c>
      <c r="E299" s="4">
        <v>6.6550925925925935E-3</v>
      </c>
      <c r="F299" s="4">
        <v>6.7361111111111103E-3</v>
      </c>
      <c r="G299" s="4">
        <v>6.8402777777777776E-3</v>
      </c>
      <c r="H299" s="4">
        <v>6.9444444444444441E-3</v>
      </c>
      <c r="I299" s="4">
        <v>6.3773148148148148E-3</v>
      </c>
      <c r="J299" s="4">
        <v>6.5162037037037037E-3</v>
      </c>
      <c r="K299" s="4">
        <v>6.5972222222222222E-3</v>
      </c>
    </row>
    <row r="300" spans="1:11" x14ac:dyDescent="0.25">
      <c r="A300" s="4">
        <v>2.7604166666666666E-2</v>
      </c>
      <c r="B300" s="4">
        <v>6.5277777777777782E-3</v>
      </c>
      <c r="C300" s="4">
        <v>6.5972222222222222E-3</v>
      </c>
      <c r="D300" s="4">
        <v>6.6319444444444446E-3</v>
      </c>
      <c r="E300" s="4">
        <v>6.6666666666666671E-3</v>
      </c>
      <c r="F300" s="4">
        <v>6.7476851851851856E-3</v>
      </c>
      <c r="G300" s="4">
        <v>6.851851851851852E-3</v>
      </c>
      <c r="H300" s="4">
        <v>6.9560185185185185E-3</v>
      </c>
      <c r="I300" s="4">
        <v>6.3888888888888884E-3</v>
      </c>
      <c r="J300" s="4">
        <v>6.5277777777777782E-3</v>
      </c>
      <c r="K300" s="4">
        <v>6.6087962962962966E-3</v>
      </c>
    </row>
    <row r="301" spans="1:11" x14ac:dyDescent="0.25">
      <c r="A301" s="4">
        <v>2.7662037037037041E-2</v>
      </c>
      <c r="B301" s="4">
        <v>6.5509259259259262E-3</v>
      </c>
      <c r="C301" s="4">
        <v>6.6203703703703702E-3</v>
      </c>
      <c r="D301" s="4">
        <v>6.6550925925925935E-3</v>
      </c>
      <c r="E301" s="4">
        <v>6.6898148148148142E-3</v>
      </c>
      <c r="F301" s="4">
        <v>6.7708333333333336E-3</v>
      </c>
      <c r="G301" s="4">
        <v>6.875E-3</v>
      </c>
      <c r="H301" s="4">
        <v>6.9791666666666674E-3</v>
      </c>
      <c r="I301" s="4">
        <v>6.4120370370370364E-3</v>
      </c>
      <c r="J301" s="4">
        <v>6.5509259259259262E-3</v>
      </c>
      <c r="K301" s="4">
        <v>6.6319444444444446E-3</v>
      </c>
    </row>
    <row r="302" spans="1:11" x14ac:dyDescent="0.25">
      <c r="A302" s="4">
        <v>2.7719907407407405E-2</v>
      </c>
      <c r="B302" s="4">
        <v>6.5624999999999998E-3</v>
      </c>
      <c r="C302" s="4">
        <v>6.6319444444444446E-3</v>
      </c>
      <c r="D302" s="4">
        <v>6.6666666666666671E-3</v>
      </c>
      <c r="E302" s="4">
        <v>6.7013888888888887E-3</v>
      </c>
      <c r="F302" s="4">
        <v>6.782407407407408E-3</v>
      </c>
      <c r="G302" s="4">
        <v>6.8865740740740736E-3</v>
      </c>
      <c r="H302" s="4">
        <v>6.9907407407407409E-3</v>
      </c>
      <c r="I302" s="4">
        <v>6.4236111111111117E-3</v>
      </c>
      <c r="J302" s="4">
        <v>6.5624999999999998E-3</v>
      </c>
      <c r="K302" s="4">
        <v>6.6435185185185182E-3</v>
      </c>
    </row>
    <row r="303" spans="1:11" x14ac:dyDescent="0.25">
      <c r="A303" s="4">
        <v>2.7777777777777776E-2</v>
      </c>
      <c r="B303" s="4">
        <v>6.5740740740740733E-3</v>
      </c>
      <c r="C303" s="4">
        <v>6.6435185185185182E-3</v>
      </c>
      <c r="D303" s="4">
        <v>6.6782407407407415E-3</v>
      </c>
      <c r="E303" s="4">
        <v>6.7129629629629622E-3</v>
      </c>
      <c r="F303" s="4">
        <v>6.7939814814814816E-3</v>
      </c>
      <c r="G303" s="4">
        <v>6.8981481481481489E-3</v>
      </c>
      <c r="H303" s="4">
        <v>7.0023148148148154E-3</v>
      </c>
      <c r="I303" s="4">
        <v>6.4351851851851861E-3</v>
      </c>
      <c r="J303" s="4">
        <v>6.5740740740740733E-3</v>
      </c>
      <c r="K303" s="4">
        <v>6.6550925925925935E-3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FIRST</vt:lpstr>
      <vt:lpstr>FIRST40</vt:lpstr>
      <vt:lpstr>FIRST42</vt:lpstr>
      <vt:lpstr>FIRST43</vt:lpstr>
      <vt:lpstr>Easy</vt:lpstr>
      <vt:lpstr>HMP</vt:lpstr>
      <vt:lpstr>LT</vt:lpstr>
      <vt:lpstr>MP</vt:lpstr>
      <vt:lpstr>MT</vt:lpstr>
      <vt:lpstr>ST</vt:lpstr>
    </vt:vector>
  </TitlesOfParts>
  <Company>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Smith</dc:creator>
  <cp:lastModifiedBy>Peter Smith</cp:lastModifiedBy>
  <dcterms:created xsi:type="dcterms:W3CDTF">2010-05-13T19:16:59Z</dcterms:created>
  <dcterms:modified xsi:type="dcterms:W3CDTF">2011-12-05T21:28:01Z</dcterms:modified>
</cp:coreProperties>
</file>