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5"/>
  </bookViews>
  <sheets>
    <sheet r:id="rId1" sheetId="1" name="CONSTRUCTION"/>
    <sheet r:id="rId2" sheetId="2" name="TIGHTNESS"/>
    <sheet r:id="rId3" sheetId="3" name="ROOF"/>
    <sheet r:id="rId4" sheetId="4" name="WALL"/>
    <sheet r:id="rId5" sheetId="5" name="FLOOR"/>
    <sheet r:id="rId6" sheetId="6" name="WINDOW"/>
    <sheet r:id="rId7" sheetId="7" name="SHADING"/>
  </sheets>
  <calcPr fullCalcOnLoad="1"/>
</workbook>
</file>

<file path=xl/sharedStrings.xml><?xml version="1.0" encoding="utf-8"?>
<sst xmlns="http://schemas.openxmlformats.org/spreadsheetml/2006/main" count="1750" uniqueCount="1180">
  <si>
    <t>Description</t>
  </si>
  <si>
    <t>code</t>
  </si>
  <si>
    <t>rf_sh</t>
  </si>
  <si>
    <t>none</t>
  </si>
  <si>
    <t>SHADING_AS0</t>
  </si>
  <si>
    <t>rollo</t>
  </si>
  <si>
    <t>SHADING_AS1</t>
  </si>
  <si>
    <t>venetian blinds</t>
  </si>
  <si>
    <t>SHADING_AS2</t>
  </si>
  <si>
    <t>average in Germany</t>
  </si>
  <si>
    <t>SHADING_DE1</t>
  </si>
  <si>
    <t>outside shutters closed</t>
  </si>
  <si>
    <t>SHADING_DE2</t>
  </si>
  <si>
    <t>outside shutter 75% closed</t>
  </si>
  <si>
    <t>SHADING_DE3</t>
  </si>
  <si>
    <t>outside blinds 45°</t>
  </si>
  <si>
    <t>SHADING_DE4</t>
  </si>
  <si>
    <t>outside blinds 10°</t>
  </si>
  <si>
    <t>SHADING_DE5</t>
  </si>
  <si>
    <t>outside awning parallel</t>
  </si>
  <si>
    <t>SHADING_DE6</t>
  </si>
  <si>
    <t>outside acanopies/awning</t>
  </si>
  <si>
    <t>SHADING_DE7</t>
  </si>
  <si>
    <t>inside shading dark colours or high transparency</t>
  </si>
  <si>
    <t>SHADING_DE8</t>
  </si>
  <si>
    <t xml:space="preserve">inside shading white </t>
  </si>
  <si>
    <t>SHADING_DE9</t>
  </si>
  <si>
    <t>inside shading white low transparency</t>
  </si>
  <si>
    <t>SHADING_DE10</t>
  </si>
  <si>
    <t>U_win</t>
  </si>
  <si>
    <t>G_win</t>
  </si>
  <si>
    <t>e_win</t>
  </si>
  <si>
    <t>F_F</t>
  </si>
  <si>
    <t>GHG_win_kgCO2m2</t>
  </si>
  <si>
    <t>Service_Life_win</t>
  </si>
  <si>
    <t>single glazing</t>
  </si>
  <si>
    <t>WINDOW_AS1</t>
  </si>
  <si>
    <t xml:space="preserve">double glazing </t>
  </si>
  <si>
    <t>WINDOW_AS2</t>
  </si>
  <si>
    <t>double glazing - with argon filling</t>
  </si>
  <si>
    <t>WINDOW_AS3</t>
  </si>
  <si>
    <t>double glazing with low-emissivity coating</t>
  </si>
  <si>
    <t>WINDOW_AS4</t>
  </si>
  <si>
    <t>triple glazing</t>
  </si>
  <si>
    <t>WINDOW_AS5</t>
  </si>
  <si>
    <t>triple glazing with two selective low-emissivity coatings</t>
  </si>
  <si>
    <t>WINDOW_AS6</t>
  </si>
  <si>
    <t>double window</t>
  </si>
  <si>
    <t>WINDOW_AS7</t>
  </si>
  <si>
    <t>single glazing - HDB</t>
  </si>
  <si>
    <t>WINDOW_AS8</t>
  </si>
  <si>
    <t>window - NTU</t>
  </si>
  <si>
    <t>WINDOW_AS9</t>
  </si>
  <si>
    <t>window - SinBERBest Office</t>
  </si>
  <si>
    <t>WINDOW_AS10</t>
  </si>
  <si>
    <t>TABULA Single family house … 1859</t>
  </si>
  <si>
    <t>WINDOW_SFH_A</t>
  </si>
  <si>
    <t>TABULA Single family house 1860 - 1918</t>
  </si>
  <si>
    <t>WINDOW_SFH_B</t>
  </si>
  <si>
    <t>TABULA Single family house 1919 - 1948</t>
  </si>
  <si>
    <t>WINDOW_SFH_C</t>
  </si>
  <si>
    <t>TABULA Single family house 1949 - 1957</t>
  </si>
  <si>
    <t>WINDOW_SFH_D</t>
  </si>
  <si>
    <t>TABULA Single family house 1958 - 1968</t>
  </si>
  <si>
    <t>WINDOW_SFH_E</t>
  </si>
  <si>
    <t>TABULA Single family house 1969 - 1978</t>
  </si>
  <si>
    <t>WINDOW_SFH_F</t>
  </si>
  <si>
    <t>TABULA Single family house 1979 - 1983</t>
  </si>
  <si>
    <t>WINDOW_SFH_G</t>
  </si>
  <si>
    <t>TABULA Single family house 1984 - 1994</t>
  </si>
  <si>
    <t>WINDOW_SFH_H</t>
  </si>
  <si>
    <t>TABULA Single family house 1995 - 2001</t>
  </si>
  <si>
    <t>WINDOW_SFH_I</t>
  </si>
  <si>
    <t>TABULA Single family house 2002 - 2009</t>
  </si>
  <si>
    <t>WINDOW_SFH_J</t>
  </si>
  <si>
    <t>TABULA Single family house 2010 - 2015</t>
  </si>
  <si>
    <t>WINDOW_SFH_K</t>
  </si>
  <si>
    <t>TABULA Single family house 2016 …</t>
  </si>
  <si>
    <t>WINDOW_SFH_L</t>
  </si>
  <si>
    <t>TABULA Multi family house … 1859</t>
  </si>
  <si>
    <t>WINDOW_MFH_A</t>
  </si>
  <si>
    <t>TABULA Multi family house 1860 - 1918</t>
  </si>
  <si>
    <t>WINDOW_MFH_B</t>
  </si>
  <si>
    <t>TABULA Multi family house 1919 - 1948</t>
  </si>
  <si>
    <t>WINDOW_MFH_C</t>
  </si>
  <si>
    <t>TABULA Multi family house 1949 - 1957</t>
  </si>
  <si>
    <t>WINDOW_MFH_D</t>
  </si>
  <si>
    <t>TABULA Multi family house 1958 - 1968</t>
  </si>
  <si>
    <t>WINDOW_MFH_E</t>
  </si>
  <si>
    <t>TABULA Multi family house 1969 - 1978</t>
  </si>
  <si>
    <t>WINDOW_MFH_F</t>
  </si>
  <si>
    <t>TABULA Multi family house 1979 - 1983</t>
  </si>
  <si>
    <t>WINDOW_MFH_G</t>
  </si>
  <si>
    <t>TABULA Multi family house 1984 - 1994</t>
  </si>
  <si>
    <t>WINDOW_MFH_H</t>
  </si>
  <si>
    <t>TABULA Multi family house 1995 - 2001</t>
  </si>
  <si>
    <t>WINDOW_MFH_I</t>
  </si>
  <si>
    <t>TABULA Multi family house 2002 - 2009</t>
  </si>
  <si>
    <t>WINDOW_MFH_J</t>
  </si>
  <si>
    <t>TABULA Multi family house 2010 - 2015</t>
  </si>
  <si>
    <t>WINDOW_MFH_K</t>
  </si>
  <si>
    <t>TABULA Multi family house 2016 …</t>
  </si>
  <si>
    <t>WINDOW_MFH_L</t>
  </si>
  <si>
    <t>TABULA Terraced house 1860 - 1918</t>
  </si>
  <si>
    <t>WINDOW_TH_B</t>
  </si>
  <si>
    <t>TABULA Terraced house 1919 - 1948</t>
  </si>
  <si>
    <t>WINDOW_TH_C</t>
  </si>
  <si>
    <t>TABULA Terraced house 1949 - 1957</t>
  </si>
  <si>
    <t>WINDOW_TH_D</t>
  </si>
  <si>
    <t>TABULA Terraced house 1958 - 1968</t>
  </si>
  <si>
    <t>WINDOW_TH_E</t>
  </si>
  <si>
    <t>TABULA Terraced house 1969 - 1978</t>
  </si>
  <si>
    <t>WINDOW_TH_F</t>
  </si>
  <si>
    <t>TABULA Terraced house 1979 - 1983</t>
  </si>
  <si>
    <t>WINDOW_TH_G</t>
  </si>
  <si>
    <t>TABULA Terraced house 1984 - 1994</t>
  </si>
  <si>
    <t>WINDOW_TH_H</t>
  </si>
  <si>
    <t>TABULA Terraced house 1995 - 2001</t>
  </si>
  <si>
    <t>WINDOW_TH_I</t>
  </si>
  <si>
    <t>TABULA Terraced house 2002 - 2009</t>
  </si>
  <si>
    <t>WINDOW_TH_J</t>
  </si>
  <si>
    <t>TABULA Terraced house 2010 - 2015</t>
  </si>
  <si>
    <t>WINDOW_TH_K</t>
  </si>
  <si>
    <t>TABULA Terraced house 2016 …</t>
  </si>
  <si>
    <t>WINDOW_TH_L</t>
  </si>
  <si>
    <t>TABULA Apartment block 1860 - 1918</t>
  </si>
  <si>
    <t>WINDOW_AB_B</t>
  </si>
  <si>
    <t>TABULA Apartment block 1919 - 1948</t>
  </si>
  <si>
    <t>WINDOW_AB_C</t>
  </si>
  <si>
    <t>TABULA Apartment block 1949 - 1957</t>
  </si>
  <si>
    <t>WINDOW_AB_D</t>
  </si>
  <si>
    <t>TABULA Apartment block 1958 - 1968</t>
  </si>
  <si>
    <t>WINDOW_AB_E</t>
  </si>
  <si>
    <t>TABULA Apartment block 1969 - 1978</t>
  </si>
  <si>
    <t>WINDOW_AB_F</t>
  </si>
  <si>
    <t>TABULA High rise 1958 - 1968</t>
  </si>
  <si>
    <t>WINDOW_HR_E</t>
  </si>
  <si>
    <t>3</t>
  </si>
  <si>
    <t>TABULA High rise 1969 - 1978</t>
  </si>
  <si>
    <t>WINDOW_HR_F</t>
  </si>
  <si>
    <t>TABULA Single family house … 1859 Normal Refurbishment</t>
  </si>
  <si>
    <t>WINDOW_SFH_A_NR</t>
  </si>
  <si>
    <t>TABULA Single family house 1860 - 1918 Normal Refurbishment</t>
  </si>
  <si>
    <t>WINDOW_SFH_B_NR</t>
  </si>
  <si>
    <t>TABULA Single family house 1919 - 1948 Normal Refurbishment</t>
  </si>
  <si>
    <t>WINDOW_SFH_C_NR</t>
  </si>
  <si>
    <t>TABULA Single family house 1949 - 1957 Normal Refurbishment</t>
  </si>
  <si>
    <t>WINDOW_SFH_D_NR</t>
  </si>
  <si>
    <t>TABULA Single family house 1958 - 1968 Normal Refurbishment</t>
  </si>
  <si>
    <t>WINDOW_SFH_E_NR</t>
  </si>
  <si>
    <t>TABULA Single family house 1969 - 1978 Normal Refurbishment</t>
  </si>
  <si>
    <t>WINDOW_SFH_F_NR</t>
  </si>
  <si>
    <t>TABULA Single family house 1979 - 1983 Normal Refurbishment</t>
  </si>
  <si>
    <t>WINDOW_SFH_G_NR</t>
  </si>
  <si>
    <t>TABULA Single family house 1984 - 1994 Normal Refurbishment</t>
  </si>
  <si>
    <t>WINDOW_SFH_H_NR</t>
  </si>
  <si>
    <t>TABULA Single family house 1995 - 2001 Normal Refurbishment</t>
  </si>
  <si>
    <t>WINDOW_SFH_I_NR</t>
  </si>
  <si>
    <t>TABULA Single family house 2002 - 2009 Normal Refurbishment</t>
  </si>
  <si>
    <t>WINDOW_SFH_J_NR</t>
  </si>
  <si>
    <t>TABULA Single family house 2010 - 2015 Normal Refurbishment</t>
  </si>
  <si>
    <t>WINDOW_SFH_K_NR</t>
  </si>
  <si>
    <t>TABULA Single family house 2016 … Normal Refurbishment</t>
  </si>
  <si>
    <t>WINDOW_SFH_L_NR</t>
  </si>
  <si>
    <t>TABULA Multi family house … 1859 Normal Refurbishment</t>
  </si>
  <si>
    <t>WINDOW_MFH_A_NR</t>
  </si>
  <si>
    <t>TABULA Multi family house 1860 - 1918 Normal Refurbishment</t>
  </si>
  <si>
    <t>WINDOW_MFH_B_NR</t>
  </si>
  <si>
    <t>TABULA Multi family house 1919 - 1948 Normal Refurbishment</t>
  </si>
  <si>
    <t>WINDOW_MFH_C_NR</t>
  </si>
  <si>
    <t>TABULA Multi family house 1949 - 1957 Normal Refurbishment</t>
  </si>
  <si>
    <t>WINDOW_MFH_D_NR</t>
  </si>
  <si>
    <t>TABULA Multi family house 1958 - 1968 Normal Refurbishment</t>
  </si>
  <si>
    <t>WINDOW_MFH_E_NR</t>
  </si>
  <si>
    <t>TABULA Multi family house 1969 - 1978 Normal Refurbishment</t>
  </si>
  <si>
    <t>WINDOW_MFH_F_NR</t>
  </si>
  <si>
    <t>TABULA Multi family house 1979 - 1983 Normal Refurbishment</t>
  </si>
  <si>
    <t>WINDOW_MFH_G_NR</t>
  </si>
  <si>
    <t>TABULA Multi family house 1984 - 1994 Normal Refurbishment</t>
  </si>
  <si>
    <t>WINDOW_MFH_H_NR</t>
  </si>
  <si>
    <t>TABULA Multi family house 1995 - 2001 Normal Refurbishment</t>
  </si>
  <si>
    <t>WINDOW_MFH_I_NR</t>
  </si>
  <si>
    <t>TABULA Multi family house 2002 - 2009 Normal Refurbishment</t>
  </si>
  <si>
    <t>WINDOW_MFH_J_NR</t>
  </si>
  <si>
    <t>TABULA Multi family house 2010 - 2015 Normal Refurbishment</t>
  </si>
  <si>
    <t>WINDOW_MFH_K_NR</t>
  </si>
  <si>
    <t>TABULA Multi family house 2016 … Normal Refurbishment</t>
  </si>
  <si>
    <t>WINDOW_MFH_L_NR</t>
  </si>
  <si>
    <t>TABULA Terraced house 1860 - 1918 Normal Refurbishment</t>
  </si>
  <si>
    <t>WINDOW_TH_B_NR</t>
  </si>
  <si>
    <t>TABULA Terraced house 1919 - 1948 Normal Refurbishment</t>
  </si>
  <si>
    <t>WINDOW_TH_C_NR</t>
  </si>
  <si>
    <t>TABULA Terraced house 1949 - 1957 Normal Refurbishment</t>
  </si>
  <si>
    <t>WINDOW_TH_D_NR</t>
  </si>
  <si>
    <t>TABULA Terraced house 1958 - 1968 Normal Refurbishment</t>
  </si>
  <si>
    <t>WINDOW_TH_E_NR</t>
  </si>
  <si>
    <t>TABULA Terraced house 1969 - 1978 Normal Refurbishment</t>
  </si>
  <si>
    <t>WINDOW_TH_F_NR</t>
  </si>
  <si>
    <t>TABULA Terraced house 1979 - 1983 Normal Refurbishment</t>
  </si>
  <si>
    <t>WINDOW_TH_G_NR</t>
  </si>
  <si>
    <t>TABULA Terraced house 1984 - 1994 Normal Refurbishment</t>
  </si>
  <si>
    <t>WINDOW_TH_H_NR</t>
  </si>
  <si>
    <t>TABULA Terraced house 1995 - 2001 Normal Refurbishment</t>
  </si>
  <si>
    <t>WINDOW_TH_I_NR</t>
  </si>
  <si>
    <t>TABULA Terraced house 2002 - 2009 Normal Refurbishment</t>
  </si>
  <si>
    <t>WINDOW_TH_J_NR</t>
  </si>
  <si>
    <t>TABULA Terraced house 2010 - 2015 Normal Refurbishment</t>
  </si>
  <si>
    <t>WINDOW_TH_K_NR</t>
  </si>
  <si>
    <t>TABULA Terraced house 2016 … Normal Refurbishment</t>
  </si>
  <si>
    <t>WINDOW_TH_L_NR</t>
  </si>
  <si>
    <t>TABULA Apartment block 1860 - 1918 Normal Refurbishment</t>
  </si>
  <si>
    <t>WINDOW_AB_B_NR</t>
  </si>
  <si>
    <t>TABULA Apartment block 1919 - 1948 Normal Refurbishment</t>
  </si>
  <si>
    <t>WINDOW_AB_C_NR</t>
  </si>
  <si>
    <t>TABULA Apartment block 1949 - 1957 Normal Refurbishment</t>
  </si>
  <si>
    <t>WINDOW_AB_D_NR</t>
  </si>
  <si>
    <t>TABULA Apartment block 1958 - 1968 Normal Refurbishment</t>
  </si>
  <si>
    <t>WINDOW_AB_E_NR</t>
  </si>
  <si>
    <t>TABULA Apartment block 1969 - 1978 Normal Refurbishment</t>
  </si>
  <si>
    <t>WINDOW_AB_F_NR</t>
  </si>
  <si>
    <t>TABULA High rise 1958 - 1968 Normal Refurbishment</t>
  </si>
  <si>
    <t>WINDOW_HR_E_NR</t>
  </si>
  <si>
    <t>TABULA High rise 1969 - 1978 Normal Refurbishment</t>
  </si>
  <si>
    <t>WINDOW_HR_F_NR</t>
  </si>
  <si>
    <t>TABULA Single family house … 1859 Advanced Refurbishment</t>
  </si>
  <si>
    <t>WINDOW_SFH_A_AR</t>
  </si>
  <si>
    <t>TABULA Single family house 1860 - 1918 Advanced Refurbishment</t>
  </si>
  <si>
    <t>WINDOW_SFH_B_AR</t>
  </si>
  <si>
    <t>TABULA Single family house 1919 - 1948 Advanced Refurbishment</t>
  </si>
  <si>
    <t>WINDOW_SFH_C_AR</t>
  </si>
  <si>
    <t>TABULA Single family house 1949 - 1957 Advanced Refurbishment</t>
  </si>
  <si>
    <t>WINDOW_SFH_D_AR</t>
  </si>
  <si>
    <t>TABULA Single family house 1958 - 1968 Advanced Refurbishment</t>
  </si>
  <si>
    <t>WINDOW_SFH_E_AR</t>
  </si>
  <si>
    <t>TABULA Single family house 1969 - 1978 Advanced Refurbishment</t>
  </si>
  <si>
    <t>WINDOW_SFH_F_AR</t>
  </si>
  <si>
    <t>TABULA Single family house 1979 - 1983 Advanced Refurbishment</t>
  </si>
  <si>
    <t>WINDOW_SFH_G_AR</t>
  </si>
  <si>
    <t>TABULA Single family house 1984 - 1994 Advanced Refurbishment</t>
  </si>
  <si>
    <t>WINDOW_SFH_H_AR</t>
  </si>
  <si>
    <t>TABULA Single family house 1995 - 2001 Advanced Refurbishment</t>
  </si>
  <si>
    <t>WINDOW_SFH_I_AR</t>
  </si>
  <si>
    <t>TABULA Single family house 2002 - 2009 Advanced Refurbishment</t>
  </si>
  <si>
    <t>WINDOW_SFH_J_AR</t>
  </si>
  <si>
    <t>TABULA Single family house 2010 - 2015 Advanced Refurbishment</t>
  </si>
  <si>
    <t>WINDOW_SFH_K_AR</t>
  </si>
  <si>
    <t>TABULA Single family house 2016 … Advanced Refurbishment</t>
  </si>
  <si>
    <t>WINDOW_SFH_L_AR</t>
  </si>
  <si>
    <t>TABULA Multi family house … 1859 Advanced Refurbishment</t>
  </si>
  <si>
    <t>WINDOW_MFH_A_AR</t>
  </si>
  <si>
    <t>TABULA Multi family house 1860 - 1918 Advanced Refurbishment</t>
  </si>
  <si>
    <t>WINDOW_MFH_B_AR</t>
  </si>
  <si>
    <t>TABULA Multi family house 1919 - 1948 Advanced Refurbishment</t>
  </si>
  <si>
    <t>WINDOW_MFH_C_AR</t>
  </si>
  <si>
    <t>TABULA Multi family house 1949 - 1957 Advanced Refurbishment</t>
  </si>
  <si>
    <t>WINDOW_MFH_D_AR</t>
  </si>
  <si>
    <t>TABULA Multi family house 1958 - 1968 Advanced Refurbishment</t>
  </si>
  <si>
    <t>WINDOW_MFH_E_AR</t>
  </si>
  <si>
    <t>TABULA Multi family house 1969 - 1978 Advanced Refurbishment</t>
  </si>
  <si>
    <t>WINDOW_MFH_F_AR</t>
  </si>
  <si>
    <t>TABULA Multi family house 1979 - 1983 Advanced Refurbishment</t>
  </si>
  <si>
    <t>WINDOW_MFH_G_AR</t>
  </si>
  <si>
    <t>TABULA Multi family house 1984 - 1994 Advanced Refurbishment</t>
  </si>
  <si>
    <t>WINDOW_MFH_H_AR</t>
  </si>
  <si>
    <t>TABULA Multi family house 1995 - 2001 Advanced Refurbishment</t>
  </si>
  <si>
    <t>WINDOW_MFH_I_AR</t>
  </si>
  <si>
    <t>TABULA Multi family house 2002 - 2009 Advanced Refurbishment</t>
  </si>
  <si>
    <t>WINDOW_MFH_J_AR</t>
  </si>
  <si>
    <t>TABULA Multi family house 2010 - 2015 Advanced Refurbishment</t>
  </si>
  <si>
    <t>WINDOW_MFH_K_AR</t>
  </si>
  <si>
    <t>TABULA Multi family house 2016 … Advanced Refurbishment</t>
  </si>
  <si>
    <t>WINDOW_MFH_L_AR</t>
  </si>
  <si>
    <t>TABULA Terraced house 1860 - 1918 Advanced Refurbishment</t>
  </si>
  <si>
    <t>WINDOW_TH_B_AR</t>
  </si>
  <si>
    <t>TABULA Terraced house 1919 - 1948 Advanced Refurbishment</t>
  </si>
  <si>
    <t>WINDOW_TH_C_AR</t>
  </si>
  <si>
    <t>TABULA Terraced house 1949 - 1957 Advanced Refurbishment</t>
  </si>
  <si>
    <t>WINDOW_TH_D_AR</t>
  </si>
  <si>
    <t>TABULA Terraced house 1958 - 1968 Advanced Refurbishment</t>
  </si>
  <si>
    <t>WINDOW_TH_E_AR</t>
  </si>
  <si>
    <t>TABULA Terraced house 1969 - 1978 Advanced Refurbishment</t>
  </si>
  <si>
    <t>WINDOW_TH_F_AR</t>
  </si>
  <si>
    <t>TABULA Terraced house 1979 - 1983 Advanced Refurbishment</t>
  </si>
  <si>
    <t>WINDOW_TH_G_AR</t>
  </si>
  <si>
    <t>TABULA Terraced house 1984 - 1994 Advanced Refurbishment</t>
  </si>
  <si>
    <t>WINDOW_TH_H_AR</t>
  </si>
  <si>
    <t>TABULA Terraced house 1995 - 2001 Advanced Refurbishment</t>
  </si>
  <si>
    <t>WINDOW_TH_I_AR</t>
  </si>
  <si>
    <t>TABULA Terraced house 2002 - 2009 Advanced Refurbishment</t>
  </si>
  <si>
    <t>WINDOW_TH_J_AR</t>
  </si>
  <si>
    <t>TABULA Terraced house 2010 - 2015 Advanced Refurbishment</t>
  </si>
  <si>
    <t>WINDOW_TH_K_AR</t>
  </si>
  <si>
    <t>TABULA Terraced house 2016 … Advanced Refurbishment</t>
  </si>
  <si>
    <t>WINDOW_TH_L_AR</t>
  </si>
  <si>
    <t>TABULA Apartment block 1860 - 1918 Advanced Refurbishment</t>
  </si>
  <si>
    <t>WINDOW_AB_B_AR</t>
  </si>
  <si>
    <t>TABULA Apartment block 1919 - 1948 Advanced Refurbishment</t>
  </si>
  <si>
    <t>WINDOW_AB_C_AR</t>
  </si>
  <si>
    <t>TABULA Apartment block 1949 - 1957 Advanced Refurbishment</t>
  </si>
  <si>
    <t>WINDOW_AB_D_AR</t>
  </si>
  <si>
    <t>TABULA Apartment block 1958 - 1968 Advanced Refurbishment</t>
  </si>
  <si>
    <t>WINDOW_AB_E_AR</t>
  </si>
  <si>
    <t>TABULA Apartment block 1969 - 1978 Advanced Refurbishment</t>
  </si>
  <si>
    <t>WINDOW_AB_F_AR</t>
  </si>
  <si>
    <t>TABULA High rise 1958 - 1968 Advanced Refurbishment</t>
  </si>
  <si>
    <t>WINDOW_HR_E_AR</t>
  </si>
  <si>
    <t>TABULA High rise 1969 - 1978 Advanced Refurbishment</t>
  </si>
  <si>
    <t>WINDOW_HR_F_AR</t>
  </si>
  <si>
    <t>TABULA GDR Multi family house 1949 - 1957</t>
  </si>
  <si>
    <t>WINDOW_MFH-EAST_D</t>
  </si>
  <si>
    <t>TABULA GDR Multi family house 1958 - 1068</t>
  </si>
  <si>
    <t>WINDOW_MFH-EAST_E</t>
  </si>
  <si>
    <t>TABULA GDR Apartment block 1969 - 1978</t>
  </si>
  <si>
    <t>WINDOW_AB-EAST_F</t>
  </si>
  <si>
    <t>TABULA GDR Apartment block 1979 - 1983</t>
  </si>
  <si>
    <t>WINDOW_AB-EAST_G</t>
  </si>
  <si>
    <t>TABULA GDR Apartment block 1984 - 1994</t>
  </si>
  <si>
    <t>WINDOW_AB-EAST_H</t>
  </si>
  <si>
    <t>TABULA GDR High rise 1969 - 1978</t>
  </si>
  <si>
    <t>WINDOW_HR-EAST_F</t>
  </si>
  <si>
    <t>TABULA GDR High rise 1979 - 1983</t>
  </si>
  <si>
    <t>WINDOW_HR-EAST_G</t>
  </si>
  <si>
    <t>TABULA GDR Multi family house 1949 - 1957 Normal Refurbishment</t>
  </si>
  <si>
    <t>WINDOW_MFH-EAST_D_NR</t>
  </si>
  <si>
    <t>TABULA GDR Multi family house 1958 - 1968 Normal Refurbishment</t>
  </si>
  <si>
    <t>WINDOW_MFH-EAST_E_NR</t>
  </si>
  <si>
    <t>TABULA GDR Apartment block 1969 - 1978 Normal Refurbishment</t>
  </si>
  <si>
    <t>WINDOW_AB-EAST_F_NR</t>
  </si>
  <si>
    <t>TABULA GDR Apartment block 1979 - 1983 Normal Refurbishment</t>
  </si>
  <si>
    <t>WINDOW_AB-EAST_G_NR</t>
  </si>
  <si>
    <t>TABULA GDR Apartment block 1984 - 1994 Normal Refurbishment</t>
  </si>
  <si>
    <t>WINDOW_AB-EAST_H_NR</t>
  </si>
  <si>
    <t>TABULA GDR High rise 1969 - 1978 Normal Refurbishment</t>
  </si>
  <si>
    <t>WINDOW_HR-EAST_F_NR</t>
  </si>
  <si>
    <t>TABULA GDR High rise 1979 - 1983 Normal Refurbishment</t>
  </si>
  <si>
    <t>WINDOW_HR-EAST_G_NR</t>
  </si>
  <si>
    <t>TABULA GDR Multi family house 1949 - 1957 Advanced Refurbishment</t>
  </si>
  <si>
    <t>WINDOW_MFH-EAST_D_AR</t>
  </si>
  <si>
    <t>TABULA GDR Multi family house 1958 - 1968 Advanced Refurbishment</t>
  </si>
  <si>
    <t>WINDOW_MFH-EAST_E_AR</t>
  </si>
  <si>
    <t>TABULA GDR Apartment block 1969 - 1978 Advanced Refurbishment</t>
  </si>
  <si>
    <t>WINDOW_AB-EAST_F_AR</t>
  </si>
  <si>
    <t>TABULA GDR Apartment block 1979 - 1983 Advanced Refurbishment</t>
  </si>
  <si>
    <t>WINDOW_AB-EAST_G_AR</t>
  </si>
  <si>
    <t>TABULA GDR Apartment block 1984 - 1994 Advanced Refurbishment</t>
  </si>
  <si>
    <t>WINDOW_AB-EAST_H_AR</t>
  </si>
  <si>
    <t>TABULA GDR High rise 1969 - 1978 Advanced Refurbishment</t>
  </si>
  <si>
    <t>WINDOW_HR-EAST_F_AR</t>
  </si>
  <si>
    <t>TABULA GDR High rise 1979 - 1983 Advanced Refurbishment</t>
  </si>
  <si>
    <t>WINDOW_HR-EAST_G_AR</t>
  </si>
  <si>
    <t>Window for non residential building typology NWG1</t>
  </si>
  <si>
    <t>WINDOW_BMVBS_A</t>
  </si>
  <si>
    <t>Window for non residential building typology NWG2</t>
  </si>
  <si>
    <t>WINDOW_BMVBS_B</t>
  </si>
  <si>
    <t>Window for non residential building typology NWG3</t>
  </si>
  <si>
    <t>WINDOW_BMVBS_C</t>
  </si>
  <si>
    <t>Window for non residential building typology NWG4</t>
  </si>
  <si>
    <t>WINDOW_BMVBS_D</t>
  </si>
  <si>
    <t>IWU Büro-, Verwaltungs- oder Amtsgebäude 1860 - 1978</t>
  </si>
  <si>
    <t>WINDOW_NWG_1_A</t>
  </si>
  <si>
    <t>IWU Büro-, Verwaltungs- oder Amtsgebäude 1979 - 2009</t>
  </si>
  <si>
    <t>WINDOW_NWG_1_B</t>
  </si>
  <si>
    <t>IWU Büro-, Verwaltungs- oder Amtsgebäude 2010 - 2030</t>
  </si>
  <si>
    <t>WINDOW_NWG_1_C</t>
  </si>
  <si>
    <t>IWU Gebäude für Forschung und Hochschullehre (2) 1860 - 1978</t>
  </si>
  <si>
    <t>WINDOW_NWG_2_A</t>
  </si>
  <si>
    <t>IWU Gebäude für Forschung und Hochschullehre (2) 1979 - 2009</t>
  </si>
  <si>
    <t>WINDOW_NWG_2_B</t>
  </si>
  <si>
    <t>IWU Gebäude für Forschung und Hochschullehre (2) 2010 - 2030</t>
  </si>
  <si>
    <t>WINDOW_NWG_2_C</t>
  </si>
  <si>
    <t>IWU Gebäude für Gesundheit und Pflege (3) 1860 - 1978</t>
  </si>
  <si>
    <t>WINDOW_NWG_3_A</t>
  </si>
  <si>
    <t>IWU Gebäude für Gesundheit und Pflege (3) 1979 - 2009</t>
  </si>
  <si>
    <t>WINDOW_NWG_3_B</t>
  </si>
  <si>
    <t>IWU Gebäude für Gesundheit und Pflege (3)  2010 - 2030</t>
  </si>
  <si>
    <t>WINDOW_NWG_3_C</t>
  </si>
  <si>
    <t>IWU Schule, Kindertagesstätte und sonstiges Betreuungsgebäude (4) 1860 - 1978</t>
  </si>
  <si>
    <t>WINDOW_NWG_4_A</t>
  </si>
  <si>
    <t>IWU Schule, Kindertagesstätte und sonstiges Betreuungsgebäude (4) 1979 - 2009</t>
  </si>
  <si>
    <t>WINDOW_NWG_4_B</t>
  </si>
  <si>
    <t>IWU Schule, Kindertagesstätte und sonstiges Betreuungsgebäude (4)  2010 - 2030</t>
  </si>
  <si>
    <t>WINDOW_NWG_4_C</t>
  </si>
  <si>
    <t>IWU Gebäude für Kultur und Freizeit (5) 1860 - 1978</t>
  </si>
  <si>
    <t>WINDOW_NWG_5_A</t>
  </si>
  <si>
    <t>IWU Gebäude für Kultur und Freizeit (5) 1979 - 2009</t>
  </si>
  <si>
    <t>WINDOW_NWG_5_B</t>
  </si>
  <si>
    <t>IWU Gebäude für Kultur und Freizeit (5) 2010 - 2030</t>
  </si>
  <si>
    <t>WINDOW_NWG_5_C</t>
  </si>
  <si>
    <t>IWU Sportgebäude (6) 1860 - 1978</t>
  </si>
  <si>
    <t>WINDOW_NWG_6_A</t>
  </si>
  <si>
    <t>IWU Sportgebäude (6) 1979 - 2009</t>
  </si>
  <si>
    <t>WINDOW_NWG_6_B</t>
  </si>
  <si>
    <t>IWU Sportgebäude (6) 2010 - 2030</t>
  </si>
  <si>
    <t>WINDOW_NWG_6_C</t>
  </si>
  <si>
    <t>IWU Beherbergungs- oder Unterbringungsgebäude, Gastronomie- oder Verpflegungsgebäude (7) 1860 - 1978</t>
  </si>
  <si>
    <t>WINDOW_NWG_7_A</t>
  </si>
  <si>
    <t>IWU Beherbergungs- oder Unterbringungsgebäude, Gastronomie- oder Verpflegungsgebäude (7) 1979 - 2009</t>
  </si>
  <si>
    <t>WINDOW_NWG_7_B</t>
  </si>
  <si>
    <t>IWU Beherbergungs- oder Unterbringungsgebäude, Gastronomie- oder Verpflegungsgebäude (7) 2010 - 2030</t>
  </si>
  <si>
    <t>WINDOW_NWG_7_C</t>
  </si>
  <si>
    <t>IWU Produktions-, Werkstatt-, Lager- oder Betriebsgebäude (8) 1860 - 1978</t>
  </si>
  <si>
    <t>WINDOW_NWG_8_A</t>
  </si>
  <si>
    <t>IWU Produktions-, Werkstatt-, Lager- oder Betriebsgebäude (8) 1979 - 2009</t>
  </si>
  <si>
    <t>WINDOW_NWG_8_B</t>
  </si>
  <si>
    <t>IWU Produktions-, Werkstatt-, Lager- oder Betriebsgebäude (8) 2010 - 2030</t>
  </si>
  <si>
    <t>WINDOW_NWG_8_C</t>
  </si>
  <si>
    <t>IWU Handelsgebäude (9) 1860 - 1978</t>
  </si>
  <si>
    <t>WINDOW_NWG_9_A</t>
  </si>
  <si>
    <t>IWU Handelsgebäude (9) 1979 - 2009</t>
  </si>
  <si>
    <t>WINDOW_NWG_9_B</t>
  </si>
  <si>
    <t>IWU Handelsgebäude (9) 2010 - 2030</t>
  </si>
  <si>
    <t>WINDOW_NWG_9_C</t>
  </si>
  <si>
    <t>IWU Technikgebäude (Ver- und Entsorgung) (10) 1860 - 1978</t>
  </si>
  <si>
    <t>WINDOW_NWG_10_A</t>
  </si>
  <si>
    <t>IWU Technikgebäude (Ver- und Entsorgung) (10) 1979 - 2009</t>
  </si>
  <si>
    <t>WINDOW_NWG_10_B</t>
  </si>
  <si>
    <t>IWU Technikgebäude (Ver- und Entsorgung) (10) 2010 - 2030</t>
  </si>
  <si>
    <t>WINDOW_NWG_10_C</t>
  </si>
  <si>
    <t>IWU Verkehrsgebäude (11)  1860 - 1978</t>
  </si>
  <si>
    <t>WINDOW_NWG_11_A</t>
  </si>
  <si>
    <t>IWU Verkehrsgebäude (11) 1979 - 2009</t>
  </si>
  <si>
    <t>WINDOW_NWG_11_B</t>
  </si>
  <si>
    <t>IWU Verkehrsgebäude (11) 2010 - 2030</t>
  </si>
  <si>
    <t>WINDOW_NWG_11_C</t>
  </si>
  <si>
    <t>IWU Generalized (1) Dienstleistungsgebäude, HK_Geb = (1) bis (7) und (9)  1860 - 1978</t>
  </si>
  <si>
    <t>WINDOW_NWG_G1_A</t>
  </si>
  <si>
    <t>IWU Generalized (1) Dienstleistungsgebäude, HK_Geb = (1) bis (7) und (9) 1979 - 2009</t>
  </si>
  <si>
    <t>WINDOW_NWG_G1_B</t>
  </si>
  <si>
    <t>IWU Generalized (1) Dienstleistungsgebäude, HK_Geb = (1) bis (7) und (9) 2010 - 2030</t>
  </si>
  <si>
    <t>WINDOW_NWG_G1_C</t>
  </si>
  <si>
    <t>IWU Generalized (2) Produktions- und ähnliche Gebäude, HK_Geb = (8), (10), (11)  1860 - 1978</t>
  </si>
  <si>
    <t>WINDOW_NWG_G2_A</t>
  </si>
  <si>
    <t>IWU Generalized (2) Produktions- und ähnliche Gebäude, HK_Geb = (8), (10), (11) 1979 - 2009</t>
  </si>
  <si>
    <t>WINDOW_NWG_G2_B</t>
  </si>
  <si>
    <t>IWU Generalized (2) Produktions- und ähnliche Gebäude, HK_Geb = (8), (10), (11) 2010 - 2030</t>
  </si>
  <si>
    <t>WINDOW_NWG_G2_C</t>
  </si>
  <si>
    <t>U_base</t>
  </si>
  <si>
    <t>GHG_floor_kgCO2m2</t>
  </si>
  <si>
    <t>Service_Life_floor</t>
  </si>
  <si>
    <t>concrete floor, old</t>
  </si>
  <si>
    <t>FLOOR_AS1</t>
  </si>
  <si>
    <t>concrete floor, renovated</t>
  </si>
  <si>
    <t>FLOOR_AS2</t>
  </si>
  <si>
    <t>concrete floor, new</t>
  </si>
  <si>
    <t>FLOOR_AS3</t>
  </si>
  <si>
    <t>concrete floor, old - basement (includes excavation)</t>
  </si>
  <si>
    <t>FLOOR_AS4</t>
  </si>
  <si>
    <t>concrete floor, renovated - basement (includes excavation)</t>
  </si>
  <si>
    <t>FLOOR_AS5</t>
  </si>
  <si>
    <t>concrete floor, new - basement (includes excavation)</t>
  </si>
  <si>
    <t>FLOOR_AS6</t>
  </si>
  <si>
    <t>FLOOR_SFH_A</t>
  </si>
  <si>
    <t>FLOOR_SFH_B</t>
  </si>
  <si>
    <t>FLOOR_SFH_C</t>
  </si>
  <si>
    <t>FLOOR_SFH_D</t>
  </si>
  <si>
    <t>FLOOR_SFH_E</t>
  </si>
  <si>
    <t>FLOOR_SFH_F</t>
  </si>
  <si>
    <t>FLOOR_SFH_G</t>
  </si>
  <si>
    <t>FLOOR_SFH_H</t>
  </si>
  <si>
    <t>FLOOR_SFH_I</t>
  </si>
  <si>
    <t>FLOOR_SFH_J</t>
  </si>
  <si>
    <t>FLOOR_SFH_K</t>
  </si>
  <si>
    <t>FLOOR_SFH_L</t>
  </si>
  <si>
    <t>FLOOR_MFH_A</t>
  </si>
  <si>
    <t>FLOOR_MFH_B</t>
  </si>
  <si>
    <t>FLOOR_MFH_C</t>
  </si>
  <si>
    <t>FLOOR_MFH_D</t>
  </si>
  <si>
    <t>FLOOR_MFH_E</t>
  </si>
  <si>
    <t>FLOOR_MFH_F</t>
  </si>
  <si>
    <t>FLOOR_MFH_G</t>
  </si>
  <si>
    <t>FLOOR_MFH_H</t>
  </si>
  <si>
    <t>FLOOR_MFH_I</t>
  </si>
  <si>
    <t>FLOOR_MFH_J</t>
  </si>
  <si>
    <t>FLOOR_MFH_K</t>
  </si>
  <si>
    <t>FLOOR_MFH_L</t>
  </si>
  <si>
    <t>FLOOR_TH_B</t>
  </si>
  <si>
    <t>FLOOR_TH_C</t>
  </si>
  <si>
    <t>FLOOR_TH_D</t>
  </si>
  <si>
    <t>FLOOR_TH_E</t>
  </si>
  <si>
    <t>FLOOR_TH_F</t>
  </si>
  <si>
    <t>FLOOR_TH_G</t>
  </si>
  <si>
    <t>FLOOR_TH_H</t>
  </si>
  <si>
    <t>FLOOR_TH_I</t>
  </si>
  <si>
    <t>FLOOR_TH_J</t>
  </si>
  <si>
    <t>FLOOR_TH_K</t>
  </si>
  <si>
    <t>FLOOR_TH_L</t>
  </si>
  <si>
    <t>FLOOR_AB_B</t>
  </si>
  <si>
    <t>FLOOR_AB_C</t>
  </si>
  <si>
    <t>FLOOR_AB_D</t>
  </si>
  <si>
    <t>FLOOR_AB_E</t>
  </si>
  <si>
    <t>FLOOR_AB_F</t>
  </si>
  <si>
    <t>FLOOR_HR_E</t>
  </si>
  <si>
    <t>FLOOR_HR_F</t>
  </si>
  <si>
    <t>FLOOR_SFH_A_NR</t>
  </si>
  <si>
    <t>FLOOR_SFH_B_NR</t>
  </si>
  <si>
    <t>FLOOR_SFH_C_NR</t>
  </si>
  <si>
    <t>FLOOR_SFH_D_NR</t>
  </si>
  <si>
    <t>FLOOR_SFH_E_NR</t>
  </si>
  <si>
    <t>FLOOR_SFH_F_NR</t>
  </si>
  <si>
    <t>FLOOR_SFH_G_NR</t>
  </si>
  <si>
    <t>FLOOR_SFH_H_NR</t>
  </si>
  <si>
    <t>FLOOR_SFH_I_NR</t>
  </si>
  <si>
    <t>FLOOR_SFH_J_NR</t>
  </si>
  <si>
    <t>FLOOR_SFH_K_NR</t>
  </si>
  <si>
    <t>FLOOR_SFH_L_NR</t>
  </si>
  <si>
    <t>FLOOR_MFH_A_NR</t>
  </si>
  <si>
    <t>FLOOR_MFH_B_NR</t>
  </si>
  <si>
    <t>FLOOR_MFH_C_NR</t>
  </si>
  <si>
    <t>FLOOR_MFH_D_NR</t>
  </si>
  <si>
    <t>FLOOR_MFH_E_NR</t>
  </si>
  <si>
    <t>FLOOR_MFH_F_NR</t>
  </si>
  <si>
    <t>FLOOR_MFH_G_NR</t>
  </si>
  <si>
    <t>FLOOR_MFH_H_NR</t>
  </si>
  <si>
    <t>FLOOR_MFH_I_NR</t>
  </si>
  <si>
    <t>FLOOR_MFH_J_NR</t>
  </si>
  <si>
    <t>FLOOR_MFH_K_NR</t>
  </si>
  <si>
    <t>FLOOR_MFH_L_NR</t>
  </si>
  <si>
    <t>FLOOR_TH_B_NR</t>
  </si>
  <si>
    <t>FLOOR_TH_C_NR</t>
  </si>
  <si>
    <t>FLOOR_TH_D_NR</t>
  </si>
  <si>
    <t>FLOOR_TH_E_NR</t>
  </si>
  <si>
    <t>FLOOR_TH_F_NR</t>
  </si>
  <si>
    <t>FLOOR_TH_G_NR</t>
  </si>
  <si>
    <t>FLOOR_TH_H_NR</t>
  </si>
  <si>
    <t>FLOOR_TH_I_NR</t>
  </si>
  <si>
    <t>FLOOR_TH_J_NR</t>
  </si>
  <si>
    <t>FLOOR_TH_K_NR</t>
  </si>
  <si>
    <t>FLOOR_TH_L_NR</t>
  </si>
  <si>
    <t>FLOOR_AB_B_NR</t>
  </si>
  <si>
    <t>FLOOR_AB_C_NR</t>
  </si>
  <si>
    <t>FLOOR_AB_D_NR</t>
  </si>
  <si>
    <t>FLOOR_AB_E_NR</t>
  </si>
  <si>
    <t>FLOOR_AB_F_NR</t>
  </si>
  <si>
    <t>FLOOR_HR_E_NR</t>
  </si>
  <si>
    <t>FLOOR_HR_F_NR</t>
  </si>
  <si>
    <t>FLOOR_SFH_A_AR</t>
  </si>
  <si>
    <t>FLOOR_SFH_B_AR</t>
  </si>
  <si>
    <t>FLOOR_SFH_C_AR</t>
  </si>
  <si>
    <t>FLOOR_SFH_D_AR</t>
  </si>
  <si>
    <t>FLOOR_SFH_E_AR</t>
  </si>
  <si>
    <t>FLOOR_SFH_F_AR</t>
  </si>
  <si>
    <t>FLOOR_SFH_G_AR</t>
  </si>
  <si>
    <t>FLOOR_SFH_H_AR</t>
  </si>
  <si>
    <t>FLOOR_SFH_I_AR</t>
  </si>
  <si>
    <t>FLOOR_SFH_J_AR</t>
  </si>
  <si>
    <t>FLOOR_SFH_K_AR</t>
  </si>
  <si>
    <t>FLOOR_SFH_L_AR</t>
  </si>
  <si>
    <t>FLOOR_MFH_A_AR</t>
  </si>
  <si>
    <t>FLOOR_MFH_B_AR</t>
  </si>
  <si>
    <t>FLOOR_MFH_C_AR</t>
  </si>
  <si>
    <t>FLOOR_MFH_D_AR</t>
  </si>
  <si>
    <t>FLOOR_MFH_E_AR</t>
  </si>
  <si>
    <t>FLOOR_MFH_F_AR</t>
  </si>
  <si>
    <t>FLOOR_MFH_G_AR</t>
  </si>
  <si>
    <t>FLOOR_MFH_H_AR</t>
  </si>
  <si>
    <t>FLOOR_MFH_I_AR</t>
  </si>
  <si>
    <t>FLOOR_MFH_J_AR</t>
  </si>
  <si>
    <t>FLOOR_MFH_K_AR</t>
  </si>
  <si>
    <t>FLOOR_MFH_L_AR</t>
  </si>
  <si>
    <t>FLOOR_TH_B_AR</t>
  </si>
  <si>
    <t>FLOOR_TH_C_AR</t>
  </si>
  <si>
    <t>FLOOR_TH_D_AR</t>
  </si>
  <si>
    <t>FLOOR_TH_E_AR</t>
  </si>
  <si>
    <t>FLOOR_TH_F_AR</t>
  </si>
  <si>
    <t>FLOOR_TH_G_AR</t>
  </si>
  <si>
    <t>FLOOR_TH_H_AR</t>
  </si>
  <si>
    <t>FLOOR_TH_I_AR</t>
  </si>
  <si>
    <t>FLOOR_TH_J_AR</t>
  </si>
  <si>
    <t>FLOOR_TH_K_AR</t>
  </si>
  <si>
    <t>FLOOR_TH_L_AR</t>
  </si>
  <si>
    <t>FLOOR_AB_B_AR</t>
  </si>
  <si>
    <t>FLOOR_AB_C_AR</t>
  </si>
  <si>
    <t>FLOOR_AB_D_AR</t>
  </si>
  <si>
    <t>FLOOR_AB_E_AR</t>
  </si>
  <si>
    <t>FLOOR_AB_F_AR</t>
  </si>
  <si>
    <t>FLOOR_HR_E_AR</t>
  </si>
  <si>
    <t>FLOOR_HR_F_AR</t>
  </si>
  <si>
    <t>FLOOR_MFH-EAST_D</t>
  </si>
  <si>
    <t>FLOOR_MFH-EAST_E</t>
  </si>
  <si>
    <t>FLOOR_AB-EAST_F</t>
  </si>
  <si>
    <t>FLOOR_AB-EAST_G</t>
  </si>
  <si>
    <t>FLOOR_AB-EAST_H</t>
  </si>
  <si>
    <t>FLOOR_HR-EAST_F</t>
  </si>
  <si>
    <t>FLOOR_HR-EAST_G</t>
  </si>
  <si>
    <t>FLOOR_MFH-EAST_D_NR</t>
  </si>
  <si>
    <t>FLOOR_MFH-EAST_E_NR</t>
  </si>
  <si>
    <t>FLOOR_AB-EAST_F_NR</t>
  </si>
  <si>
    <t>FLOOR_AB-EAST_G_NR</t>
  </si>
  <si>
    <t>FLOOR_AB-EAST_H_NR</t>
  </si>
  <si>
    <t>FLOOR_HR-EAST_F_NR</t>
  </si>
  <si>
    <t>FLOOR_HR-EAST_G_NR</t>
  </si>
  <si>
    <t>FLOOR_MFH-EAST_D_AR</t>
  </si>
  <si>
    <t>FLOOR_MFH-EAST_E_AR</t>
  </si>
  <si>
    <t>FLOOR_AB-EAST_F_AR</t>
  </si>
  <si>
    <t>FLOOR_AB-EAST_G_AR</t>
  </si>
  <si>
    <t>FLOOR_AB-EAST_H_AR</t>
  </si>
  <si>
    <t>FLOOR_HR-EAST_F_AR</t>
  </si>
  <si>
    <t>FLOOR_HR-EAST_G_AR</t>
  </si>
  <si>
    <t>floor non residential building NWG1</t>
  </si>
  <si>
    <t>FLOOR_BMVBS_A</t>
  </si>
  <si>
    <t>floor non residential building NWG2</t>
  </si>
  <si>
    <t>FLOOR_BMVBS_B</t>
  </si>
  <si>
    <t>floor non residential building NWG3</t>
  </si>
  <si>
    <t>FLOOR_BMVBS_C</t>
  </si>
  <si>
    <t>floor non residential building NWG4</t>
  </si>
  <si>
    <t>FLOOR_BMVBS_D</t>
  </si>
  <si>
    <t>IWU Office, Administrative or Government Buildings 1860 - 1978</t>
  </si>
  <si>
    <t>FLOOR_NWG_1_A</t>
  </si>
  <si>
    <t>IWU Office, Administrative or Government Buildings 1979 - 2009</t>
  </si>
  <si>
    <t>FLOOR_NWG_1_B</t>
  </si>
  <si>
    <t>IWU Office, Administrative or Government Buildings 2010 - 2030</t>
  </si>
  <si>
    <t>FLOOR_NWG_1_C</t>
  </si>
  <si>
    <t>IWU Research and University Teaching  (2) 1860 - 1978</t>
  </si>
  <si>
    <t>FLOOR_NWG_2_A</t>
  </si>
  <si>
    <t>IWU Research and University Teaching  (2) 1979 - 2009</t>
  </si>
  <si>
    <t>FLOOR_NWG_2_B</t>
  </si>
  <si>
    <t>IWU Research and University Teaching  (2) 2010 - 2030</t>
  </si>
  <si>
    <t>FLOOR_NWG_2_C</t>
  </si>
  <si>
    <t>IWU Health and Care (3) 1860 - 1978</t>
  </si>
  <si>
    <t>FLOOR_NWG_3_A</t>
  </si>
  <si>
    <t>IWU Health and Care (3) 1979 - 2009</t>
  </si>
  <si>
    <t>FLOOR_NWG_3_B</t>
  </si>
  <si>
    <t>IWU Health and Care (3)  2010 - 2030</t>
  </si>
  <si>
    <t>FLOOR_NWG_3_C</t>
  </si>
  <si>
    <t>IWU School, Day Nursery and other Care  (4) 1860 - 1978</t>
  </si>
  <si>
    <t>FLOOR_NWG_4_A</t>
  </si>
  <si>
    <t>IWU School, Day Nursery and other Care  (4) 1979 - 2009</t>
  </si>
  <si>
    <t>FLOOR_NWG_4_B</t>
  </si>
  <si>
    <t>IWU School, Day Nursery and other Care  (4)  2010 - 2030</t>
  </si>
  <si>
    <t>FLOOR_NWG_4_C</t>
  </si>
  <si>
    <t>IWU Culture and Leisure (5) 1860 - 1978</t>
  </si>
  <si>
    <t>FLOOR_NWG_5_A</t>
  </si>
  <si>
    <t>IWU Culture and Leisure (5) 1979 - 2009</t>
  </si>
  <si>
    <t>FLOOR_NWG_5_B</t>
  </si>
  <si>
    <t>IWU Culture and Leisure (5) 2010 - 2030</t>
  </si>
  <si>
    <t>FLOOR_NWG_5_C</t>
  </si>
  <si>
    <t>IWU Sports Facilities (6) 1860 - 1978</t>
  </si>
  <si>
    <t>FLOOR_NWG_6_A</t>
  </si>
  <si>
    <t>IWU Sports Facilities (6) 1979 - 2009</t>
  </si>
  <si>
    <t>FLOOR_NWG_6_B</t>
  </si>
  <si>
    <t>IWU Sports Facilities (6) 2010 - 2030</t>
  </si>
  <si>
    <t>FLOOR_NWG_6_C</t>
  </si>
  <si>
    <t>IWU Hotels, Boarding, Restaurants or Catering (7) 1860 - 1978</t>
  </si>
  <si>
    <t>FLOOR_NWG_7_A</t>
  </si>
  <si>
    <t>IWU Hotels, Boarding, Restaurants or Catering (7) 1979 - 2009</t>
  </si>
  <si>
    <t>FLOOR_NWG_7_B</t>
  </si>
  <si>
    <t>IWU Hotels, Boarding, Restaurants or Catering (7) 2010 - 2030</t>
  </si>
  <si>
    <t>FLOOR_NWG_7_C</t>
  </si>
  <si>
    <t>IWU Production, Workshop, Warehouse or Operations (8) 1860 - 1978</t>
  </si>
  <si>
    <t>FLOOR_NWG_8_A</t>
  </si>
  <si>
    <t>IWU Production, Workshop, Warehouse or Operations (8) 1979 - 2009</t>
  </si>
  <si>
    <t>FLOOR_NWG_8_B</t>
  </si>
  <si>
    <t>IWU Production, Workshop, Warehouse or Operations (8) 2010 - 2030</t>
  </si>
  <si>
    <t>FLOOR_NWG_8_C</t>
  </si>
  <si>
    <t>IWU Trade Buildings (9) 1860 - 1978</t>
  </si>
  <si>
    <t>FLOOR_NWG_9_A</t>
  </si>
  <si>
    <t>IWU Trade Buildings (9) 1979 - 2009</t>
  </si>
  <si>
    <t>FLOOR_NWG_9_B</t>
  </si>
  <si>
    <t>IWU Trade Buildings (9) 2010 - 2030</t>
  </si>
  <si>
    <t>FLOOR_NWG_9_C</t>
  </si>
  <si>
    <t>IWU Technical and Utility (supply and disposal) (10) 1860 - 1978</t>
  </si>
  <si>
    <t>FLOOR_NWG_10_A</t>
  </si>
  <si>
    <t>IWU Technical and Utility (supply and disposal) (10) 1979 - 2009</t>
  </si>
  <si>
    <t>FLOOR_NWG_10_B</t>
  </si>
  <si>
    <t>IWU Technical and Utility (supply and disposal) (10) 2010 - 2030</t>
  </si>
  <si>
    <t>FLOOR_NWG_10_C</t>
  </si>
  <si>
    <t>IWU Transport (11)  1860 - 1978</t>
  </si>
  <si>
    <t>FLOOR_NWG_11_A</t>
  </si>
  <si>
    <t>IWU Transport (11) 1979 - 2009</t>
  </si>
  <si>
    <t>FLOOR_NWG_11_B</t>
  </si>
  <si>
    <t>IWU Transport (11) 2010 - 2030</t>
  </si>
  <si>
    <t>FLOOR_NWG_11_C</t>
  </si>
  <si>
    <t>IWU Generalized (1) Services building, Includes categories (1) to (7) and (9)  1860 - 1978</t>
  </si>
  <si>
    <t>FLOOR_NWG_G1_A</t>
  </si>
  <si>
    <t>IWU Generalized (1) Services building, Includes categories (1) to (7) and (9) 1979 - 2009</t>
  </si>
  <si>
    <t>FLOOR_NWG_G1_B</t>
  </si>
  <si>
    <t>IWU Generalized (1) Services building, Includes categories (1) to (7) and (9) 2010 - 2030</t>
  </si>
  <si>
    <t>FLOOR_NWG_G1_C</t>
  </si>
  <si>
    <t>IWU Generalized (2) Production buildings and similar, Includes cat. (8), (10), (11)  1860 - 1978</t>
  </si>
  <si>
    <t>FLOOR_NWG_G2_A</t>
  </si>
  <si>
    <t>IWU Generalized (2) Production buildings and similar, Includes cat. (8), (10), (11) 1979 - 2009</t>
  </si>
  <si>
    <t>FLOOR_NWG_G2_B</t>
  </si>
  <si>
    <t>IWU Generalized (2) Production buildings and similar, Includes cat. (8), (10), (11) 2010 - 2030</t>
  </si>
  <si>
    <t>FLOOR_NWG_G2_C</t>
  </si>
  <si>
    <t>BASE 'IWU Büro-, Verwaltungs- oder Amtsgebäude 1860 - 1978</t>
  </si>
  <si>
    <t>BASE_NWG_1_A</t>
  </si>
  <si>
    <t>BASE_NWG_1_B</t>
  </si>
  <si>
    <t>BASE_NWG_1_C</t>
  </si>
  <si>
    <t>BASE_NWG_2_A</t>
  </si>
  <si>
    <t>BASE_NWG_2_B</t>
  </si>
  <si>
    <t>BASE_NWG_2_C</t>
  </si>
  <si>
    <t>BASE_NWG_3_A</t>
  </si>
  <si>
    <t>BASE_NWG_3_B</t>
  </si>
  <si>
    <t>BASE_NWG_3_C</t>
  </si>
  <si>
    <t>BASE_NWG_4_A</t>
  </si>
  <si>
    <t>BASE_NWG_4_B</t>
  </si>
  <si>
    <t>BASE_NWG_4_C</t>
  </si>
  <si>
    <t>BASE_NWG_5_A</t>
  </si>
  <si>
    <t>BASE_NWG_5_B</t>
  </si>
  <si>
    <t>BASE_NWG_5_C</t>
  </si>
  <si>
    <t>BASE_NWG_6_A</t>
  </si>
  <si>
    <t>BASE_NWG_6_B</t>
  </si>
  <si>
    <t>BASE_NWG_6_C</t>
  </si>
  <si>
    <t>BASE_NWG_7_A</t>
  </si>
  <si>
    <t>BASE_NWG_7_B</t>
  </si>
  <si>
    <t>BASE_NWG_7_C</t>
  </si>
  <si>
    <t>BASE_NWG_8_A</t>
  </si>
  <si>
    <t>BASE_NWG_8_B</t>
  </si>
  <si>
    <t>BASE_NWG_8_C</t>
  </si>
  <si>
    <t>BASE_NWG_9_A</t>
  </si>
  <si>
    <t>BASE_NWG_9_B</t>
  </si>
  <si>
    <t>BASE_NWG_9_C</t>
  </si>
  <si>
    <t>BASE_NWG_10_A</t>
  </si>
  <si>
    <t>BASE_NWG_10_B</t>
  </si>
  <si>
    <t>BASE_NWG_10_C</t>
  </si>
  <si>
    <t>BASE_NWG_11_A</t>
  </si>
  <si>
    <t>BASE_NWG_11_B</t>
  </si>
  <si>
    <t>BASE_NWG_11_C</t>
  </si>
  <si>
    <t>BASE_NWG_G1_A</t>
  </si>
  <si>
    <t>BASE_NWG_G1_B</t>
  </si>
  <si>
    <t>BASE_NWG_G1_C</t>
  </si>
  <si>
    <t>BASE_NWG_G2_A</t>
  </si>
  <si>
    <t>BASE_NWG_G2_B</t>
  </si>
  <si>
    <t>BASE_NWG_G2_C</t>
  </si>
  <si>
    <t>U_wall</t>
  </si>
  <si>
    <t>a_wall</t>
  </si>
  <si>
    <t>e_wall</t>
  </si>
  <si>
    <t>r_wall</t>
  </si>
  <si>
    <t>GHG_wall_kgCO2m2</t>
  </si>
  <si>
    <t>Service_Life_wall</t>
  </si>
  <si>
    <t>clay brick common red exposed- new building</t>
  </si>
  <si>
    <t>WALL_AS1</t>
  </si>
  <si>
    <t>concrete block exposed- old building</t>
  </si>
  <si>
    <t>WALL_AS2</t>
  </si>
  <si>
    <t>white paint  over plaster over clay brick- old building</t>
  </si>
  <si>
    <t>WALL_AS3</t>
  </si>
  <si>
    <t>dark blue over plaster over clay brick - new building</t>
  </si>
  <si>
    <t>WALL_AS4</t>
  </si>
  <si>
    <t>dark paint over plaster over clay brick - new building</t>
  </si>
  <si>
    <t>WALL_AS5</t>
  </si>
  <si>
    <t>concrete block exposed- NTU</t>
  </si>
  <si>
    <t>WALL_AS6</t>
  </si>
  <si>
    <t>Internal partition in brick</t>
  </si>
  <si>
    <t>WALL_AS7</t>
  </si>
  <si>
    <t>Internal partition in drywall</t>
  </si>
  <si>
    <t>WALL_AS8</t>
  </si>
  <si>
    <t>WALL_SFH_A</t>
  </si>
  <si>
    <t>WALL_SFH_B</t>
  </si>
  <si>
    <t>WALL_SFH_C</t>
  </si>
  <si>
    <t>WALL_SFH_D</t>
  </si>
  <si>
    <t>WALL_SFH_E</t>
  </si>
  <si>
    <t>WALL_SFH_F</t>
  </si>
  <si>
    <t>WALL_SFH_G</t>
  </si>
  <si>
    <t>WALL_SFH_H</t>
  </si>
  <si>
    <t>WALL_SFH_I</t>
  </si>
  <si>
    <t>WALL_SFH_J</t>
  </si>
  <si>
    <t>WALL_SFH_K</t>
  </si>
  <si>
    <t>WALL_SFH_L</t>
  </si>
  <si>
    <t>WALL_MFH_A</t>
  </si>
  <si>
    <t>WALL_MFH_B</t>
  </si>
  <si>
    <t>WALL_MFH_C</t>
  </si>
  <si>
    <t>WALL_MFH_D</t>
  </si>
  <si>
    <t>WALL_MFH_E</t>
  </si>
  <si>
    <t>WALL_MFH_F</t>
  </si>
  <si>
    <t>WALL_MFH_G</t>
  </si>
  <si>
    <t>WALL_MFH_H</t>
  </si>
  <si>
    <t>WALL_MFH_I</t>
  </si>
  <si>
    <t>WALL_MFH_J</t>
  </si>
  <si>
    <t>WALL_MFH_K</t>
  </si>
  <si>
    <t>WALL_MFH_L</t>
  </si>
  <si>
    <t>WALL_TH_B</t>
  </si>
  <si>
    <t>WALL_TH_C</t>
  </si>
  <si>
    <t>WALL_TH_D</t>
  </si>
  <si>
    <t>WALL_TH_E</t>
  </si>
  <si>
    <t>WALL_TH_F</t>
  </si>
  <si>
    <t>WALL_TH_G</t>
  </si>
  <si>
    <t>WALL_TH_H</t>
  </si>
  <si>
    <t>WALL_TH_I</t>
  </si>
  <si>
    <t>WALL_TH_J</t>
  </si>
  <si>
    <t>WALL_TH_K</t>
  </si>
  <si>
    <t>WALL_TH_L</t>
  </si>
  <si>
    <t>WALL_AB_B</t>
  </si>
  <si>
    <t>WALL_AB_C</t>
  </si>
  <si>
    <t>WALL_AB_D</t>
  </si>
  <si>
    <t>WALL_AB_E</t>
  </si>
  <si>
    <t>WALL_AB_F</t>
  </si>
  <si>
    <t>WALL_HR_E</t>
  </si>
  <si>
    <t>WALL_HR_F</t>
  </si>
  <si>
    <t>WALL_SFH_A_NR</t>
  </si>
  <si>
    <t>WALL_SFH_B_NR</t>
  </si>
  <si>
    <t>WALL_SFH_C_NR</t>
  </si>
  <si>
    <t>WALL_SFH_D_NR</t>
  </si>
  <si>
    <t>WALL_SFH_E_NR</t>
  </si>
  <si>
    <t>WALL_SFH_F_NR</t>
  </si>
  <si>
    <t>WALL_SFH_G_NR</t>
  </si>
  <si>
    <t>WALL_SFH_H_NR</t>
  </si>
  <si>
    <t>WALL_SFH_I_NR</t>
  </si>
  <si>
    <t>WALL_SFH_J_NR</t>
  </si>
  <si>
    <t>WALL_SFH_K_NR</t>
  </si>
  <si>
    <t>WALL_SFH_L_NR</t>
  </si>
  <si>
    <t>WALL_MFH_A_NR</t>
  </si>
  <si>
    <t>WALL_MFH_B_NR</t>
  </si>
  <si>
    <t>WALL_MFH_C_NR</t>
  </si>
  <si>
    <t>WALL_MFH_D_NR</t>
  </si>
  <si>
    <t>WALL_MFH_E_NR</t>
  </si>
  <si>
    <t>WALL_MFH_F_NR</t>
  </si>
  <si>
    <t>WALL_MFH_G_NR</t>
  </si>
  <si>
    <t>WALL_MFH_H_NR</t>
  </si>
  <si>
    <t>WALL_MFH_I_NR</t>
  </si>
  <si>
    <t>WALL_MFH_J_NR</t>
  </si>
  <si>
    <t>WALL_MFH_K_NR</t>
  </si>
  <si>
    <t>WALL_MFH_L_NR</t>
  </si>
  <si>
    <t>WALL_TH_B_NR</t>
  </si>
  <si>
    <t>WALL_TH_C_NR</t>
  </si>
  <si>
    <t>WALL_TH_D_NR</t>
  </si>
  <si>
    <t>WALL_TH_E_NR</t>
  </si>
  <si>
    <t>WALL_TH_F_NR</t>
  </si>
  <si>
    <t>WALL_TH_G_NR</t>
  </si>
  <si>
    <t>WALL_TH_H_NR</t>
  </si>
  <si>
    <t>WALL_TH_I_NR</t>
  </si>
  <si>
    <t>WALL_TH_J_NR</t>
  </si>
  <si>
    <t>WALL_TH_K_NR</t>
  </si>
  <si>
    <t>WALL_TH_L_NR</t>
  </si>
  <si>
    <t>WALL_AB_B_NR</t>
  </si>
  <si>
    <t>WALL_AB_C_NR</t>
  </si>
  <si>
    <t>WALL_AB_D_NR</t>
  </si>
  <si>
    <t>WALL_AB_E_NR</t>
  </si>
  <si>
    <t>WALL_AB_F_NR</t>
  </si>
  <si>
    <t>WALL_HR_E_NR</t>
  </si>
  <si>
    <t>WALL_HR_F_NR</t>
  </si>
  <si>
    <t>WALL_SFH_A_AR</t>
  </si>
  <si>
    <t>WALL_SFH_B_AR</t>
  </si>
  <si>
    <t>WALL_SFH_C_AR</t>
  </si>
  <si>
    <t>WALL_SFH_D_AR</t>
  </si>
  <si>
    <t>WALL_SFH_E_AR</t>
  </si>
  <si>
    <t>WALL_SFH_F_AR</t>
  </si>
  <si>
    <t>WALL_SFH_G_AR</t>
  </si>
  <si>
    <t>WALL_SFH_H_AR</t>
  </si>
  <si>
    <t>WALL_SFH_I_AR</t>
  </si>
  <si>
    <t>WALL_SFH_J_AR</t>
  </si>
  <si>
    <t>WALL_SFH_K_AR</t>
  </si>
  <si>
    <t>WALL_SFH_L_AR</t>
  </si>
  <si>
    <t>WALL_MFH_A_AR</t>
  </si>
  <si>
    <t>WALL_MFH_B_AR</t>
  </si>
  <si>
    <t>WALL_MFH_C_AR</t>
  </si>
  <si>
    <t>WALL_MFH_D_AR</t>
  </si>
  <si>
    <t>WALL_MFH_E_AR</t>
  </si>
  <si>
    <t>WALL_MFH_F_AR</t>
  </si>
  <si>
    <t>WALL_MFH_G_AR</t>
  </si>
  <si>
    <t>WALL_MFH_H_AR</t>
  </si>
  <si>
    <t>WALL_MFH_I_AR</t>
  </si>
  <si>
    <t>WALL_MFH_J_AR</t>
  </si>
  <si>
    <t>WALL_MFH_K_AR</t>
  </si>
  <si>
    <t>WALL_MFH_L_AR</t>
  </si>
  <si>
    <t>WALL_TH_B_AR</t>
  </si>
  <si>
    <t>WALL_TH_C_AR</t>
  </si>
  <si>
    <t>WALL_TH_D_AR</t>
  </si>
  <si>
    <t>WALL_TH_E_AR</t>
  </si>
  <si>
    <t>WALL_TH_F_AR</t>
  </si>
  <si>
    <t>WALL_TH_G_AR</t>
  </si>
  <si>
    <t>WALL_TH_H_AR</t>
  </si>
  <si>
    <t>WALL_TH_I_AR</t>
  </si>
  <si>
    <t>WALL_TH_J_AR</t>
  </si>
  <si>
    <t>WALL_TH_K_AR</t>
  </si>
  <si>
    <t>WALL_TH_L_AR</t>
  </si>
  <si>
    <t>WALL_AB_B_AR</t>
  </si>
  <si>
    <t>WALL_AB_C_AR</t>
  </si>
  <si>
    <t>WALL_AB_D_AR</t>
  </si>
  <si>
    <t>WALL_AB_E_AR</t>
  </si>
  <si>
    <t>WALL_AB_F_AR</t>
  </si>
  <si>
    <t>WALL_HR_E_AR</t>
  </si>
  <si>
    <t>WALL_HR_F_AR</t>
  </si>
  <si>
    <t>WALL_MFH-EAST_D</t>
  </si>
  <si>
    <t>WALL_MFH-EAST_E</t>
  </si>
  <si>
    <t>WALL_AB-EAST_F</t>
  </si>
  <si>
    <t>WALL_AB-EAST_G</t>
  </si>
  <si>
    <t>WALL_AB-EAST_H</t>
  </si>
  <si>
    <t>WALL_HR-EAST_F</t>
  </si>
  <si>
    <t>WALL_HR-EAST_G</t>
  </si>
  <si>
    <t>WALL_MFH-EAST_D_NR</t>
  </si>
  <si>
    <t>WALL_MFH-EAST_E_NR</t>
  </si>
  <si>
    <t>WALL_AB-EAST_F_NR</t>
  </si>
  <si>
    <t>WALL_AB-EAST_G_NR</t>
  </si>
  <si>
    <t>WALL_AB-EAST_H_NR</t>
  </si>
  <si>
    <t>WALL_HR-EAST_F_NR</t>
  </si>
  <si>
    <t>WALL_HR-EAST_G_NR</t>
  </si>
  <si>
    <t>WALL_MFH-EAST_D_AR</t>
  </si>
  <si>
    <t>WALL_MFH-EAST_E_AR</t>
  </si>
  <si>
    <t>WALL_AB-EAST_F_AR</t>
  </si>
  <si>
    <t>WALL_AB-EAST_G_AR</t>
  </si>
  <si>
    <t>WALL_AB-EAST_H_AR</t>
  </si>
  <si>
    <t>WALL_HR-EAST_F_AR</t>
  </si>
  <si>
    <t>WALL_HR-EAST_G_AR</t>
  </si>
  <si>
    <t>Wand 15</t>
  </si>
  <si>
    <t>WALL_BMVBS_A</t>
  </si>
  <si>
    <t>Mauerwerk aus Hohlblocksteinen, Hochlochziegeln oder Gitterziegeln 12</t>
  </si>
  <si>
    <t>WALL_BMVBS_B</t>
  </si>
  <si>
    <t>Wand 085</t>
  </si>
  <si>
    <t>WALL_BMVBS_C</t>
  </si>
  <si>
    <t>Wand 035</t>
  </si>
  <si>
    <t>WALL_BMVBS_D</t>
  </si>
  <si>
    <t>WALL_NWG_1_A</t>
  </si>
  <si>
    <t>WALL_NWG_1_B</t>
  </si>
  <si>
    <t>WALL_NWG_1_C</t>
  </si>
  <si>
    <t>WALL_NWG_2_A</t>
  </si>
  <si>
    <t>WALL_NWG_2_B</t>
  </si>
  <si>
    <t>WALL_NWG_2_C</t>
  </si>
  <si>
    <t>WALL_NWG_3_A</t>
  </si>
  <si>
    <t>WALL_NWG_3_B</t>
  </si>
  <si>
    <t>WALL_NWG_3_C</t>
  </si>
  <si>
    <t>WALL_NWG_4_A</t>
  </si>
  <si>
    <t>WALL_NWG_4_B</t>
  </si>
  <si>
    <t>WALL_NWG_4_C</t>
  </si>
  <si>
    <t>WALL_NWG_5_A</t>
  </si>
  <si>
    <t>WALL_NWG_5_B</t>
  </si>
  <si>
    <t>WALL_NWG_5_C</t>
  </si>
  <si>
    <t>WALL_NWG_6_A</t>
  </si>
  <si>
    <t>WALL_NWG_6_B</t>
  </si>
  <si>
    <t>WALL_NWG_6_C</t>
  </si>
  <si>
    <t>WALL_NWG_7_A</t>
  </si>
  <si>
    <t>WALL_NWG_7_B</t>
  </si>
  <si>
    <t>WALL_NWG_7_C</t>
  </si>
  <si>
    <t>WALL_NWG_8_A</t>
  </si>
  <si>
    <t>WALL_NWG_8_B</t>
  </si>
  <si>
    <t>WALL_NWG_8_C</t>
  </si>
  <si>
    <t>WALL_NWG_9_A</t>
  </si>
  <si>
    <t>WALL_NWG_9_B</t>
  </si>
  <si>
    <t>WALL_NWG_9_C</t>
  </si>
  <si>
    <t>WALL_NWG_10_A</t>
  </si>
  <si>
    <t>WALL_NWG_10_B</t>
  </si>
  <si>
    <t>WALL_NWG_10_C</t>
  </si>
  <si>
    <t>WALL_NWG_11_A</t>
  </si>
  <si>
    <t>WALL_NWG_11_B</t>
  </si>
  <si>
    <t>WALL_NWG_11_C</t>
  </si>
  <si>
    <t>WALL_NWG_G1_A</t>
  </si>
  <si>
    <t>WALL_NWG_G1_B</t>
  </si>
  <si>
    <t>WALL_NWG_G1_C</t>
  </si>
  <si>
    <t>WALL_NWG_G2_A</t>
  </si>
  <si>
    <t>WALL_NWG_G2_B</t>
  </si>
  <si>
    <t>WALL_NWG_G2_C</t>
  </si>
  <si>
    <t>U_roof</t>
  </si>
  <si>
    <t>a_roof</t>
  </si>
  <si>
    <t>e_roof</t>
  </si>
  <si>
    <t>r_roof</t>
  </si>
  <si>
    <t>GHG_roof_kgCO2m2</t>
  </si>
  <si>
    <t>Service_Life_roof</t>
  </si>
  <si>
    <t>concrete or rock pebbles finishing - new construction</t>
  </si>
  <si>
    <t>ROOF_AS1</t>
  </si>
  <si>
    <t>clay tiles - old contruction</t>
  </si>
  <si>
    <t>ROOF_AS2</t>
  </si>
  <si>
    <t>aluminum tiles - old construction</t>
  </si>
  <si>
    <t>ROOF_AS3</t>
  </si>
  <si>
    <t>greenery - new roof</t>
  </si>
  <si>
    <t>ROOF_AS4</t>
  </si>
  <si>
    <t>white paint  over plaster over concrete - new roof</t>
  </si>
  <si>
    <t>ROOF_AS5</t>
  </si>
  <si>
    <t>dark paint over plaster over concrete - new roof</t>
  </si>
  <si>
    <t>ROOF_AS6</t>
  </si>
  <si>
    <t>concrete or rock pebbles finishing - Singapore</t>
  </si>
  <si>
    <t>ROOF_AS7</t>
  </si>
  <si>
    <t>ROOF_SFH_A</t>
  </si>
  <si>
    <t>ROOF_SFH_B</t>
  </si>
  <si>
    <t>ROOF_SFH_C</t>
  </si>
  <si>
    <t>ROOF_SFH_D</t>
  </si>
  <si>
    <t>ROOF_SFH_E</t>
  </si>
  <si>
    <t>ROOF_SFH_F</t>
  </si>
  <si>
    <t>ROOF_SFH_G</t>
  </si>
  <si>
    <t>ROOF_SFH_H</t>
  </si>
  <si>
    <t>ROOF_SFH_I</t>
  </si>
  <si>
    <t>ROOF_SFH_J</t>
  </si>
  <si>
    <t>ROOF_SFH_K</t>
  </si>
  <si>
    <t>ROOF_SFH_L</t>
  </si>
  <si>
    <t>ROOF_MFH_A</t>
  </si>
  <si>
    <t>ROOF_MFH_B</t>
  </si>
  <si>
    <t>ROOF_MFH_C</t>
  </si>
  <si>
    <t>ROOF_MFH_D</t>
  </si>
  <si>
    <t>ROOF_MFH_E</t>
  </si>
  <si>
    <t>ROOF_MFH_F</t>
  </si>
  <si>
    <t>ROOF_MFH_G</t>
  </si>
  <si>
    <t>ROOF_MFH_H</t>
  </si>
  <si>
    <t>ROOF_MFH_I</t>
  </si>
  <si>
    <t>ROOF_MFH_J</t>
  </si>
  <si>
    <t>ROOF_MFH_K</t>
  </si>
  <si>
    <t>ROOF_MFH_L</t>
  </si>
  <si>
    <t>ROOF_TH_B</t>
  </si>
  <si>
    <t>ROOF_TH_C</t>
  </si>
  <si>
    <t>ROOF_TH_D</t>
  </si>
  <si>
    <t>ROOF_TH_E</t>
  </si>
  <si>
    <t>ROOF_TH_F</t>
  </si>
  <si>
    <t>ROOF_TH_G</t>
  </si>
  <si>
    <t>ROOF_TH_H</t>
  </si>
  <si>
    <t>ROOF_TH_I</t>
  </si>
  <si>
    <t>ROOF_TH_J</t>
  </si>
  <si>
    <t>ROOF_TH_K</t>
  </si>
  <si>
    <t>ROOF_TH_L</t>
  </si>
  <si>
    <t>ROOF_AB_B</t>
  </si>
  <si>
    <t>ROOF_AB_C</t>
  </si>
  <si>
    <t>ROOF_AB_D</t>
  </si>
  <si>
    <t>ROOF_AB_E</t>
  </si>
  <si>
    <t>ROOF_AB_F</t>
  </si>
  <si>
    <t>ROOF_HR_E</t>
  </si>
  <si>
    <t>ROOF_HR_F</t>
  </si>
  <si>
    <t>ROOF_SFH_A_NR</t>
  </si>
  <si>
    <t>ROOF_SFH_B_NR</t>
  </si>
  <si>
    <t>ROOF_SFH_C_NR</t>
  </si>
  <si>
    <t>ROOF_SFH_D_NR</t>
  </si>
  <si>
    <t>ROOF_SFH_E_NR</t>
  </si>
  <si>
    <t>ROOF_SFH_F_NR</t>
  </si>
  <si>
    <t>ROOF_SFH_G_NR</t>
  </si>
  <si>
    <t>ROOF_SFH_H_NR</t>
  </si>
  <si>
    <t>ROOF_SFH_I_NR</t>
  </si>
  <si>
    <t>ROOF_SFH_J_NR</t>
  </si>
  <si>
    <t>ROOF_SFH_K_NR</t>
  </si>
  <si>
    <t>ROOF_SFH_L_NR</t>
  </si>
  <si>
    <t>ROOF_MFH_A_NR</t>
  </si>
  <si>
    <t>ROOF_MFH_B_NR</t>
  </si>
  <si>
    <t>ROOF_MFH_C_NR</t>
  </si>
  <si>
    <t>ROOF_MFH_D_NR</t>
  </si>
  <si>
    <t>ROOF_MFH_E_NR</t>
  </si>
  <si>
    <t>ROOF_MFH_F_NR</t>
  </si>
  <si>
    <t>ROOF_MFH_G_NR</t>
  </si>
  <si>
    <t>ROOF_MFH_H_NR</t>
  </si>
  <si>
    <t>ROOF_MFH_I_NR</t>
  </si>
  <si>
    <t>ROOF_MFH_J_NR</t>
  </si>
  <si>
    <t>ROOF_MFH_K_NR</t>
  </si>
  <si>
    <t>ROOF_MFH_L_NR</t>
  </si>
  <si>
    <t>ROOF_TH_B_NR</t>
  </si>
  <si>
    <t>ROOF_TH_C_NR</t>
  </si>
  <si>
    <t>ROOF_TH_D_NR</t>
  </si>
  <si>
    <t>ROOF_TH_E_NR</t>
  </si>
  <si>
    <t>ROOF_TH_F_NR</t>
  </si>
  <si>
    <t>ROOF_TH_G_NR</t>
  </si>
  <si>
    <t>ROOF_TH_H_NR</t>
  </si>
  <si>
    <t>ROOF_TH_I_NR</t>
  </si>
  <si>
    <t>ROOF_TH_J_NR</t>
  </si>
  <si>
    <t>ROOF_TH_K_NR</t>
  </si>
  <si>
    <t>ROOF_TH_L_NR</t>
  </si>
  <si>
    <t>ROOF_AB_B_NR</t>
  </si>
  <si>
    <t>ROOF_AB_C_NR</t>
  </si>
  <si>
    <t>ROOF_AB_D_NR</t>
  </si>
  <si>
    <t>ROOF_AB_E_NR</t>
  </si>
  <si>
    <t>ROOF_AB_F_NR</t>
  </si>
  <si>
    <t>ROOF_HR_E_NR</t>
  </si>
  <si>
    <t>ROOF_HR_F_NR</t>
  </si>
  <si>
    <t>ROOF_SFH_A_AR</t>
  </si>
  <si>
    <t>ROOF_SFH_B_AR</t>
  </si>
  <si>
    <t>ROOF_SFH_C_AR</t>
  </si>
  <si>
    <t>ROOF_SFH_D_AR</t>
  </si>
  <si>
    <t>ROOF_SFH_E_AR</t>
  </si>
  <si>
    <t>ROOF_SFH_F_AR</t>
  </si>
  <si>
    <t>ROOF_SFH_G_AR</t>
  </si>
  <si>
    <t>ROOF_SFH_H_AR</t>
  </si>
  <si>
    <t>ROOF_SFH_I_AR</t>
  </si>
  <si>
    <t>ROOF_SFH_J_AR</t>
  </si>
  <si>
    <t>ROOF_SFH_K_AR</t>
  </si>
  <si>
    <t>ROOF_SFH_L_AR</t>
  </si>
  <si>
    <t>ROOF_MFH_A_AR</t>
  </si>
  <si>
    <t>ROOF_MFH_B_AR</t>
  </si>
  <si>
    <t>ROOF_MFH_C_AR</t>
  </si>
  <si>
    <t>ROOF_MFH_D_AR</t>
  </si>
  <si>
    <t>ROOF_MFH_E_AR</t>
  </si>
  <si>
    <t>ROOF_MFH_F_AR</t>
  </si>
  <si>
    <t>ROOF_MFH_G_AR</t>
  </si>
  <si>
    <t>ROOF_MFH_H_AR</t>
  </si>
  <si>
    <t>ROOF_MFH_I_AR</t>
  </si>
  <si>
    <t>ROOF_MFH_J_AR</t>
  </si>
  <si>
    <t>ROOF_MFH_K_AR</t>
  </si>
  <si>
    <t>ROOF_MFH_L_AR</t>
  </si>
  <si>
    <t>ROOF_TH_B_AR</t>
  </si>
  <si>
    <t>ROOF_TH_C_AR</t>
  </si>
  <si>
    <t>ROOF_TH_D_AR</t>
  </si>
  <si>
    <t>ROOF_TH_E_AR</t>
  </si>
  <si>
    <t>ROOF_TH_F_AR</t>
  </si>
  <si>
    <t>ROOF_TH_G_AR</t>
  </si>
  <si>
    <t>ROOF_TH_H_AR</t>
  </si>
  <si>
    <t>ROOF_TH_I_AR</t>
  </si>
  <si>
    <t>ROOF_TH_J_AR</t>
  </si>
  <si>
    <t>ROOF_TH_K_AR</t>
  </si>
  <si>
    <t>ROOF_TH_L_AR</t>
  </si>
  <si>
    <t>ROOF_AB_B_AR</t>
  </si>
  <si>
    <t>ROOF_AB_C_AR</t>
  </si>
  <si>
    <t>ROOF_AB_D_AR</t>
  </si>
  <si>
    <t>ROOF_AB_E_AR</t>
  </si>
  <si>
    <t>ROOF_AB_F_AR</t>
  </si>
  <si>
    <t>ROOF_HR_E_AR</t>
  </si>
  <si>
    <t>ROOF_HR_F_AR</t>
  </si>
  <si>
    <t>ROOF_MFH-EAST_D</t>
  </si>
  <si>
    <t>ROOF_MFH-EAST_E</t>
  </si>
  <si>
    <t>ROOF_AB-EAST_F</t>
  </si>
  <si>
    <t>ROOF_AB-EAST_G</t>
  </si>
  <si>
    <t>ROOF_AB-EAST_H</t>
  </si>
  <si>
    <t>ROOF_HR-EAST_F</t>
  </si>
  <si>
    <t>ROOF_HR-EAST_G</t>
  </si>
  <si>
    <t>ROOF_MFH-EAST_D_NR</t>
  </si>
  <si>
    <t>ROOF_MFH-EAST_E_NR</t>
  </si>
  <si>
    <t>ROOF_AB-EAST_F_NR</t>
  </si>
  <si>
    <t>ROOF_AB-EAST_G_NR</t>
  </si>
  <si>
    <t>ROOF_AB-EAST_H_NR</t>
  </si>
  <si>
    <t>ROOF_HR-EAST_F_NR</t>
  </si>
  <si>
    <t>ROOF_HR-EAST_G_NR</t>
  </si>
  <si>
    <t>ROOF_MFH-EAST_D_AR</t>
  </si>
  <si>
    <t>ROOF_MFH-EAST_E_AR</t>
  </si>
  <si>
    <t>ROOF_AB-EAST_F_AR</t>
  </si>
  <si>
    <t>ROOF_AB-EAST_G_AR</t>
  </si>
  <si>
    <t>ROOF_AB-EAST_H_AR</t>
  </si>
  <si>
    <t>ROOF_HR-EAST_F_AR</t>
  </si>
  <si>
    <t>ROOF_HR-EAST_G_AR</t>
  </si>
  <si>
    <t>Roof 10</t>
  </si>
  <si>
    <t>ROOF_BMVBS_A</t>
  </si>
  <si>
    <t>Roof 045</t>
  </si>
  <si>
    <t>ROOF_BMVBS_B</t>
  </si>
  <si>
    <t>ROOF_NWG_1_A</t>
  </si>
  <si>
    <t>ROOF_NWG_1_B</t>
  </si>
  <si>
    <t>ROOF_NWG_1_C</t>
  </si>
  <si>
    <t>ROOF_NWG_2_A</t>
  </si>
  <si>
    <t>ROOF_NWG_2_B</t>
  </si>
  <si>
    <t>ROOF_NWG_2_C</t>
  </si>
  <si>
    <t>ROOF_NWG_3_A</t>
  </si>
  <si>
    <t>ROOF_NWG_3_B</t>
  </si>
  <si>
    <t>ROOF_NWG_3_C</t>
  </si>
  <si>
    <t>ROOF_NWG_4_A</t>
  </si>
  <si>
    <t>ROOF_NWG_4_B</t>
  </si>
  <si>
    <t>ROOF_NWG_4_C</t>
  </si>
  <si>
    <t>ROOF_NWG_5_A</t>
  </si>
  <si>
    <t>ROOF_NWG_5_B</t>
  </si>
  <si>
    <t>ROOF_NWG_5_C</t>
  </si>
  <si>
    <t>ROOF_NWG_6_A</t>
  </si>
  <si>
    <t>ROOF_NWG_6_B</t>
  </si>
  <si>
    <t>ROOF_NWG_6_C</t>
  </si>
  <si>
    <t>ROOF_NWG_7_A</t>
  </si>
  <si>
    <t>ROOF_NWG_7_B</t>
  </si>
  <si>
    <t>ROOF_NWG_7_C</t>
  </si>
  <si>
    <t>ROOF_NWG_8_A</t>
  </si>
  <si>
    <t>ROOF_NWG_8_B</t>
  </si>
  <si>
    <t>ROOF_NWG_8_C</t>
  </si>
  <si>
    <t>ROOF_NWG_9_A</t>
  </si>
  <si>
    <t>ROOF_NWG_9_B</t>
  </si>
  <si>
    <t>ROOF_NWG_9_C</t>
  </si>
  <si>
    <t>ROOF_NWG_10_A</t>
  </si>
  <si>
    <t>ROOF_NWG_10_B</t>
  </si>
  <si>
    <t>ROOF_NWG_10_C</t>
  </si>
  <si>
    <t>ROOF_NWG_11_A</t>
  </si>
  <si>
    <t>ROOF_NWG_11_B</t>
  </si>
  <si>
    <t>ROOF_NWG_11_C</t>
  </si>
  <si>
    <t>ROOF_NWG_G1_A</t>
  </si>
  <si>
    <t>ROOF_NWG_G1_B</t>
  </si>
  <si>
    <t>ROOF_NWG_G1_C</t>
  </si>
  <si>
    <t>ROOF_NWG_G2_A</t>
  </si>
  <si>
    <t>ROOF_NWG_G2_B</t>
  </si>
  <si>
    <t>ROOF_NWG_G2_C</t>
  </si>
  <si>
    <t>n50</t>
  </si>
  <si>
    <t>Highly tight</t>
  </si>
  <si>
    <t>TIGHTNESS_AS1</t>
  </si>
  <si>
    <t>Tight</t>
  </si>
  <si>
    <t>TIGHTNESS_AS2</t>
  </si>
  <si>
    <t>Medium</t>
  </si>
  <si>
    <t>TIGHTNESS_AS3</t>
  </si>
  <si>
    <t>Medium Leaky</t>
  </si>
  <si>
    <t>TIGHTNESS_AS4</t>
  </si>
  <si>
    <t>Leaky</t>
  </si>
  <si>
    <t>TIGHTNESS_AS5</t>
  </si>
  <si>
    <t>Very Leaky</t>
  </si>
  <si>
    <t>TIGHTNESS_AS6</t>
  </si>
  <si>
    <t>TABULA minimal</t>
  </si>
  <si>
    <t>TIGHTNESS_MIN</t>
  </si>
  <si>
    <t>TABULA low</t>
  </si>
  <si>
    <t>TIGHTNESS_LOW</t>
  </si>
  <si>
    <t>TABULA medium</t>
  </si>
  <si>
    <t>TIGHTNESS_MED</t>
  </si>
  <si>
    <t>TABULA high</t>
  </si>
  <si>
    <t>TIGHTNESS_HIGH</t>
  </si>
  <si>
    <t>Cm_Af</t>
  </si>
  <si>
    <t>Light construction</t>
  </si>
  <si>
    <t>CONSTRUCTION_AS1</t>
  </si>
  <si>
    <t>Medium construction</t>
  </si>
  <si>
    <t>CONSTRUCTION_AS2</t>
  </si>
  <si>
    <t>Heavy construction</t>
  </si>
  <si>
    <t>CONSTRUCTION_AS3</t>
  </si>
  <si>
    <t>TABULA standard value</t>
  </si>
  <si>
    <t>CONSTRUCTION_TAB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</si>
</sst>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0" applyAlignment="1">
      <alignment horizontal="center"/>
    </xf>
    <xf xfId="0" numFmtId="0" borderId="1" applyBorder="1" fontId="1" applyFont="1" fillId="2" applyFill="1" applyAlignment="1">
      <alignment horizontal="left"/>
    </xf>
    <xf xfId="0" numFmtId="0" borderId="1" applyBorder="1" fontId="3" applyFont="1" fillId="0" applyAlignment="1">
      <alignment horizontal="center"/>
    </xf>
    <xf xfId="0" numFmtId="3" applyNumberFormat="1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1" applyNumberFormat="1" borderId="2" applyBorder="1" fontId="2" applyFont="1" fillId="0" applyAlignment="1">
      <alignment horizontal="center"/>
    </xf>
    <xf xfId="0" numFmtId="0" borderId="3" applyBorder="1" fontId="4" applyFont="1" fillId="0" applyAlignment="1">
      <alignment horizontal="center"/>
    </xf>
    <xf xfId="0" numFmtId="4" applyNumberFormat="1" borderId="3" applyBorder="1" fontId="4" applyFont="1" fillId="0" applyAlignment="1">
      <alignment horizontal="center"/>
    </xf>
    <xf xfId="0" numFmtId="0" borderId="0" fontId="0" fillId="0" applyAlignment="1">
      <alignment horizontal="general"/>
    </xf>
    <xf xfId="0" numFmtId="0" borderId="4" applyBorder="1" fontId="1" applyFont="1" fillId="2" applyFill="1" applyAlignment="1">
      <alignment horizontal="left"/>
    </xf>
    <xf xfId="0" numFmtId="4" applyNumberFormat="1" borderId="5" applyBorder="1" fontId="4" applyFont="1" fillId="0" applyAlignment="1">
      <alignment horizontal="center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center"/>
    </xf>
    <xf xfId="0" numFmtId="0" borderId="2" applyBorder="1" fontId="3" applyFont="1" fillId="0" applyAlignment="1">
      <alignment horizontal="center"/>
    </xf>
    <xf xfId="0" numFmtId="4" applyNumberFormat="1" borderId="2" applyBorder="1" fontId="3" applyFont="1" fillId="0" applyAlignment="1">
      <alignment horizontal="center"/>
    </xf>
    <xf xfId="0" numFmtId="3" applyNumberFormat="1" borderId="2" applyBorder="1" fontId="3" applyFont="1" fillId="0" applyAlignment="1">
      <alignment horizontal="center"/>
    </xf>
    <xf xfId="0" numFmtId="0" borderId="1" applyBorder="1" fontId="4" applyFont="1" fillId="3" applyFill="1" applyAlignment="1">
      <alignment horizontal="center"/>
    </xf>
    <xf xfId="0" numFmtId="4" applyNumberFormat="1" borderId="1" applyBorder="1" fontId="4" applyFont="1" fillId="3" applyFill="1" applyAlignment="1">
      <alignment horizontal="center"/>
    </xf>
    <xf xfId="0" numFmtId="3" applyNumberFormat="1" borderId="1" applyBorder="1" fontId="4" applyFont="1" fillId="3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4" applyNumberFormat="1" borderId="1" applyBorder="1" fontId="5" applyFont="1" fillId="3" applyFill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6" applyBorder="1" fontId="1" applyFont="1" fillId="2" applyFill="1" applyAlignment="1">
      <alignment horizontal="center"/>
    </xf>
    <xf xfId="0" numFmtId="164" applyNumberFormat="1" borderId="1" applyBorder="1" fontId="4" applyFont="1" fillId="3" applyFill="1" applyAlignment="1">
      <alignment horizontal="center"/>
    </xf>
    <xf xfId="0" numFmtId="164" applyNumberFormat="1" borderId="2" applyBorder="1" fontId="3" applyFont="1" fillId="0" applyAlignment="1">
      <alignment horizontal="right"/>
    </xf>
    <xf xfId="0" numFmtId="0" borderId="1" applyBorder="1" fontId="4" applyFont="1" fillId="3" applyFill="1" applyAlignment="1">
      <alignment horizontal="left"/>
    </xf>
    <xf xfId="0" numFmtId="4" applyNumberFormat="1" borderId="1" applyBorder="1" fontId="4" applyFont="1" fillId="3" applyFill="1" applyAlignment="1">
      <alignment horizontal="right"/>
    </xf>
    <xf xfId="0" numFmtId="0" borderId="7" applyBorder="1" fontId="1" applyFont="1" fillId="2" applyFill="1" applyAlignment="1">
      <alignment horizontal="center"/>
    </xf>
    <xf xfId="0" numFmtId="4" applyNumberFormat="1" borderId="7" applyBorder="1" fontId="1" applyFont="1" fillId="2" applyFill="1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14" width="21.719285714285714" customWidth="1" bestFit="1"/>
    <col min="2" max="2" style="15" width="19.719285714285714" customWidth="1" bestFit="1"/>
    <col min="3" max="3" style="27" width="7.005" customWidth="1" bestFit="1"/>
  </cols>
  <sheetData>
    <row x14ac:dyDescent="0.25" r="1" customHeight="1" ht="18.75">
      <c r="A1" s="1" t="s">
        <v>0</v>
      </c>
      <c r="B1" s="1" t="s">
        <v>1</v>
      </c>
      <c r="C1" s="18" t="s">
        <v>1171</v>
      </c>
    </row>
    <row x14ac:dyDescent="0.25" r="2" customHeight="1" ht="18.75">
      <c r="A2" s="4" t="s">
        <v>1172</v>
      </c>
      <c r="B2" s="5" t="s">
        <v>1173</v>
      </c>
      <c r="C2" s="6">
        <v>110000</v>
      </c>
    </row>
    <row x14ac:dyDescent="0.25" r="3" customHeight="1" ht="18.75">
      <c r="A3" s="4" t="s">
        <v>1174</v>
      </c>
      <c r="B3" s="5" t="s">
        <v>1175</v>
      </c>
      <c r="C3" s="6">
        <v>165000</v>
      </c>
    </row>
    <row x14ac:dyDescent="0.25" r="4" customHeight="1" ht="18.75">
      <c r="A4" s="4" t="s">
        <v>1176</v>
      </c>
      <c r="B4" s="5" t="s">
        <v>1177</v>
      </c>
      <c r="C4" s="6">
        <v>300000</v>
      </c>
    </row>
    <row x14ac:dyDescent="0.25" r="5" customHeight="1" ht="18.75">
      <c r="A5" s="4" t="s">
        <v>1178</v>
      </c>
      <c r="B5" s="5" t="s">
        <v>1179</v>
      </c>
      <c r="C5" s="6">
        <v>162000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14" width="17.719285714285714" customWidth="1" bestFit="1"/>
    <col min="2" max="2" style="15" width="17.719285714285714" customWidth="1" bestFit="1"/>
    <col min="3" max="3" style="2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8" t="s">
        <v>1150</v>
      </c>
    </row>
    <row x14ac:dyDescent="0.25" r="2" customHeight="1" ht="18.75">
      <c r="A2" s="4" t="s">
        <v>1151</v>
      </c>
      <c r="B2" s="5" t="s">
        <v>1152</v>
      </c>
      <c r="C2" s="6">
        <v>1</v>
      </c>
    </row>
    <row x14ac:dyDescent="0.25" r="3" customHeight="1" ht="18.75">
      <c r="A3" s="4" t="s">
        <v>1153</v>
      </c>
      <c r="B3" s="5" t="s">
        <v>1154</v>
      </c>
      <c r="C3" s="6">
        <v>2</v>
      </c>
    </row>
    <row x14ac:dyDescent="0.25" r="4" customHeight="1" ht="18.75">
      <c r="A4" s="4" t="s">
        <v>1155</v>
      </c>
      <c r="B4" s="5" t="s">
        <v>1156</v>
      </c>
      <c r="C4" s="6">
        <v>3</v>
      </c>
    </row>
    <row x14ac:dyDescent="0.25" r="5" customHeight="1" ht="18.75">
      <c r="A5" s="4" t="s">
        <v>1157</v>
      </c>
      <c r="B5" s="5" t="s">
        <v>1158</v>
      </c>
      <c r="C5" s="6">
        <v>4</v>
      </c>
    </row>
    <row x14ac:dyDescent="0.25" r="6" customHeight="1" ht="18.75">
      <c r="A6" s="4" t="s">
        <v>1159</v>
      </c>
      <c r="B6" s="5" t="s">
        <v>1160</v>
      </c>
      <c r="C6" s="6">
        <v>5</v>
      </c>
    </row>
    <row x14ac:dyDescent="0.25" r="7" customHeight="1" ht="18.75">
      <c r="A7" s="4" t="s">
        <v>1161</v>
      </c>
      <c r="B7" s="5" t="s">
        <v>1162</v>
      </c>
      <c r="C7" s="6">
        <v>6</v>
      </c>
    </row>
    <row x14ac:dyDescent="0.25" r="8" customHeight="1" ht="18.75">
      <c r="A8" s="4" t="s">
        <v>1163</v>
      </c>
      <c r="B8" s="5" t="s">
        <v>1164</v>
      </c>
      <c r="C8" s="6">
        <v>1</v>
      </c>
    </row>
    <row x14ac:dyDescent="0.25" r="9" customHeight="1" ht="18.75">
      <c r="A9" s="4" t="s">
        <v>1165</v>
      </c>
      <c r="B9" s="5" t="s">
        <v>1166</v>
      </c>
      <c r="C9" s="7">
        <v>1.5</v>
      </c>
    </row>
    <row x14ac:dyDescent="0.25" r="10" customHeight="1" ht="18.75">
      <c r="A10" s="4" t="s">
        <v>1167</v>
      </c>
      <c r="B10" s="5" t="s">
        <v>1168</v>
      </c>
      <c r="C10" s="7">
        <v>2.5</v>
      </c>
    </row>
    <row x14ac:dyDescent="0.25" r="11" customHeight="1" ht="18.75">
      <c r="A11" s="4" t="s">
        <v>1169</v>
      </c>
      <c r="B11" s="5" t="s">
        <v>1170</v>
      </c>
      <c r="C11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6"/>
  <sheetViews>
    <sheetView workbookViewId="0"/>
  </sheetViews>
  <sheetFormatPr defaultRowHeight="15" x14ac:dyDescent="0.25"/>
  <cols>
    <col min="1" max="1" style="14" width="83.7192857142857" customWidth="1" bestFit="1"/>
    <col min="2" max="2" style="15" width="22.290714285714284" customWidth="1" bestFit="1"/>
    <col min="3" max="3" style="16" width="11.147857142857141" customWidth="1" bestFit="1"/>
    <col min="4" max="4" style="16" width="10.147857142857141" customWidth="1" bestFit="1"/>
    <col min="5" max="5" style="16" width="11.005" customWidth="1" bestFit="1"/>
    <col min="6" max="6" style="16" width="13.576428571428572" customWidth="1" bestFit="1"/>
    <col min="7" max="7" style="27" width="20.290714285714284" customWidth="1" bestFit="1"/>
    <col min="8" max="8" style="27" width="16.576428571428572" customWidth="1" bestFit="1"/>
  </cols>
  <sheetData>
    <row x14ac:dyDescent="0.25" r="1" customHeight="1" ht="18.75">
      <c r="A1" s="33" t="s">
        <v>0</v>
      </c>
      <c r="B1" s="33" t="s">
        <v>1</v>
      </c>
      <c r="C1" s="34" t="s">
        <v>940</v>
      </c>
      <c r="D1" s="34" t="s">
        <v>941</v>
      </c>
      <c r="E1" s="34" t="s">
        <v>942</v>
      </c>
      <c r="F1" s="34" t="s">
        <v>943</v>
      </c>
      <c r="G1" s="28" t="s">
        <v>944</v>
      </c>
      <c r="H1" s="28" t="s">
        <v>945</v>
      </c>
    </row>
    <row x14ac:dyDescent="0.25" r="2" customHeight="1" ht="18.75">
      <c r="A2" s="4" t="s">
        <v>946</v>
      </c>
      <c r="B2" s="22" t="s">
        <v>947</v>
      </c>
      <c r="C2" s="23">
        <v>0.2</v>
      </c>
      <c r="D2" s="23">
        <v>0.6</v>
      </c>
      <c r="E2" s="23">
        <v>0.94</v>
      </c>
      <c r="F2" s="23">
        <f>1-D2</f>
      </c>
      <c r="G2" s="24">
        <v>112</v>
      </c>
      <c r="H2" s="24">
        <v>60</v>
      </c>
    </row>
    <row x14ac:dyDescent="0.25" r="3" customHeight="1" ht="18.75">
      <c r="A3" s="4" t="s">
        <v>948</v>
      </c>
      <c r="B3" s="22" t="s">
        <v>949</v>
      </c>
      <c r="C3" s="23">
        <v>0.3</v>
      </c>
      <c r="D3" s="23">
        <v>0.55</v>
      </c>
      <c r="E3" s="23">
        <v>0.91</v>
      </c>
      <c r="F3" s="23">
        <f>1-D3</f>
      </c>
      <c r="G3" s="24">
        <v>112</v>
      </c>
      <c r="H3" s="24">
        <v>60</v>
      </c>
    </row>
    <row x14ac:dyDescent="0.25" r="4" customHeight="1" ht="18.75">
      <c r="A4" s="4" t="s">
        <v>950</v>
      </c>
      <c r="B4" s="22" t="s">
        <v>951</v>
      </c>
      <c r="C4" s="23">
        <v>0.3</v>
      </c>
      <c r="D4" s="23">
        <v>0.3</v>
      </c>
      <c r="E4" s="23">
        <v>0.09</v>
      </c>
      <c r="F4" s="23">
        <f>1-D4</f>
      </c>
      <c r="G4" s="24">
        <v>112</v>
      </c>
      <c r="H4" s="24">
        <v>60</v>
      </c>
    </row>
    <row x14ac:dyDescent="0.25" r="5" customHeight="1" ht="18.75">
      <c r="A5" s="4" t="s">
        <v>952</v>
      </c>
      <c r="B5" s="22" t="s">
        <v>953</v>
      </c>
      <c r="C5" s="23">
        <v>0.15</v>
      </c>
      <c r="D5" s="23">
        <v>0.5</v>
      </c>
      <c r="E5" s="23">
        <v>0.95</v>
      </c>
      <c r="F5" s="23">
        <f>1-D5</f>
      </c>
      <c r="G5" s="24">
        <v>112</v>
      </c>
      <c r="H5" s="24">
        <v>60</v>
      </c>
    </row>
    <row x14ac:dyDescent="0.25" r="6" customHeight="1" ht="18.75">
      <c r="A6" s="4" t="s">
        <v>954</v>
      </c>
      <c r="B6" s="22" t="s">
        <v>955</v>
      </c>
      <c r="C6" s="23">
        <v>0.15</v>
      </c>
      <c r="D6" s="23">
        <v>0.3</v>
      </c>
      <c r="E6" s="23">
        <v>0.84</v>
      </c>
      <c r="F6" s="23">
        <f>1-D6</f>
      </c>
      <c r="G6" s="24">
        <v>113</v>
      </c>
      <c r="H6" s="24">
        <v>60</v>
      </c>
    </row>
    <row x14ac:dyDescent="0.25" r="7" customHeight="1" ht="18.75">
      <c r="A7" s="4" t="s">
        <v>956</v>
      </c>
      <c r="B7" s="22" t="s">
        <v>957</v>
      </c>
      <c r="C7" s="23">
        <v>0.15</v>
      </c>
      <c r="D7" s="23">
        <v>0.85</v>
      </c>
      <c r="E7" s="23">
        <v>0.94</v>
      </c>
      <c r="F7" s="23">
        <f>1-D7</f>
      </c>
      <c r="G7" s="24">
        <v>113</v>
      </c>
      <c r="H7" s="24">
        <v>60</v>
      </c>
    </row>
    <row x14ac:dyDescent="0.25" r="8" customHeight="1" ht="18.75">
      <c r="A8" s="4" t="s">
        <v>958</v>
      </c>
      <c r="B8" s="22" t="s">
        <v>959</v>
      </c>
      <c r="C8" s="23">
        <v>0.6</v>
      </c>
      <c r="D8" s="23">
        <v>0.6</v>
      </c>
      <c r="E8" s="23">
        <v>0.94</v>
      </c>
      <c r="F8" s="23">
        <f>1-D8</f>
      </c>
      <c r="G8" s="24">
        <v>112</v>
      </c>
      <c r="H8" s="24">
        <v>60</v>
      </c>
    </row>
    <row x14ac:dyDescent="0.25" r="9" customHeight="1" ht="18.75">
      <c r="A9" s="4" t="s">
        <v>55</v>
      </c>
      <c r="B9" s="22" t="s">
        <v>960</v>
      </c>
      <c r="C9" s="23">
        <v>2.6</v>
      </c>
      <c r="D9" s="23">
        <v>0.55</v>
      </c>
      <c r="E9" s="23">
        <v>0.91</v>
      </c>
      <c r="F9" s="23">
        <f>1-D9</f>
      </c>
      <c r="G9" s="24">
        <v>112</v>
      </c>
      <c r="H9" s="24">
        <v>60</v>
      </c>
    </row>
    <row x14ac:dyDescent="0.25" r="10" customHeight="1" ht="18.75">
      <c r="A10" s="4" t="s">
        <v>57</v>
      </c>
      <c r="B10" s="22" t="s">
        <v>961</v>
      </c>
      <c r="C10" s="23">
        <v>1.3</v>
      </c>
      <c r="D10" s="23">
        <v>0.55</v>
      </c>
      <c r="E10" s="23">
        <v>0.91</v>
      </c>
      <c r="F10" s="23">
        <f>1-D10</f>
      </c>
      <c r="G10" s="24">
        <v>112</v>
      </c>
      <c r="H10" s="24">
        <v>60</v>
      </c>
    </row>
    <row x14ac:dyDescent="0.25" r="11" customHeight="1" ht="18.75">
      <c r="A11" s="4" t="s">
        <v>59</v>
      </c>
      <c r="B11" s="22" t="s">
        <v>962</v>
      </c>
      <c r="C11" s="23">
        <v>1.4</v>
      </c>
      <c r="D11" s="23">
        <v>0.55</v>
      </c>
      <c r="E11" s="23">
        <v>0.91</v>
      </c>
      <c r="F11" s="23">
        <f>1-D11</f>
      </c>
      <c r="G11" s="24">
        <v>112</v>
      </c>
      <c r="H11" s="24">
        <v>60</v>
      </c>
    </row>
    <row x14ac:dyDescent="0.25" r="12" customHeight="1" ht="18.75">
      <c r="A12" s="4" t="s">
        <v>61</v>
      </c>
      <c r="B12" s="22" t="s">
        <v>963</v>
      </c>
      <c r="C12" s="23">
        <v>1.4</v>
      </c>
      <c r="D12" s="23">
        <v>0.55</v>
      </c>
      <c r="E12" s="23">
        <v>0.91</v>
      </c>
      <c r="F12" s="23">
        <f>1-D12</f>
      </c>
      <c r="G12" s="24">
        <v>112</v>
      </c>
      <c r="H12" s="24">
        <v>60</v>
      </c>
    </row>
    <row x14ac:dyDescent="0.25" r="13" customHeight="1" ht="18.75">
      <c r="A13" s="4" t="s">
        <v>63</v>
      </c>
      <c r="B13" s="22" t="s">
        <v>964</v>
      </c>
      <c r="C13" s="23">
        <v>0.8</v>
      </c>
      <c r="D13" s="23">
        <v>0.55</v>
      </c>
      <c r="E13" s="23">
        <v>0.91</v>
      </c>
      <c r="F13" s="23">
        <f>1-D13</f>
      </c>
      <c r="G13" s="24">
        <v>112</v>
      </c>
      <c r="H13" s="24">
        <v>60</v>
      </c>
    </row>
    <row x14ac:dyDescent="0.25" r="14" customHeight="1" ht="18.75">
      <c r="A14" s="4" t="s">
        <v>65</v>
      </c>
      <c r="B14" s="22" t="s">
        <v>965</v>
      </c>
      <c r="C14" s="23">
        <v>0.5</v>
      </c>
      <c r="D14" s="23">
        <v>0.55</v>
      </c>
      <c r="E14" s="23">
        <v>0.91</v>
      </c>
      <c r="F14" s="23">
        <f>1-D14</f>
      </c>
      <c r="G14" s="24">
        <v>112</v>
      </c>
      <c r="H14" s="24">
        <v>60</v>
      </c>
    </row>
    <row x14ac:dyDescent="0.25" r="15" customHeight="1" ht="18.75">
      <c r="A15" s="4" t="s">
        <v>67</v>
      </c>
      <c r="B15" s="22" t="s">
        <v>966</v>
      </c>
      <c r="C15" s="23">
        <v>0.5</v>
      </c>
      <c r="D15" s="23">
        <v>0.55</v>
      </c>
      <c r="E15" s="23">
        <v>0.91</v>
      </c>
      <c r="F15" s="23">
        <f>1-D15</f>
      </c>
      <c r="G15" s="24">
        <v>112</v>
      </c>
      <c r="H15" s="24">
        <v>60</v>
      </c>
    </row>
    <row x14ac:dyDescent="0.25" r="16" customHeight="1" ht="18.75">
      <c r="A16" s="4" t="s">
        <v>69</v>
      </c>
      <c r="B16" s="22" t="s">
        <v>967</v>
      </c>
      <c r="C16" s="23">
        <v>0.4</v>
      </c>
      <c r="D16" s="23">
        <v>0.55</v>
      </c>
      <c r="E16" s="23">
        <v>0.91</v>
      </c>
      <c r="F16" s="23">
        <f>1-D16</f>
      </c>
      <c r="G16" s="24">
        <v>112</v>
      </c>
      <c r="H16" s="24">
        <v>60</v>
      </c>
    </row>
    <row x14ac:dyDescent="0.25" r="17" customHeight="1" ht="18.75">
      <c r="A17" s="4" t="s">
        <v>71</v>
      </c>
      <c r="B17" s="22" t="s">
        <v>968</v>
      </c>
      <c r="C17" s="23">
        <v>0.35</v>
      </c>
      <c r="D17" s="23">
        <v>0.55</v>
      </c>
      <c r="E17" s="23">
        <v>0.91</v>
      </c>
      <c r="F17" s="23">
        <f>1-D17</f>
      </c>
      <c r="G17" s="24">
        <v>112</v>
      </c>
      <c r="H17" s="24">
        <v>60</v>
      </c>
    </row>
    <row x14ac:dyDescent="0.25" r="18" customHeight="1" ht="18.75">
      <c r="A18" s="4" t="s">
        <v>73</v>
      </c>
      <c r="B18" s="22" t="s">
        <v>969</v>
      </c>
      <c r="C18" s="23">
        <v>0.25</v>
      </c>
      <c r="D18" s="23">
        <v>0.55</v>
      </c>
      <c r="E18" s="23">
        <v>0.91</v>
      </c>
      <c r="F18" s="23">
        <f>1-D18</f>
      </c>
      <c r="G18" s="24">
        <v>112</v>
      </c>
      <c r="H18" s="24">
        <v>60</v>
      </c>
    </row>
    <row x14ac:dyDescent="0.25" r="19" customHeight="1" ht="18.75">
      <c r="A19" s="4" t="s">
        <v>75</v>
      </c>
      <c r="B19" s="22" t="s">
        <v>970</v>
      </c>
      <c r="C19" s="23">
        <v>0.2</v>
      </c>
      <c r="D19" s="23">
        <v>0.55</v>
      </c>
      <c r="E19" s="23">
        <v>0.91</v>
      </c>
      <c r="F19" s="23">
        <f>1-D19</f>
      </c>
      <c r="G19" s="24">
        <v>112</v>
      </c>
      <c r="H19" s="24">
        <v>60</v>
      </c>
    </row>
    <row x14ac:dyDescent="0.25" r="20" customHeight="1" ht="18.75">
      <c r="A20" s="4" t="s">
        <v>77</v>
      </c>
      <c r="B20" s="22" t="s">
        <v>971</v>
      </c>
      <c r="C20" s="23">
        <v>0.15</v>
      </c>
      <c r="D20" s="23">
        <v>0.55</v>
      </c>
      <c r="E20" s="23">
        <v>0.91</v>
      </c>
      <c r="F20" s="23">
        <f>1-D20</f>
      </c>
      <c r="G20" s="24">
        <v>112</v>
      </c>
      <c r="H20" s="24">
        <v>60</v>
      </c>
    </row>
    <row x14ac:dyDescent="0.25" r="21" customHeight="1" ht="18.75">
      <c r="A21" s="4" t="s">
        <v>79</v>
      </c>
      <c r="B21" s="22" t="s">
        <v>972</v>
      </c>
      <c r="C21" s="23">
        <v>2.6</v>
      </c>
      <c r="D21" s="23">
        <v>0.55</v>
      </c>
      <c r="E21" s="23">
        <v>0.91</v>
      </c>
      <c r="F21" s="23">
        <f>1-D21</f>
      </c>
      <c r="G21" s="24">
        <v>112</v>
      </c>
      <c r="H21" s="24">
        <v>60</v>
      </c>
    </row>
    <row x14ac:dyDescent="0.25" r="22" customHeight="1" ht="18.75">
      <c r="A22" s="4" t="s">
        <v>81</v>
      </c>
      <c r="B22" s="22" t="s">
        <v>973</v>
      </c>
      <c r="C22" s="23">
        <v>1.3000000000000003</v>
      </c>
      <c r="D22" s="23">
        <v>0.55</v>
      </c>
      <c r="E22" s="23">
        <v>0.91</v>
      </c>
      <c r="F22" s="23">
        <f>1-D22</f>
      </c>
      <c r="G22" s="24">
        <v>112</v>
      </c>
      <c r="H22" s="24">
        <v>60</v>
      </c>
    </row>
    <row x14ac:dyDescent="0.25" r="23" customHeight="1" ht="18.75">
      <c r="A23" s="4" t="s">
        <v>83</v>
      </c>
      <c r="B23" s="22" t="s">
        <v>974</v>
      </c>
      <c r="C23" s="23">
        <v>1.2761841567986933</v>
      </c>
      <c r="D23" s="23">
        <v>0.55</v>
      </c>
      <c r="E23" s="23">
        <v>0.91</v>
      </c>
      <c r="F23" s="23">
        <f>1-D23</f>
      </c>
      <c r="G23" s="24">
        <v>112</v>
      </c>
      <c r="H23" s="24">
        <v>60</v>
      </c>
    </row>
    <row x14ac:dyDescent="0.25" r="24" customHeight="1" ht="18.75">
      <c r="A24" s="4" t="s">
        <v>85</v>
      </c>
      <c r="B24" s="22" t="s">
        <v>975</v>
      </c>
      <c r="C24" s="23">
        <v>1.081081081081081</v>
      </c>
      <c r="D24" s="23">
        <v>0.55</v>
      </c>
      <c r="E24" s="23">
        <v>0.91</v>
      </c>
      <c r="F24" s="23">
        <f>1-D24</f>
      </c>
      <c r="G24" s="24">
        <v>112</v>
      </c>
      <c r="H24" s="24">
        <v>60</v>
      </c>
    </row>
    <row x14ac:dyDescent="0.25" r="25" customHeight="1" ht="18.75">
      <c r="A25" s="4" t="s">
        <v>87</v>
      </c>
      <c r="B25" s="22" t="s">
        <v>976</v>
      </c>
      <c r="C25" s="23">
        <v>0.5084745762711864</v>
      </c>
      <c r="D25" s="23">
        <v>0.55</v>
      </c>
      <c r="E25" s="23">
        <v>0.91</v>
      </c>
      <c r="F25" s="23">
        <f>1-D25</f>
      </c>
      <c r="G25" s="24">
        <v>112</v>
      </c>
      <c r="H25" s="24">
        <v>60</v>
      </c>
    </row>
    <row x14ac:dyDescent="0.25" r="26" customHeight="1" ht="18.75">
      <c r="A26" s="4" t="s">
        <v>89</v>
      </c>
      <c r="B26" s="22" t="s">
        <v>977</v>
      </c>
      <c r="C26" s="23">
        <v>0.5084745762711864</v>
      </c>
      <c r="D26" s="23">
        <v>0.55</v>
      </c>
      <c r="E26" s="23">
        <v>0.91</v>
      </c>
      <c r="F26" s="23">
        <f>1-D26</f>
      </c>
      <c r="G26" s="24">
        <v>112</v>
      </c>
      <c r="H26" s="24">
        <v>60</v>
      </c>
    </row>
    <row x14ac:dyDescent="0.25" r="27" customHeight="1" ht="18.75">
      <c r="A27" s="4" t="s">
        <v>91</v>
      </c>
      <c r="B27" s="22" t="s">
        <v>978</v>
      </c>
      <c r="C27" s="23">
        <v>0.43478260869565216</v>
      </c>
      <c r="D27" s="23">
        <v>0.55</v>
      </c>
      <c r="E27" s="23">
        <v>0.91</v>
      </c>
      <c r="F27" s="23">
        <f>1-D27</f>
      </c>
      <c r="G27" s="24">
        <v>112</v>
      </c>
      <c r="H27" s="24">
        <v>60</v>
      </c>
    </row>
    <row x14ac:dyDescent="0.25" r="28" customHeight="1" ht="18.75">
      <c r="A28" s="4" t="s">
        <v>93</v>
      </c>
      <c r="B28" s="22" t="s">
        <v>979</v>
      </c>
      <c r="C28" s="23">
        <v>0.35714285714285715</v>
      </c>
      <c r="D28" s="23">
        <v>0.55</v>
      </c>
      <c r="E28" s="23">
        <v>0.91</v>
      </c>
      <c r="F28" s="23">
        <f>1-D28</f>
      </c>
      <c r="G28" s="24">
        <v>112</v>
      </c>
      <c r="H28" s="24">
        <v>60</v>
      </c>
    </row>
    <row x14ac:dyDescent="0.25" r="29" customHeight="1" ht="18.75">
      <c r="A29" s="4" t="s">
        <v>95</v>
      </c>
      <c r="B29" s="22" t="s">
        <v>980</v>
      </c>
      <c r="C29" s="23">
        <v>0.3167420814479638</v>
      </c>
      <c r="D29" s="23">
        <v>0.55</v>
      </c>
      <c r="E29" s="23">
        <v>0.91</v>
      </c>
      <c r="F29" s="23">
        <f>1-D29</f>
      </c>
      <c r="G29" s="24">
        <v>112</v>
      </c>
      <c r="H29" s="24">
        <v>60</v>
      </c>
    </row>
    <row x14ac:dyDescent="0.25" r="30" customHeight="1" ht="18.75">
      <c r="A30" s="4" t="s">
        <v>97</v>
      </c>
      <c r="B30" s="22" t="s">
        <v>981</v>
      </c>
      <c r="C30" s="23">
        <v>0.2</v>
      </c>
      <c r="D30" s="23">
        <v>0.55</v>
      </c>
      <c r="E30" s="23">
        <v>0.91</v>
      </c>
      <c r="F30" s="23">
        <f>1-D30</f>
      </c>
      <c r="G30" s="24">
        <v>112</v>
      </c>
      <c r="H30" s="24">
        <v>60</v>
      </c>
    </row>
    <row x14ac:dyDescent="0.25" r="31" customHeight="1" ht="18.75">
      <c r="A31" s="4" t="s">
        <v>99</v>
      </c>
      <c r="B31" s="22" t="s">
        <v>982</v>
      </c>
      <c r="C31" s="23">
        <v>0.2</v>
      </c>
      <c r="D31" s="23">
        <v>0.55</v>
      </c>
      <c r="E31" s="23">
        <v>0.91</v>
      </c>
      <c r="F31" s="23">
        <f>1-D31</f>
      </c>
      <c r="G31" s="24">
        <v>112</v>
      </c>
      <c r="H31" s="24">
        <v>60</v>
      </c>
    </row>
    <row x14ac:dyDescent="0.25" r="32" customHeight="1" ht="18.75">
      <c r="A32" s="4" t="s">
        <v>101</v>
      </c>
      <c r="B32" s="22" t="s">
        <v>983</v>
      </c>
      <c r="C32" s="23">
        <v>0.25</v>
      </c>
      <c r="D32" s="23">
        <v>0.55</v>
      </c>
      <c r="E32" s="23">
        <v>0.91</v>
      </c>
      <c r="F32" s="23">
        <f>1-D32</f>
      </c>
      <c r="G32" s="24">
        <v>112</v>
      </c>
      <c r="H32" s="24">
        <v>60</v>
      </c>
    </row>
    <row x14ac:dyDescent="0.25" r="33" customHeight="1" ht="18.75">
      <c r="A33" s="4" t="s">
        <v>103</v>
      </c>
      <c r="B33" s="22" t="s">
        <v>984</v>
      </c>
      <c r="C33" s="23">
        <v>0.769230769230769</v>
      </c>
      <c r="D33" s="23">
        <v>0.55</v>
      </c>
      <c r="E33" s="23">
        <v>0.91</v>
      </c>
      <c r="F33" s="23">
        <f>1-D33</f>
      </c>
      <c r="G33" s="24">
        <v>112</v>
      </c>
      <c r="H33" s="24">
        <v>60</v>
      </c>
    </row>
    <row x14ac:dyDescent="0.25" r="34" customHeight="1" ht="18.75">
      <c r="A34" s="4" t="s">
        <v>105</v>
      </c>
      <c r="B34" s="22" t="s">
        <v>985</v>
      </c>
      <c r="C34" s="23">
        <v>0.6451612903225806</v>
      </c>
      <c r="D34" s="23">
        <v>0.55</v>
      </c>
      <c r="E34" s="23">
        <v>0.91</v>
      </c>
      <c r="F34" s="23">
        <f>1-D34</f>
      </c>
      <c r="G34" s="24">
        <v>112</v>
      </c>
      <c r="H34" s="24">
        <v>60</v>
      </c>
    </row>
    <row x14ac:dyDescent="0.25" r="35" customHeight="1" ht="18.75">
      <c r="A35" s="4" t="s">
        <v>107</v>
      </c>
      <c r="B35" s="22" t="s">
        <v>986</v>
      </c>
      <c r="C35" s="23">
        <v>0.6451612903225806</v>
      </c>
      <c r="D35" s="23">
        <v>0.55</v>
      </c>
      <c r="E35" s="23">
        <v>0.91</v>
      </c>
      <c r="F35" s="23">
        <f>1-D35</f>
      </c>
      <c r="G35" s="24">
        <v>112</v>
      </c>
      <c r="H35" s="24">
        <v>60</v>
      </c>
    </row>
    <row x14ac:dyDescent="0.25" r="36" customHeight="1" ht="18.75">
      <c r="A36" s="4" t="s">
        <v>109</v>
      </c>
      <c r="B36" s="22" t="s">
        <v>987</v>
      </c>
      <c r="C36" s="23">
        <v>0.5084745762711864</v>
      </c>
      <c r="D36" s="23">
        <v>0.55</v>
      </c>
      <c r="E36" s="23">
        <v>0.91</v>
      </c>
      <c r="F36" s="23">
        <f>1-D36</f>
      </c>
      <c r="G36" s="24">
        <v>112</v>
      </c>
      <c r="H36" s="24">
        <v>60</v>
      </c>
    </row>
    <row x14ac:dyDescent="0.25" r="37" customHeight="1" ht="18.75">
      <c r="A37" s="4" t="s">
        <v>111</v>
      </c>
      <c r="B37" s="22" t="s">
        <v>988</v>
      </c>
      <c r="C37" s="23">
        <v>0.5084745762711864</v>
      </c>
      <c r="D37" s="23">
        <v>0.55</v>
      </c>
      <c r="E37" s="23">
        <v>0.91</v>
      </c>
      <c r="F37" s="23">
        <f>1-D37</f>
      </c>
      <c r="G37" s="24">
        <v>112</v>
      </c>
      <c r="H37" s="24">
        <v>60</v>
      </c>
    </row>
    <row x14ac:dyDescent="0.25" r="38" customHeight="1" ht="18.75">
      <c r="A38" s="4" t="s">
        <v>113</v>
      </c>
      <c r="B38" s="22" t="s">
        <v>989</v>
      </c>
      <c r="C38" s="23">
        <v>0.5</v>
      </c>
      <c r="D38" s="23">
        <v>0.55</v>
      </c>
      <c r="E38" s="23">
        <v>0.91</v>
      </c>
      <c r="F38" s="23">
        <f>1-D38</f>
      </c>
      <c r="G38" s="24">
        <v>112</v>
      </c>
      <c r="H38" s="24">
        <v>60</v>
      </c>
    </row>
    <row x14ac:dyDescent="0.25" r="39" customHeight="1" ht="18.75">
      <c r="A39" s="4" t="s">
        <v>115</v>
      </c>
      <c r="B39" s="22" t="s">
        <v>990</v>
      </c>
      <c r="C39" s="23">
        <v>0.4</v>
      </c>
      <c r="D39" s="23">
        <v>0.55</v>
      </c>
      <c r="E39" s="23">
        <v>0.91</v>
      </c>
      <c r="F39" s="23">
        <f>1-D39</f>
      </c>
      <c r="G39" s="24">
        <v>112</v>
      </c>
      <c r="H39" s="24">
        <v>60</v>
      </c>
    </row>
    <row x14ac:dyDescent="0.25" r="40" customHeight="1" ht="18.75">
      <c r="A40" s="4" t="s">
        <v>117</v>
      </c>
      <c r="B40" s="22" t="s">
        <v>991</v>
      </c>
      <c r="C40" s="23">
        <v>0.35</v>
      </c>
      <c r="D40" s="23">
        <v>0.55</v>
      </c>
      <c r="E40" s="23">
        <v>0.91</v>
      </c>
      <c r="F40" s="23">
        <f>1-D40</f>
      </c>
      <c r="G40" s="24">
        <v>112</v>
      </c>
      <c r="H40" s="24">
        <v>60</v>
      </c>
    </row>
    <row x14ac:dyDescent="0.25" r="41" customHeight="1" ht="18.75">
      <c r="A41" s="4" t="s">
        <v>119</v>
      </c>
      <c r="B41" s="22" t="s">
        <v>992</v>
      </c>
      <c r="C41" s="23">
        <v>0.2</v>
      </c>
      <c r="D41" s="23">
        <v>0.55</v>
      </c>
      <c r="E41" s="23">
        <v>0.91</v>
      </c>
      <c r="F41" s="23">
        <f>1-D41</f>
      </c>
      <c r="G41" s="24">
        <v>112</v>
      </c>
      <c r="H41" s="24">
        <v>60</v>
      </c>
    </row>
    <row x14ac:dyDescent="0.25" r="42" customHeight="1" ht="18.75">
      <c r="A42" s="4" t="s">
        <v>121</v>
      </c>
      <c r="B42" s="22" t="s">
        <v>993</v>
      </c>
      <c r="C42" s="23">
        <v>0.2</v>
      </c>
      <c r="D42" s="23">
        <v>0.55</v>
      </c>
      <c r="E42" s="23">
        <v>0.91</v>
      </c>
      <c r="F42" s="23">
        <f>1-D42</f>
      </c>
      <c r="G42" s="24">
        <v>112</v>
      </c>
      <c r="H42" s="24">
        <v>60</v>
      </c>
    </row>
    <row x14ac:dyDescent="0.25" r="43" customHeight="1" ht="18.75">
      <c r="A43" s="4" t="s">
        <v>123</v>
      </c>
      <c r="B43" s="22" t="s">
        <v>994</v>
      </c>
      <c r="C43" s="23">
        <v>0.13</v>
      </c>
      <c r="D43" s="23">
        <v>0.55</v>
      </c>
      <c r="E43" s="23">
        <v>0.91</v>
      </c>
      <c r="F43" s="23">
        <f>1-D43</f>
      </c>
      <c r="G43" s="24">
        <v>112</v>
      </c>
      <c r="H43" s="24">
        <v>60</v>
      </c>
    </row>
    <row x14ac:dyDescent="0.25" r="44" customHeight="1" ht="18.75">
      <c r="A44" s="4" t="s">
        <v>125</v>
      </c>
      <c r="B44" s="22" t="s">
        <v>995</v>
      </c>
      <c r="C44" s="23">
        <v>1.3</v>
      </c>
      <c r="D44" s="23">
        <v>0.55</v>
      </c>
      <c r="E44" s="23">
        <v>0.91</v>
      </c>
      <c r="F44" s="23">
        <f>1-D44</f>
      </c>
      <c r="G44" s="24">
        <v>112</v>
      </c>
      <c r="H44" s="24">
        <v>60</v>
      </c>
    </row>
    <row x14ac:dyDescent="0.25" r="45" customHeight="1" ht="18.75">
      <c r="A45" s="4" t="s">
        <v>127</v>
      </c>
      <c r="B45" s="22" t="s">
        <v>996</v>
      </c>
      <c r="C45" s="23">
        <v>0.6451612903225806</v>
      </c>
      <c r="D45" s="23">
        <v>0.55</v>
      </c>
      <c r="E45" s="23">
        <v>0.91</v>
      </c>
      <c r="F45" s="23">
        <f>1-D45</f>
      </c>
      <c r="G45" s="24">
        <v>112</v>
      </c>
      <c r="H45" s="24">
        <v>60</v>
      </c>
    </row>
    <row x14ac:dyDescent="0.25" r="46" customHeight="1" ht="18.75">
      <c r="A46" s="4" t="s">
        <v>129</v>
      </c>
      <c r="B46" s="22" t="s">
        <v>997</v>
      </c>
      <c r="C46" s="23">
        <v>1.081081081081081</v>
      </c>
      <c r="D46" s="23">
        <v>0.55</v>
      </c>
      <c r="E46" s="23">
        <v>0.91</v>
      </c>
      <c r="F46" s="23">
        <f>1-D46</f>
      </c>
      <c r="G46" s="24">
        <v>112</v>
      </c>
      <c r="H46" s="24">
        <v>60</v>
      </c>
    </row>
    <row x14ac:dyDescent="0.25" r="47" customHeight="1" ht="18.75">
      <c r="A47" s="4" t="s">
        <v>131</v>
      </c>
      <c r="B47" s="22" t="s">
        <v>998</v>
      </c>
      <c r="C47" s="23">
        <v>0.5084745762711864</v>
      </c>
      <c r="D47" s="23">
        <v>0.55</v>
      </c>
      <c r="E47" s="23">
        <v>0.91</v>
      </c>
      <c r="F47" s="23">
        <f>1-D47</f>
      </c>
      <c r="G47" s="24">
        <v>112</v>
      </c>
      <c r="H47" s="24">
        <v>60</v>
      </c>
    </row>
    <row x14ac:dyDescent="0.25" r="48" customHeight="1" ht="18.75">
      <c r="A48" s="4" t="s">
        <v>133</v>
      </c>
      <c r="B48" s="22" t="s">
        <v>999</v>
      </c>
      <c r="C48" s="23">
        <v>0.5084745762711864</v>
      </c>
      <c r="D48" s="23">
        <v>0.55</v>
      </c>
      <c r="E48" s="23">
        <v>0.91</v>
      </c>
      <c r="F48" s="23">
        <f>1-D48</f>
      </c>
      <c r="G48" s="24">
        <v>112</v>
      </c>
      <c r="H48" s="24">
        <v>60</v>
      </c>
    </row>
    <row x14ac:dyDescent="0.25" r="49" customHeight="1" ht="18.75">
      <c r="A49" s="4" t="s">
        <v>135</v>
      </c>
      <c r="B49" s="22" t="s">
        <v>1000</v>
      </c>
      <c r="C49" s="23">
        <v>0.51</v>
      </c>
      <c r="D49" s="23">
        <v>0.55</v>
      </c>
      <c r="E49" s="23">
        <v>0.91</v>
      </c>
      <c r="F49" s="23">
        <f>1-D49</f>
      </c>
      <c r="G49" s="24">
        <v>112</v>
      </c>
      <c r="H49" s="24">
        <v>60</v>
      </c>
    </row>
    <row x14ac:dyDescent="0.25" r="50" customHeight="1" ht="18.75">
      <c r="A50" s="4" t="s">
        <v>138</v>
      </c>
      <c r="B50" s="22" t="s">
        <v>1001</v>
      </c>
      <c r="C50" s="23">
        <v>0.51</v>
      </c>
      <c r="D50" s="23">
        <v>0.55</v>
      </c>
      <c r="E50" s="23">
        <v>0.91</v>
      </c>
      <c r="F50" s="23">
        <f>1-D50</f>
      </c>
      <c r="G50" s="24">
        <v>112</v>
      </c>
      <c r="H50" s="24">
        <v>60</v>
      </c>
    </row>
    <row x14ac:dyDescent="0.25" r="51" customHeight="1" ht="18.75">
      <c r="A51" s="4" t="s">
        <v>140</v>
      </c>
      <c r="B51" s="22" t="s">
        <v>1002</v>
      </c>
      <c r="C51" s="23">
        <v>0.41</v>
      </c>
      <c r="D51" s="23">
        <v>0.55</v>
      </c>
      <c r="E51" s="23">
        <v>0.91</v>
      </c>
      <c r="F51" s="23">
        <f>1-D51</f>
      </c>
      <c r="G51" s="24">
        <v>112</v>
      </c>
      <c r="H51" s="24">
        <v>60</v>
      </c>
    </row>
    <row x14ac:dyDescent="0.25" r="52" customHeight="1" ht="18.75">
      <c r="A52" s="4" t="s">
        <v>142</v>
      </c>
      <c r="B52" s="22" t="s">
        <v>1003</v>
      </c>
      <c r="C52" s="23">
        <v>0.41</v>
      </c>
      <c r="D52" s="23">
        <v>0.55</v>
      </c>
      <c r="E52" s="23">
        <v>0.91</v>
      </c>
      <c r="F52" s="23">
        <f>1-D52</f>
      </c>
      <c r="G52" s="24">
        <v>112</v>
      </c>
      <c r="H52" s="24">
        <v>60</v>
      </c>
    </row>
    <row x14ac:dyDescent="0.25" r="53" customHeight="1" ht="18.75">
      <c r="A53" s="4" t="s">
        <v>144</v>
      </c>
      <c r="B53" s="22" t="s">
        <v>1004</v>
      </c>
      <c r="C53" s="23">
        <v>0.41</v>
      </c>
      <c r="D53" s="23">
        <v>0.55</v>
      </c>
      <c r="E53" s="23">
        <v>0.91</v>
      </c>
      <c r="F53" s="23">
        <f>1-D53</f>
      </c>
      <c r="G53" s="24">
        <v>112</v>
      </c>
      <c r="H53" s="24">
        <v>60</v>
      </c>
    </row>
    <row x14ac:dyDescent="0.25" r="54" customHeight="1" ht="18.75">
      <c r="A54" s="4" t="s">
        <v>146</v>
      </c>
      <c r="B54" s="22" t="s">
        <v>1005</v>
      </c>
      <c r="C54" s="23">
        <v>0.41</v>
      </c>
      <c r="D54" s="23">
        <v>0.55</v>
      </c>
      <c r="E54" s="23">
        <v>0.91</v>
      </c>
      <c r="F54" s="23">
        <f>1-D54</f>
      </c>
      <c r="G54" s="24">
        <v>112</v>
      </c>
      <c r="H54" s="24">
        <v>60</v>
      </c>
    </row>
    <row x14ac:dyDescent="0.25" r="55" customHeight="1" ht="18.75">
      <c r="A55" s="4" t="s">
        <v>148</v>
      </c>
      <c r="B55" s="22" t="s">
        <v>1006</v>
      </c>
      <c r="C55" s="23">
        <v>0.41</v>
      </c>
      <c r="D55" s="23">
        <v>0.55</v>
      </c>
      <c r="E55" s="23">
        <v>0.91</v>
      </c>
      <c r="F55" s="23">
        <f>1-D55</f>
      </c>
      <c r="G55" s="24">
        <v>112</v>
      </c>
      <c r="H55" s="24">
        <v>60</v>
      </c>
    </row>
    <row x14ac:dyDescent="0.25" r="56" customHeight="1" ht="18.75">
      <c r="A56" s="4" t="s">
        <v>150</v>
      </c>
      <c r="B56" s="22" t="s">
        <v>1007</v>
      </c>
      <c r="C56" s="23">
        <v>0.18</v>
      </c>
      <c r="D56" s="23">
        <v>0.55</v>
      </c>
      <c r="E56" s="23">
        <v>0.91</v>
      </c>
      <c r="F56" s="23">
        <f>1-D56</f>
      </c>
      <c r="G56" s="24">
        <v>112</v>
      </c>
      <c r="H56" s="24">
        <v>60</v>
      </c>
    </row>
    <row x14ac:dyDescent="0.25" r="57" customHeight="1" ht="18.75">
      <c r="A57" s="4" t="s">
        <v>152</v>
      </c>
      <c r="B57" s="22" t="s">
        <v>1008</v>
      </c>
      <c r="C57" s="23">
        <v>0.41</v>
      </c>
      <c r="D57" s="23">
        <v>0.55</v>
      </c>
      <c r="E57" s="23">
        <v>0.91</v>
      </c>
      <c r="F57" s="23">
        <f>1-D57</f>
      </c>
      <c r="G57" s="24">
        <v>112</v>
      </c>
      <c r="H57" s="24">
        <v>60</v>
      </c>
    </row>
    <row x14ac:dyDescent="0.25" r="58" customHeight="1" ht="18.75">
      <c r="A58" s="4" t="s">
        <v>154</v>
      </c>
      <c r="B58" s="22" t="s">
        <v>1009</v>
      </c>
      <c r="C58" s="23">
        <v>0.41</v>
      </c>
      <c r="D58" s="23">
        <v>0.55</v>
      </c>
      <c r="E58" s="23">
        <v>0.91</v>
      </c>
      <c r="F58" s="23">
        <f>1-D58</f>
      </c>
      <c r="G58" s="24">
        <v>112</v>
      </c>
      <c r="H58" s="24">
        <v>60</v>
      </c>
    </row>
    <row x14ac:dyDescent="0.25" r="59" customHeight="1" ht="18.75">
      <c r="A59" s="4" t="s">
        <v>156</v>
      </c>
      <c r="B59" s="22" t="s">
        <v>1010</v>
      </c>
      <c r="C59" s="23">
        <v>0.41</v>
      </c>
      <c r="D59" s="23">
        <v>0.55</v>
      </c>
      <c r="E59" s="23">
        <v>0.91</v>
      </c>
      <c r="F59" s="23">
        <f>1-D59</f>
      </c>
      <c r="G59" s="24">
        <v>112</v>
      </c>
      <c r="H59" s="24">
        <v>60</v>
      </c>
    </row>
    <row x14ac:dyDescent="0.25" r="60" customHeight="1" ht="18.75">
      <c r="A60" s="4" t="s">
        <v>158</v>
      </c>
      <c r="B60" s="22" t="s">
        <v>1011</v>
      </c>
      <c r="C60" s="23">
        <v>0.41</v>
      </c>
      <c r="D60" s="23">
        <v>0.55</v>
      </c>
      <c r="E60" s="23">
        <v>0.91</v>
      </c>
      <c r="F60" s="23">
        <f>1-D60</f>
      </c>
      <c r="G60" s="24">
        <v>112</v>
      </c>
      <c r="H60" s="24">
        <v>60</v>
      </c>
    </row>
    <row x14ac:dyDescent="0.25" r="61" customHeight="1" ht="18.75">
      <c r="A61" s="4" t="s">
        <v>160</v>
      </c>
      <c r="B61" s="22" t="s">
        <v>1012</v>
      </c>
      <c r="C61" s="23">
        <v>0.16</v>
      </c>
      <c r="D61" s="23">
        <v>0.55</v>
      </c>
      <c r="E61" s="23">
        <v>0.91</v>
      </c>
      <c r="F61" s="23">
        <f>1-D61</f>
      </c>
      <c r="G61" s="24">
        <v>112</v>
      </c>
      <c r="H61" s="24">
        <v>60</v>
      </c>
    </row>
    <row x14ac:dyDescent="0.25" r="62" customHeight="1" ht="18.75">
      <c r="A62" s="4" t="s">
        <v>162</v>
      </c>
      <c r="B62" s="22" t="s">
        <v>1013</v>
      </c>
      <c r="C62" s="23">
        <v>0.13</v>
      </c>
      <c r="D62" s="23">
        <v>0.55</v>
      </c>
      <c r="E62" s="23">
        <v>0.91</v>
      </c>
      <c r="F62" s="23">
        <f>1-D62</f>
      </c>
      <c r="G62" s="24">
        <v>112</v>
      </c>
      <c r="H62" s="24">
        <v>60</v>
      </c>
    </row>
    <row x14ac:dyDescent="0.25" r="63" customHeight="1" ht="18.75">
      <c r="A63" s="4" t="s">
        <v>164</v>
      </c>
      <c r="B63" s="22" t="s">
        <v>1014</v>
      </c>
      <c r="C63" s="23">
        <v>0.41</v>
      </c>
      <c r="D63" s="23">
        <v>0.55</v>
      </c>
      <c r="E63" s="23">
        <v>0.91</v>
      </c>
      <c r="F63" s="23">
        <f>1-D63</f>
      </c>
      <c r="G63" s="24">
        <v>112</v>
      </c>
      <c r="H63" s="24">
        <v>60</v>
      </c>
    </row>
    <row x14ac:dyDescent="0.25" r="64" customHeight="1" ht="18.75">
      <c r="A64" s="4" t="s">
        <v>166</v>
      </c>
      <c r="B64" s="22" t="s">
        <v>1015</v>
      </c>
      <c r="C64" s="23">
        <v>0.41</v>
      </c>
      <c r="D64" s="23">
        <v>0.55</v>
      </c>
      <c r="E64" s="23">
        <v>0.91</v>
      </c>
      <c r="F64" s="23">
        <f>1-D64</f>
      </c>
      <c r="G64" s="24">
        <v>112</v>
      </c>
      <c r="H64" s="24">
        <v>60</v>
      </c>
    </row>
    <row x14ac:dyDescent="0.25" r="65" customHeight="1" ht="18.75">
      <c r="A65" s="4" t="s">
        <v>168</v>
      </c>
      <c r="B65" s="22" t="s">
        <v>1016</v>
      </c>
      <c r="C65" s="23">
        <v>0.41</v>
      </c>
      <c r="D65" s="23">
        <v>0.55</v>
      </c>
      <c r="E65" s="23">
        <v>0.91</v>
      </c>
      <c r="F65" s="23">
        <f>1-D65</f>
      </c>
      <c r="G65" s="24">
        <v>112</v>
      </c>
      <c r="H65" s="24">
        <v>60</v>
      </c>
    </row>
    <row x14ac:dyDescent="0.25" r="66" customHeight="1" ht="18.75">
      <c r="A66" s="4" t="s">
        <v>170</v>
      </c>
      <c r="B66" s="22" t="s">
        <v>1017</v>
      </c>
      <c r="C66" s="23">
        <v>0.19</v>
      </c>
      <c r="D66" s="23">
        <v>0.55</v>
      </c>
      <c r="E66" s="23">
        <v>0.91</v>
      </c>
      <c r="F66" s="23">
        <f>1-D66</f>
      </c>
      <c r="G66" s="24">
        <v>112</v>
      </c>
      <c r="H66" s="24">
        <v>60</v>
      </c>
    </row>
    <row x14ac:dyDescent="0.25" r="67" customHeight="1" ht="18.75">
      <c r="A67" s="4" t="s">
        <v>172</v>
      </c>
      <c r="B67" s="22" t="s">
        <v>1018</v>
      </c>
      <c r="C67" s="23">
        <v>0.19</v>
      </c>
      <c r="D67" s="23">
        <v>0.55</v>
      </c>
      <c r="E67" s="23">
        <v>0.91</v>
      </c>
      <c r="F67" s="23">
        <f>1-D67</f>
      </c>
      <c r="G67" s="24">
        <v>112</v>
      </c>
      <c r="H67" s="24">
        <v>60</v>
      </c>
    </row>
    <row x14ac:dyDescent="0.25" r="68" customHeight="1" ht="18.75">
      <c r="A68" s="4" t="s">
        <v>174</v>
      </c>
      <c r="B68" s="22" t="s">
        <v>1019</v>
      </c>
      <c r="C68" s="23">
        <v>0.17</v>
      </c>
      <c r="D68" s="23">
        <v>0.55</v>
      </c>
      <c r="E68" s="23">
        <v>0.91</v>
      </c>
      <c r="F68" s="23">
        <f>1-D68</f>
      </c>
      <c r="G68" s="24">
        <v>112</v>
      </c>
      <c r="H68" s="24">
        <v>60</v>
      </c>
    </row>
    <row x14ac:dyDescent="0.25" r="69" customHeight="1" ht="18.75">
      <c r="A69" s="4" t="s">
        <v>176</v>
      </c>
      <c r="B69" s="22" t="s">
        <v>1020</v>
      </c>
      <c r="C69" s="23">
        <v>0.16</v>
      </c>
      <c r="D69" s="23">
        <v>0.55</v>
      </c>
      <c r="E69" s="23">
        <v>0.91</v>
      </c>
      <c r="F69" s="23">
        <f>1-D69</f>
      </c>
      <c r="G69" s="24">
        <v>112</v>
      </c>
      <c r="H69" s="24">
        <v>60</v>
      </c>
    </row>
    <row x14ac:dyDescent="0.25" r="70" customHeight="1" ht="18.75">
      <c r="A70" s="4" t="s">
        <v>178</v>
      </c>
      <c r="B70" s="22" t="s">
        <v>1021</v>
      </c>
      <c r="C70" s="23">
        <v>0.16</v>
      </c>
      <c r="D70" s="23">
        <v>0.55</v>
      </c>
      <c r="E70" s="23">
        <v>0.91</v>
      </c>
      <c r="F70" s="23">
        <f>1-D70</f>
      </c>
      <c r="G70" s="24">
        <v>112</v>
      </c>
      <c r="H70" s="24">
        <v>60</v>
      </c>
    </row>
    <row x14ac:dyDescent="0.25" r="71" customHeight="1" ht="18.75">
      <c r="A71" s="4" t="s">
        <v>180</v>
      </c>
      <c r="B71" s="22" t="s">
        <v>1022</v>
      </c>
      <c r="C71" s="23">
        <v>0.15</v>
      </c>
      <c r="D71" s="23">
        <v>0.55</v>
      </c>
      <c r="E71" s="23">
        <v>0.91</v>
      </c>
      <c r="F71" s="23">
        <f>1-D71</f>
      </c>
      <c r="G71" s="24">
        <v>112</v>
      </c>
      <c r="H71" s="24">
        <v>60</v>
      </c>
    </row>
    <row x14ac:dyDescent="0.25" r="72" customHeight="1" ht="18.75">
      <c r="A72" s="4" t="s">
        <v>182</v>
      </c>
      <c r="B72" s="22" t="s">
        <v>1023</v>
      </c>
      <c r="C72" s="23">
        <v>0.41</v>
      </c>
      <c r="D72" s="23">
        <v>0.55</v>
      </c>
      <c r="E72" s="23">
        <v>0.91</v>
      </c>
      <c r="F72" s="23">
        <f>1-D72</f>
      </c>
      <c r="G72" s="24">
        <v>112</v>
      </c>
      <c r="H72" s="24">
        <v>60</v>
      </c>
    </row>
    <row x14ac:dyDescent="0.25" r="73" customHeight="1" ht="18.75">
      <c r="A73" s="4" t="s">
        <v>184</v>
      </c>
      <c r="B73" s="22" t="s">
        <v>1024</v>
      </c>
      <c r="C73" s="23">
        <v>0.1</v>
      </c>
      <c r="D73" s="23">
        <v>0.55</v>
      </c>
      <c r="E73" s="23">
        <v>0.91</v>
      </c>
      <c r="F73" s="23">
        <f>1-D73</f>
      </c>
      <c r="G73" s="24">
        <v>112</v>
      </c>
      <c r="H73" s="24">
        <v>60</v>
      </c>
    </row>
    <row x14ac:dyDescent="0.25" r="74" customHeight="1" ht="18.75">
      <c r="A74" s="4" t="s">
        <v>186</v>
      </c>
      <c r="B74" s="22" t="s">
        <v>1025</v>
      </c>
      <c r="C74" s="23">
        <v>0.1</v>
      </c>
      <c r="D74" s="23">
        <v>0.55</v>
      </c>
      <c r="E74" s="23">
        <v>0.91</v>
      </c>
      <c r="F74" s="23">
        <f>1-D74</f>
      </c>
      <c r="G74" s="24">
        <v>112</v>
      </c>
      <c r="H74" s="24">
        <v>60</v>
      </c>
    </row>
    <row x14ac:dyDescent="0.25" r="75" customHeight="1" ht="18.75">
      <c r="A75" s="4" t="s">
        <v>188</v>
      </c>
      <c r="B75" s="22" t="s">
        <v>1026</v>
      </c>
      <c r="C75" s="23">
        <v>0.21</v>
      </c>
      <c r="D75" s="23">
        <v>0.55</v>
      </c>
      <c r="E75" s="23">
        <v>0.91</v>
      </c>
      <c r="F75" s="23">
        <f>1-D75</f>
      </c>
      <c r="G75" s="24">
        <v>112</v>
      </c>
      <c r="H75" s="24">
        <v>60</v>
      </c>
    </row>
    <row x14ac:dyDescent="0.25" r="76" customHeight="1" ht="18.75">
      <c r="A76" s="4" t="s">
        <v>190</v>
      </c>
      <c r="B76" s="22" t="s">
        <v>1027</v>
      </c>
      <c r="C76" s="23">
        <v>0.2</v>
      </c>
      <c r="D76" s="23">
        <v>0.55</v>
      </c>
      <c r="E76" s="23">
        <v>0.91</v>
      </c>
      <c r="F76" s="23">
        <f>1-D76</f>
      </c>
      <c r="G76" s="24">
        <v>112</v>
      </c>
      <c r="H76" s="24">
        <v>60</v>
      </c>
    </row>
    <row x14ac:dyDescent="0.25" r="77" customHeight="1" ht="18.75">
      <c r="A77" s="4" t="s">
        <v>192</v>
      </c>
      <c r="B77" s="22" t="s">
        <v>1028</v>
      </c>
      <c r="C77" s="23">
        <v>0.2</v>
      </c>
      <c r="D77" s="23">
        <v>0.55</v>
      </c>
      <c r="E77" s="23">
        <v>0.91</v>
      </c>
      <c r="F77" s="23">
        <f>1-D77</f>
      </c>
      <c r="G77" s="24">
        <v>112</v>
      </c>
      <c r="H77" s="24">
        <v>60</v>
      </c>
    </row>
    <row x14ac:dyDescent="0.25" r="78" customHeight="1" ht="18.75">
      <c r="A78" s="4" t="s">
        <v>194</v>
      </c>
      <c r="B78" s="22" t="s">
        <v>1029</v>
      </c>
      <c r="C78" s="23">
        <v>0.19</v>
      </c>
      <c r="D78" s="23">
        <v>0.55</v>
      </c>
      <c r="E78" s="23">
        <v>0.91</v>
      </c>
      <c r="F78" s="23">
        <f>1-D78</f>
      </c>
      <c r="G78" s="24">
        <v>112</v>
      </c>
      <c r="H78" s="24">
        <v>60</v>
      </c>
    </row>
    <row x14ac:dyDescent="0.25" r="79" customHeight="1" ht="18.75">
      <c r="A79" s="4" t="s">
        <v>196</v>
      </c>
      <c r="B79" s="22" t="s">
        <v>1030</v>
      </c>
      <c r="C79" s="23">
        <v>0.19</v>
      </c>
      <c r="D79" s="23">
        <v>0.55</v>
      </c>
      <c r="E79" s="23">
        <v>0.91</v>
      </c>
      <c r="F79" s="23">
        <f>1-D79</f>
      </c>
      <c r="G79" s="24">
        <v>112</v>
      </c>
      <c r="H79" s="24">
        <v>60</v>
      </c>
    </row>
    <row x14ac:dyDescent="0.25" r="80" customHeight="1" ht="18.75">
      <c r="A80" s="4" t="s">
        <v>198</v>
      </c>
      <c r="B80" s="22" t="s">
        <v>1031</v>
      </c>
      <c r="C80" s="23">
        <v>0.41</v>
      </c>
      <c r="D80" s="23">
        <v>0.55</v>
      </c>
      <c r="E80" s="23">
        <v>0.91</v>
      </c>
      <c r="F80" s="23">
        <f>1-D80</f>
      </c>
      <c r="G80" s="24">
        <v>112</v>
      </c>
      <c r="H80" s="24">
        <v>60</v>
      </c>
    </row>
    <row x14ac:dyDescent="0.25" r="81" customHeight="1" ht="18.75">
      <c r="A81" s="4" t="s">
        <v>200</v>
      </c>
      <c r="B81" s="22" t="s">
        <v>1032</v>
      </c>
      <c r="C81" s="23">
        <v>0.41</v>
      </c>
      <c r="D81" s="23">
        <v>0.55</v>
      </c>
      <c r="E81" s="23">
        <v>0.91</v>
      </c>
      <c r="F81" s="23">
        <f>1-D81</f>
      </c>
      <c r="G81" s="24">
        <v>112</v>
      </c>
      <c r="H81" s="24">
        <v>60</v>
      </c>
    </row>
    <row x14ac:dyDescent="0.25" r="82" customHeight="1" ht="18.75">
      <c r="A82" s="4" t="s">
        <v>202</v>
      </c>
      <c r="B82" s="22" t="s">
        <v>1033</v>
      </c>
      <c r="C82" s="23">
        <v>0.41</v>
      </c>
      <c r="D82" s="23">
        <v>0.55</v>
      </c>
      <c r="E82" s="23">
        <v>0.91</v>
      </c>
      <c r="F82" s="23">
        <f>1-D82</f>
      </c>
      <c r="G82" s="24">
        <v>112</v>
      </c>
      <c r="H82" s="24">
        <v>60</v>
      </c>
    </row>
    <row x14ac:dyDescent="0.25" r="83" customHeight="1" ht="18.75">
      <c r="A83" s="4" t="s">
        <v>204</v>
      </c>
      <c r="B83" s="22" t="s">
        <v>1034</v>
      </c>
      <c r="C83" s="23">
        <v>0.41</v>
      </c>
      <c r="D83" s="23">
        <v>0.55</v>
      </c>
      <c r="E83" s="23">
        <v>0.91</v>
      </c>
      <c r="F83" s="23">
        <f>1-D83</f>
      </c>
      <c r="G83" s="24">
        <v>112</v>
      </c>
      <c r="H83" s="24">
        <v>60</v>
      </c>
    </row>
    <row x14ac:dyDescent="0.25" r="84" customHeight="1" ht="18.75">
      <c r="A84" s="4" t="s">
        <v>206</v>
      </c>
      <c r="B84" s="22" t="s">
        <v>1035</v>
      </c>
      <c r="C84" s="23">
        <v>0.16</v>
      </c>
      <c r="D84" s="23">
        <v>0.55</v>
      </c>
      <c r="E84" s="23">
        <v>0.91</v>
      </c>
      <c r="F84" s="23">
        <f>1-D84</f>
      </c>
      <c r="G84" s="24">
        <v>112</v>
      </c>
      <c r="H84" s="24">
        <v>60</v>
      </c>
    </row>
    <row x14ac:dyDescent="0.25" r="85" customHeight="1" ht="18.75">
      <c r="A85" s="4" t="s">
        <v>208</v>
      </c>
      <c r="B85" s="22" t="s">
        <v>1036</v>
      </c>
      <c r="C85" s="23">
        <v>0.13</v>
      </c>
      <c r="D85" s="23">
        <v>0.55</v>
      </c>
      <c r="E85" s="23">
        <v>0.91</v>
      </c>
      <c r="F85" s="23">
        <f>1-D85</f>
      </c>
      <c r="G85" s="24">
        <v>112</v>
      </c>
      <c r="H85" s="24">
        <v>60</v>
      </c>
    </row>
    <row x14ac:dyDescent="0.25" r="86" customHeight="1" ht="18.75">
      <c r="A86" s="4" t="s">
        <v>210</v>
      </c>
      <c r="B86" s="22" t="s">
        <v>1037</v>
      </c>
      <c r="C86" s="23">
        <v>0.41</v>
      </c>
      <c r="D86" s="23">
        <v>0.55</v>
      </c>
      <c r="E86" s="23">
        <v>0.91</v>
      </c>
      <c r="F86" s="23">
        <f>1-D86</f>
      </c>
      <c r="G86" s="24">
        <v>112</v>
      </c>
      <c r="H86" s="24">
        <v>60</v>
      </c>
    </row>
    <row x14ac:dyDescent="0.25" r="87" customHeight="1" ht="18.75">
      <c r="A87" s="4" t="s">
        <v>212</v>
      </c>
      <c r="B87" s="22" t="s">
        <v>1038</v>
      </c>
      <c r="C87" s="23">
        <v>0.2</v>
      </c>
      <c r="D87" s="23">
        <v>0.55</v>
      </c>
      <c r="E87" s="23">
        <v>0.91</v>
      </c>
      <c r="F87" s="23">
        <f>1-D87</f>
      </c>
      <c r="G87" s="24">
        <v>112</v>
      </c>
      <c r="H87" s="24">
        <v>60</v>
      </c>
    </row>
    <row x14ac:dyDescent="0.25" r="88" customHeight="1" ht="18.75">
      <c r="A88" s="4" t="s">
        <v>214</v>
      </c>
      <c r="B88" s="22" t="s">
        <v>1039</v>
      </c>
      <c r="C88" s="23">
        <v>0.23</v>
      </c>
      <c r="D88" s="23">
        <v>0.55</v>
      </c>
      <c r="E88" s="23">
        <v>0.91</v>
      </c>
      <c r="F88" s="23">
        <f>1-D88</f>
      </c>
      <c r="G88" s="24">
        <v>112</v>
      </c>
      <c r="H88" s="24">
        <v>60</v>
      </c>
    </row>
    <row x14ac:dyDescent="0.25" r="89" customHeight="1" ht="18.75">
      <c r="A89" s="4" t="s">
        <v>216</v>
      </c>
      <c r="B89" s="22" t="s">
        <v>1040</v>
      </c>
      <c r="C89" s="23">
        <v>0.19</v>
      </c>
      <c r="D89" s="23">
        <v>0.55</v>
      </c>
      <c r="E89" s="23">
        <v>0.91</v>
      </c>
      <c r="F89" s="23">
        <f>1-D89</f>
      </c>
      <c r="G89" s="24">
        <v>112</v>
      </c>
      <c r="H89" s="24">
        <v>60</v>
      </c>
    </row>
    <row x14ac:dyDescent="0.25" r="90" customHeight="1" ht="18.75">
      <c r="A90" s="4" t="s">
        <v>218</v>
      </c>
      <c r="B90" s="22" t="s">
        <v>1041</v>
      </c>
      <c r="C90" s="23">
        <v>0.19</v>
      </c>
      <c r="D90" s="23">
        <v>0.55</v>
      </c>
      <c r="E90" s="23">
        <v>0.91</v>
      </c>
      <c r="F90" s="23">
        <f>1-D90</f>
      </c>
      <c r="G90" s="24">
        <v>112</v>
      </c>
      <c r="H90" s="24">
        <v>60</v>
      </c>
    </row>
    <row x14ac:dyDescent="0.25" r="91" customHeight="1" ht="18.75">
      <c r="A91" s="4" t="s">
        <v>220</v>
      </c>
      <c r="B91" s="22" t="s">
        <v>1042</v>
      </c>
      <c r="C91" s="23">
        <v>0.19</v>
      </c>
      <c r="D91" s="23">
        <v>0.55</v>
      </c>
      <c r="E91" s="23">
        <v>0.91</v>
      </c>
      <c r="F91" s="23">
        <f>1-D91</f>
      </c>
      <c r="G91" s="24">
        <v>112</v>
      </c>
      <c r="H91" s="24">
        <v>60</v>
      </c>
    </row>
    <row x14ac:dyDescent="0.25" r="92" customHeight="1" ht="18.75">
      <c r="A92" s="4" t="s">
        <v>222</v>
      </c>
      <c r="B92" s="22" t="s">
        <v>1043</v>
      </c>
      <c r="C92" s="23">
        <v>0.19</v>
      </c>
      <c r="D92" s="23">
        <v>0.55</v>
      </c>
      <c r="E92" s="23">
        <v>0.91</v>
      </c>
      <c r="F92" s="23">
        <f>1-D92</f>
      </c>
      <c r="G92" s="24">
        <v>112</v>
      </c>
      <c r="H92" s="24">
        <v>60</v>
      </c>
    </row>
    <row x14ac:dyDescent="0.25" r="93" customHeight="1" ht="18.75">
      <c r="A93" s="4" t="s">
        <v>224</v>
      </c>
      <c r="B93" s="22" t="s">
        <v>1044</v>
      </c>
      <c r="C93" s="23">
        <v>0.14</v>
      </c>
      <c r="D93" s="23">
        <v>0.55</v>
      </c>
      <c r="E93" s="23">
        <v>0.91</v>
      </c>
      <c r="F93" s="23">
        <f>1-D93</f>
      </c>
      <c r="G93" s="24">
        <v>112</v>
      </c>
      <c r="H93" s="24">
        <v>60</v>
      </c>
    </row>
    <row x14ac:dyDescent="0.25" r="94" customHeight="1" ht="18.75">
      <c r="A94" s="4" t="s">
        <v>226</v>
      </c>
      <c r="B94" s="22" t="s">
        <v>1045</v>
      </c>
      <c r="C94" s="23">
        <v>0.14</v>
      </c>
      <c r="D94" s="23">
        <v>0.55</v>
      </c>
      <c r="E94" s="23">
        <v>0.91</v>
      </c>
      <c r="F94" s="23">
        <f>1-D94</f>
      </c>
      <c r="G94" s="24">
        <v>112</v>
      </c>
      <c r="H94" s="24">
        <v>60</v>
      </c>
    </row>
    <row x14ac:dyDescent="0.25" r="95" customHeight="1" ht="18.75">
      <c r="A95" s="4" t="s">
        <v>228</v>
      </c>
      <c r="B95" s="22" t="s">
        <v>1046</v>
      </c>
      <c r="C95" s="23">
        <v>0.14</v>
      </c>
      <c r="D95" s="23">
        <v>0.55</v>
      </c>
      <c r="E95" s="23">
        <v>0.91</v>
      </c>
      <c r="F95" s="23">
        <f>1-D95</f>
      </c>
      <c r="G95" s="24">
        <v>112</v>
      </c>
      <c r="H95" s="24">
        <v>60</v>
      </c>
    </row>
    <row x14ac:dyDescent="0.25" r="96" customHeight="1" ht="18.75">
      <c r="A96" s="4" t="s">
        <v>230</v>
      </c>
      <c r="B96" s="22" t="s">
        <v>1047</v>
      </c>
      <c r="C96" s="23">
        <v>0.14</v>
      </c>
      <c r="D96" s="23">
        <v>0.55</v>
      </c>
      <c r="E96" s="23">
        <v>0.91</v>
      </c>
      <c r="F96" s="23">
        <f>1-D96</f>
      </c>
      <c r="G96" s="24">
        <v>112</v>
      </c>
      <c r="H96" s="24">
        <v>60</v>
      </c>
    </row>
    <row x14ac:dyDescent="0.25" r="97" customHeight="1" ht="18.75">
      <c r="A97" s="4" t="s">
        <v>232</v>
      </c>
      <c r="B97" s="22" t="s">
        <v>1048</v>
      </c>
      <c r="C97" s="23">
        <v>0.14</v>
      </c>
      <c r="D97" s="23">
        <v>0.55</v>
      </c>
      <c r="E97" s="23">
        <v>0.91</v>
      </c>
      <c r="F97" s="23">
        <f>1-D97</f>
      </c>
      <c r="G97" s="24">
        <v>112</v>
      </c>
      <c r="H97" s="24">
        <v>60</v>
      </c>
    </row>
    <row x14ac:dyDescent="0.25" r="98" customHeight="1" ht="18.75">
      <c r="A98" s="4" t="s">
        <v>234</v>
      </c>
      <c r="B98" s="22" t="s">
        <v>1049</v>
      </c>
      <c r="C98" s="23">
        <v>0.09</v>
      </c>
      <c r="D98" s="23">
        <v>0.55</v>
      </c>
      <c r="E98" s="23">
        <v>0.91</v>
      </c>
      <c r="F98" s="23">
        <f>1-D98</f>
      </c>
      <c r="G98" s="24">
        <v>112</v>
      </c>
      <c r="H98" s="24">
        <v>60</v>
      </c>
    </row>
    <row x14ac:dyDescent="0.25" r="99" customHeight="1" ht="18.75">
      <c r="A99" s="4" t="s">
        <v>236</v>
      </c>
      <c r="B99" s="22" t="s">
        <v>1050</v>
      </c>
      <c r="C99" s="23">
        <v>0.14</v>
      </c>
      <c r="D99" s="23">
        <v>0.55</v>
      </c>
      <c r="E99" s="23">
        <v>0.91</v>
      </c>
      <c r="F99" s="23">
        <f>1-D99</f>
      </c>
      <c r="G99" s="24">
        <v>112</v>
      </c>
      <c r="H99" s="24">
        <v>60</v>
      </c>
    </row>
    <row x14ac:dyDescent="0.25" r="100" customHeight="1" ht="18.75">
      <c r="A100" s="4" t="s">
        <v>238</v>
      </c>
      <c r="B100" s="22" t="s">
        <v>1051</v>
      </c>
      <c r="C100" s="23">
        <v>0.14</v>
      </c>
      <c r="D100" s="23">
        <v>0.55</v>
      </c>
      <c r="E100" s="23">
        <v>0.91</v>
      </c>
      <c r="F100" s="23">
        <f>1-D100</f>
      </c>
      <c r="G100" s="24">
        <v>112</v>
      </c>
      <c r="H100" s="24">
        <v>60</v>
      </c>
    </row>
    <row x14ac:dyDescent="0.25" r="101" customHeight="1" ht="18.75">
      <c r="A101" s="4" t="s">
        <v>240</v>
      </c>
      <c r="B101" s="22" t="s">
        <v>1052</v>
      </c>
      <c r="C101" s="23">
        <v>0.14</v>
      </c>
      <c r="D101" s="23">
        <v>0.55</v>
      </c>
      <c r="E101" s="23">
        <v>0.91</v>
      </c>
      <c r="F101" s="23">
        <f>1-D101</f>
      </c>
      <c r="G101" s="24">
        <v>112</v>
      </c>
      <c r="H101" s="24">
        <v>60</v>
      </c>
    </row>
    <row x14ac:dyDescent="0.25" r="102" customHeight="1" ht="18.75">
      <c r="A102" s="4" t="s">
        <v>242</v>
      </c>
      <c r="B102" s="22" t="s">
        <v>1053</v>
      </c>
      <c r="C102" s="23">
        <v>0.14</v>
      </c>
      <c r="D102" s="23">
        <v>0.55</v>
      </c>
      <c r="E102" s="23">
        <v>0.91</v>
      </c>
      <c r="F102" s="23">
        <f>1-D102</f>
      </c>
      <c r="G102" s="24">
        <v>112</v>
      </c>
      <c r="H102" s="24">
        <v>60</v>
      </c>
    </row>
    <row x14ac:dyDescent="0.25" r="103" customHeight="1" ht="18.75">
      <c r="A103" s="4" t="s">
        <v>244</v>
      </c>
      <c r="B103" s="22" t="s">
        <v>1054</v>
      </c>
      <c r="C103" s="23">
        <v>0.1</v>
      </c>
      <c r="D103" s="23">
        <v>0.55</v>
      </c>
      <c r="E103" s="23">
        <v>0.91</v>
      </c>
      <c r="F103" s="23">
        <f>1-D103</f>
      </c>
      <c r="G103" s="24">
        <v>112</v>
      </c>
      <c r="H103" s="24">
        <v>60</v>
      </c>
    </row>
    <row x14ac:dyDescent="0.25" r="104" customHeight="1" ht="18.75">
      <c r="A104" s="4" t="s">
        <v>246</v>
      </c>
      <c r="B104" s="22" t="s">
        <v>1055</v>
      </c>
      <c r="C104" s="23">
        <v>0.1</v>
      </c>
      <c r="D104" s="23">
        <v>0.55</v>
      </c>
      <c r="E104" s="23">
        <v>0.91</v>
      </c>
      <c r="F104" s="23">
        <f>1-D104</f>
      </c>
      <c r="G104" s="24">
        <v>112</v>
      </c>
      <c r="H104" s="24">
        <v>60</v>
      </c>
    </row>
    <row x14ac:dyDescent="0.25" r="105" customHeight="1" ht="18.75">
      <c r="A105" s="4" t="s">
        <v>248</v>
      </c>
      <c r="B105" s="22" t="s">
        <v>1056</v>
      </c>
      <c r="C105" s="23">
        <v>0.14</v>
      </c>
      <c r="D105" s="23">
        <v>0.55</v>
      </c>
      <c r="E105" s="23">
        <v>0.91</v>
      </c>
      <c r="F105" s="23">
        <f>1-D105</f>
      </c>
      <c r="G105" s="24">
        <v>112</v>
      </c>
      <c r="H105" s="24">
        <v>60</v>
      </c>
    </row>
    <row x14ac:dyDescent="0.25" r="106" customHeight="1" ht="18.75">
      <c r="A106" s="4" t="s">
        <v>250</v>
      </c>
      <c r="B106" s="22" t="s">
        <v>1057</v>
      </c>
      <c r="C106" s="23">
        <v>0.14</v>
      </c>
      <c r="D106" s="23">
        <v>0.55</v>
      </c>
      <c r="E106" s="23">
        <v>0.91</v>
      </c>
      <c r="F106" s="23">
        <f>1-D106</f>
      </c>
      <c r="G106" s="24">
        <v>112</v>
      </c>
      <c r="H106" s="24">
        <v>60</v>
      </c>
    </row>
    <row x14ac:dyDescent="0.25" r="107" customHeight="1" ht="18.75">
      <c r="A107" s="4" t="s">
        <v>252</v>
      </c>
      <c r="B107" s="22" t="s">
        <v>1058</v>
      </c>
      <c r="C107" s="23">
        <v>0.14</v>
      </c>
      <c r="D107" s="23">
        <v>0.55</v>
      </c>
      <c r="E107" s="23">
        <v>0.91</v>
      </c>
      <c r="F107" s="23">
        <f>1-D107</f>
      </c>
      <c r="G107" s="24">
        <v>112</v>
      </c>
      <c r="H107" s="24">
        <v>60</v>
      </c>
    </row>
    <row x14ac:dyDescent="0.25" r="108" customHeight="1" ht="18.75">
      <c r="A108" s="4" t="s">
        <v>254</v>
      </c>
      <c r="B108" s="22" t="s">
        <v>1059</v>
      </c>
      <c r="C108" s="23">
        <v>0.09</v>
      </c>
      <c r="D108" s="23">
        <v>0.55</v>
      </c>
      <c r="E108" s="23">
        <v>0.91</v>
      </c>
      <c r="F108" s="23">
        <f>1-D108</f>
      </c>
      <c r="G108" s="24">
        <v>112</v>
      </c>
      <c r="H108" s="24">
        <v>60</v>
      </c>
    </row>
    <row x14ac:dyDescent="0.25" r="109" customHeight="1" ht="18.75">
      <c r="A109" s="4" t="s">
        <v>256</v>
      </c>
      <c r="B109" s="22" t="s">
        <v>1060</v>
      </c>
      <c r="C109" s="23">
        <v>0.09</v>
      </c>
      <c r="D109" s="23">
        <v>0.55</v>
      </c>
      <c r="E109" s="23">
        <v>0.91</v>
      </c>
      <c r="F109" s="23">
        <f>1-D109</f>
      </c>
      <c r="G109" s="24">
        <v>112</v>
      </c>
      <c r="H109" s="24">
        <v>60</v>
      </c>
    </row>
    <row x14ac:dyDescent="0.25" r="110" customHeight="1" ht="18.75">
      <c r="A110" s="4" t="s">
        <v>258</v>
      </c>
      <c r="B110" s="22" t="s">
        <v>1061</v>
      </c>
      <c r="C110" s="23">
        <v>0.09</v>
      </c>
      <c r="D110" s="23">
        <v>0.55</v>
      </c>
      <c r="E110" s="23">
        <v>0.91</v>
      </c>
      <c r="F110" s="23">
        <f>1-D110</f>
      </c>
      <c r="G110" s="24">
        <v>112</v>
      </c>
      <c r="H110" s="24">
        <v>60</v>
      </c>
    </row>
    <row x14ac:dyDescent="0.25" r="111" customHeight="1" ht="18.75">
      <c r="A111" s="4" t="s">
        <v>260</v>
      </c>
      <c r="B111" s="22" t="s">
        <v>1062</v>
      </c>
      <c r="C111" s="23">
        <v>0.09</v>
      </c>
      <c r="D111" s="23">
        <v>0.55</v>
      </c>
      <c r="E111" s="23">
        <v>0.91</v>
      </c>
      <c r="F111" s="23">
        <f>1-D111</f>
      </c>
      <c r="G111" s="24">
        <v>112</v>
      </c>
      <c r="H111" s="24">
        <v>60</v>
      </c>
    </row>
    <row x14ac:dyDescent="0.25" r="112" customHeight="1" ht="18.75">
      <c r="A112" s="4" t="s">
        <v>262</v>
      </c>
      <c r="B112" s="22" t="s">
        <v>1063</v>
      </c>
      <c r="C112" s="23">
        <v>0.09</v>
      </c>
      <c r="D112" s="23">
        <v>0.55</v>
      </c>
      <c r="E112" s="23">
        <v>0.91</v>
      </c>
      <c r="F112" s="23">
        <f>1-D112</f>
      </c>
      <c r="G112" s="24">
        <v>112</v>
      </c>
      <c r="H112" s="24">
        <v>60</v>
      </c>
    </row>
    <row x14ac:dyDescent="0.25" r="113" customHeight="1" ht="18.75">
      <c r="A113" s="4" t="s">
        <v>264</v>
      </c>
      <c r="B113" s="22" t="s">
        <v>1064</v>
      </c>
      <c r="C113" s="23">
        <v>0.11</v>
      </c>
      <c r="D113" s="23">
        <v>0.55</v>
      </c>
      <c r="E113" s="23">
        <v>0.91</v>
      </c>
      <c r="F113" s="23">
        <f>1-D113</f>
      </c>
      <c r="G113" s="24">
        <v>112</v>
      </c>
      <c r="H113" s="24">
        <v>60</v>
      </c>
    </row>
    <row x14ac:dyDescent="0.25" r="114" customHeight="1" ht="18.75">
      <c r="A114" s="4" t="s">
        <v>266</v>
      </c>
      <c r="B114" s="22" t="s">
        <v>1065</v>
      </c>
      <c r="C114" s="23">
        <v>0.14</v>
      </c>
      <c r="D114" s="23">
        <v>0.55</v>
      </c>
      <c r="E114" s="23">
        <v>0.91</v>
      </c>
      <c r="F114" s="23">
        <f>1-D114</f>
      </c>
      <c r="G114" s="24">
        <v>112</v>
      </c>
      <c r="H114" s="24">
        <v>60</v>
      </c>
    </row>
    <row x14ac:dyDescent="0.25" r="115" customHeight="1" ht="18.75">
      <c r="A115" s="4" t="s">
        <v>268</v>
      </c>
      <c r="B115" s="22" t="s">
        <v>1066</v>
      </c>
      <c r="C115" s="23">
        <v>0.08</v>
      </c>
      <c r="D115" s="23">
        <v>0.55</v>
      </c>
      <c r="E115" s="23">
        <v>0.91</v>
      </c>
      <c r="F115" s="23">
        <f>1-D115</f>
      </c>
      <c r="G115" s="24">
        <v>112</v>
      </c>
      <c r="H115" s="24">
        <v>60</v>
      </c>
    </row>
    <row x14ac:dyDescent="0.25" r="116" customHeight="1" ht="18.75">
      <c r="A116" s="4" t="s">
        <v>270</v>
      </c>
      <c r="B116" s="22" t="s">
        <v>1067</v>
      </c>
      <c r="C116" s="23">
        <v>0.08</v>
      </c>
      <c r="D116" s="23">
        <v>0.55</v>
      </c>
      <c r="E116" s="23">
        <v>0.91</v>
      </c>
      <c r="F116" s="23">
        <f>1-D116</f>
      </c>
      <c r="G116" s="24">
        <v>112</v>
      </c>
      <c r="H116" s="24">
        <v>60</v>
      </c>
    </row>
    <row x14ac:dyDescent="0.25" r="117" customHeight="1" ht="18.75">
      <c r="A117" s="4" t="s">
        <v>272</v>
      </c>
      <c r="B117" s="22" t="s">
        <v>1068</v>
      </c>
      <c r="C117" s="23">
        <v>0.1</v>
      </c>
      <c r="D117" s="23">
        <v>0.55</v>
      </c>
      <c r="E117" s="23">
        <v>0.91</v>
      </c>
      <c r="F117" s="23">
        <f>1-D117</f>
      </c>
      <c r="G117" s="24">
        <v>112</v>
      </c>
      <c r="H117" s="24">
        <v>60</v>
      </c>
    </row>
    <row x14ac:dyDescent="0.25" r="118" customHeight="1" ht="18.75">
      <c r="A118" s="4" t="s">
        <v>274</v>
      </c>
      <c r="B118" s="22" t="s">
        <v>1069</v>
      </c>
      <c r="C118" s="23">
        <v>0.1</v>
      </c>
      <c r="D118" s="23">
        <v>0.55</v>
      </c>
      <c r="E118" s="23">
        <v>0.91</v>
      </c>
      <c r="F118" s="23">
        <f>1-D118</f>
      </c>
      <c r="G118" s="24">
        <v>112</v>
      </c>
      <c r="H118" s="24">
        <v>60</v>
      </c>
    </row>
    <row x14ac:dyDescent="0.25" r="119" customHeight="1" ht="18.75">
      <c r="A119" s="4" t="s">
        <v>276</v>
      </c>
      <c r="B119" s="22" t="s">
        <v>1070</v>
      </c>
      <c r="C119" s="23">
        <v>0.1</v>
      </c>
      <c r="D119" s="23">
        <v>0.55</v>
      </c>
      <c r="E119" s="23">
        <v>0.91</v>
      </c>
      <c r="F119" s="23">
        <f>1-D119</f>
      </c>
      <c r="G119" s="24">
        <v>112</v>
      </c>
      <c r="H119" s="24">
        <v>60</v>
      </c>
    </row>
    <row x14ac:dyDescent="0.25" r="120" customHeight="1" ht="18.75">
      <c r="A120" s="4" t="s">
        <v>278</v>
      </c>
      <c r="B120" s="22" t="s">
        <v>1071</v>
      </c>
      <c r="C120" s="23">
        <v>0.09</v>
      </c>
      <c r="D120" s="23">
        <v>0.55</v>
      </c>
      <c r="E120" s="23">
        <v>0.91</v>
      </c>
      <c r="F120" s="23">
        <f>1-D120</f>
      </c>
      <c r="G120" s="24">
        <v>112</v>
      </c>
      <c r="H120" s="24">
        <v>60</v>
      </c>
    </row>
    <row x14ac:dyDescent="0.25" r="121" customHeight="1" ht="18.75">
      <c r="A121" s="4" t="s">
        <v>280</v>
      </c>
      <c r="B121" s="22" t="s">
        <v>1072</v>
      </c>
      <c r="C121" s="23">
        <v>0.09</v>
      </c>
      <c r="D121" s="23">
        <v>0.55</v>
      </c>
      <c r="E121" s="23">
        <v>0.91</v>
      </c>
      <c r="F121" s="23">
        <f>1-D121</f>
      </c>
      <c r="G121" s="24">
        <v>112</v>
      </c>
      <c r="H121" s="24">
        <v>60</v>
      </c>
    </row>
    <row x14ac:dyDescent="0.25" r="122" customHeight="1" ht="18.75">
      <c r="A122" s="4" t="s">
        <v>282</v>
      </c>
      <c r="B122" s="22" t="s">
        <v>1073</v>
      </c>
      <c r="C122" s="23">
        <v>0.14</v>
      </c>
      <c r="D122" s="23">
        <v>0.55</v>
      </c>
      <c r="E122" s="23">
        <v>0.91</v>
      </c>
      <c r="F122" s="23">
        <f>1-D122</f>
      </c>
      <c r="G122" s="24">
        <v>112</v>
      </c>
      <c r="H122" s="24">
        <v>60</v>
      </c>
    </row>
    <row x14ac:dyDescent="0.25" r="123" customHeight="1" ht="18.75">
      <c r="A123" s="4" t="s">
        <v>284</v>
      </c>
      <c r="B123" s="22" t="s">
        <v>1074</v>
      </c>
      <c r="C123" s="23">
        <v>0.14</v>
      </c>
      <c r="D123" s="23">
        <v>0.55</v>
      </c>
      <c r="E123" s="23">
        <v>0.91</v>
      </c>
      <c r="F123" s="23">
        <f>1-D123</f>
      </c>
      <c r="G123" s="24">
        <v>112</v>
      </c>
      <c r="H123" s="24">
        <v>60</v>
      </c>
    </row>
    <row x14ac:dyDescent="0.25" r="124" customHeight="1" ht="18.75">
      <c r="A124" s="4" t="s">
        <v>286</v>
      </c>
      <c r="B124" s="22" t="s">
        <v>1075</v>
      </c>
      <c r="C124" s="23">
        <v>0.14</v>
      </c>
      <c r="D124" s="23">
        <v>0.55</v>
      </c>
      <c r="E124" s="23">
        <v>0.91</v>
      </c>
      <c r="F124" s="23">
        <f>1-D124</f>
      </c>
      <c r="G124" s="24">
        <v>112</v>
      </c>
      <c r="H124" s="24">
        <v>60</v>
      </c>
    </row>
    <row x14ac:dyDescent="0.25" r="125" customHeight="1" ht="18.75">
      <c r="A125" s="4" t="s">
        <v>288</v>
      </c>
      <c r="B125" s="22" t="s">
        <v>1076</v>
      </c>
      <c r="C125" s="23">
        <v>0.14</v>
      </c>
      <c r="D125" s="23">
        <v>0.55</v>
      </c>
      <c r="E125" s="23">
        <v>0.91</v>
      </c>
      <c r="F125" s="23">
        <f>1-D125</f>
      </c>
      <c r="G125" s="24">
        <v>112</v>
      </c>
      <c r="H125" s="24">
        <v>60</v>
      </c>
    </row>
    <row x14ac:dyDescent="0.25" r="126" customHeight="1" ht="18.75">
      <c r="A126" s="4" t="s">
        <v>290</v>
      </c>
      <c r="B126" s="22" t="s">
        <v>1077</v>
      </c>
      <c r="C126" s="23">
        <v>0.1</v>
      </c>
      <c r="D126" s="23">
        <v>0.55</v>
      </c>
      <c r="E126" s="23">
        <v>0.91</v>
      </c>
      <c r="F126" s="23">
        <f>1-D126</f>
      </c>
      <c r="G126" s="24">
        <v>112</v>
      </c>
      <c r="H126" s="24">
        <v>60</v>
      </c>
    </row>
    <row x14ac:dyDescent="0.25" r="127" customHeight="1" ht="18.75">
      <c r="A127" s="4" t="s">
        <v>292</v>
      </c>
      <c r="B127" s="22" t="s">
        <v>1078</v>
      </c>
      <c r="C127" s="23">
        <v>0.1</v>
      </c>
      <c r="D127" s="23">
        <v>0.55</v>
      </c>
      <c r="E127" s="23">
        <v>0.91</v>
      </c>
      <c r="F127" s="23">
        <f>1-D127</f>
      </c>
      <c r="G127" s="24">
        <v>112</v>
      </c>
      <c r="H127" s="24">
        <v>60</v>
      </c>
    </row>
    <row x14ac:dyDescent="0.25" r="128" customHeight="1" ht="18.75">
      <c r="A128" s="4" t="s">
        <v>294</v>
      </c>
      <c r="B128" s="22" t="s">
        <v>1079</v>
      </c>
      <c r="C128" s="23">
        <v>0.14</v>
      </c>
      <c r="D128" s="23">
        <v>0.55</v>
      </c>
      <c r="E128" s="23">
        <v>0.91</v>
      </c>
      <c r="F128" s="23">
        <f>1-D128</f>
      </c>
      <c r="G128" s="24">
        <v>112</v>
      </c>
      <c r="H128" s="24">
        <v>60</v>
      </c>
    </row>
    <row x14ac:dyDescent="0.25" r="129" customHeight="1" ht="18.75">
      <c r="A129" s="4" t="s">
        <v>296</v>
      </c>
      <c r="B129" s="22" t="s">
        <v>1080</v>
      </c>
      <c r="C129" s="23">
        <v>0.1</v>
      </c>
      <c r="D129" s="23">
        <v>0.55</v>
      </c>
      <c r="E129" s="23">
        <v>0.91</v>
      </c>
      <c r="F129" s="23">
        <f>1-D129</f>
      </c>
      <c r="G129" s="24">
        <v>112</v>
      </c>
      <c r="H129" s="24">
        <v>60</v>
      </c>
    </row>
    <row x14ac:dyDescent="0.25" r="130" customHeight="1" ht="18.75">
      <c r="A130" s="4" t="s">
        <v>298</v>
      </c>
      <c r="B130" s="22" t="s">
        <v>1081</v>
      </c>
      <c r="C130" s="23">
        <v>0.11</v>
      </c>
      <c r="D130" s="23">
        <v>0.55</v>
      </c>
      <c r="E130" s="23">
        <v>0.91</v>
      </c>
      <c r="F130" s="23">
        <f>1-D130</f>
      </c>
      <c r="G130" s="24">
        <v>112</v>
      </c>
      <c r="H130" s="24">
        <v>60</v>
      </c>
    </row>
    <row x14ac:dyDescent="0.25" r="131" customHeight="1" ht="18.75">
      <c r="A131" s="4" t="s">
        <v>300</v>
      </c>
      <c r="B131" s="22" t="s">
        <v>1082</v>
      </c>
      <c r="C131" s="23">
        <v>0.09</v>
      </c>
      <c r="D131" s="23">
        <v>0.55</v>
      </c>
      <c r="E131" s="23">
        <v>0.91</v>
      </c>
      <c r="F131" s="23">
        <f>1-D131</f>
      </c>
      <c r="G131" s="24">
        <v>112</v>
      </c>
      <c r="H131" s="24">
        <v>60</v>
      </c>
    </row>
    <row x14ac:dyDescent="0.25" r="132" customHeight="1" ht="18.75">
      <c r="A132" s="4" t="s">
        <v>302</v>
      </c>
      <c r="B132" s="22" t="s">
        <v>1083</v>
      </c>
      <c r="C132" s="23">
        <v>0.09</v>
      </c>
      <c r="D132" s="23">
        <v>0.55</v>
      </c>
      <c r="E132" s="23">
        <v>0.91</v>
      </c>
      <c r="F132" s="23">
        <f>1-D132</f>
      </c>
      <c r="G132" s="24">
        <v>112</v>
      </c>
      <c r="H132" s="24">
        <v>60</v>
      </c>
    </row>
    <row x14ac:dyDescent="0.25" r="133" customHeight="1" ht="18.75">
      <c r="A133" s="4" t="s">
        <v>304</v>
      </c>
      <c r="B133" s="22" t="s">
        <v>1084</v>
      </c>
      <c r="C133" s="23">
        <v>0.09</v>
      </c>
      <c r="D133" s="23">
        <v>0.55</v>
      </c>
      <c r="E133" s="23">
        <v>0.91</v>
      </c>
      <c r="F133" s="23">
        <f>1-D133</f>
      </c>
      <c r="G133" s="24">
        <v>112</v>
      </c>
      <c r="H133" s="24">
        <v>60</v>
      </c>
    </row>
    <row x14ac:dyDescent="0.25" r="134" customHeight="1" ht="18.75">
      <c r="A134" s="4" t="s">
        <v>306</v>
      </c>
      <c r="B134" s="22" t="s">
        <v>1085</v>
      </c>
      <c r="C134" s="23">
        <v>0.09</v>
      </c>
      <c r="D134" s="23">
        <v>0.55</v>
      </c>
      <c r="E134" s="23">
        <v>0.91</v>
      </c>
      <c r="F134" s="23">
        <f>1-D134</f>
      </c>
      <c r="G134" s="24">
        <v>112</v>
      </c>
      <c r="H134" s="24">
        <v>60</v>
      </c>
    </row>
    <row x14ac:dyDescent="0.25" r="135" customHeight="1" ht="18.75">
      <c r="A135" s="4" t="s">
        <v>308</v>
      </c>
      <c r="B135" s="22" t="s">
        <v>1086</v>
      </c>
      <c r="C135" s="23">
        <v>1.08</v>
      </c>
      <c r="D135" s="23">
        <v>0.6</v>
      </c>
      <c r="E135" s="23">
        <v>0.94</v>
      </c>
      <c r="F135" s="23">
        <f>1-D135</f>
      </c>
      <c r="G135" s="24">
        <v>112</v>
      </c>
      <c r="H135" s="24">
        <v>60</v>
      </c>
    </row>
    <row x14ac:dyDescent="0.25" r="136" customHeight="1" ht="18.75">
      <c r="A136" s="4" t="s">
        <v>310</v>
      </c>
      <c r="B136" s="22" t="s">
        <v>1087</v>
      </c>
      <c r="C136" s="23">
        <v>0.51</v>
      </c>
      <c r="D136" s="23">
        <v>0.6</v>
      </c>
      <c r="E136" s="23">
        <v>0.94</v>
      </c>
      <c r="F136" s="23">
        <f>1-D136</f>
      </c>
      <c r="G136" s="24">
        <v>112</v>
      </c>
      <c r="H136" s="24">
        <v>60</v>
      </c>
    </row>
    <row x14ac:dyDescent="0.25" r="137" customHeight="1" ht="18.75">
      <c r="A137" s="4" t="s">
        <v>312</v>
      </c>
      <c r="B137" s="22" t="s">
        <v>1088</v>
      </c>
      <c r="C137" s="23">
        <v>0.51</v>
      </c>
      <c r="D137" s="23">
        <v>0.6</v>
      </c>
      <c r="E137" s="23">
        <v>0.94</v>
      </c>
      <c r="F137" s="23">
        <f>1-D137</f>
      </c>
      <c r="G137" s="24">
        <v>112</v>
      </c>
      <c r="H137" s="24">
        <v>60</v>
      </c>
    </row>
    <row x14ac:dyDescent="0.25" r="138" customHeight="1" ht="18.75">
      <c r="A138" s="4" t="s">
        <v>314</v>
      </c>
      <c r="B138" s="22" t="s">
        <v>1089</v>
      </c>
      <c r="C138" s="23">
        <v>0.43</v>
      </c>
      <c r="D138" s="23">
        <v>0.6</v>
      </c>
      <c r="E138" s="23">
        <v>0.94</v>
      </c>
      <c r="F138" s="23">
        <f>1-D138</f>
      </c>
      <c r="G138" s="24">
        <v>112</v>
      </c>
      <c r="H138" s="24">
        <v>60</v>
      </c>
    </row>
    <row x14ac:dyDescent="0.25" r="139" customHeight="1" ht="18.75">
      <c r="A139" s="4" t="s">
        <v>316</v>
      </c>
      <c r="B139" s="22" t="s">
        <v>1090</v>
      </c>
      <c r="C139" s="23">
        <v>0.36</v>
      </c>
      <c r="D139" s="23">
        <v>0.6</v>
      </c>
      <c r="E139" s="23">
        <v>0.94</v>
      </c>
      <c r="F139" s="23">
        <f>1-D139</f>
      </c>
      <c r="G139" s="24">
        <v>112</v>
      </c>
      <c r="H139" s="24">
        <v>60</v>
      </c>
    </row>
    <row x14ac:dyDescent="0.25" r="140" customHeight="1" ht="18.75">
      <c r="A140" s="4" t="s">
        <v>318</v>
      </c>
      <c r="B140" s="22" t="s">
        <v>1091</v>
      </c>
      <c r="C140" s="23">
        <v>0.51</v>
      </c>
      <c r="D140" s="23">
        <v>0.6</v>
      </c>
      <c r="E140" s="23">
        <v>0.94</v>
      </c>
      <c r="F140" s="23">
        <f>1-D140</f>
      </c>
      <c r="G140" s="24">
        <v>112</v>
      </c>
      <c r="H140" s="24">
        <v>60</v>
      </c>
    </row>
    <row x14ac:dyDescent="0.25" r="141" customHeight="1" ht="18.75">
      <c r="A141" s="4" t="s">
        <v>320</v>
      </c>
      <c r="B141" s="22" t="s">
        <v>1092</v>
      </c>
      <c r="C141" s="23">
        <v>0.43</v>
      </c>
      <c r="D141" s="23">
        <v>0.6</v>
      </c>
      <c r="E141" s="23">
        <v>0.94</v>
      </c>
      <c r="F141" s="23">
        <f>1-D141</f>
      </c>
      <c r="G141" s="24">
        <v>112</v>
      </c>
      <c r="H141" s="24">
        <v>60</v>
      </c>
    </row>
    <row x14ac:dyDescent="0.25" r="142" customHeight="1" ht="18.75">
      <c r="A142" s="4" t="s">
        <v>322</v>
      </c>
      <c r="B142" s="22" t="s">
        <v>1093</v>
      </c>
      <c r="C142" s="23">
        <v>0.23</v>
      </c>
      <c r="D142" s="23">
        <v>0.6</v>
      </c>
      <c r="E142" s="23">
        <v>0.94</v>
      </c>
      <c r="F142" s="23">
        <f>1-D142</f>
      </c>
      <c r="G142" s="24">
        <v>112</v>
      </c>
      <c r="H142" s="24">
        <v>60</v>
      </c>
    </row>
    <row x14ac:dyDescent="0.25" r="143" customHeight="1" ht="18.75">
      <c r="A143" s="4" t="s">
        <v>324</v>
      </c>
      <c r="B143" s="22" t="s">
        <v>1094</v>
      </c>
      <c r="C143" s="23">
        <v>0.19</v>
      </c>
      <c r="D143" s="23">
        <v>0.6</v>
      </c>
      <c r="E143" s="23">
        <v>0.94</v>
      </c>
      <c r="F143" s="23">
        <f>1-D143</f>
      </c>
      <c r="G143" s="24">
        <v>112</v>
      </c>
      <c r="H143" s="24">
        <v>60</v>
      </c>
    </row>
    <row x14ac:dyDescent="0.25" r="144" customHeight="1" ht="18.75">
      <c r="A144" s="4" t="s">
        <v>326</v>
      </c>
      <c r="B144" s="22" t="s">
        <v>1095</v>
      </c>
      <c r="C144" s="23">
        <v>0.19</v>
      </c>
      <c r="D144" s="23">
        <v>0.6</v>
      </c>
      <c r="E144" s="23">
        <v>0.94</v>
      </c>
      <c r="F144" s="23">
        <f>1-D144</f>
      </c>
      <c r="G144" s="24">
        <v>112</v>
      </c>
      <c r="H144" s="24">
        <v>60</v>
      </c>
    </row>
    <row x14ac:dyDescent="0.25" r="145" customHeight="1" ht="18.75">
      <c r="A145" s="4" t="s">
        <v>328</v>
      </c>
      <c r="B145" s="22" t="s">
        <v>1096</v>
      </c>
      <c r="C145" s="23">
        <v>0.17</v>
      </c>
      <c r="D145" s="23">
        <v>0.6</v>
      </c>
      <c r="E145" s="23">
        <v>0.94</v>
      </c>
      <c r="F145" s="23">
        <f>1-D145</f>
      </c>
      <c r="G145" s="24">
        <v>112</v>
      </c>
      <c r="H145" s="24">
        <v>60</v>
      </c>
    </row>
    <row x14ac:dyDescent="0.25" r="146" customHeight="1" ht="18.75">
      <c r="A146" s="4" t="s">
        <v>330</v>
      </c>
      <c r="B146" s="22" t="s">
        <v>1097</v>
      </c>
      <c r="C146" s="23">
        <v>0.16</v>
      </c>
      <c r="D146" s="23">
        <v>0.6</v>
      </c>
      <c r="E146" s="23">
        <v>0.94</v>
      </c>
      <c r="F146" s="23">
        <f>1-D146</f>
      </c>
      <c r="G146" s="24">
        <v>112</v>
      </c>
      <c r="H146" s="24">
        <v>60</v>
      </c>
    </row>
    <row x14ac:dyDescent="0.25" r="147" customHeight="1" ht="18.75">
      <c r="A147" s="4" t="s">
        <v>332</v>
      </c>
      <c r="B147" s="22" t="s">
        <v>1098</v>
      </c>
      <c r="C147" s="23">
        <v>0.19</v>
      </c>
      <c r="D147" s="23">
        <v>0.6</v>
      </c>
      <c r="E147" s="23">
        <v>0.94</v>
      </c>
      <c r="F147" s="23">
        <f>1-D147</f>
      </c>
      <c r="G147" s="24">
        <v>112</v>
      </c>
      <c r="H147" s="24">
        <v>60</v>
      </c>
    </row>
    <row x14ac:dyDescent="0.25" r="148" customHeight="1" ht="18.75">
      <c r="A148" s="4" t="s">
        <v>334</v>
      </c>
      <c r="B148" s="22" t="s">
        <v>1099</v>
      </c>
      <c r="C148" s="23">
        <v>0.17</v>
      </c>
      <c r="D148" s="23">
        <v>0.6</v>
      </c>
      <c r="E148" s="23">
        <v>0.94</v>
      </c>
      <c r="F148" s="23">
        <f>1-D148</f>
      </c>
      <c r="G148" s="24">
        <v>112</v>
      </c>
      <c r="H148" s="24">
        <v>60</v>
      </c>
    </row>
    <row x14ac:dyDescent="0.25" r="149" customHeight="1" ht="18.75">
      <c r="A149" s="4" t="s">
        <v>336</v>
      </c>
      <c r="B149" s="22" t="s">
        <v>1100</v>
      </c>
      <c r="C149" s="23">
        <v>0.11</v>
      </c>
      <c r="D149" s="23">
        <v>0.6</v>
      </c>
      <c r="E149" s="23">
        <v>0.94</v>
      </c>
      <c r="F149" s="23">
        <f>1-D149</f>
      </c>
      <c r="G149" s="24">
        <v>112</v>
      </c>
      <c r="H149" s="24">
        <v>60</v>
      </c>
    </row>
    <row x14ac:dyDescent="0.25" r="150" customHeight="1" ht="18.75">
      <c r="A150" s="4" t="s">
        <v>338</v>
      </c>
      <c r="B150" s="22" t="s">
        <v>1101</v>
      </c>
      <c r="C150" s="23">
        <v>0.09</v>
      </c>
      <c r="D150" s="23">
        <v>0.6</v>
      </c>
      <c r="E150" s="23">
        <v>0.94</v>
      </c>
      <c r="F150" s="23">
        <f>1-D150</f>
      </c>
      <c r="G150" s="24">
        <v>112</v>
      </c>
      <c r="H150" s="24">
        <v>60</v>
      </c>
    </row>
    <row x14ac:dyDescent="0.25" r="151" customHeight="1" ht="18.75">
      <c r="A151" s="4" t="s">
        <v>340</v>
      </c>
      <c r="B151" s="22" t="s">
        <v>1102</v>
      </c>
      <c r="C151" s="23">
        <v>0.09</v>
      </c>
      <c r="D151" s="23">
        <v>0.6</v>
      </c>
      <c r="E151" s="23">
        <v>0.94</v>
      </c>
      <c r="F151" s="23">
        <f>1-D151</f>
      </c>
      <c r="G151" s="24">
        <v>112</v>
      </c>
      <c r="H151" s="24">
        <v>60</v>
      </c>
    </row>
    <row x14ac:dyDescent="0.25" r="152" customHeight="1" ht="18.75">
      <c r="A152" s="4" t="s">
        <v>342</v>
      </c>
      <c r="B152" s="22" t="s">
        <v>1103</v>
      </c>
      <c r="C152" s="23">
        <v>0.09</v>
      </c>
      <c r="D152" s="23">
        <v>0.6</v>
      </c>
      <c r="E152" s="23">
        <v>0.94</v>
      </c>
      <c r="F152" s="23">
        <f>1-D152</f>
      </c>
      <c r="G152" s="24">
        <v>112</v>
      </c>
      <c r="H152" s="24">
        <v>60</v>
      </c>
    </row>
    <row x14ac:dyDescent="0.25" r="153" customHeight="1" ht="18.75">
      <c r="A153" s="4" t="s">
        <v>344</v>
      </c>
      <c r="B153" s="22" t="s">
        <v>1104</v>
      </c>
      <c r="C153" s="23">
        <v>0.09</v>
      </c>
      <c r="D153" s="23">
        <v>0.6</v>
      </c>
      <c r="E153" s="23">
        <v>0.94</v>
      </c>
      <c r="F153" s="23">
        <f>1-D153</f>
      </c>
      <c r="G153" s="24">
        <v>112</v>
      </c>
      <c r="H153" s="24">
        <v>60</v>
      </c>
    </row>
    <row x14ac:dyDescent="0.25" r="154" customHeight="1" ht="18.75">
      <c r="A154" s="4" t="s">
        <v>346</v>
      </c>
      <c r="B154" s="22" t="s">
        <v>1105</v>
      </c>
      <c r="C154" s="23">
        <v>0.09</v>
      </c>
      <c r="D154" s="23">
        <v>0.6</v>
      </c>
      <c r="E154" s="23">
        <v>0.94</v>
      </c>
      <c r="F154" s="23">
        <f>1-D154</f>
      </c>
      <c r="G154" s="24">
        <v>112</v>
      </c>
      <c r="H154" s="24">
        <v>60</v>
      </c>
    </row>
    <row x14ac:dyDescent="0.25" r="155" customHeight="1" ht="18.75">
      <c r="A155" s="4" t="s">
        <v>348</v>
      </c>
      <c r="B155" s="22" t="s">
        <v>1106</v>
      </c>
      <c r="C155" s="23">
        <v>0.09</v>
      </c>
      <c r="D155" s="23">
        <v>0.6</v>
      </c>
      <c r="E155" s="23">
        <v>0.94</v>
      </c>
      <c r="F155" s="23">
        <f>1-D155</f>
      </c>
      <c r="G155" s="24">
        <v>112</v>
      </c>
      <c r="H155" s="24">
        <v>60</v>
      </c>
    </row>
    <row x14ac:dyDescent="0.25" r="156" customHeight="1" ht="18.75">
      <c r="A156" s="4" t="s">
        <v>1107</v>
      </c>
      <c r="B156" s="22" t="s">
        <v>1108</v>
      </c>
      <c r="C156" s="24">
        <v>1</v>
      </c>
      <c r="D156" s="23">
        <v>0.5</v>
      </c>
      <c r="E156" s="23">
        <v>0.8</v>
      </c>
      <c r="F156" s="23">
        <v>0.5</v>
      </c>
      <c r="G156" s="24">
        <v>112</v>
      </c>
      <c r="H156" s="24">
        <v>60</v>
      </c>
    </row>
    <row x14ac:dyDescent="0.25" r="157" customHeight="1" ht="18.75">
      <c r="A157" s="4" t="s">
        <v>1109</v>
      </c>
      <c r="B157" s="22" t="s">
        <v>1110</v>
      </c>
      <c r="C157" s="23">
        <v>0.45</v>
      </c>
      <c r="D157" s="23">
        <v>0.5</v>
      </c>
      <c r="E157" s="23">
        <v>0.8</v>
      </c>
      <c r="F157" s="23">
        <v>0.5</v>
      </c>
      <c r="G157" s="24">
        <v>112</v>
      </c>
      <c r="H157" s="24">
        <v>60</v>
      </c>
    </row>
    <row x14ac:dyDescent="0.25" r="158" customHeight="1" ht="18.75">
      <c r="A158" s="4" t="s">
        <v>606</v>
      </c>
      <c r="B158" s="22" t="s">
        <v>1111</v>
      </c>
      <c r="C158" s="23">
        <v>0.44</v>
      </c>
      <c r="D158" s="23">
        <v>0.55</v>
      </c>
      <c r="E158" s="23">
        <v>0.91</v>
      </c>
      <c r="F158" s="23">
        <f>1-D158</f>
      </c>
      <c r="G158" s="24">
        <v>112</v>
      </c>
      <c r="H158" s="24">
        <v>60</v>
      </c>
    </row>
    <row x14ac:dyDescent="0.25" r="159" customHeight="1" ht="18.75">
      <c r="A159" s="4" t="s">
        <v>608</v>
      </c>
      <c r="B159" s="22" t="s">
        <v>1112</v>
      </c>
      <c r="C159" s="23">
        <v>0.46</v>
      </c>
      <c r="D159" s="23">
        <v>0.55</v>
      </c>
      <c r="E159" s="23">
        <v>0.91</v>
      </c>
      <c r="F159" s="23">
        <f>1-D159</f>
      </c>
      <c r="G159" s="24">
        <v>112</v>
      </c>
      <c r="H159" s="24">
        <v>60</v>
      </c>
    </row>
    <row x14ac:dyDescent="0.25" r="160" customHeight="1" ht="18.75">
      <c r="A160" s="4" t="s">
        <v>610</v>
      </c>
      <c r="B160" s="22" t="s">
        <v>1113</v>
      </c>
      <c r="C160" s="23">
        <v>0.15</v>
      </c>
      <c r="D160" s="23">
        <v>0.55</v>
      </c>
      <c r="E160" s="23">
        <v>0.91</v>
      </c>
      <c r="F160" s="23">
        <f>1-D160</f>
      </c>
      <c r="G160" s="24">
        <v>112</v>
      </c>
      <c r="H160" s="24">
        <v>60</v>
      </c>
    </row>
    <row x14ac:dyDescent="0.25" r="161" customHeight="1" ht="18.75">
      <c r="A161" s="4" t="s">
        <v>612</v>
      </c>
      <c r="B161" s="22" t="s">
        <v>1114</v>
      </c>
      <c r="C161" s="23">
        <v>0.42</v>
      </c>
      <c r="D161" s="23">
        <v>0.55</v>
      </c>
      <c r="E161" s="23">
        <v>0.91</v>
      </c>
      <c r="F161" s="23">
        <f>1-D161</f>
      </c>
      <c r="G161" s="24">
        <v>112</v>
      </c>
      <c r="H161" s="24">
        <v>60</v>
      </c>
    </row>
    <row x14ac:dyDescent="0.25" r="162" customHeight="1" ht="18.75">
      <c r="A162" s="4" t="s">
        <v>614</v>
      </c>
      <c r="B162" s="22" t="s">
        <v>1115</v>
      </c>
      <c r="C162" s="23">
        <v>0.14</v>
      </c>
      <c r="D162" s="23">
        <v>0.5500000000000002</v>
      </c>
      <c r="E162" s="23">
        <v>0.9100000000000001</v>
      </c>
      <c r="F162" s="23">
        <f>1-D162</f>
      </c>
      <c r="G162" s="24">
        <v>112</v>
      </c>
      <c r="H162" s="24">
        <v>60</v>
      </c>
    </row>
    <row x14ac:dyDescent="0.25" r="163" customHeight="1" ht="18.75">
      <c r="A163" s="4" t="s">
        <v>616</v>
      </c>
      <c r="B163" s="22" t="s">
        <v>1116</v>
      </c>
      <c r="C163" s="23">
        <v>0.14</v>
      </c>
      <c r="D163" s="23">
        <v>0.5500000000000002</v>
      </c>
      <c r="E163" s="23">
        <v>0.9100000000000001</v>
      </c>
      <c r="F163" s="23">
        <f>1-D163</f>
      </c>
      <c r="G163" s="24">
        <v>112</v>
      </c>
      <c r="H163" s="24">
        <v>60</v>
      </c>
    </row>
    <row x14ac:dyDescent="0.25" r="164" customHeight="1" ht="18.75">
      <c r="A164" s="4" t="s">
        <v>618</v>
      </c>
      <c r="B164" s="22" t="s">
        <v>1117</v>
      </c>
      <c r="C164" s="23">
        <v>0.31</v>
      </c>
      <c r="D164" s="23">
        <v>0.5500000000000002</v>
      </c>
      <c r="E164" s="23">
        <v>0.9100000000000001</v>
      </c>
      <c r="F164" s="23">
        <f>1-D164</f>
      </c>
      <c r="G164" s="24">
        <v>112</v>
      </c>
      <c r="H164" s="24">
        <v>60</v>
      </c>
    </row>
    <row x14ac:dyDescent="0.25" r="165" customHeight="1" ht="18.75">
      <c r="A165" s="4" t="s">
        <v>620</v>
      </c>
      <c r="B165" s="22" t="s">
        <v>1118</v>
      </c>
      <c r="C165" s="23">
        <v>0.23</v>
      </c>
      <c r="D165" s="23">
        <v>0.5500000000000002</v>
      </c>
      <c r="E165" s="23">
        <v>0.9100000000000001</v>
      </c>
      <c r="F165" s="23">
        <f>1-D165</f>
      </c>
      <c r="G165" s="24">
        <v>112</v>
      </c>
      <c r="H165" s="24">
        <v>60</v>
      </c>
    </row>
    <row x14ac:dyDescent="0.25" r="166" customHeight="1" ht="18.75">
      <c r="A166" s="4" t="s">
        <v>622</v>
      </c>
      <c r="B166" s="22" t="s">
        <v>1119</v>
      </c>
      <c r="C166" s="23">
        <v>0.09</v>
      </c>
      <c r="D166" s="23">
        <v>0.5500000000000002</v>
      </c>
      <c r="E166" s="23">
        <v>0.9100000000000001</v>
      </c>
      <c r="F166" s="23">
        <f>1-D166</f>
      </c>
      <c r="G166" s="24">
        <v>112</v>
      </c>
      <c r="H166" s="24">
        <v>60</v>
      </c>
    </row>
    <row x14ac:dyDescent="0.25" r="167" customHeight="1" ht="18.75">
      <c r="A167" s="4" t="s">
        <v>624</v>
      </c>
      <c r="B167" s="22" t="s">
        <v>1120</v>
      </c>
      <c r="C167" s="23">
        <v>0.47</v>
      </c>
      <c r="D167" s="23">
        <v>0.5500000000000002</v>
      </c>
      <c r="E167" s="23">
        <v>0.9100000000000001</v>
      </c>
      <c r="F167" s="23">
        <f>1-D167</f>
      </c>
      <c r="G167" s="24">
        <v>112</v>
      </c>
      <c r="H167" s="24">
        <v>60</v>
      </c>
    </row>
    <row x14ac:dyDescent="0.25" r="168" customHeight="1" ht="18.75">
      <c r="A168" s="4" t="s">
        <v>626</v>
      </c>
      <c r="B168" s="22" t="s">
        <v>1121</v>
      </c>
      <c r="C168" s="23">
        <v>0.27</v>
      </c>
      <c r="D168" s="23">
        <v>0.5500000000000002</v>
      </c>
      <c r="E168" s="23">
        <v>0.9100000000000001</v>
      </c>
      <c r="F168" s="23">
        <f>1-D168</f>
      </c>
      <c r="G168" s="24">
        <v>112</v>
      </c>
      <c r="H168" s="24">
        <v>60</v>
      </c>
    </row>
    <row x14ac:dyDescent="0.25" r="169" customHeight="1" ht="18.75">
      <c r="A169" s="4" t="s">
        <v>628</v>
      </c>
      <c r="B169" s="22" t="s">
        <v>1122</v>
      </c>
      <c r="C169" s="23">
        <v>0.16</v>
      </c>
      <c r="D169" s="23">
        <v>0.5500000000000002</v>
      </c>
      <c r="E169" s="23">
        <v>0.9100000000000001</v>
      </c>
      <c r="F169" s="23">
        <f>1-D169</f>
      </c>
      <c r="G169" s="24">
        <v>112</v>
      </c>
      <c r="H169" s="24">
        <v>60</v>
      </c>
    </row>
    <row x14ac:dyDescent="0.25" r="170" customHeight="1" ht="18.75">
      <c r="A170" s="4" t="s">
        <v>630</v>
      </c>
      <c r="B170" s="22" t="s">
        <v>1123</v>
      </c>
      <c r="C170" s="23">
        <v>0.78</v>
      </c>
      <c r="D170" s="23">
        <v>0.5500000000000002</v>
      </c>
      <c r="E170" s="23">
        <v>0.9100000000000001</v>
      </c>
      <c r="F170" s="23">
        <f>1-D170</f>
      </c>
      <c r="G170" s="24">
        <v>112</v>
      </c>
      <c r="H170" s="24">
        <v>60</v>
      </c>
    </row>
    <row x14ac:dyDescent="0.25" r="171" customHeight="1" ht="18.75">
      <c r="A171" s="4" t="s">
        <v>632</v>
      </c>
      <c r="B171" s="22" t="s">
        <v>1124</v>
      </c>
      <c r="C171" s="23">
        <v>0.35</v>
      </c>
      <c r="D171" s="23">
        <v>0.5500000000000002</v>
      </c>
      <c r="E171" s="23">
        <v>0.9100000000000001</v>
      </c>
      <c r="F171" s="23">
        <f>1-D171</f>
      </c>
      <c r="G171" s="24">
        <v>112</v>
      </c>
      <c r="H171" s="24">
        <v>60</v>
      </c>
    </row>
    <row x14ac:dyDescent="0.25" r="172" customHeight="1" ht="18.75">
      <c r="A172" s="4" t="s">
        <v>634</v>
      </c>
      <c r="B172" s="22" t="s">
        <v>1125</v>
      </c>
      <c r="C172" s="23">
        <v>0.33</v>
      </c>
      <c r="D172" s="23">
        <v>0.5500000000000002</v>
      </c>
      <c r="E172" s="23">
        <v>0.9100000000000001</v>
      </c>
      <c r="F172" s="23">
        <f>1-D172</f>
      </c>
      <c r="G172" s="24">
        <v>112</v>
      </c>
      <c r="H172" s="24">
        <v>60</v>
      </c>
    </row>
    <row x14ac:dyDescent="0.25" r="173" customHeight="1" ht="18.75">
      <c r="A173" s="4" t="s">
        <v>636</v>
      </c>
      <c r="B173" s="22" t="s">
        <v>1126</v>
      </c>
      <c r="C173" s="23">
        <v>0.41</v>
      </c>
      <c r="D173" s="23">
        <v>0.5500000000000002</v>
      </c>
      <c r="E173" s="23">
        <v>0.9100000000000001</v>
      </c>
      <c r="F173" s="23">
        <f>1-D173</f>
      </c>
      <c r="G173" s="24">
        <v>112</v>
      </c>
      <c r="H173" s="24">
        <v>60</v>
      </c>
    </row>
    <row x14ac:dyDescent="0.25" r="174" customHeight="1" ht="18.75">
      <c r="A174" s="4" t="s">
        <v>638</v>
      </c>
      <c r="B174" s="22" t="s">
        <v>1127</v>
      </c>
      <c r="C174" s="23">
        <v>0.38</v>
      </c>
      <c r="D174" s="23">
        <v>0.5500000000000002</v>
      </c>
      <c r="E174" s="23">
        <v>0.9100000000000001</v>
      </c>
      <c r="F174" s="23">
        <f>1-D174</f>
      </c>
      <c r="G174" s="24">
        <v>112</v>
      </c>
      <c r="H174" s="24">
        <v>60</v>
      </c>
    </row>
    <row x14ac:dyDescent="0.25" r="175" customHeight="1" ht="18.75">
      <c r="A175" s="4" t="s">
        <v>640</v>
      </c>
      <c r="B175" s="22" t="s">
        <v>1128</v>
      </c>
      <c r="C175" s="23">
        <v>0.22</v>
      </c>
      <c r="D175" s="23">
        <v>0.5500000000000002</v>
      </c>
      <c r="E175" s="23">
        <v>0.9100000000000001</v>
      </c>
      <c r="F175" s="23">
        <f>1-D175</f>
      </c>
      <c r="G175" s="24">
        <v>112</v>
      </c>
      <c r="H175" s="24">
        <v>60</v>
      </c>
    </row>
    <row x14ac:dyDescent="0.25" r="176" customHeight="1" ht="18.75">
      <c r="A176" s="4" t="s">
        <v>642</v>
      </c>
      <c r="B176" s="22" t="s">
        <v>1129</v>
      </c>
      <c r="C176" s="23">
        <v>0.8</v>
      </c>
      <c r="D176" s="23">
        <v>0.5500000000000002</v>
      </c>
      <c r="E176" s="23">
        <v>0.9100000000000001</v>
      </c>
      <c r="F176" s="23">
        <f>1-D176</f>
      </c>
      <c r="G176" s="24">
        <v>112</v>
      </c>
      <c r="H176" s="24">
        <v>60</v>
      </c>
    </row>
    <row x14ac:dyDescent="0.25" r="177" customHeight="1" ht="18.75">
      <c r="A177" s="4" t="s">
        <v>644</v>
      </c>
      <c r="B177" s="22" t="s">
        <v>1130</v>
      </c>
      <c r="C177" s="23">
        <v>0.33</v>
      </c>
      <c r="D177" s="23">
        <v>0.5500000000000002</v>
      </c>
      <c r="E177" s="23">
        <v>0.9100000000000001</v>
      </c>
      <c r="F177" s="23">
        <f>1-D177</f>
      </c>
      <c r="G177" s="24">
        <v>112</v>
      </c>
      <c r="H177" s="24">
        <v>60</v>
      </c>
    </row>
    <row x14ac:dyDescent="0.25" r="178" customHeight="1" ht="18.75">
      <c r="A178" s="4" t="s">
        <v>646</v>
      </c>
      <c r="B178" s="22" t="s">
        <v>1131</v>
      </c>
      <c r="C178" s="23">
        <v>0.18</v>
      </c>
      <c r="D178" s="23">
        <v>0.5500000000000002</v>
      </c>
      <c r="E178" s="23">
        <v>0.9100000000000001</v>
      </c>
      <c r="F178" s="23">
        <f>1-D178</f>
      </c>
      <c r="G178" s="24">
        <v>112</v>
      </c>
      <c r="H178" s="24">
        <v>60</v>
      </c>
    </row>
    <row x14ac:dyDescent="0.25" r="179" customHeight="1" ht="18.75">
      <c r="A179" s="4" t="s">
        <v>648</v>
      </c>
      <c r="B179" s="22" t="s">
        <v>1132</v>
      </c>
      <c r="C179" s="23">
        <v>0.59</v>
      </c>
      <c r="D179" s="23">
        <v>0.5500000000000002</v>
      </c>
      <c r="E179" s="23">
        <v>0.9100000000000001</v>
      </c>
      <c r="F179" s="23">
        <f>1-D179</f>
      </c>
      <c r="G179" s="24">
        <v>112</v>
      </c>
      <c r="H179" s="24">
        <v>60</v>
      </c>
    </row>
    <row x14ac:dyDescent="0.25" r="180" customHeight="1" ht="18.75">
      <c r="A180" s="4" t="s">
        <v>650</v>
      </c>
      <c r="B180" s="22" t="s">
        <v>1133</v>
      </c>
      <c r="C180" s="23">
        <v>0.27</v>
      </c>
      <c r="D180" s="23">
        <v>0.5500000000000002</v>
      </c>
      <c r="E180" s="23">
        <v>0.9100000000000001</v>
      </c>
      <c r="F180" s="23">
        <f>1-D180</f>
      </c>
      <c r="G180" s="24">
        <v>112</v>
      </c>
      <c r="H180" s="24">
        <v>60</v>
      </c>
    </row>
    <row x14ac:dyDescent="0.25" r="181" customHeight="1" ht="18.75">
      <c r="A181" s="4" t="s">
        <v>652</v>
      </c>
      <c r="B181" s="22" t="s">
        <v>1134</v>
      </c>
      <c r="C181" s="23">
        <v>0.12</v>
      </c>
      <c r="D181" s="23">
        <v>0.5500000000000002</v>
      </c>
      <c r="E181" s="23">
        <v>0.9100000000000001</v>
      </c>
      <c r="F181" s="23">
        <f>1-D181</f>
      </c>
      <c r="G181" s="24">
        <v>112</v>
      </c>
      <c r="H181" s="24">
        <v>60</v>
      </c>
    </row>
    <row x14ac:dyDescent="0.25" r="182" customHeight="1" ht="18.75">
      <c r="A182" s="4" t="s">
        <v>654</v>
      </c>
      <c r="B182" s="22" t="s">
        <v>1135</v>
      </c>
      <c r="C182" s="23">
        <v>0.22</v>
      </c>
      <c r="D182" s="23">
        <v>0.5500000000000002</v>
      </c>
      <c r="E182" s="23">
        <v>0.9100000000000001</v>
      </c>
      <c r="F182" s="23">
        <f>1-D182</f>
      </c>
      <c r="G182" s="24">
        <v>112</v>
      </c>
      <c r="H182" s="24">
        <v>60</v>
      </c>
    </row>
    <row x14ac:dyDescent="0.25" r="183" customHeight="1" ht="18.75">
      <c r="A183" s="4" t="s">
        <v>656</v>
      </c>
      <c r="B183" s="22" t="s">
        <v>1136</v>
      </c>
      <c r="C183" s="23">
        <v>0.42</v>
      </c>
      <c r="D183" s="23">
        <v>0.5500000000000002</v>
      </c>
      <c r="E183" s="23">
        <v>0.9100000000000001</v>
      </c>
      <c r="F183" s="23">
        <f>1-D183</f>
      </c>
      <c r="G183" s="24">
        <v>112</v>
      </c>
      <c r="H183" s="24">
        <v>60</v>
      </c>
    </row>
    <row x14ac:dyDescent="0.25" r="184" customHeight="1" ht="18.75">
      <c r="A184" s="4" t="s">
        <v>658</v>
      </c>
      <c r="B184" s="22" t="s">
        <v>1137</v>
      </c>
      <c r="C184" s="23">
        <v>0.18</v>
      </c>
      <c r="D184" s="23">
        <v>0.5500000000000002</v>
      </c>
      <c r="E184" s="23">
        <v>0.9100000000000001</v>
      </c>
      <c r="F184" s="23">
        <f>1-D184</f>
      </c>
      <c r="G184" s="24">
        <v>112</v>
      </c>
      <c r="H184" s="24">
        <v>60</v>
      </c>
    </row>
    <row x14ac:dyDescent="0.25" r="185" customHeight="1" ht="18.75">
      <c r="A185" s="4" t="s">
        <v>660</v>
      </c>
      <c r="B185" s="22" t="s">
        <v>1138</v>
      </c>
      <c r="C185" s="23">
        <v>0.99</v>
      </c>
      <c r="D185" s="23">
        <v>0.5500000000000002</v>
      </c>
      <c r="E185" s="23">
        <v>0.9100000000000001</v>
      </c>
      <c r="F185" s="23">
        <f>1-D185</f>
      </c>
      <c r="G185" s="24">
        <v>112</v>
      </c>
      <c r="H185" s="24">
        <v>60</v>
      </c>
    </row>
    <row x14ac:dyDescent="0.25" r="186" customHeight="1" ht="18.75">
      <c r="A186" s="4" t="s">
        <v>662</v>
      </c>
      <c r="B186" s="22" t="s">
        <v>1139</v>
      </c>
      <c r="C186" s="23">
        <v>0.22</v>
      </c>
      <c r="D186" s="23">
        <v>0.5500000000000002</v>
      </c>
      <c r="E186" s="23">
        <v>0.9100000000000001</v>
      </c>
      <c r="F186" s="23">
        <f>1-D186</f>
      </c>
      <c r="G186" s="24">
        <v>112</v>
      </c>
      <c r="H186" s="24">
        <v>60</v>
      </c>
    </row>
    <row x14ac:dyDescent="0.25" r="187" customHeight="1" ht="18.75">
      <c r="A187" s="4" t="s">
        <v>664</v>
      </c>
      <c r="B187" s="22" t="s">
        <v>1140</v>
      </c>
      <c r="C187" s="23">
        <v>0.15</v>
      </c>
      <c r="D187" s="23">
        <v>0.5500000000000002</v>
      </c>
      <c r="E187" s="23">
        <v>0.9100000000000001</v>
      </c>
      <c r="F187" s="23">
        <f>1-D187</f>
      </c>
      <c r="G187" s="24">
        <v>112</v>
      </c>
      <c r="H187" s="24">
        <v>60</v>
      </c>
    </row>
    <row x14ac:dyDescent="0.25" r="188" customHeight="1" ht="18.75">
      <c r="A188" s="4" t="s">
        <v>666</v>
      </c>
      <c r="B188" s="22" t="s">
        <v>1141</v>
      </c>
      <c r="C188" s="23">
        <v>1.76</v>
      </c>
      <c r="D188" s="23">
        <v>0.5500000000000002</v>
      </c>
      <c r="E188" s="23">
        <v>0.9100000000000001</v>
      </c>
      <c r="F188" s="23">
        <f>1-D188</f>
      </c>
      <c r="G188" s="24">
        <v>112</v>
      </c>
      <c r="H188" s="24">
        <v>60</v>
      </c>
    </row>
    <row x14ac:dyDescent="0.25" r="189" customHeight="1" ht="18.75">
      <c r="A189" s="4" t="s">
        <v>668</v>
      </c>
      <c r="B189" s="22" t="s">
        <v>1142</v>
      </c>
      <c r="C189" s="23">
        <v>0.41</v>
      </c>
      <c r="D189" s="23">
        <v>0.5500000000000002</v>
      </c>
      <c r="E189" s="23">
        <v>0.9100000000000001</v>
      </c>
      <c r="F189" s="23">
        <f>1-D189</f>
      </c>
      <c r="G189" s="24">
        <v>112</v>
      </c>
      <c r="H189" s="24">
        <v>60</v>
      </c>
    </row>
    <row x14ac:dyDescent="0.25" r="190" customHeight="1" ht="18.75">
      <c r="A190" s="4" t="s">
        <v>670</v>
      </c>
      <c r="B190" s="22" t="s">
        <v>1143</v>
      </c>
      <c r="C190" s="23">
        <v>0.15</v>
      </c>
      <c r="D190" s="23">
        <v>0.5500000000000002</v>
      </c>
      <c r="E190" s="23">
        <v>0.9100000000000001</v>
      </c>
      <c r="F190" s="23">
        <f>1-D190</f>
      </c>
      <c r="G190" s="24">
        <v>112</v>
      </c>
      <c r="H190" s="24">
        <v>60</v>
      </c>
    </row>
    <row x14ac:dyDescent="0.25" r="191" customHeight="1" ht="18.75">
      <c r="A191" s="4" t="s">
        <v>672</v>
      </c>
      <c r="B191" s="22" t="s">
        <v>1144</v>
      </c>
      <c r="C191" s="23">
        <v>0.39</v>
      </c>
      <c r="D191" s="23">
        <v>0.5500000000000002</v>
      </c>
      <c r="E191" s="23">
        <v>0.9100000000000001</v>
      </c>
      <c r="F191" s="23">
        <f>1-D191</f>
      </c>
      <c r="G191" s="24">
        <v>112</v>
      </c>
      <c r="H191" s="24">
        <v>60</v>
      </c>
    </row>
    <row x14ac:dyDescent="0.25" r="192" customHeight="1" ht="18.75">
      <c r="A192" s="4" t="s">
        <v>674</v>
      </c>
      <c r="B192" s="22" t="s">
        <v>1145</v>
      </c>
      <c r="C192" s="23">
        <v>0.37</v>
      </c>
      <c r="D192" s="23">
        <v>0.5500000000000002</v>
      </c>
      <c r="E192" s="23">
        <v>0.9100000000000001</v>
      </c>
      <c r="F192" s="23">
        <f>1-D192</f>
      </c>
      <c r="G192" s="24">
        <v>112</v>
      </c>
      <c r="H192" s="24">
        <v>60</v>
      </c>
    </row>
    <row x14ac:dyDescent="0.25" r="193" customHeight="1" ht="18.75">
      <c r="A193" s="4" t="s">
        <v>676</v>
      </c>
      <c r="B193" s="22" t="s">
        <v>1146</v>
      </c>
      <c r="C193" s="23">
        <v>0.17</v>
      </c>
      <c r="D193" s="23">
        <v>0.5500000000000002</v>
      </c>
      <c r="E193" s="23">
        <v>0.9100000000000001</v>
      </c>
      <c r="F193" s="23">
        <f>1-D193</f>
      </c>
      <c r="G193" s="24">
        <v>112</v>
      </c>
      <c r="H193" s="24">
        <v>60</v>
      </c>
    </row>
    <row x14ac:dyDescent="0.25" r="194" customHeight="1" ht="18.75">
      <c r="A194" s="4" t="s">
        <v>678</v>
      </c>
      <c r="B194" s="22" t="s">
        <v>1147</v>
      </c>
      <c r="C194" s="23">
        <v>0.63</v>
      </c>
      <c r="D194" s="23">
        <v>0.5500000000000002</v>
      </c>
      <c r="E194" s="23">
        <v>0.9100000000000001</v>
      </c>
      <c r="F194" s="23">
        <f>1-D194</f>
      </c>
      <c r="G194" s="24">
        <v>112</v>
      </c>
      <c r="H194" s="24">
        <v>60</v>
      </c>
    </row>
    <row x14ac:dyDescent="0.25" r="195" customHeight="1" ht="18.75">
      <c r="A195" s="4" t="s">
        <v>680</v>
      </c>
      <c r="B195" s="22" t="s">
        <v>1148</v>
      </c>
      <c r="C195" s="23">
        <v>0.28</v>
      </c>
      <c r="D195" s="23">
        <v>0.5500000000000002</v>
      </c>
      <c r="E195" s="23">
        <v>0.9100000000000001</v>
      </c>
      <c r="F195" s="23">
        <f>1-D195</f>
      </c>
      <c r="G195" s="24">
        <v>112</v>
      </c>
      <c r="H195" s="24">
        <v>60</v>
      </c>
    </row>
    <row x14ac:dyDescent="0.25" r="196" customHeight="1" ht="18.75">
      <c r="A196" s="4" t="s">
        <v>682</v>
      </c>
      <c r="B196" s="22" t="s">
        <v>1149</v>
      </c>
      <c r="C196" s="23">
        <v>0.12</v>
      </c>
      <c r="D196" s="23">
        <v>0.5500000000000002</v>
      </c>
      <c r="E196" s="23">
        <v>0.9100000000000001</v>
      </c>
      <c r="F196" s="23">
        <f>1-D196</f>
      </c>
      <c r="G196" s="24">
        <v>112</v>
      </c>
      <c r="H196" s="24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9"/>
  <sheetViews>
    <sheetView workbookViewId="0"/>
  </sheetViews>
  <sheetFormatPr defaultRowHeight="15" x14ac:dyDescent="0.25"/>
  <cols>
    <col min="1" max="1" style="14" width="92.7192857142857" customWidth="1" bestFit="1"/>
    <col min="2" max="2" style="15" width="22.14785714285714" customWidth="1" bestFit="1"/>
    <col min="3" max="3" style="16" width="13.576428571428572" customWidth="1" bestFit="1"/>
    <col min="4" max="4" style="16" width="13.576428571428572" customWidth="1" bestFit="1"/>
    <col min="5" max="5" style="16" width="13.576428571428572" customWidth="1" bestFit="1"/>
    <col min="6" max="6" style="16" width="13.576428571428572" customWidth="1" bestFit="1"/>
    <col min="7" max="7" style="27" width="20.290714285714284" customWidth="1" bestFit="1"/>
    <col min="8" max="8" style="27" width="16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724</v>
      </c>
      <c r="D1" s="2" t="s">
        <v>725</v>
      </c>
      <c r="E1" s="2" t="s">
        <v>726</v>
      </c>
      <c r="F1" s="2" t="s">
        <v>727</v>
      </c>
      <c r="G1" s="28" t="s">
        <v>728</v>
      </c>
      <c r="H1" s="28" t="s">
        <v>729</v>
      </c>
    </row>
    <row x14ac:dyDescent="0.25" r="2" customHeight="1" ht="18.75">
      <c r="A2" s="4" t="s">
        <v>730</v>
      </c>
      <c r="B2" s="22" t="s">
        <v>731</v>
      </c>
      <c r="C2" s="23">
        <v>0.2</v>
      </c>
      <c r="D2" s="23">
        <v>0.68</v>
      </c>
      <c r="E2" s="23">
        <v>0.92</v>
      </c>
      <c r="F2" s="23">
        <f>1-D2</f>
      </c>
      <c r="G2" s="24">
        <v>57</v>
      </c>
      <c r="H2" s="24">
        <v>30</v>
      </c>
    </row>
    <row x14ac:dyDescent="0.25" r="3" customHeight="1" ht="18.75">
      <c r="A3" s="4" t="s">
        <v>732</v>
      </c>
      <c r="B3" s="22" t="s">
        <v>733</v>
      </c>
      <c r="C3" s="29">
        <v>0.75</v>
      </c>
      <c r="D3" s="23">
        <v>0.6</v>
      </c>
      <c r="E3" s="23">
        <v>0.95</v>
      </c>
      <c r="F3" s="23">
        <f>1-D3</f>
      </c>
      <c r="G3" s="24">
        <v>112</v>
      </c>
      <c r="H3" s="24">
        <v>30</v>
      </c>
    </row>
    <row x14ac:dyDescent="0.25" r="4" customHeight="1" ht="18.75">
      <c r="A4" s="4" t="s">
        <v>734</v>
      </c>
      <c r="B4" s="22" t="s">
        <v>735</v>
      </c>
      <c r="C4" s="23">
        <v>0.8</v>
      </c>
      <c r="D4" s="23">
        <v>0.3</v>
      </c>
      <c r="E4" s="23">
        <v>0.84</v>
      </c>
      <c r="F4" s="23">
        <f>1-D4</f>
      </c>
      <c r="G4" s="24">
        <v>112</v>
      </c>
      <c r="H4" s="24">
        <v>30</v>
      </c>
    </row>
    <row x14ac:dyDescent="0.25" r="5" customHeight="1" ht="18.75">
      <c r="A5" s="4" t="s">
        <v>736</v>
      </c>
      <c r="B5" s="22" t="s">
        <v>737</v>
      </c>
      <c r="C5" s="23">
        <v>0.15</v>
      </c>
      <c r="D5" s="23">
        <v>0.65</v>
      </c>
      <c r="E5" s="23">
        <v>0.9</v>
      </c>
      <c r="F5" s="23">
        <f>1-D5</f>
      </c>
      <c r="G5" s="24">
        <v>112</v>
      </c>
      <c r="H5" s="24">
        <v>30</v>
      </c>
    </row>
    <row x14ac:dyDescent="0.25" r="6" customHeight="1" ht="18.75">
      <c r="A6" s="4" t="s">
        <v>738</v>
      </c>
      <c r="B6" s="22" t="s">
        <v>739</v>
      </c>
      <c r="C6" s="23">
        <v>0.15</v>
      </c>
      <c r="D6" s="23">
        <v>0.85</v>
      </c>
      <c r="E6" s="23">
        <v>0.94</v>
      </c>
      <c r="F6" s="23">
        <f>1-D6</f>
      </c>
      <c r="G6" s="24">
        <v>112</v>
      </c>
      <c r="H6" s="24">
        <v>30</v>
      </c>
    </row>
    <row x14ac:dyDescent="0.25" r="7" customHeight="1" ht="18.75">
      <c r="A7" s="4" t="s">
        <v>740</v>
      </c>
      <c r="B7" s="22" t="s">
        <v>741</v>
      </c>
      <c r="C7" s="29">
        <v>3.2</v>
      </c>
      <c r="D7" s="23">
        <v>0.6</v>
      </c>
      <c r="E7" s="23">
        <v>0.95</v>
      </c>
      <c r="F7" s="23">
        <f>1-D7</f>
      </c>
      <c r="G7" s="24">
        <v>112</v>
      </c>
      <c r="H7" s="24">
        <v>30</v>
      </c>
    </row>
    <row x14ac:dyDescent="0.25" r="8" customHeight="1" ht="18.75">
      <c r="A8" s="4" t="s">
        <v>742</v>
      </c>
      <c r="B8" s="22" t="s">
        <v>743</v>
      </c>
      <c r="C8" s="29">
        <v>3.2</v>
      </c>
      <c r="D8" s="23">
        <v>0.6</v>
      </c>
      <c r="E8" s="23">
        <v>0.95</v>
      </c>
      <c r="F8" s="23">
        <f>1-D8</f>
      </c>
      <c r="G8" s="24">
        <v>34</v>
      </c>
      <c r="H8" s="24">
        <v>30</v>
      </c>
    </row>
    <row x14ac:dyDescent="0.25" r="9" customHeight="1" ht="18.75">
      <c r="A9" s="4" t="s">
        <v>744</v>
      </c>
      <c r="B9" s="22" t="s">
        <v>745</v>
      </c>
      <c r="C9" s="29">
        <v>3.2</v>
      </c>
      <c r="D9" s="23">
        <v>0.6</v>
      </c>
      <c r="E9" s="23">
        <v>0.95</v>
      </c>
      <c r="F9" s="23">
        <f>1-D9</f>
      </c>
      <c r="G9" s="24">
        <v>73</v>
      </c>
      <c r="H9" s="24">
        <v>30</v>
      </c>
    </row>
    <row x14ac:dyDescent="0.25" r="10" customHeight="1" ht="18.75">
      <c r="A10" s="4" t="s">
        <v>55</v>
      </c>
      <c r="B10" s="22" t="s">
        <v>746</v>
      </c>
      <c r="C10" s="24">
        <v>2</v>
      </c>
      <c r="D10" s="23">
        <v>0.6</v>
      </c>
      <c r="E10" s="23">
        <v>0.95</v>
      </c>
      <c r="F10" s="23">
        <f>1-D10</f>
      </c>
      <c r="G10" s="24">
        <v>112</v>
      </c>
      <c r="H10" s="24">
        <v>30</v>
      </c>
    </row>
    <row x14ac:dyDescent="0.25" r="11" customHeight="1" ht="18.75">
      <c r="A11" s="4" t="s">
        <v>57</v>
      </c>
      <c r="B11" s="22" t="s">
        <v>747</v>
      </c>
      <c r="C11" s="24">
        <v>1.7</v>
      </c>
      <c r="D11" s="23">
        <v>0.6</v>
      </c>
      <c r="E11" s="23">
        <v>0.95</v>
      </c>
      <c r="F11" s="23">
        <f>1-D11</f>
      </c>
      <c r="G11" s="24">
        <v>112</v>
      </c>
      <c r="H11" s="24">
        <v>30</v>
      </c>
    </row>
    <row x14ac:dyDescent="0.25" r="12" customHeight="1" ht="18.75">
      <c r="A12" s="4" t="s">
        <v>59</v>
      </c>
      <c r="B12" s="22" t="s">
        <v>748</v>
      </c>
      <c r="C12" s="24">
        <v>1.7</v>
      </c>
      <c r="D12" s="23">
        <v>0.6</v>
      </c>
      <c r="E12" s="23">
        <v>0.95</v>
      </c>
      <c r="F12" s="23">
        <f>1-D12</f>
      </c>
      <c r="G12" s="24">
        <v>112</v>
      </c>
      <c r="H12" s="24">
        <v>30</v>
      </c>
    </row>
    <row x14ac:dyDescent="0.25" r="13" customHeight="1" ht="18.75">
      <c r="A13" s="4" t="s">
        <v>61</v>
      </c>
      <c r="B13" s="22" t="s">
        <v>749</v>
      </c>
      <c r="C13" s="24">
        <v>1.4</v>
      </c>
      <c r="D13" s="23">
        <v>0.6</v>
      </c>
      <c r="E13" s="23">
        <v>0.95</v>
      </c>
      <c r="F13" s="23">
        <f>1-D13</f>
      </c>
      <c r="G13" s="24">
        <v>112</v>
      </c>
      <c r="H13" s="24">
        <v>30</v>
      </c>
    </row>
    <row x14ac:dyDescent="0.25" r="14" customHeight="1" ht="18.75">
      <c r="A14" s="4" t="s">
        <v>63</v>
      </c>
      <c r="B14" s="22" t="s">
        <v>750</v>
      </c>
      <c r="C14" s="24">
        <v>1.18</v>
      </c>
      <c r="D14" s="23">
        <v>0.6</v>
      </c>
      <c r="E14" s="23">
        <v>0.95</v>
      </c>
      <c r="F14" s="23">
        <f>1-D14</f>
      </c>
      <c r="G14" s="24">
        <v>112</v>
      </c>
      <c r="H14" s="24">
        <v>30</v>
      </c>
    </row>
    <row x14ac:dyDescent="0.25" r="15" customHeight="1" ht="18.75">
      <c r="A15" s="4" t="s">
        <v>65</v>
      </c>
      <c r="B15" s="22" t="s">
        <v>751</v>
      </c>
      <c r="C15" s="24">
        <v>1</v>
      </c>
      <c r="D15" s="23">
        <v>0.6</v>
      </c>
      <c r="E15" s="23">
        <v>0.95</v>
      </c>
      <c r="F15" s="23">
        <f>1-D15</f>
      </c>
      <c r="G15" s="24">
        <v>112</v>
      </c>
      <c r="H15" s="24">
        <v>30</v>
      </c>
    </row>
    <row x14ac:dyDescent="0.25" r="16" customHeight="1" ht="18.75">
      <c r="A16" s="4" t="s">
        <v>67</v>
      </c>
      <c r="B16" s="22" t="s">
        <v>752</v>
      </c>
      <c r="C16" s="24">
        <v>0.8</v>
      </c>
      <c r="D16" s="23">
        <v>0.3</v>
      </c>
      <c r="E16" s="23">
        <v>0.84</v>
      </c>
      <c r="F16" s="23">
        <f>1-D16</f>
      </c>
      <c r="G16" s="24">
        <v>112</v>
      </c>
      <c r="H16" s="24">
        <v>30</v>
      </c>
    </row>
    <row x14ac:dyDescent="0.25" r="17" customHeight="1" ht="18.75">
      <c r="A17" s="4" t="s">
        <v>69</v>
      </c>
      <c r="B17" s="22" t="s">
        <v>753</v>
      </c>
      <c r="C17" s="24">
        <v>0.5</v>
      </c>
      <c r="D17" s="23">
        <v>0.3</v>
      </c>
      <c r="E17" s="23">
        <v>0.84</v>
      </c>
      <c r="F17" s="23">
        <f>1-D17</f>
      </c>
      <c r="G17" s="24">
        <v>112</v>
      </c>
      <c r="H17" s="24">
        <v>30</v>
      </c>
    </row>
    <row x14ac:dyDescent="0.25" r="18" customHeight="1" ht="18.75">
      <c r="A18" s="4" t="s">
        <v>71</v>
      </c>
      <c r="B18" s="22" t="s">
        <v>754</v>
      </c>
      <c r="C18" s="24">
        <v>0.3</v>
      </c>
      <c r="D18" s="23">
        <v>0.68</v>
      </c>
      <c r="E18" s="23">
        <v>0.92</v>
      </c>
      <c r="F18" s="23">
        <f>1-D18</f>
      </c>
      <c r="G18" s="24">
        <v>57</v>
      </c>
      <c r="H18" s="24">
        <v>30</v>
      </c>
    </row>
    <row x14ac:dyDescent="0.25" r="19" customHeight="1" ht="18.75">
      <c r="A19" s="4" t="s">
        <v>73</v>
      </c>
      <c r="B19" s="22" t="s">
        <v>755</v>
      </c>
      <c r="C19" s="24">
        <v>0.3</v>
      </c>
      <c r="D19" s="23">
        <v>0.68</v>
      </c>
      <c r="E19" s="23">
        <v>0.92</v>
      </c>
      <c r="F19" s="23">
        <f>1-D19</f>
      </c>
      <c r="G19" s="24">
        <v>57</v>
      </c>
      <c r="H19" s="24">
        <v>30</v>
      </c>
    </row>
    <row x14ac:dyDescent="0.25" r="20" customHeight="1" ht="18.75">
      <c r="A20" s="4" t="s">
        <v>75</v>
      </c>
      <c r="B20" s="22" t="s">
        <v>756</v>
      </c>
      <c r="C20" s="24">
        <v>0.28</v>
      </c>
      <c r="D20" s="23">
        <v>0.68</v>
      </c>
      <c r="E20" s="23">
        <v>0.92</v>
      </c>
      <c r="F20" s="23">
        <f>1-D20</f>
      </c>
      <c r="G20" s="24">
        <v>57</v>
      </c>
      <c r="H20" s="24">
        <v>30</v>
      </c>
    </row>
    <row x14ac:dyDescent="0.25" r="21" customHeight="1" ht="18.75">
      <c r="A21" s="4" t="s">
        <v>77</v>
      </c>
      <c r="B21" s="22" t="s">
        <v>757</v>
      </c>
      <c r="C21" s="24">
        <v>0.17</v>
      </c>
      <c r="D21" s="23">
        <v>0.68</v>
      </c>
      <c r="E21" s="23">
        <v>0.92</v>
      </c>
      <c r="F21" s="23">
        <f>1-D21</f>
      </c>
      <c r="G21" s="24">
        <v>57</v>
      </c>
      <c r="H21" s="24">
        <v>30</v>
      </c>
    </row>
    <row x14ac:dyDescent="0.25" r="22" customHeight="1" ht="18.75">
      <c r="A22" s="4" t="s">
        <v>79</v>
      </c>
      <c r="B22" s="22" t="s">
        <v>758</v>
      </c>
      <c r="C22" s="24">
        <v>2</v>
      </c>
      <c r="D22" s="23">
        <v>0.6</v>
      </c>
      <c r="E22" s="23">
        <v>0.95</v>
      </c>
      <c r="F22" s="23">
        <f>1-D22</f>
      </c>
      <c r="G22" s="24">
        <v>112</v>
      </c>
      <c r="H22" s="24">
        <v>30</v>
      </c>
    </row>
    <row x14ac:dyDescent="0.25" r="23" customHeight="1" ht="18.75">
      <c r="A23" s="4" t="s">
        <v>81</v>
      </c>
      <c r="B23" s="22" t="s">
        <v>759</v>
      </c>
      <c r="C23" s="24">
        <v>2.2</v>
      </c>
      <c r="D23" s="23">
        <v>0.6</v>
      </c>
      <c r="E23" s="23">
        <v>0.95</v>
      </c>
      <c r="F23" s="23">
        <f>1-D23</f>
      </c>
      <c r="G23" s="24">
        <v>112</v>
      </c>
      <c r="H23" s="24">
        <v>30</v>
      </c>
    </row>
    <row x14ac:dyDescent="0.25" r="24" customHeight="1" ht="18.75">
      <c r="A24" s="4" t="s">
        <v>83</v>
      </c>
      <c r="B24" s="22" t="s">
        <v>760</v>
      </c>
      <c r="C24" s="24">
        <v>1.7</v>
      </c>
      <c r="D24" s="23">
        <v>0.6</v>
      </c>
      <c r="E24" s="23">
        <v>0.95</v>
      </c>
      <c r="F24" s="23">
        <f>1-D24</f>
      </c>
      <c r="G24" s="24">
        <v>112</v>
      </c>
      <c r="H24" s="24">
        <v>30</v>
      </c>
    </row>
    <row x14ac:dyDescent="0.25" r="25" customHeight="1" ht="18.75">
      <c r="A25" s="4" t="s">
        <v>85</v>
      </c>
      <c r="B25" s="22" t="s">
        <v>761</v>
      </c>
      <c r="C25" s="24">
        <v>1.2</v>
      </c>
      <c r="D25" s="23">
        <v>0.6</v>
      </c>
      <c r="E25" s="23">
        <v>0.95</v>
      </c>
      <c r="F25" s="23">
        <f>1-D25</f>
      </c>
      <c r="G25" s="24">
        <v>112</v>
      </c>
      <c r="H25" s="24">
        <v>30</v>
      </c>
    </row>
    <row x14ac:dyDescent="0.25" r="26" customHeight="1" ht="18.75">
      <c r="A26" s="4" t="s">
        <v>87</v>
      </c>
      <c r="B26" s="22" t="s">
        <v>762</v>
      </c>
      <c r="C26" s="24">
        <v>1.2</v>
      </c>
      <c r="D26" s="23">
        <v>0.6</v>
      </c>
      <c r="E26" s="23">
        <v>0.95</v>
      </c>
      <c r="F26" s="23">
        <f>1-D26</f>
      </c>
      <c r="G26" s="24">
        <v>112</v>
      </c>
      <c r="H26" s="24">
        <v>30</v>
      </c>
    </row>
    <row x14ac:dyDescent="0.25" r="27" customHeight="1" ht="18.75">
      <c r="A27" s="4" t="s">
        <v>89</v>
      </c>
      <c r="B27" s="22" t="s">
        <v>763</v>
      </c>
      <c r="C27" s="24">
        <v>1</v>
      </c>
      <c r="D27" s="23">
        <v>0.6</v>
      </c>
      <c r="E27" s="23">
        <v>0.95</v>
      </c>
      <c r="F27" s="23">
        <f>1-D27</f>
      </c>
      <c r="G27" s="24">
        <v>112</v>
      </c>
      <c r="H27" s="24">
        <v>30</v>
      </c>
    </row>
    <row x14ac:dyDescent="0.25" r="28" customHeight="1" ht="18.75">
      <c r="A28" s="4" t="s">
        <v>91</v>
      </c>
      <c r="B28" s="22" t="s">
        <v>764</v>
      </c>
      <c r="C28" s="24">
        <v>0.8</v>
      </c>
      <c r="D28" s="23">
        <v>0.3</v>
      </c>
      <c r="E28" s="23">
        <v>0.84</v>
      </c>
      <c r="F28" s="23">
        <f>1-D28</f>
      </c>
      <c r="G28" s="24">
        <v>112</v>
      </c>
      <c r="H28" s="24">
        <v>30</v>
      </c>
    </row>
    <row x14ac:dyDescent="0.25" r="29" customHeight="1" ht="18.75">
      <c r="A29" s="4" t="s">
        <v>93</v>
      </c>
      <c r="B29" s="22" t="s">
        <v>765</v>
      </c>
      <c r="C29" s="24">
        <v>0.6</v>
      </c>
      <c r="D29" s="23">
        <v>0.3</v>
      </c>
      <c r="E29" s="23">
        <v>0.84</v>
      </c>
      <c r="F29" s="23">
        <f>1-D29</f>
      </c>
      <c r="G29" s="24">
        <v>112</v>
      </c>
      <c r="H29" s="24">
        <v>30</v>
      </c>
    </row>
    <row x14ac:dyDescent="0.25" r="30" customHeight="1" ht="18.75">
      <c r="A30" s="4" t="s">
        <v>95</v>
      </c>
      <c r="B30" s="22" t="s">
        <v>766</v>
      </c>
      <c r="C30" s="24">
        <v>0.4</v>
      </c>
      <c r="D30" s="23">
        <v>0.3</v>
      </c>
      <c r="E30" s="23">
        <v>0.84</v>
      </c>
      <c r="F30" s="23">
        <f>1-D30</f>
      </c>
      <c r="G30" s="24">
        <v>112</v>
      </c>
      <c r="H30" s="24">
        <v>30</v>
      </c>
    </row>
    <row x14ac:dyDescent="0.25" r="31" customHeight="1" ht="18.75">
      <c r="A31" s="4" t="s">
        <v>97</v>
      </c>
      <c r="B31" s="22" t="s">
        <v>767</v>
      </c>
      <c r="C31" s="24">
        <v>0.25</v>
      </c>
      <c r="D31" s="23">
        <v>0.68</v>
      </c>
      <c r="E31" s="23">
        <v>0.92</v>
      </c>
      <c r="F31" s="23">
        <f>1-D31</f>
      </c>
      <c r="G31" s="24">
        <v>57</v>
      </c>
      <c r="H31" s="24">
        <v>30</v>
      </c>
    </row>
    <row x14ac:dyDescent="0.25" r="32" customHeight="1" ht="18.75">
      <c r="A32" s="4" t="s">
        <v>99</v>
      </c>
      <c r="B32" s="22" t="s">
        <v>768</v>
      </c>
      <c r="C32" s="24">
        <v>0.28</v>
      </c>
      <c r="D32" s="23">
        <v>0.68</v>
      </c>
      <c r="E32" s="23">
        <v>0.92</v>
      </c>
      <c r="F32" s="23">
        <f>1-D32</f>
      </c>
      <c r="G32" s="24">
        <v>57</v>
      </c>
      <c r="H32" s="24">
        <v>30</v>
      </c>
    </row>
    <row x14ac:dyDescent="0.25" r="33" customHeight="1" ht="18.75">
      <c r="A33" s="4" t="s">
        <v>101</v>
      </c>
      <c r="B33" s="22" t="s">
        <v>769</v>
      </c>
      <c r="C33" s="24">
        <v>0.29</v>
      </c>
      <c r="D33" s="23">
        <v>0.68</v>
      </c>
      <c r="E33" s="23">
        <v>0.92</v>
      </c>
      <c r="F33" s="23">
        <f>1-D33</f>
      </c>
      <c r="G33" s="24">
        <v>57</v>
      </c>
      <c r="H33" s="24">
        <v>30</v>
      </c>
    </row>
    <row x14ac:dyDescent="0.25" r="34" customHeight="1" ht="18.75">
      <c r="A34" s="4" t="s">
        <v>103</v>
      </c>
      <c r="B34" s="22" t="s">
        <v>770</v>
      </c>
      <c r="C34" s="24">
        <v>1.7</v>
      </c>
      <c r="D34" s="23">
        <v>0.6</v>
      </c>
      <c r="E34" s="23">
        <v>0.95</v>
      </c>
      <c r="F34" s="23">
        <f>1-D34</f>
      </c>
      <c r="G34" s="24">
        <v>112</v>
      </c>
      <c r="H34" s="24">
        <v>30</v>
      </c>
    </row>
    <row x14ac:dyDescent="0.25" r="35" customHeight="1" ht="18.75">
      <c r="A35" s="4" t="s">
        <v>105</v>
      </c>
      <c r="B35" s="22" t="s">
        <v>771</v>
      </c>
      <c r="C35" s="24">
        <v>1.7</v>
      </c>
      <c r="D35" s="23">
        <v>0.6</v>
      </c>
      <c r="E35" s="23">
        <v>0.95</v>
      </c>
      <c r="F35" s="23">
        <f>1-D35</f>
      </c>
      <c r="G35" s="24">
        <v>112</v>
      </c>
      <c r="H35" s="24">
        <v>30</v>
      </c>
    </row>
    <row x14ac:dyDescent="0.25" r="36" customHeight="1" ht="18.75">
      <c r="A36" s="4" t="s">
        <v>107</v>
      </c>
      <c r="B36" s="22" t="s">
        <v>772</v>
      </c>
      <c r="C36" s="24">
        <v>1.2</v>
      </c>
      <c r="D36" s="23">
        <v>0.6</v>
      </c>
      <c r="E36" s="23">
        <v>0.95</v>
      </c>
      <c r="F36" s="23">
        <f>1-D36</f>
      </c>
      <c r="G36" s="24">
        <v>112</v>
      </c>
      <c r="H36" s="24">
        <v>30</v>
      </c>
    </row>
    <row x14ac:dyDescent="0.25" r="37" customHeight="1" ht="18.75">
      <c r="A37" s="4" t="s">
        <v>109</v>
      </c>
      <c r="B37" s="22" t="s">
        <v>773</v>
      </c>
      <c r="C37" s="24">
        <v>1.2</v>
      </c>
      <c r="D37" s="23">
        <v>0.6</v>
      </c>
      <c r="E37" s="23">
        <v>0.95</v>
      </c>
      <c r="F37" s="23">
        <f>1-D37</f>
      </c>
      <c r="G37" s="24">
        <v>112</v>
      </c>
      <c r="H37" s="24">
        <v>30</v>
      </c>
    </row>
    <row x14ac:dyDescent="0.25" r="38" customHeight="1" ht="18.75">
      <c r="A38" s="4" t="s">
        <v>111</v>
      </c>
      <c r="B38" s="22" t="s">
        <v>774</v>
      </c>
      <c r="C38" s="24">
        <v>1</v>
      </c>
      <c r="D38" s="23">
        <v>0.6</v>
      </c>
      <c r="E38" s="23">
        <v>0.95</v>
      </c>
      <c r="F38" s="23">
        <f>1-D38</f>
      </c>
      <c r="G38" s="24">
        <v>112</v>
      </c>
      <c r="H38" s="24">
        <v>30</v>
      </c>
    </row>
    <row x14ac:dyDescent="0.25" r="39" customHeight="1" ht="18.75">
      <c r="A39" s="4" t="s">
        <v>113</v>
      </c>
      <c r="B39" s="22" t="s">
        <v>775</v>
      </c>
      <c r="C39" s="24">
        <v>0.8</v>
      </c>
      <c r="D39" s="23">
        <v>0.3</v>
      </c>
      <c r="E39" s="23">
        <v>0.84</v>
      </c>
      <c r="F39" s="23">
        <f>1-D39</f>
      </c>
      <c r="G39" s="24">
        <v>112</v>
      </c>
      <c r="H39" s="24">
        <v>30</v>
      </c>
    </row>
    <row x14ac:dyDescent="0.25" r="40" customHeight="1" ht="18.75">
      <c r="A40" s="4" t="s">
        <v>115</v>
      </c>
      <c r="B40" s="22" t="s">
        <v>776</v>
      </c>
      <c r="C40" s="24">
        <v>0.6</v>
      </c>
      <c r="D40" s="23">
        <v>0.3</v>
      </c>
      <c r="E40" s="23">
        <v>0.84</v>
      </c>
      <c r="F40" s="23">
        <f>1-D40</f>
      </c>
      <c r="G40" s="24">
        <v>112</v>
      </c>
      <c r="H40" s="24">
        <v>30</v>
      </c>
    </row>
    <row x14ac:dyDescent="0.25" r="41" customHeight="1" ht="18.75">
      <c r="A41" s="4" t="s">
        <v>117</v>
      </c>
      <c r="B41" s="22" t="s">
        <v>777</v>
      </c>
      <c r="C41" s="24">
        <v>0.6</v>
      </c>
      <c r="D41" s="23">
        <v>0.68</v>
      </c>
      <c r="E41" s="23">
        <v>0.92</v>
      </c>
      <c r="F41" s="23">
        <f>1-D41</f>
      </c>
      <c r="G41" s="24">
        <v>57</v>
      </c>
      <c r="H41" s="24">
        <v>30</v>
      </c>
    </row>
    <row x14ac:dyDescent="0.25" r="42" customHeight="1" ht="18.75">
      <c r="A42" s="4" t="s">
        <v>119</v>
      </c>
      <c r="B42" s="22" t="s">
        <v>778</v>
      </c>
      <c r="C42" s="24">
        <v>0.3</v>
      </c>
      <c r="D42" s="23">
        <v>0.68</v>
      </c>
      <c r="E42" s="23">
        <v>0.92</v>
      </c>
      <c r="F42" s="23">
        <f>1-D42</f>
      </c>
      <c r="G42" s="24">
        <v>57</v>
      </c>
      <c r="H42" s="24">
        <v>30</v>
      </c>
    </row>
    <row x14ac:dyDescent="0.25" r="43" customHeight="1" ht="18.75">
      <c r="A43" s="4" t="s">
        <v>121</v>
      </c>
      <c r="B43" s="22" t="s">
        <v>779</v>
      </c>
      <c r="C43" s="24">
        <v>0.28</v>
      </c>
      <c r="D43" s="23">
        <v>0.68</v>
      </c>
      <c r="E43" s="23">
        <v>0.92</v>
      </c>
      <c r="F43" s="23">
        <f>1-D43</f>
      </c>
      <c r="G43" s="24">
        <v>57</v>
      </c>
      <c r="H43" s="24">
        <v>30</v>
      </c>
    </row>
    <row x14ac:dyDescent="0.25" r="44" customHeight="1" ht="18.75">
      <c r="A44" s="4" t="s">
        <v>123</v>
      </c>
      <c r="B44" s="22" t="s">
        <v>780</v>
      </c>
      <c r="C44" s="24">
        <v>0.16</v>
      </c>
      <c r="D44" s="23">
        <v>0.68</v>
      </c>
      <c r="E44" s="23">
        <v>0.92</v>
      </c>
      <c r="F44" s="23">
        <f>1-D44</f>
      </c>
      <c r="G44" s="24">
        <v>57</v>
      </c>
      <c r="H44" s="24">
        <v>30</v>
      </c>
    </row>
    <row x14ac:dyDescent="0.25" r="45" customHeight="1" ht="18.75">
      <c r="A45" s="4" t="s">
        <v>125</v>
      </c>
      <c r="B45" s="22" t="s">
        <v>781</v>
      </c>
      <c r="C45" s="24">
        <v>1.7</v>
      </c>
      <c r="D45" s="23">
        <v>0.6</v>
      </c>
      <c r="E45" s="23">
        <v>0.95</v>
      </c>
      <c r="F45" s="23">
        <f>1-D45</f>
      </c>
      <c r="G45" s="24">
        <v>112</v>
      </c>
      <c r="H45" s="24">
        <v>30</v>
      </c>
    </row>
    <row x14ac:dyDescent="0.25" r="46" customHeight="1" ht="18.75">
      <c r="A46" s="4" t="s">
        <v>127</v>
      </c>
      <c r="B46" s="22" t="s">
        <v>782</v>
      </c>
      <c r="C46" s="24">
        <v>1.4</v>
      </c>
      <c r="D46" s="23">
        <v>0.6</v>
      </c>
      <c r="E46" s="23">
        <v>0.95</v>
      </c>
      <c r="F46" s="23">
        <f>1-D46</f>
      </c>
      <c r="G46" s="24">
        <v>112</v>
      </c>
      <c r="H46" s="24">
        <v>30</v>
      </c>
    </row>
    <row x14ac:dyDescent="0.25" r="47" customHeight="1" ht="18.75">
      <c r="A47" s="4" t="s">
        <v>129</v>
      </c>
      <c r="B47" s="22" t="s">
        <v>783</v>
      </c>
      <c r="C47" s="24">
        <v>1.2</v>
      </c>
      <c r="D47" s="23">
        <v>0.6</v>
      </c>
      <c r="E47" s="23">
        <v>0.95</v>
      </c>
      <c r="F47" s="23">
        <f>1-D47</f>
      </c>
      <c r="G47" s="24">
        <v>112</v>
      </c>
      <c r="H47" s="24">
        <v>30</v>
      </c>
    </row>
    <row x14ac:dyDescent="0.25" r="48" customHeight="1" ht="18.75">
      <c r="A48" s="4" t="s">
        <v>131</v>
      </c>
      <c r="B48" s="22" t="s">
        <v>784</v>
      </c>
      <c r="C48" s="24">
        <v>1.2</v>
      </c>
      <c r="D48" s="23">
        <v>0.6</v>
      </c>
      <c r="E48" s="23">
        <v>0.95</v>
      </c>
      <c r="F48" s="23">
        <f>1-D48</f>
      </c>
      <c r="G48" s="24">
        <v>112</v>
      </c>
      <c r="H48" s="24">
        <v>30</v>
      </c>
    </row>
    <row x14ac:dyDescent="0.25" r="49" customHeight="1" ht="18.75">
      <c r="A49" s="4" t="s">
        <v>133</v>
      </c>
      <c r="B49" s="22" t="s">
        <v>785</v>
      </c>
      <c r="C49" s="24">
        <v>1.1</v>
      </c>
      <c r="D49" s="23">
        <v>0.6</v>
      </c>
      <c r="E49" s="23">
        <v>0.95</v>
      </c>
      <c r="F49" s="23">
        <f>1-D49</f>
      </c>
      <c r="G49" s="24">
        <v>112</v>
      </c>
      <c r="H49" s="24">
        <v>30</v>
      </c>
    </row>
    <row x14ac:dyDescent="0.25" r="50" customHeight="1" ht="18.75">
      <c r="A50" s="4" t="s">
        <v>135</v>
      </c>
      <c r="B50" s="22" t="s">
        <v>786</v>
      </c>
      <c r="C50" s="23">
        <v>1.2</v>
      </c>
      <c r="D50" s="23">
        <v>0.6</v>
      </c>
      <c r="E50" s="23">
        <v>0.95</v>
      </c>
      <c r="F50" s="23">
        <f>1-D50</f>
      </c>
      <c r="G50" s="24">
        <v>112</v>
      </c>
      <c r="H50" s="24">
        <v>30</v>
      </c>
    </row>
    <row x14ac:dyDescent="0.25" r="51" customHeight="1" ht="18.75">
      <c r="A51" s="4" t="s">
        <v>138</v>
      </c>
      <c r="B51" s="22" t="s">
        <v>787</v>
      </c>
      <c r="C51" s="23">
        <v>1.2</v>
      </c>
      <c r="D51" s="23">
        <v>0.6</v>
      </c>
      <c r="E51" s="23">
        <v>0.95</v>
      </c>
      <c r="F51" s="23">
        <f>1-D51</f>
      </c>
      <c r="G51" s="24">
        <v>112</v>
      </c>
      <c r="H51" s="24">
        <v>30</v>
      </c>
    </row>
    <row x14ac:dyDescent="0.25" r="52" customHeight="1" ht="18.75">
      <c r="A52" s="4" t="s">
        <v>140</v>
      </c>
      <c r="B52" s="22" t="s">
        <v>788</v>
      </c>
      <c r="C52" s="23">
        <v>0.35</v>
      </c>
      <c r="D52" s="23">
        <v>0.6</v>
      </c>
      <c r="E52" s="23">
        <v>0.95</v>
      </c>
      <c r="F52" s="23">
        <f>1-D52</f>
      </c>
      <c r="G52" s="24">
        <v>112</v>
      </c>
      <c r="H52" s="24">
        <v>30</v>
      </c>
    </row>
    <row x14ac:dyDescent="0.25" r="53" customHeight="1" ht="18.75">
      <c r="A53" s="4" t="s">
        <v>142</v>
      </c>
      <c r="B53" s="22" t="s">
        <v>789</v>
      </c>
      <c r="C53" s="24">
        <v>0.25</v>
      </c>
      <c r="D53" s="23">
        <v>0.6</v>
      </c>
      <c r="E53" s="23">
        <v>0.95</v>
      </c>
      <c r="F53" s="23">
        <f>1-D53</f>
      </c>
      <c r="G53" s="24">
        <v>112</v>
      </c>
      <c r="H53" s="24">
        <v>30</v>
      </c>
    </row>
    <row x14ac:dyDescent="0.25" r="54" customHeight="1" ht="18.75">
      <c r="A54" s="4" t="s">
        <v>144</v>
      </c>
      <c r="B54" s="22" t="s">
        <v>790</v>
      </c>
      <c r="C54" s="24">
        <v>0.25</v>
      </c>
      <c r="D54" s="23">
        <v>0.6</v>
      </c>
      <c r="E54" s="23">
        <v>0.95</v>
      </c>
      <c r="F54" s="23">
        <f>1-D54</f>
      </c>
      <c r="G54" s="24">
        <v>112</v>
      </c>
      <c r="H54" s="24">
        <v>30</v>
      </c>
    </row>
    <row x14ac:dyDescent="0.25" r="55" customHeight="1" ht="18.75">
      <c r="A55" s="4" t="s">
        <v>146</v>
      </c>
      <c r="B55" s="22" t="s">
        <v>791</v>
      </c>
      <c r="C55" s="24">
        <v>0.4</v>
      </c>
      <c r="D55" s="23">
        <v>0.6</v>
      </c>
      <c r="E55" s="23">
        <v>0.95</v>
      </c>
      <c r="F55" s="23">
        <f>1-D55</f>
      </c>
      <c r="G55" s="24">
        <v>112</v>
      </c>
      <c r="H55" s="24">
        <v>30</v>
      </c>
    </row>
    <row x14ac:dyDescent="0.25" r="56" customHeight="1" ht="18.75">
      <c r="A56" s="4" t="s">
        <v>148</v>
      </c>
      <c r="B56" s="22" t="s">
        <v>792</v>
      </c>
      <c r="C56" s="24">
        <v>0.23</v>
      </c>
      <c r="D56" s="23">
        <v>0.6</v>
      </c>
      <c r="E56" s="23">
        <v>0.95</v>
      </c>
      <c r="F56" s="23">
        <f>1-D56</f>
      </c>
      <c r="G56" s="24">
        <v>112</v>
      </c>
      <c r="H56" s="24">
        <v>30</v>
      </c>
    </row>
    <row x14ac:dyDescent="0.25" r="57" customHeight="1" ht="18.75">
      <c r="A57" s="4" t="s">
        <v>150</v>
      </c>
      <c r="B57" s="22" t="s">
        <v>793</v>
      </c>
      <c r="C57" s="24">
        <v>0.22</v>
      </c>
      <c r="D57" s="23">
        <v>0.6</v>
      </c>
      <c r="E57" s="23">
        <v>0.95</v>
      </c>
      <c r="F57" s="23">
        <f>1-D57</f>
      </c>
      <c r="G57" s="24">
        <v>112</v>
      </c>
      <c r="H57" s="24">
        <v>30</v>
      </c>
    </row>
    <row x14ac:dyDescent="0.25" r="58" customHeight="1" ht="18.75">
      <c r="A58" s="4" t="s">
        <v>152</v>
      </c>
      <c r="B58" s="22" t="s">
        <v>794</v>
      </c>
      <c r="C58" s="24">
        <v>0.21</v>
      </c>
      <c r="D58" s="23">
        <v>0.3</v>
      </c>
      <c r="E58" s="23">
        <v>0.84</v>
      </c>
      <c r="F58" s="23">
        <f>1-D58</f>
      </c>
      <c r="G58" s="24">
        <v>112</v>
      </c>
      <c r="H58" s="24">
        <v>30</v>
      </c>
    </row>
    <row x14ac:dyDescent="0.25" r="59" customHeight="1" ht="18.75">
      <c r="A59" s="4" t="s">
        <v>154</v>
      </c>
      <c r="B59" s="22" t="s">
        <v>795</v>
      </c>
      <c r="C59" s="24">
        <v>0.18</v>
      </c>
      <c r="D59" s="23">
        <v>0.3</v>
      </c>
      <c r="E59" s="23">
        <v>0.84</v>
      </c>
      <c r="F59" s="23">
        <f>1-D59</f>
      </c>
      <c r="G59" s="24">
        <v>112</v>
      </c>
      <c r="H59" s="24">
        <v>30</v>
      </c>
    </row>
    <row x14ac:dyDescent="0.25" r="60" customHeight="1" ht="18.75">
      <c r="A60" s="4" t="s">
        <v>156</v>
      </c>
      <c r="B60" s="22" t="s">
        <v>796</v>
      </c>
      <c r="C60" s="24">
        <v>0.15</v>
      </c>
      <c r="D60" s="23">
        <v>0.68</v>
      </c>
      <c r="E60" s="23">
        <v>0.92</v>
      </c>
      <c r="F60" s="23">
        <f>1-D60</f>
      </c>
      <c r="G60" s="24">
        <v>57</v>
      </c>
      <c r="H60" s="24">
        <v>30</v>
      </c>
    </row>
    <row x14ac:dyDescent="0.25" r="61" customHeight="1" ht="18.75">
      <c r="A61" s="4" t="s">
        <v>158</v>
      </c>
      <c r="B61" s="22" t="s">
        <v>797</v>
      </c>
      <c r="C61" s="24">
        <v>0.15</v>
      </c>
      <c r="D61" s="23">
        <v>0.68</v>
      </c>
      <c r="E61" s="23">
        <v>0.92</v>
      </c>
      <c r="F61" s="23">
        <f>1-D61</f>
      </c>
      <c r="G61" s="24">
        <v>57</v>
      </c>
      <c r="H61" s="24">
        <v>30</v>
      </c>
    </row>
    <row x14ac:dyDescent="0.25" r="62" customHeight="1" ht="18.75">
      <c r="A62" s="4" t="s">
        <v>160</v>
      </c>
      <c r="B62" s="22" t="s">
        <v>798</v>
      </c>
      <c r="C62" s="24">
        <v>0.2</v>
      </c>
      <c r="D62" s="23">
        <v>0.68</v>
      </c>
      <c r="E62" s="23">
        <v>0.92</v>
      </c>
      <c r="F62" s="23">
        <f>1-D62</f>
      </c>
      <c r="G62" s="24">
        <v>57</v>
      </c>
      <c r="H62" s="24">
        <v>30</v>
      </c>
    </row>
    <row x14ac:dyDescent="0.25" r="63" customHeight="1" ht="18.75">
      <c r="A63" s="4" t="s">
        <v>162</v>
      </c>
      <c r="B63" s="22" t="s">
        <v>799</v>
      </c>
      <c r="C63" s="24">
        <v>0.15</v>
      </c>
      <c r="D63" s="23">
        <v>0.68</v>
      </c>
      <c r="E63" s="23">
        <v>0.92</v>
      </c>
      <c r="F63" s="23">
        <f>1-D63</f>
      </c>
      <c r="G63" s="24">
        <v>57</v>
      </c>
      <c r="H63" s="24">
        <v>30</v>
      </c>
    </row>
    <row x14ac:dyDescent="0.25" r="64" customHeight="1" ht="18.75">
      <c r="A64" s="4" t="s">
        <v>164</v>
      </c>
      <c r="B64" s="22" t="s">
        <v>800</v>
      </c>
      <c r="C64" s="24">
        <v>0.35</v>
      </c>
      <c r="D64" s="23">
        <v>0.6</v>
      </c>
      <c r="E64" s="23">
        <v>0.95</v>
      </c>
      <c r="F64" s="23">
        <f>1-D64</f>
      </c>
      <c r="G64" s="24">
        <v>112</v>
      </c>
      <c r="H64" s="24">
        <v>30</v>
      </c>
    </row>
    <row x14ac:dyDescent="0.25" r="65" customHeight="1" ht="18.75">
      <c r="A65" s="4" t="s">
        <v>166</v>
      </c>
      <c r="B65" s="22" t="s">
        <v>801</v>
      </c>
      <c r="C65" s="24">
        <v>0.36</v>
      </c>
      <c r="D65" s="23">
        <v>0.6</v>
      </c>
      <c r="E65" s="23">
        <v>0.95</v>
      </c>
      <c r="F65" s="23">
        <f>1-D65</f>
      </c>
      <c r="G65" s="24">
        <v>112</v>
      </c>
      <c r="H65" s="24">
        <v>30</v>
      </c>
    </row>
    <row x14ac:dyDescent="0.25" r="66" customHeight="1" ht="18.75">
      <c r="A66" s="4" t="s">
        <v>168</v>
      </c>
      <c r="B66" s="22" t="s">
        <v>802</v>
      </c>
      <c r="C66" s="24">
        <v>0.25</v>
      </c>
      <c r="D66" s="23">
        <v>0.6</v>
      </c>
      <c r="E66" s="23">
        <v>0.95</v>
      </c>
      <c r="F66" s="23">
        <f>1-D66</f>
      </c>
      <c r="G66" s="24">
        <v>112</v>
      </c>
      <c r="H66" s="24">
        <v>30</v>
      </c>
    </row>
    <row x14ac:dyDescent="0.25" r="67" customHeight="1" ht="18.75">
      <c r="A67" s="4" t="s">
        <v>170</v>
      </c>
      <c r="B67" s="22" t="s">
        <v>803</v>
      </c>
      <c r="C67" s="24">
        <v>0.23</v>
      </c>
      <c r="D67" s="23">
        <v>0.6</v>
      </c>
      <c r="E67" s="23">
        <v>0.95</v>
      </c>
      <c r="F67" s="23">
        <f>1-D67</f>
      </c>
      <c r="G67" s="24">
        <v>112</v>
      </c>
      <c r="H67" s="24">
        <v>30</v>
      </c>
    </row>
    <row x14ac:dyDescent="0.25" r="68" customHeight="1" ht="18.75">
      <c r="A68" s="4" t="s">
        <v>172</v>
      </c>
      <c r="B68" s="22" t="s">
        <v>804</v>
      </c>
      <c r="C68" s="24">
        <v>0.23</v>
      </c>
      <c r="D68" s="23">
        <v>0.6</v>
      </c>
      <c r="E68" s="23">
        <v>0.95</v>
      </c>
      <c r="F68" s="23">
        <f>1-D68</f>
      </c>
      <c r="G68" s="24">
        <v>112</v>
      </c>
      <c r="H68" s="24">
        <v>30</v>
      </c>
    </row>
    <row x14ac:dyDescent="0.25" r="69" customHeight="1" ht="18.75">
      <c r="A69" s="4" t="s">
        <v>174</v>
      </c>
      <c r="B69" s="22" t="s">
        <v>805</v>
      </c>
      <c r="C69" s="24">
        <v>0.22</v>
      </c>
      <c r="D69" s="23">
        <v>0.6</v>
      </c>
      <c r="E69" s="23">
        <v>0.95</v>
      </c>
      <c r="F69" s="23">
        <f>1-D69</f>
      </c>
      <c r="G69" s="24">
        <v>112</v>
      </c>
      <c r="H69" s="24">
        <v>30</v>
      </c>
    </row>
    <row x14ac:dyDescent="0.25" r="70" customHeight="1" ht="18.75">
      <c r="A70" s="4" t="s">
        <v>176</v>
      </c>
      <c r="B70" s="22" t="s">
        <v>806</v>
      </c>
      <c r="C70" s="24">
        <v>0.21</v>
      </c>
      <c r="D70" s="23">
        <v>0.3</v>
      </c>
      <c r="E70" s="23">
        <v>0.84</v>
      </c>
      <c r="F70" s="23">
        <f>1-D70</f>
      </c>
      <c r="G70" s="24">
        <v>112</v>
      </c>
      <c r="H70" s="24">
        <v>30</v>
      </c>
    </row>
    <row x14ac:dyDescent="0.25" r="71" customHeight="1" ht="18.75">
      <c r="A71" s="4" t="s">
        <v>178</v>
      </c>
      <c r="B71" s="22" t="s">
        <v>807</v>
      </c>
      <c r="C71" s="24">
        <v>0.2</v>
      </c>
      <c r="D71" s="23">
        <v>0.3</v>
      </c>
      <c r="E71" s="23">
        <v>0.84</v>
      </c>
      <c r="F71" s="23">
        <f>1-D71</f>
      </c>
      <c r="G71" s="24">
        <v>112</v>
      </c>
      <c r="H71" s="24">
        <v>30</v>
      </c>
    </row>
    <row x14ac:dyDescent="0.25" r="72" customHeight="1" ht="18.75">
      <c r="A72" s="4" t="s">
        <v>180</v>
      </c>
      <c r="B72" s="22" t="s">
        <v>808</v>
      </c>
      <c r="C72" s="24">
        <v>0.17</v>
      </c>
      <c r="D72" s="23">
        <v>0.3</v>
      </c>
      <c r="E72" s="23">
        <v>0.84</v>
      </c>
      <c r="F72" s="23">
        <f>1-D72</f>
      </c>
      <c r="G72" s="24">
        <v>112</v>
      </c>
      <c r="H72" s="24">
        <v>30</v>
      </c>
    </row>
    <row x14ac:dyDescent="0.25" r="73" customHeight="1" ht="18.75">
      <c r="A73" s="4" t="s">
        <v>182</v>
      </c>
      <c r="B73" s="22" t="s">
        <v>809</v>
      </c>
      <c r="C73" s="24">
        <v>0.13</v>
      </c>
      <c r="D73" s="23">
        <v>0.68</v>
      </c>
      <c r="E73" s="23">
        <v>0.92</v>
      </c>
      <c r="F73" s="23">
        <f>1-D73</f>
      </c>
      <c r="G73" s="24">
        <v>57</v>
      </c>
      <c r="H73" s="24">
        <v>30</v>
      </c>
    </row>
    <row x14ac:dyDescent="0.25" r="74" customHeight="1" ht="18.75">
      <c r="A74" s="4" t="s">
        <v>184</v>
      </c>
      <c r="B74" s="22" t="s">
        <v>810</v>
      </c>
      <c r="C74" s="24">
        <v>0.14</v>
      </c>
      <c r="D74" s="23">
        <v>0.68</v>
      </c>
      <c r="E74" s="23">
        <v>0.92</v>
      </c>
      <c r="F74" s="23">
        <f>1-D74</f>
      </c>
      <c r="G74" s="24">
        <v>57</v>
      </c>
      <c r="H74" s="24">
        <v>30</v>
      </c>
    </row>
    <row x14ac:dyDescent="0.25" r="75" customHeight="1" ht="18.75">
      <c r="A75" s="4" t="s">
        <v>186</v>
      </c>
      <c r="B75" s="22" t="s">
        <v>811</v>
      </c>
      <c r="C75" s="24">
        <v>0.11</v>
      </c>
      <c r="D75" s="23">
        <v>0.68</v>
      </c>
      <c r="E75" s="23">
        <v>0.92</v>
      </c>
      <c r="F75" s="23">
        <f>1-D75</f>
      </c>
      <c r="G75" s="24">
        <v>57</v>
      </c>
      <c r="H75" s="24">
        <v>30</v>
      </c>
    </row>
    <row x14ac:dyDescent="0.25" r="76" customHeight="1" ht="18.75">
      <c r="A76" s="4" t="s">
        <v>188</v>
      </c>
      <c r="B76" s="22" t="s">
        <v>812</v>
      </c>
      <c r="C76" s="24">
        <v>0.34</v>
      </c>
      <c r="D76" s="23">
        <v>0.6</v>
      </c>
      <c r="E76" s="23">
        <v>0.95</v>
      </c>
      <c r="F76" s="23">
        <f>1-D76</f>
      </c>
      <c r="G76" s="24">
        <v>112</v>
      </c>
      <c r="H76" s="24">
        <v>30</v>
      </c>
    </row>
    <row x14ac:dyDescent="0.25" r="77" customHeight="1" ht="18.75">
      <c r="A77" s="4" t="s">
        <v>190</v>
      </c>
      <c r="B77" s="22" t="s">
        <v>813</v>
      </c>
      <c r="C77" s="24">
        <v>0.25</v>
      </c>
      <c r="D77" s="23">
        <v>0.6</v>
      </c>
      <c r="E77" s="23">
        <v>0.95</v>
      </c>
      <c r="F77" s="23">
        <f>1-D77</f>
      </c>
      <c r="G77" s="24">
        <v>112</v>
      </c>
      <c r="H77" s="24">
        <v>30</v>
      </c>
    </row>
    <row x14ac:dyDescent="0.25" r="78" customHeight="1" ht="18.75">
      <c r="A78" s="4" t="s">
        <v>192</v>
      </c>
      <c r="B78" s="22" t="s">
        <v>814</v>
      </c>
      <c r="C78" s="24">
        <v>0.23</v>
      </c>
      <c r="D78" s="23">
        <v>0.6</v>
      </c>
      <c r="E78" s="23">
        <v>0.95</v>
      </c>
      <c r="F78" s="23">
        <f>1-D78</f>
      </c>
      <c r="G78" s="24">
        <v>112</v>
      </c>
      <c r="H78" s="24">
        <v>30</v>
      </c>
    </row>
    <row x14ac:dyDescent="0.25" r="79" customHeight="1" ht="18.75">
      <c r="A79" s="4" t="s">
        <v>194</v>
      </c>
      <c r="B79" s="22" t="s">
        <v>815</v>
      </c>
      <c r="C79" s="24">
        <v>0.23</v>
      </c>
      <c r="D79" s="23">
        <v>0.6</v>
      </c>
      <c r="E79" s="23">
        <v>0.95</v>
      </c>
      <c r="F79" s="23">
        <f>1-D79</f>
      </c>
      <c r="G79" s="24">
        <v>112</v>
      </c>
      <c r="H79" s="24">
        <v>30</v>
      </c>
    </row>
    <row x14ac:dyDescent="0.25" r="80" customHeight="1" ht="18.75">
      <c r="A80" s="4" t="s">
        <v>196</v>
      </c>
      <c r="B80" s="22" t="s">
        <v>816</v>
      </c>
      <c r="C80" s="24">
        <v>0.22</v>
      </c>
      <c r="D80" s="23">
        <v>0.6</v>
      </c>
      <c r="E80" s="23">
        <v>0.95</v>
      </c>
      <c r="F80" s="23">
        <f>1-D80</f>
      </c>
      <c r="G80" s="24">
        <v>112</v>
      </c>
      <c r="H80" s="24">
        <v>30</v>
      </c>
    </row>
    <row x14ac:dyDescent="0.25" r="81" customHeight="1" ht="18.75">
      <c r="A81" s="4" t="s">
        <v>198</v>
      </c>
      <c r="B81" s="22" t="s">
        <v>817</v>
      </c>
      <c r="C81" s="24">
        <v>0.21</v>
      </c>
      <c r="D81" s="23">
        <v>0.3</v>
      </c>
      <c r="E81" s="23">
        <v>0.84</v>
      </c>
      <c r="F81" s="23">
        <f>1-D81</f>
      </c>
      <c r="G81" s="24">
        <v>112</v>
      </c>
      <c r="H81" s="24">
        <v>30</v>
      </c>
    </row>
    <row x14ac:dyDescent="0.25" r="82" customHeight="1" ht="18.75">
      <c r="A82" s="4" t="s">
        <v>200</v>
      </c>
      <c r="B82" s="22" t="s">
        <v>818</v>
      </c>
      <c r="C82" s="24">
        <v>0.2</v>
      </c>
      <c r="D82" s="23">
        <v>0.3</v>
      </c>
      <c r="E82" s="23">
        <v>0.84</v>
      </c>
      <c r="F82" s="23">
        <f>1-D82</f>
      </c>
      <c r="G82" s="24">
        <v>112</v>
      </c>
      <c r="H82" s="24">
        <v>30</v>
      </c>
    </row>
    <row x14ac:dyDescent="0.25" r="83" customHeight="1" ht="18.75">
      <c r="A83" s="4" t="s">
        <v>202</v>
      </c>
      <c r="B83" s="22" t="s">
        <v>819</v>
      </c>
      <c r="C83" s="24">
        <v>0.2</v>
      </c>
      <c r="D83" s="23">
        <v>0.68</v>
      </c>
      <c r="E83" s="23">
        <v>0.92</v>
      </c>
      <c r="F83" s="23">
        <f>1-D83</f>
      </c>
      <c r="G83" s="24">
        <v>57</v>
      </c>
      <c r="H83" s="24">
        <v>30</v>
      </c>
    </row>
    <row x14ac:dyDescent="0.25" r="84" customHeight="1" ht="18.75">
      <c r="A84" s="4" t="s">
        <v>204</v>
      </c>
      <c r="B84" s="22" t="s">
        <v>820</v>
      </c>
      <c r="C84" s="24">
        <v>0.15</v>
      </c>
      <c r="D84" s="23">
        <v>0.68</v>
      </c>
      <c r="E84" s="23">
        <v>0.92</v>
      </c>
      <c r="F84" s="23">
        <f>1-D84</f>
      </c>
      <c r="G84" s="24">
        <v>57</v>
      </c>
      <c r="H84" s="24">
        <v>30</v>
      </c>
    </row>
    <row x14ac:dyDescent="0.25" r="85" customHeight="1" ht="18.75">
      <c r="A85" s="4" t="s">
        <v>206</v>
      </c>
      <c r="B85" s="22" t="s">
        <v>821</v>
      </c>
      <c r="C85" s="24">
        <v>0.2</v>
      </c>
      <c r="D85" s="23">
        <v>0.68</v>
      </c>
      <c r="E85" s="23">
        <v>0.92</v>
      </c>
      <c r="F85" s="23">
        <f>1-D85</f>
      </c>
      <c r="G85" s="24">
        <v>57</v>
      </c>
      <c r="H85" s="24">
        <v>30</v>
      </c>
    </row>
    <row x14ac:dyDescent="0.25" r="86" customHeight="1" ht="18.75">
      <c r="A86" s="4" t="s">
        <v>208</v>
      </c>
      <c r="B86" s="22" t="s">
        <v>822</v>
      </c>
      <c r="C86" s="24">
        <v>0.15</v>
      </c>
      <c r="D86" s="23">
        <v>0.68</v>
      </c>
      <c r="E86" s="23">
        <v>0.92</v>
      </c>
      <c r="F86" s="23">
        <f>1-D86</f>
      </c>
      <c r="G86" s="24">
        <v>57</v>
      </c>
      <c r="H86" s="24">
        <v>30</v>
      </c>
    </row>
    <row x14ac:dyDescent="0.25" r="87" customHeight="1" ht="18.75">
      <c r="A87" s="4" t="s">
        <v>210</v>
      </c>
      <c r="B87" s="22" t="s">
        <v>823</v>
      </c>
      <c r="C87" s="24">
        <v>0.34</v>
      </c>
      <c r="D87" s="23">
        <v>0.6</v>
      </c>
      <c r="E87" s="23">
        <v>0.95</v>
      </c>
      <c r="F87" s="23">
        <f>1-D87</f>
      </c>
      <c r="G87" s="24">
        <v>112</v>
      </c>
      <c r="H87" s="24">
        <v>30</v>
      </c>
    </row>
    <row x14ac:dyDescent="0.25" r="88" customHeight="1" ht="18.75">
      <c r="A88" s="4" t="s">
        <v>212</v>
      </c>
      <c r="B88" s="22" t="s">
        <v>824</v>
      </c>
      <c r="C88" s="24">
        <v>0.24</v>
      </c>
      <c r="D88" s="23">
        <v>0.6</v>
      </c>
      <c r="E88" s="23">
        <v>0.95</v>
      </c>
      <c r="F88" s="23">
        <f>1-D88</f>
      </c>
      <c r="G88" s="24">
        <v>112</v>
      </c>
      <c r="H88" s="24">
        <v>30</v>
      </c>
    </row>
    <row x14ac:dyDescent="0.25" r="89" customHeight="1" ht="18.75">
      <c r="A89" s="4" t="s">
        <v>214</v>
      </c>
      <c r="B89" s="22" t="s">
        <v>825</v>
      </c>
      <c r="C89" s="24">
        <v>0.23</v>
      </c>
      <c r="D89" s="23">
        <v>0.6</v>
      </c>
      <c r="E89" s="23">
        <v>0.95</v>
      </c>
      <c r="F89" s="23">
        <f>1-D89</f>
      </c>
      <c r="G89" s="24">
        <v>112</v>
      </c>
      <c r="H89" s="24">
        <v>30</v>
      </c>
    </row>
    <row x14ac:dyDescent="0.25" r="90" customHeight="1" ht="18.75">
      <c r="A90" s="4" t="s">
        <v>216</v>
      </c>
      <c r="B90" s="22" t="s">
        <v>826</v>
      </c>
      <c r="C90" s="24">
        <v>0.23</v>
      </c>
      <c r="D90" s="23">
        <v>0.6</v>
      </c>
      <c r="E90" s="23">
        <v>0.95</v>
      </c>
      <c r="F90" s="23">
        <f>1-D90</f>
      </c>
      <c r="G90" s="24">
        <v>112</v>
      </c>
      <c r="H90" s="24">
        <v>30</v>
      </c>
    </row>
    <row x14ac:dyDescent="0.25" r="91" customHeight="1" ht="18.75">
      <c r="A91" s="4" t="s">
        <v>218</v>
      </c>
      <c r="B91" s="22" t="s">
        <v>827</v>
      </c>
      <c r="C91" s="24">
        <v>0.23</v>
      </c>
      <c r="D91" s="23">
        <v>0.6</v>
      </c>
      <c r="E91" s="23">
        <v>0.95</v>
      </c>
      <c r="F91" s="23">
        <f>1-D91</f>
      </c>
      <c r="G91" s="24">
        <v>112</v>
      </c>
      <c r="H91" s="24">
        <v>30</v>
      </c>
    </row>
    <row x14ac:dyDescent="0.25" r="92" customHeight="1" ht="18.75">
      <c r="A92" s="4" t="s">
        <v>220</v>
      </c>
      <c r="B92" s="22" t="s">
        <v>828</v>
      </c>
      <c r="C92" s="24">
        <v>0.23</v>
      </c>
      <c r="D92" s="23">
        <v>0.6</v>
      </c>
      <c r="E92" s="23">
        <v>0.95</v>
      </c>
      <c r="F92" s="23">
        <f>1-D92</f>
      </c>
      <c r="G92" s="24">
        <v>112</v>
      </c>
      <c r="H92" s="24">
        <v>30</v>
      </c>
    </row>
    <row x14ac:dyDescent="0.25" r="93" customHeight="1" ht="18.75">
      <c r="A93" s="4" t="s">
        <v>222</v>
      </c>
      <c r="B93" s="22" t="s">
        <v>829</v>
      </c>
      <c r="C93" s="24">
        <v>0.23</v>
      </c>
      <c r="D93" s="23">
        <v>0.6</v>
      </c>
      <c r="E93" s="23">
        <v>0.95</v>
      </c>
      <c r="F93" s="23">
        <f>1-D93</f>
      </c>
      <c r="G93" s="24">
        <v>112</v>
      </c>
      <c r="H93" s="24">
        <v>30</v>
      </c>
    </row>
    <row x14ac:dyDescent="0.25" r="94" customHeight="1" ht="18.75">
      <c r="A94" s="4" t="s">
        <v>224</v>
      </c>
      <c r="B94" s="22" t="s">
        <v>830</v>
      </c>
      <c r="C94" s="23">
        <v>0.14</v>
      </c>
      <c r="D94" s="23">
        <v>0.6</v>
      </c>
      <c r="E94" s="23">
        <v>0.95</v>
      </c>
      <c r="F94" s="23">
        <f>1-D94</f>
      </c>
      <c r="G94" s="24">
        <v>112</v>
      </c>
      <c r="H94" s="24">
        <v>30</v>
      </c>
    </row>
    <row x14ac:dyDescent="0.25" r="95" customHeight="1" ht="18.75">
      <c r="A95" s="4" t="s">
        <v>226</v>
      </c>
      <c r="B95" s="22" t="s">
        <v>831</v>
      </c>
      <c r="C95" s="23">
        <v>0.13</v>
      </c>
      <c r="D95" s="23">
        <v>0.6</v>
      </c>
      <c r="E95" s="23">
        <v>0.95</v>
      </c>
      <c r="F95" s="23">
        <f>1-D95</f>
      </c>
      <c r="G95" s="24">
        <v>112</v>
      </c>
      <c r="H95" s="24">
        <v>30</v>
      </c>
    </row>
    <row x14ac:dyDescent="0.25" r="96" customHeight="1" ht="18.75">
      <c r="A96" s="4" t="s">
        <v>228</v>
      </c>
      <c r="B96" s="22" t="s">
        <v>832</v>
      </c>
      <c r="C96" s="23">
        <v>0.13</v>
      </c>
      <c r="D96" s="23">
        <v>0.6</v>
      </c>
      <c r="E96" s="23">
        <v>0.95</v>
      </c>
      <c r="F96" s="23">
        <f>1-D96</f>
      </c>
      <c r="G96" s="24">
        <v>112</v>
      </c>
      <c r="H96" s="24">
        <v>30</v>
      </c>
    </row>
    <row x14ac:dyDescent="0.25" r="97" customHeight="1" ht="18.75">
      <c r="A97" s="4" t="s">
        <v>230</v>
      </c>
      <c r="B97" s="22" t="s">
        <v>833</v>
      </c>
      <c r="C97" s="23">
        <v>0.13</v>
      </c>
      <c r="D97" s="23">
        <v>0.6</v>
      </c>
      <c r="E97" s="23">
        <v>0.95</v>
      </c>
      <c r="F97" s="23">
        <f>1-D97</f>
      </c>
      <c r="G97" s="24">
        <v>112</v>
      </c>
      <c r="H97" s="24">
        <v>30</v>
      </c>
    </row>
    <row x14ac:dyDescent="0.25" r="98" customHeight="1" ht="18.75">
      <c r="A98" s="4" t="s">
        <v>232</v>
      </c>
      <c r="B98" s="22" t="s">
        <v>834</v>
      </c>
      <c r="C98" s="23">
        <v>0.13</v>
      </c>
      <c r="D98" s="23">
        <v>0.6</v>
      </c>
      <c r="E98" s="23">
        <v>0.95</v>
      </c>
      <c r="F98" s="23">
        <f>1-D98</f>
      </c>
      <c r="G98" s="24">
        <v>112</v>
      </c>
      <c r="H98" s="24">
        <v>30</v>
      </c>
    </row>
    <row x14ac:dyDescent="0.25" r="99" customHeight="1" ht="18.75">
      <c r="A99" s="4" t="s">
        <v>234</v>
      </c>
      <c r="B99" s="22" t="s">
        <v>835</v>
      </c>
      <c r="C99" s="23">
        <v>0.13</v>
      </c>
      <c r="D99" s="23">
        <v>0.6</v>
      </c>
      <c r="E99" s="23">
        <v>0.95</v>
      </c>
      <c r="F99" s="23">
        <f>1-D99</f>
      </c>
      <c r="G99" s="24">
        <v>112</v>
      </c>
      <c r="H99" s="24">
        <v>30</v>
      </c>
    </row>
    <row x14ac:dyDescent="0.25" r="100" customHeight="1" ht="18.75">
      <c r="A100" s="4" t="s">
        <v>236</v>
      </c>
      <c r="B100" s="22" t="s">
        <v>836</v>
      </c>
      <c r="C100" s="23">
        <v>0.12</v>
      </c>
      <c r="D100" s="23">
        <v>0.3</v>
      </c>
      <c r="E100" s="23">
        <v>0.84</v>
      </c>
      <c r="F100" s="23">
        <f>1-D100</f>
      </c>
      <c r="G100" s="24">
        <v>112</v>
      </c>
      <c r="H100" s="24">
        <v>30</v>
      </c>
    </row>
    <row x14ac:dyDescent="0.25" r="101" customHeight="1" ht="18.75">
      <c r="A101" s="4" t="s">
        <v>238</v>
      </c>
      <c r="B101" s="22" t="s">
        <v>837</v>
      </c>
      <c r="C101" s="23">
        <v>0.11</v>
      </c>
      <c r="D101" s="23">
        <v>0.3</v>
      </c>
      <c r="E101" s="23">
        <v>0.84</v>
      </c>
      <c r="F101" s="23">
        <f>1-D101</f>
      </c>
      <c r="G101" s="24">
        <v>112</v>
      </c>
      <c r="H101" s="24">
        <v>30</v>
      </c>
    </row>
    <row x14ac:dyDescent="0.25" r="102" customHeight="1" ht="18.75">
      <c r="A102" s="4" t="s">
        <v>240</v>
      </c>
      <c r="B102" s="22" t="s">
        <v>838</v>
      </c>
      <c r="C102" s="23">
        <v>0.14</v>
      </c>
      <c r="D102" s="23">
        <v>0.68</v>
      </c>
      <c r="E102" s="23">
        <v>0.92</v>
      </c>
      <c r="F102" s="23">
        <f>1-D102</f>
      </c>
      <c r="G102" s="24">
        <v>57</v>
      </c>
      <c r="H102" s="24">
        <v>30</v>
      </c>
    </row>
    <row x14ac:dyDescent="0.25" r="103" customHeight="1" ht="18.75">
      <c r="A103" s="4" t="s">
        <v>242</v>
      </c>
      <c r="B103" s="22" t="s">
        <v>839</v>
      </c>
      <c r="C103" s="23">
        <v>0.14</v>
      </c>
      <c r="D103" s="23">
        <v>0.68</v>
      </c>
      <c r="E103" s="23">
        <v>0.92</v>
      </c>
      <c r="F103" s="23">
        <f>1-D103</f>
      </c>
      <c r="G103" s="24">
        <v>57</v>
      </c>
      <c r="H103" s="24">
        <v>30</v>
      </c>
    </row>
    <row x14ac:dyDescent="0.25" r="104" customHeight="1" ht="18.75">
      <c r="A104" s="4" t="s">
        <v>244</v>
      </c>
      <c r="B104" s="22" t="s">
        <v>840</v>
      </c>
      <c r="C104" s="23">
        <v>0.12</v>
      </c>
      <c r="D104" s="23">
        <v>0.68</v>
      </c>
      <c r="E104" s="23">
        <v>0.92</v>
      </c>
      <c r="F104" s="23">
        <f>1-D104</f>
      </c>
      <c r="G104" s="24">
        <v>57</v>
      </c>
      <c r="H104" s="24">
        <v>30</v>
      </c>
    </row>
    <row x14ac:dyDescent="0.25" r="105" customHeight="1" ht="18.75">
      <c r="A105" s="4" t="s">
        <v>246</v>
      </c>
      <c r="B105" s="22" t="s">
        <v>841</v>
      </c>
      <c r="C105" s="23">
        <v>0.12</v>
      </c>
      <c r="D105" s="23">
        <v>0.68</v>
      </c>
      <c r="E105" s="23">
        <v>0.92</v>
      </c>
      <c r="F105" s="23">
        <f>1-D105</f>
      </c>
      <c r="G105" s="24">
        <v>57</v>
      </c>
      <c r="H105" s="24">
        <v>30</v>
      </c>
    </row>
    <row x14ac:dyDescent="0.25" r="106" customHeight="1" ht="18.75">
      <c r="A106" s="4" t="s">
        <v>248</v>
      </c>
      <c r="B106" s="22" t="s">
        <v>842</v>
      </c>
      <c r="C106" s="23">
        <v>0.14</v>
      </c>
      <c r="D106" s="23">
        <v>0.6</v>
      </c>
      <c r="E106" s="23">
        <v>0.95</v>
      </c>
      <c r="F106" s="23">
        <f>1-D106</f>
      </c>
      <c r="G106" s="24">
        <v>112</v>
      </c>
      <c r="H106" s="24">
        <v>30</v>
      </c>
    </row>
    <row x14ac:dyDescent="0.25" r="107" customHeight="1" ht="18.75">
      <c r="A107" s="4" t="s">
        <v>250</v>
      </c>
      <c r="B107" s="22" t="s">
        <v>843</v>
      </c>
      <c r="C107" s="23">
        <v>0.14</v>
      </c>
      <c r="D107" s="23">
        <v>0.6</v>
      </c>
      <c r="E107" s="23">
        <v>0.95</v>
      </c>
      <c r="F107" s="23">
        <f>1-D107</f>
      </c>
      <c r="G107" s="24">
        <v>112</v>
      </c>
      <c r="H107" s="24">
        <v>30</v>
      </c>
    </row>
    <row x14ac:dyDescent="0.25" r="108" customHeight="1" ht="18.75">
      <c r="A108" s="4" t="s">
        <v>252</v>
      </c>
      <c r="B108" s="22" t="s">
        <v>844</v>
      </c>
      <c r="C108" s="23">
        <v>0.13</v>
      </c>
      <c r="D108" s="23">
        <v>0.6</v>
      </c>
      <c r="E108" s="23">
        <v>0.95</v>
      </c>
      <c r="F108" s="23">
        <f>1-D108</f>
      </c>
      <c r="G108" s="24">
        <v>112</v>
      </c>
      <c r="H108" s="24">
        <v>30</v>
      </c>
    </row>
    <row x14ac:dyDescent="0.25" r="109" customHeight="1" ht="18.75">
      <c r="A109" s="4" t="s">
        <v>254</v>
      </c>
      <c r="B109" s="22" t="s">
        <v>845</v>
      </c>
      <c r="C109" s="23">
        <v>0.13</v>
      </c>
      <c r="D109" s="23">
        <v>0.6</v>
      </c>
      <c r="E109" s="23">
        <v>0.95</v>
      </c>
      <c r="F109" s="23">
        <f>1-D109</f>
      </c>
      <c r="G109" s="24">
        <v>112</v>
      </c>
      <c r="H109" s="24">
        <v>30</v>
      </c>
    </row>
    <row x14ac:dyDescent="0.25" r="110" customHeight="1" ht="18.75">
      <c r="A110" s="4" t="s">
        <v>256</v>
      </c>
      <c r="B110" s="22" t="s">
        <v>846</v>
      </c>
      <c r="C110" s="23">
        <v>0.13</v>
      </c>
      <c r="D110" s="23">
        <v>0.6</v>
      </c>
      <c r="E110" s="23">
        <v>0.95</v>
      </c>
      <c r="F110" s="23">
        <f>1-D110</f>
      </c>
      <c r="G110" s="24">
        <v>112</v>
      </c>
      <c r="H110" s="24">
        <v>30</v>
      </c>
    </row>
    <row x14ac:dyDescent="0.25" r="111" customHeight="1" ht="18.75">
      <c r="A111" s="4" t="s">
        <v>258</v>
      </c>
      <c r="B111" s="22" t="s">
        <v>847</v>
      </c>
      <c r="C111" s="23">
        <v>0.13</v>
      </c>
      <c r="D111" s="23">
        <v>0.6</v>
      </c>
      <c r="E111" s="23">
        <v>0.95</v>
      </c>
      <c r="F111" s="23">
        <f>1-D111</f>
      </c>
      <c r="G111" s="24">
        <v>112</v>
      </c>
      <c r="H111" s="24">
        <v>30</v>
      </c>
    </row>
    <row x14ac:dyDescent="0.25" r="112" customHeight="1" ht="18.75">
      <c r="A112" s="4" t="s">
        <v>260</v>
      </c>
      <c r="B112" s="22" t="s">
        <v>848</v>
      </c>
      <c r="C112" s="23">
        <v>0.12</v>
      </c>
      <c r="D112" s="23">
        <v>0.3</v>
      </c>
      <c r="E112" s="23">
        <v>0.84</v>
      </c>
      <c r="F112" s="23">
        <f>1-D112</f>
      </c>
      <c r="G112" s="24">
        <v>112</v>
      </c>
      <c r="H112" s="24">
        <v>30</v>
      </c>
    </row>
    <row x14ac:dyDescent="0.25" r="113" customHeight="1" ht="18.75">
      <c r="A113" s="4" t="s">
        <v>262</v>
      </c>
      <c r="B113" s="22" t="s">
        <v>849</v>
      </c>
      <c r="C113" s="23">
        <v>0.12</v>
      </c>
      <c r="D113" s="23">
        <v>0.3</v>
      </c>
      <c r="E113" s="23">
        <v>0.84</v>
      </c>
      <c r="F113" s="23">
        <f>1-D113</f>
      </c>
      <c r="G113" s="24">
        <v>112</v>
      </c>
      <c r="H113" s="24">
        <v>30</v>
      </c>
    </row>
    <row x14ac:dyDescent="0.25" r="114" customHeight="1" ht="18.75">
      <c r="A114" s="4" t="s">
        <v>264</v>
      </c>
      <c r="B114" s="22" t="s">
        <v>850</v>
      </c>
      <c r="C114" s="23">
        <v>0.14</v>
      </c>
      <c r="D114" s="23">
        <v>0.3</v>
      </c>
      <c r="E114" s="23">
        <v>0.84</v>
      </c>
      <c r="F114" s="23">
        <f>1-D114</f>
      </c>
      <c r="G114" s="24">
        <v>112</v>
      </c>
      <c r="H114" s="24">
        <v>30</v>
      </c>
    </row>
    <row x14ac:dyDescent="0.25" r="115" customHeight="1" ht="18.75">
      <c r="A115" s="4" t="s">
        <v>266</v>
      </c>
      <c r="B115" s="22" t="s">
        <v>851</v>
      </c>
      <c r="C115" s="23">
        <v>0.14</v>
      </c>
      <c r="D115" s="23">
        <v>0.68</v>
      </c>
      <c r="E115" s="23">
        <v>0.92</v>
      </c>
      <c r="F115" s="23">
        <f>1-D115</f>
      </c>
      <c r="G115" s="24">
        <v>57</v>
      </c>
      <c r="H115" s="24">
        <v>30</v>
      </c>
    </row>
    <row x14ac:dyDescent="0.25" r="116" customHeight="1" ht="18.75">
      <c r="A116" s="4" t="s">
        <v>268</v>
      </c>
      <c r="B116" s="22" t="s">
        <v>852</v>
      </c>
      <c r="C116" s="23">
        <v>0.12</v>
      </c>
      <c r="D116" s="23">
        <v>0.68</v>
      </c>
      <c r="E116" s="23">
        <v>0.92</v>
      </c>
      <c r="F116" s="23">
        <f>1-D116</f>
      </c>
      <c r="G116" s="24">
        <v>57</v>
      </c>
      <c r="H116" s="24">
        <v>30</v>
      </c>
    </row>
    <row x14ac:dyDescent="0.25" r="117" customHeight="1" ht="18.75">
      <c r="A117" s="4" t="s">
        <v>270</v>
      </c>
      <c r="B117" s="22" t="s">
        <v>853</v>
      </c>
      <c r="C117" s="23">
        <v>0.12</v>
      </c>
      <c r="D117" s="23">
        <v>0.68</v>
      </c>
      <c r="E117" s="23">
        <v>0.92</v>
      </c>
      <c r="F117" s="23">
        <f>1-D117</f>
      </c>
      <c r="G117" s="24">
        <v>57</v>
      </c>
      <c r="H117" s="24">
        <v>30</v>
      </c>
    </row>
    <row x14ac:dyDescent="0.25" r="118" customHeight="1" ht="18.75">
      <c r="A118" s="4" t="s">
        <v>272</v>
      </c>
      <c r="B118" s="22" t="s">
        <v>854</v>
      </c>
      <c r="C118" s="23">
        <v>0.13</v>
      </c>
      <c r="D118" s="23">
        <v>0.6</v>
      </c>
      <c r="E118" s="23">
        <v>0.95</v>
      </c>
      <c r="F118" s="23">
        <f>1-D118</f>
      </c>
      <c r="G118" s="24">
        <v>112</v>
      </c>
      <c r="H118" s="24">
        <v>30</v>
      </c>
    </row>
    <row x14ac:dyDescent="0.25" r="119" customHeight="1" ht="18.75">
      <c r="A119" s="4" t="s">
        <v>274</v>
      </c>
      <c r="B119" s="22" t="s">
        <v>855</v>
      </c>
      <c r="C119" s="23">
        <v>0.13</v>
      </c>
      <c r="D119" s="23">
        <v>0.6</v>
      </c>
      <c r="E119" s="23">
        <v>0.95</v>
      </c>
      <c r="F119" s="23">
        <f>1-D119</f>
      </c>
      <c r="G119" s="24">
        <v>112</v>
      </c>
      <c r="H119" s="24">
        <v>30</v>
      </c>
    </row>
    <row x14ac:dyDescent="0.25" r="120" customHeight="1" ht="18.75">
      <c r="A120" s="4" t="s">
        <v>276</v>
      </c>
      <c r="B120" s="22" t="s">
        <v>856</v>
      </c>
      <c r="C120" s="23">
        <v>0.13</v>
      </c>
      <c r="D120" s="23">
        <v>0.6</v>
      </c>
      <c r="E120" s="23">
        <v>0.95</v>
      </c>
      <c r="F120" s="23">
        <f>1-D120</f>
      </c>
      <c r="G120" s="24">
        <v>112</v>
      </c>
      <c r="H120" s="24">
        <v>30</v>
      </c>
    </row>
    <row x14ac:dyDescent="0.25" r="121" customHeight="1" ht="18.75">
      <c r="A121" s="4" t="s">
        <v>278</v>
      </c>
      <c r="B121" s="22" t="s">
        <v>857</v>
      </c>
      <c r="C121" s="23">
        <v>0.13</v>
      </c>
      <c r="D121" s="23">
        <v>0.6</v>
      </c>
      <c r="E121" s="23">
        <v>0.95</v>
      </c>
      <c r="F121" s="23">
        <f>1-D121</f>
      </c>
      <c r="G121" s="24">
        <v>112</v>
      </c>
      <c r="H121" s="24">
        <v>30</v>
      </c>
    </row>
    <row x14ac:dyDescent="0.25" r="122" customHeight="1" ht="18.75">
      <c r="A122" s="4" t="s">
        <v>280</v>
      </c>
      <c r="B122" s="22" t="s">
        <v>858</v>
      </c>
      <c r="C122" s="23">
        <v>0.13</v>
      </c>
      <c r="D122" s="23">
        <v>0.6</v>
      </c>
      <c r="E122" s="23">
        <v>0.95</v>
      </c>
      <c r="F122" s="23">
        <f>1-D122</f>
      </c>
      <c r="G122" s="24">
        <v>112</v>
      </c>
      <c r="H122" s="24">
        <v>30</v>
      </c>
    </row>
    <row x14ac:dyDescent="0.25" r="123" customHeight="1" ht="18.75">
      <c r="A123" s="4" t="s">
        <v>282</v>
      </c>
      <c r="B123" s="22" t="s">
        <v>859</v>
      </c>
      <c r="C123" s="23">
        <v>0.12</v>
      </c>
      <c r="D123" s="23">
        <v>0.3</v>
      </c>
      <c r="E123" s="23">
        <v>0.84</v>
      </c>
      <c r="F123" s="23">
        <f>1-D123</f>
      </c>
      <c r="G123" s="24">
        <v>112</v>
      </c>
      <c r="H123" s="24">
        <v>30</v>
      </c>
    </row>
    <row x14ac:dyDescent="0.25" r="124" customHeight="1" ht="18.75">
      <c r="A124" s="4" t="s">
        <v>284</v>
      </c>
      <c r="B124" s="22" t="s">
        <v>860</v>
      </c>
      <c r="C124" s="23">
        <v>0.11</v>
      </c>
      <c r="D124" s="23">
        <v>0.3</v>
      </c>
      <c r="E124" s="23">
        <v>0.84</v>
      </c>
      <c r="F124" s="23">
        <f>1-D124</f>
      </c>
      <c r="G124" s="24">
        <v>112</v>
      </c>
      <c r="H124" s="24">
        <v>30</v>
      </c>
    </row>
    <row x14ac:dyDescent="0.25" r="125" customHeight="1" ht="18.75">
      <c r="A125" s="4" t="s">
        <v>286</v>
      </c>
      <c r="B125" s="22" t="s">
        <v>861</v>
      </c>
      <c r="C125" s="23">
        <v>0.14</v>
      </c>
      <c r="D125" s="23">
        <v>0.68</v>
      </c>
      <c r="E125" s="23">
        <v>0.92</v>
      </c>
      <c r="F125" s="23">
        <f>1-D125</f>
      </c>
      <c r="G125" s="24">
        <v>57</v>
      </c>
      <c r="H125" s="24">
        <v>30</v>
      </c>
    </row>
    <row x14ac:dyDescent="0.25" r="126" customHeight="1" ht="18.75">
      <c r="A126" s="4" t="s">
        <v>288</v>
      </c>
      <c r="B126" s="22" t="s">
        <v>862</v>
      </c>
      <c r="C126" s="23">
        <v>0.15</v>
      </c>
      <c r="D126" s="23">
        <v>0.68</v>
      </c>
      <c r="E126" s="23">
        <v>0.92</v>
      </c>
      <c r="F126" s="23">
        <f>1-D126</f>
      </c>
      <c r="G126" s="24">
        <v>57</v>
      </c>
      <c r="H126" s="24">
        <v>30</v>
      </c>
    </row>
    <row x14ac:dyDescent="0.25" r="127" customHeight="1" ht="18.75">
      <c r="A127" s="4" t="s">
        <v>290</v>
      </c>
      <c r="B127" s="22" t="s">
        <v>863</v>
      </c>
      <c r="C127" s="23">
        <v>0.12</v>
      </c>
      <c r="D127" s="23">
        <v>0.68</v>
      </c>
      <c r="E127" s="23">
        <v>0.92</v>
      </c>
      <c r="F127" s="23">
        <f>1-D127</f>
      </c>
      <c r="G127" s="24">
        <v>57</v>
      </c>
      <c r="H127" s="24">
        <v>30</v>
      </c>
    </row>
    <row x14ac:dyDescent="0.25" r="128" customHeight="1" ht="18.75">
      <c r="A128" s="4" t="s">
        <v>292</v>
      </c>
      <c r="B128" s="22" t="s">
        <v>864</v>
      </c>
      <c r="C128" s="23">
        <v>0.12</v>
      </c>
      <c r="D128" s="23">
        <v>0.68</v>
      </c>
      <c r="E128" s="23">
        <v>0.92</v>
      </c>
      <c r="F128" s="23">
        <f>1-D128</f>
      </c>
      <c r="G128" s="24">
        <v>57</v>
      </c>
      <c r="H128" s="24">
        <v>30</v>
      </c>
    </row>
    <row x14ac:dyDescent="0.25" r="129" customHeight="1" ht="18.75">
      <c r="A129" s="4" t="s">
        <v>294</v>
      </c>
      <c r="B129" s="22" t="s">
        <v>865</v>
      </c>
      <c r="C129" s="23">
        <v>0.13</v>
      </c>
      <c r="D129" s="23">
        <v>0.6</v>
      </c>
      <c r="E129" s="23">
        <v>0.95</v>
      </c>
      <c r="F129" s="23">
        <f>1-D129</f>
      </c>
      <c r="G129" s="24">
        <v>112</v>
      </c>
      <c r="H129" s="24">
        <v>30</v>
      </c>
    </row>
    <row x14ac:dyDescent="0.25" r="130" customHeight="1" ht="18.75">
      <c r="A130" s="4" t="s">
        <v>296</v>
      </c>
      <c r="B130" s="22" t="s">
        <v>866</v>
      </c>
      <c r="C130" s="23">
        <v>0.13</v>
      </c>
      <c r="D130" s="23">
        <v>0.6</v>
      </c>
      <c r="E130" s="23">
        <v>0.95</v>
      </c>
      <c r="F130" s="23">
        <f>1-D130</f>
      </c>
      <c r="G130" s="24">
        <v>112</v>
      </c>
      <c r="H130" s="24">
        <v>30</v>
      </c>
    </row>
    <row x14ac:dyDescent="0.25" r="131" customHeight="1" ht="18.75">
      <c r="A131" s="4" t="s">
        <v>298</v>
      </c>
      <c r="B131" s="22" t="s">
        <v>867</v>
      </c>
      <c r="C131" s="23">
        <v>0.13</v>
      </c>
      <c r="D131" s="23">
        <v>0.6</v>
      </c>
      <c r="E131" s="23">
        <v>0.95</v>
      </c>
      <c r="F131" s="23">
        <f>1-D131</f>
      </c>
      <c r="G131" s="24">
        <v>112</v>
      </c>
      <c r="H131" s="24">
        <v>30</v>
      </c>
    </row>
    <row x14ac:dyDescent="0.25" r="132" customHeight="1" ht="18.75">
      <c r="A132" s="4" t="s">
        <v>300</v>
      </c>
      <c r="B132" s="22" t="s">
        <v>868</v>
      </c>
      <c r="C132" s="23">
        <v>0.13</v>
      </c>
      <c r="D132" s="23">
        <v>0.6</v>
      </c>
      <c r="E132" s="23">
        <v>0.95</v>
      </c>
      <c r="F132" s="23">
        <f>1-D132</f>
      </c>
      <c r="G132" s="24">
        <v>112</v>
      </c>
      <c r="H132" s="24">
        <v>30</v>
      </c>
    </row>
    <row x14ac:dyDescent="0.25" r="133" customHeight="1" ht="18.75">
      <c r="A133" s="4" t="s">
        <v>302</v>
      </c>
      <c r="B133" s="22" t="s">
        <v>869</v>
      </c>
      <c r="C133" s="23">
        <v>0.13</v>
      </c>
      <c r="D133" s="23">
        <v>0.6</v>
      </c>
      <c r="E133" s="23">
        <v>0.95</v>
      </c>
      <c r="F133" s="23">
        <f>1-D133</f>
      </c>
      <c r="G133" s="24">
        <v>112</v>
      </c>
      <c r="H133" s="24">
        <v>30</v>
      </c>
    </row>
    <row x14ac:dyDescent="0.25" r="134" customHeight="1" ht="18.75">
      <c r="A134" s="4" t="s">
        <v>304</v>
      </c>
      <c r="B134" s="22" t="s">
        <v>870</v>
      </c>
      <c r="C134" s="23">
        <v>0.13</v>
      </c>
      <c r="D134" s="23">
        <v>0.6</v>
      </c>
      <c r="E134" s="23">
        <v>0.95</v>
      </c>
      <c r="F134" s="23">
        <f>1-D134</f>
      </c>
      <c r="G134" s="24">
        <v>112</v>
      </c>
      <c r="H134" s="24">
        <v>30</v>
      </c>
    </row>
    <row x14ac:dyDescent="0.25" r="135" customHeight="1" ht="18.75">
      <c r="A135" s="4" t="s">
        <v>306</v>
      </c>
      <c r="B135" s="22" t="s">
        <v>871</v>
      </c>
      <c r="C135" s="23">
        <v>0.13</v>
      </c>
      <c r="D135" s="23">
        <v>0.6</v>
      </c>
      <c r="E135" s="23">
        <v>0.95</v>
      </c>
      <c r="F135" s="23">
        <f>1-D135</f>
      </c>
      <c r="G135" s="24">
        <v>112</v>
      </c>
      <c r="H135" s="24">
        <v>30</v>
      </c>
    </row>
    <row x14ac:dyDescent="0.25" r="136" customHeight="1" ht="18.75">
      <c r="A136" s="4" t="s">
        <v>308</v>
      </c>
      <c r="B136" s="22" t="s">
        <v>872</v>
      </c>
      <c r="C136" s="23">
        <v>1.2</v>
      </c>
      <c r="D136" s="23">
        <v>0.6</v>
      </c>
      <c r="E136" s="23">
        <v>0.95</v>
      </c>
      <c r="F136" s="23">
        <f>1-D136</f>
      </c>
      <c r="G136" s="24">
        <v>112</v>
      </c>
      <c r="H136" s="24">
        <v>30</v>
      </c>
    </row>
    <row x14ac:dyDescent="0.25" r="137" customHeight="1" ht="18.75">
      <c r="A137" s="4" t="s">
        <v>310</v>
      </c>
      <c r="B137" s="22" t="s">
        <v>873</v>
      </c>
      <c r="C137" s="23">
        <v>1.1</v>
      </c>
      <c r="D137" s="23">
        <v>0.6</v>
      </c>
      <c r="E137" s="23">
        <v>0.95</v>
      </c>
      <c r="F137" s="23">
        <f>1-D137</f>
      </c>
      <c r="G137" s="24">
        <v>112</v>
      </c>
      <c r="H137" s="24">
        <v>30</v>
      </c>
    </row>
    <row x14ac:dyDescent="0.25" r="138" customHeight="1" ht="18.75">
      <c r="A138" s="4" t="s">
        <v>312</v>
      </c>
      <c r="B138" s="22" t="s">
        <v>874</v>
      </c>
      <c r="C138" s="23">
        <v>1.1</v>
      </c>
      <c r="D138" s="23">
        <v>0.6</v>
      </c>
      <c r="E138" s="23">
        <v>0.95</v>
      </c>
      <c r="F138" s="23">
        <f>1-D138</f>
      </c>
      <c r="G138" s="24">
        <v>112</v>
      </c>
      <c r="H138" s="24">
        <v>30</v>
      </c>
    </row>
    <row x14ac:dyDescent="0.25" r="139" customHeight="1" ht="18.75">
      <c r="A139" s="4" t="s">
        <v>314</v>
      </c>
      <c r="B139" s="22" t="s">
        <v>875</v>
      </c>
      <c r="C139" s="23">
        <v>0.9</v>
      </c>
      <c r="D139" s="23">
        <v>0.6</v>
      </c>
      <c r="E139" s="23">
        <v>0.95</v>
      </c>
      <c r="F139" s="23">
        <f>1-D139</f>
      </c>
      <c r="G139" s="24">
        <v>112</v>
      </c>
      <c r="H139" s="24">
        <v>30</v>
      </c>
    </row>
    <row x14ac:dyDescent="0.25" r="140" customHeight="1" ht="18.75">
      <c r="A140" s="4" t="s">
        <v>316</v>
      </c>
      <c r="B140" s="22" t="s">
        <v>876</v>
      </c>
      <c r="C140" s="23">
        <v>0.6</v>
      </c>
      <c r="D140" s="23">
        <v>0.6</v>
      </c>
      <c r="E140" s="23">
        <v>0.95</v>
      </c>
      <c r="F140" s="23">
        <f>1-D140</f>
      </c>
      <c r="G140" s="24">
        <v>112</v>
      </c>
      <c r="H140" s="24">
        <v>30</v>
      </c>
    </row>
    <row x14ac:dyDescent="0.25" r="141" customHeight="1" ht="18.75">
      <c r="A141" s="4" t="s">
        <v>318</v>
      </c>
      <c r="B141" s="22" t="s">
        <v>877</v>
      </c>
      <c r="C141" s="23">
        <v>1.1</v>
      </c>
      <c r="D141" s="23">
        <v>0.6</v>
      </c>
      <c r="E141" s="23">
        <v>0.95</v>
      </c>
      <c r="F141" s="23">
        <f>1-D141</f>
      </c>
      <c r="G141" s="24">
        <v>112</v>
      </c>
      <c r="H141" s="24">
        <v>30</v>
      </c>
    </row>
    <row x14ac:dyDescent="0.25" r="142" customHeight="1" ht="18.75">
      <c r="A142" s="4" t="s">
        <v>320</v>
      </c>
      <c r="B142" s="22" t="s">
        <v>878</v>
      </c>
      <c r="C142" s="23">
        <v>0.9</v>
      </c>
      <c r="D142" s="23">
        <v>0.6</v>
      </c>
      <c r="E142" s="23">
        <v>0.95</v>
      </c>
      <c r="F142" s="23">
        <f>1-D142</f>
      </c>
      <c r="G142" s="24">
        <v>112</v>
      </c>
      <c r="H142" s="24">
        <v>30</v>
      </c>
    </row>
    <row x14ac:dyDescent="0.25" r="143" customHeight="1" ht="18.75">
      <c r="A143" s="4" t="s">
        <v>322</v>
      </c>
      <c r="B143" s="22" t="s">
        <v>879</v>
      </c>
      <c r="C143" s="32">
        <v>0.23</v>
      </c>
      <c r="D143" s="23">
        <v>0.6</v>
      </c>
      <c r="E143" s="23">
        <v>0.95</v>
      </c>
      <c r="F143" s="23">
        <f>1-D143</f>
      </c>
      <c r="G143" s="24">
        <v>112</v>
      </c>
      <c r="H143" s="24">
        <v>30</v>
      </c>
    </row>
    <row x14ac:dyDescent="0.25" r="144" customHeight="1" ht="18.75">
      <c r="A144" s="4" t="s">
        <v>324</v>
      </c>
      <c r="B144" s="22" t="s">
        <v>880</v>
      </c>
      <c r="C144" s="32">
        <v>0.23</v>
      </c>
      <c r="D144" s="23">
        <v>0.6</v>
      </c>
      <c r="E144" s="23">
        <v>0.95</v>
      </c>
      <c r="F144" s="23">
        <f>1-D144</f>
      </c>
      <c r="G144" s="24">
        <v>112</v>
      </c>
      <c r="H144" s="24">
        <v>30</v>
      </c>
    </row>
    <row x14ac:dyDescent="0.25" r="145" customHeight="1" ht="18.75">
      <c r="A145" s="4" t="s">
        <v>326</v>
      </c>
      <c r="B145" s="22" t="s">
        <v>881</v>
      </c>
      <c r="C145" s="32">
        <v>0.23</v>
      </c>
      <c r="D145" s="23">
        <v>0.6</v>
      </c>
      <c r="E145" s="23">
        <v>0.95</v>
      </c>
      <c r="F145" s="23">
        <f>1-D145</f>
      </c>
      <c r="G145" s="24">
        <v>112</v>
      </c>
      <c r="H145" s="24">
        <v>30</v>
      </c>
    </row>
    <row x14ac:dyDescent="0.25" r="146" customHeight="1" ht="18.75">
      <c r="A146" s="4" t="s">
        <v>328</v>
      </c>
      <c r="B146" s="22" t="s">
        <v>882</v>
      </c>
      <c r="C146" s="32">
        <v>0.22</v>
      </c>
      <c r="D146" s="23">
        <v>0.6</v>
      </c>
      <c r="E146" s="23">
        <v>0.95</v>
      </c>
      <c r="F146" s="23">
        <f>1-D146</f>
      </c>
      <c r="G146" s="24">
        <v>112</v>
      </c>
      <c r="H146" s="24">
        <v>30</v>
      </c>
    </row>
    <row x14ac:dyDescent="0.25" r="147" customHeight="1" ht="18.75">
      <c r="A147" s="4" t="s">
        <v>330</v>
      </c>
      <c r="B147" s="22" t="s">
        <v>883</v>
      </c>
      <c r="C147" s="32">
        <v>0.2</v>
      </c>
      <c r="D147" s="23">
        <v>0.6</v>
      </c>
      <c r="E147" s="23">
        <v>0.95</v>
      </c>
      <c r="F147" s="23">
        <f>1-D147</f>
      </c>
      <c r="G147" s="24">
        <v>112</v>
      </c>
      <c r="H147" s="24">
        <v>30</v>
      </c>
    </row>
    <row x14ac:dyDescent="0.25" r="148" customHeight="1" ht="18.75">
      <c r="A148" s="4" t="s">
        <v>332</v>
      </c>
      <c r="B148" s="22" t="s">
        <v>884</v>
      </c>
      <c r="C148" s="32">
        <v>0.23</v>
      </c>
      <c r="D148" s="23">
        <v>0.6</v>
      </c>
      <c r="E148" s="23">
        <v>0.95</v>
      </c>
      <c r="F148" s="23">
        <f>1-D148</f>
      </c>
      <c r="G148" s="24">
        <v>112</v>
      </c>
      <c r="H148" s="24">
        <v>30</v>
      </c>
    </row>
    <row x14ac:dyDescent="0.25" r="149" customHeight="1" ht="18.75">
      <c r="A149" s="4" t="s">
        <v>334</v>
      </c>
      <c r="B149" s="22" t="s">
        <v>885</v>
      </c>
      <c r="C149" s="32">
        <v>0.22</v>
      </c>
      <c r="D149" s="23">
        <v>0.6</v>
      </c>
      <c r="E149" s="23">
        <v>0.95</v>
      </c>
      <c r="F149" s="23">
        <f>1-D149</f>
      </c>
      <c r="G149" s="24">
        <v>112</v>
      </c>
      <c r="H149" s="24">
        <v>30</v>
      </c>
    </row>
    <row x14ac:dyDescent="0.25" r="150" customHeight="1" ht="18.75">
      <c r="A150" s="4" t="s">
        <v>336</v>
      </c>
      <c r="B150" s="22" t="s">
        <v>886</v>
      </c>
      <c r="C150" s="32">
        <v>0.13</v>
      </c>
      <c r="D150" s="23">
        <v>0.6</v>
      </c>
      <c r="E150" s="23">
        <v>0.95</v>
      </c>
      <c r="F150" s="23">
        <f>1-D150</f>
      </c>
      <c r="G150" s="24">
        <v>112</v>
      </c>
      <c r="H150" s="24">
        <v>30</v>
      </c>
    </row>
    <row x14ac:dyDescent="0.25" r="151" customHeight="1" ht="18.75">
      <c r="A151" s="4" t="s">
        <v>338</v>
      </c>
      <c r="B151" s="22" t="s">
        <v>887</v>
      </c>
      <c r="C151" s="32">
        <v>0.13</v>
      </c>
      <c r="D151" s="23">
        <v>0.6</v>
      </c>
      <c r="E151" s="23">
        <v>0.95</v>
      </c>
      <c r="F151" s="23">
        <f>1-D151</f>
      </c>
      <c r="G151" s="24">
        <v>112</v>
      </c>
      <c r="H151" s="24">
        <v>30</v>
      </c>
    </row>
    <row x14ac:dyDescent="0.25" r="152" customHeight="1" ht="18.75">
      <c r="A152" s="4" t="s">
        <v>340</v>
      </c>
      <c r="B152" s="22" t="s">
        <v>888</v>
      </c>
      <c r="C152" s="32">
        <v>0.13</v>
      </c>
      <c r="D152" s="23">
        <v>0.6</v>
      </c>
      <c r="E152" s="23">
        <v>0.95</v>
      </c>
      <c r="F152" s="23">
        <f>1-D152</f>
      </c>
      <c r="G152" s="24">
        <v>112</v>
      </c>
      <c r="H152" s="24">
        <v>30</v>
      </c>
    </row>
    <row x14ac:dyDescent="0.25" r="153" customHeight="1" ht="18.75">
      <c r="A153" s="4" t="s">
        <v>342</v>
      </c>
      <c r="B153" s="22" t="s">
        <v>889</v>
      </c>
      <c r="C153" s="32">
        <v>0.13</v>
      </c>
      <c r="D153" s="23">
        <v>0.6</v>
      </c>
      <c r="E153" s="23">
        <v>0.95</v>
      </c>
      <c r="F153" s="23">
        <f>1-D153</f>
      </c>
      <c r="G153" s="24">
        <v>112</v>
      </c>
      <c r="H153" s="24">
        <v>30</v>
      </c>
    </row>
    <row x14ac:dyDescent="0.25" r="154" customHeight="1" ht="18.75">
      <c r="A154" s="4" t="s">
        <v>344</v>
      </c>
      <c r="B154" s="22" t="s">
        <v>890</v>
      </c>
      <c r="C154" s="32">
        <v>0.12</v>
      </c>
      <c r="D154" s="23">
        <v>0.6</v>
      </c>
      <c r="E154" s="23">
        <v>0.95</v>
      </c>
      <c r="F154" s="23">
        <f>1-D154</f>
      </c>
      <c r="G154" s="24">
        <v>112</v>
      </c>
      <c r="H154" s="24">
        <v>30</v>
      </c>
    </row>
    <row x14ac:dyDescent="0.25" r="155" customHeight="1" ht="18.75">
      <c r="A155" s="4" t="s">
        <v>346</v>
      </c>
      <c r="B155" s="22" t="s">
        <v>891</v>
      </c>
      <c r="C155" s="32">
        <v>0.13</v>
      </c>
      <c r="D155" s="23">
        <v>0.6</v>
      </c>
      <c r="E155" s="23">
        <v>0.95</v>
      </c>
      <c r="F155" s="23">
        <f>1-D155</f>
      </c>
      <c r="G155" s="24">
        <v>112</v>
      </c>
      <c r="H155" s="24">
        <v>30</v>
      </c>
    </row>
    <row x14ac:dyDescent="0.25" r="156" customHeight="1" ht="18.75">
      <c r="A156" s="4" t="s">
        <v>348</v>
      </c>
      <c r="B156" s="22" t="s">
        <v>892</v>
      </c>
      <c r="C156" s="32">
        <v>0.13</v>
      </c>
      <c r="D156" s="23">
        <v>0.6</v>
      </c>
      <c r="E156" s="23">
        <v>0.95</v>
      </c>
      <c r="F156" s="23">
        <f>1-D156</f>
      </c>
      <c r="G156" s="24">
        <v>112</v>
      </c>
      <c r="H156" s="24">
        <v>30</v>
      </c>
    </row>
    <row x14ac:dyDescent="0.25" r="157" customHeight="1" ht="18.75">
      <c r="A157" s="4" t="s">
        <v>893</v>
      </c>
      <c r="B157" s="22" t="s">
        <v>894</v>
      </c>
      <c r="C157" s="23">
        <v>1.5</v>
      </c>
      <c r="D157" s="23">
        <v>0.5</v>
      </c>
      <c r="E157" s="23">
        <v>0.8</v>
      </c>
      <c r="F157" s="23">
        <v>0.5</v>
      </c>
      <c r="G157" s="24">
        <v>112</v>
      </c>
      <c r="H157" s="24">
        <v>30</v>
      </c>
    </row>
    <row x14ac:dyDescent="0.25" r="158" customHeight="1" ht="18.75">
      <c r="A158" s="4" t="s">
        <v>895</v>
      </c>
      <c r="B158" s="22" t="s">
        <v>896</v>
      </c>
      <c r="C158" s="23">
        <v>1.2</v>
      </c>
      <c r="D158" s="23">
        <v>0.5</v>
      </c>
      <c r="E158" s="23">
        <v>0.8</v>
      </c>
      <c r="F158" s="23">
        <v>0.5</v>
      </c>
      <c r="G158" s="24">
        <v>43</v>
      </c>
      <c r="H158" s="24">
        <v>30</v>
      </c>
    </row>
    <row x14ac:dyDescent="0.25" r="159" customHeight="1" ht="18.75">
      <c r="A159" s="4" t="s">
        <v>897</v>
      </c>
      <c r="B159" s="22" t="s">
        <v>898</v>
      </c>
      <c r="C159" s="23">
        <v>0.85</v>
      </c>
      <c r="D159" s="23">
        <v>0.5</v>
      </c>
      <c r="E159" s="23">
        <v>0.8</v>
      </c>
      <c r="F159" s="23">
        <v>0.5</v>
      </c>
      <c r="G159" s="24">
        <v>112</v>
      </c>
      <c r="H159" s="24">
        <v>30</v>
      </c>
    </row>
    <row x14ac:dyDescent="0.25" r="160" customHeight="1" ht="18.75">
      <c r="A160" s="4" t="s">
        <v>899</v>
      </c>
      <c r="B160" s="22" t="s">
        <v>900</v>
      </c>
      <c r="C160" s="23">
        <v>0.35</v>
      </c>
      <c r="D160" s="23">
        <v>0.5</v>
      </c>
      <c r="E160" s="23">
        <v>0.8</v>
      </c>
      <c r="F160" s="23">
        <v>0.5</v>
      </c>
      <c r="G160" s="24">
        <v>112</v>
      </c>
      <c r="H160" s="24">
        <v>30</v>
      </c>
    </row>
    <row x14ac:dyDescent="0.25" r="161" customHeight="1" ht="18.75">
      <c r="A161" s="4" t="s">
        <v>606</v>
      </c>
      <c r="B161" s="22" t="s">
        <v>901</v>
      </c>
      <c r="C161" s="23">
        <v>1.29</v>
      </c>
      <c r="D161" s="23">
        <v>0.5</v>
      </c>
      <c r="E161" s="23">
        <v>0.8</v>
      </c>
      <c r="F161" s="23">
        <v>0.5</v>
      </c>
      <c r="G161" s="24">
        <v>112</v>
      </c>
      <c r="H161" s="24">
        <v>30</v>
      </c>
    </row>
    <row x14ac:dyDescent="0.25" r="162" customHeight="1" ht="18.75">
      <c r="A162" s="4" t="s">
        <v>608</v>
      </c>
      <c r="B162" s="22" t="s">
        <v>902</v>
      </c>
      <c r="C162" s="23">
        <v>0.48</v>
      </c>
      <c r="D162" s="23">
        <v>0.5</v>
      </c>
      <c r="E162" s="23">
        <v>0.8</v>
      </c>
      <c r="F162" s="23">
        <v>0.5</v>
      </c>
      <c r="G162" s="24">
        <v>112</v>
      </c>
      <c r="H162" s="24">
        <v>30</v>
      </c>
    </row>
    <row x14ac:dyDescent="0.25" r="163" customHeight="1" ht="18.75">
      <c r="A163" s="4" t="s">
        <v>610</v>
      </c>
      <c r="B163" s="22" t="s">
        <v>903</v>
      </c>
      <c r="C163" s="23">
        <v>0.19</v>
      </c>
      <c r="D163" s="23">
        <v>0.5</v>
      </c>
      <c r="E163" s="23">
        <v>0.8</v>
      </c>
      <c r="F163" s="23">
        <v>0.5</v>
      </c>
      <c r="G163" s="24">
        <v>112</v>
      </c>
      <c r="H163" s="24">
        <v>30</v>
      </c>
    </row>
    <row x14ac:dyDescent="0.25" r="164" customHeight="1" ht="18.75">
      <c r="A164" s="4" t="s">
        <v>612</v>
      </c>
      <c r="B164" s="22" t="s">
        <v>904</v>
      </c>
      <c r="C164" s="23">
        <v>1.28</v>
      </c>
      <c r="D164" s="23">
        <v>0.5</v>
      </c>
      <c r="E164" s="23">
        <v>0.8000000000000002</v>
      </c>
      <c r="F164" s="23">
        <v>0.5</v>
      </c>
      <c r="G164" s="24">
        <v>112</v>
      </c>
      <c r="H164" s="24">
        <v>30</v>
      </c>
    </row>
    <row x14ac:dyDescent="0.25" r="165" customHeight="1" ht="18.75">
      <c r="A165" s="4" t="s">
        <v>614</v>
      </c>
      <c r="B165" s="22" t="s">
        <v>905</v>
      </c>
      <c r="C165" s="23">
        <v>0.29</v>
      </c>
      <c r="D165" s="23">
        <v>0.5</v>
      </c>
      <c r="E165" s="23">
        <v>0.8000000000000002</v>
      </c>
      <c r="F165" s="23">
        <v>0.5</v>
      </c>
      <c r="G165" s="24">
        <v>112</v>
      </c>
      <c r="H165" s="24">
        <v>30</v>
      </c>
    </row>
    <row x14ac:dyDescent="0.25" r="166" customHeight="1" ht="18.75">
      <c r="A166" s="4" t="s">
        <v>616</v>
      </c>
      <c r="B166" s="22" t="s">
        <v>906</v>
      </c>
      <c r="C166" s="23">
        <v>0.2</v>
      </c>
      <c r="D166" s="23">
        <v>0.5</v>
      </c>
      <c r="E166" s="23">
        <v>0.8000000000000002</v>
      </c>
      <c r="F166" s="23">
        <v>0.5</v>
      </c>
      <c r="G166" s="24">
        <v>112</v>
      </c>
      <c r="H166" s="24">
        <v>30</v>
      </c>
    </row>
    <row x14ac:dyDescent="0.25" r="167" customHeight="1" ht="18.75">
      <c r="A167" s="4" t="s">
        <v>618</v>
      </c>
      <c r="B167" s="22" t="s">
        <v>907</v>
      </c>
      <c r="C167" s="23">
        <v>0.95</v>
      </c>
      <c r="D167" s="23">
        <v>0.5</v>
      </c>
      <c r="E167" s="23">
        <v>0.8000000000000002</v>
      </c>
      <c r="F167" s="23">
        <v>0.5</v>
      </c>
      <c r="G167" s="24">
        <v>112</v>
      </c>
      <c r="H167" s="24">
        <v>30</v>
      </c>
    </row>
    <row x14ac:dyDescent="0.25" r="168" customHeight="1" ht="18.75">
      <c r="A168" s="4" t="s">
        <v>620</v>
      </c>
      <c r="B168" s="22" t="s">
        <v>908</v>
      </c>
      <c r="C168" s="23">
        <v>0.44</v>
      </c>
      <c r="D168" s="23">
        <v>0.5</v>
      </c>
      <c r="E168" s="23">
        <v>0.8000000000000002</v>
      </c>
      <c r="F168" s="23">
        <v>0.5</v>
      </c>
      <c r="G168" s="24">
        <v>112</v>
      </c>
      <c r="H168" s="24">
        <v>30</v>
      </c>
    </row>
    <row x14ac:dyDescent="0.25" r="169" customHeight="1" ht="18.75">
      <c r="A169" s="4" t="s">
        <v>622</v>
      </c>
      <c r="B169" s="22" t="s">
        <v>909</v>
      </c>
      <c r="C169" s="23">
        <v>0.21</v>
      </c>
      <c r="D169" s="23">
        <v>0.5</v>
      </c>
      <c r="E169" s="23">
        <v>0.8000000000000002</v>
      </c>
      <c r="F169" s="23">
        <v>0.5</v>
      </c>
      <c r="G169" s="24">
        <v>112</v>
      </c>
      <c r="H169" s="24">
        <v>30</v>
      </c>
    </row>
    <row x14ac:dyDescent="0.25" r="170" customHeight="1" ht="18.75">
      <c r="A170" s="4" t="s">
        <v>624</v>
      </c>
      <c r="B170" s="22" t="s">
        <v>910</v>
      </c>
      <c r="C170" s="23">
        <v>1.09</v>
      </c>
      <c r="D170" s="23">
        <v>0.5</v>
      </c>
      <c r="E170" s="23">
        <v>0.8000000000000002</v>
      </c>
      <c r="F170" s="23">
        <v>0.5</v>
      </c>
      <c r="G170" s="24">
        <v>112</v>
      </c>
      <c r="H170" s="24">
        <v>30</v>
      </c>
    </row>
    <row x14ac:dyDescent="0.25" r="171" customHeight="1" ht="18.75">
      <c r="A171" s="4" t="s">
        <v>626</v>
      </c>
      <c r="B171" s="22" t="s">
        <v>911</v>
      </c>
      <c r="C171" s="23">
        <v>0.51</v>
      </c>
      <c r="D171" s="23">
        <v>0.5</v>
      </c>
      <c r="E171" s="23">
        <v>0.8000000000000002</v>
      </c>
      <c r="F171" s="23">
        <v>0.5</v>
      </c>
      <c r="G171" s="24">
        <v>112</v>
      </c>
      <c r="H171" s="24">
        <v>30</v>
      </c>
    </row>
    <row x14ac:dyDescent="0.25" r="172" customHeight="1" ht="18.75">
      <c r="A172" s="4" t="s">
        <v>628</v>
      </c>
      <c r="B172" s="22" t="s">
        <v>912</v>
      </c>
      <c r="C172" s="23">
        <v>0.23</v>
      </c>
      <c r="D172" s="23">
        <v>0.5</v>
      </c>
      <c r="E172" s="23">
        <v>0.8000000000000002</v>
      </c>
      <c r="F172" s="23">
        <v>0.5</v>
      </c>
      <c r="G172" s="24">
        <v>112</v>
      </c>
      <c r="H172" s="24">
        <v>30</v>
      </c>
    </row>
    <row x14ac:dyDescent="0.25" r="173" customHeight="1" ht="18.75">
      <c r="A173" s="4" t="s">
        <v>630</v>
      </c>
      <c r="B173" s="22" t="s">
        <v>913</v>
      </c>
      <c r="C173" s="23">
        <v>1.39</v>
      </c>
      <c r="D173" s="23">
        <v>0.5</v>
      </c>
      <c r="E173" s="23">
        <v>0.8000000000000002</v>
      </c>
      <c r="F173" s="23">
        <v>0.5</v>
      </c>
      <c r="G173" s="24">
        <v>112</v>
      </c>
      <c r="H173" s="24">
        <v>30</v>
      </c>
    </row>
    <row x14ac:dyDescent="0.25" r="174" customHeight="1" ht="18.75">
      <c r="A174" s="4" t="s">
        <v>632</v>
      </c>
      <c r="B174" s="22" t="s">
        <v>914</v>
      </c>
      <c r="C174" s="23">
        <v>0.53</v>
      </c>
      <c r="D174" s="23">
        <v>0.5</v>
      </c>
      <c r="E174" s="23">
        <v>0.8000000000000002</v>
      </c>
      <c r="F174" s="23">
        <v>0.5</v>
      </c>
      <c r="G174" s="24">
        <v>112</v>
      </c>
      <c r="H174" s="24">
        <v>30</v>
      </c>
    </row>
    <row x14ac:dyDescent="0.25" r="175" customHeight="1" ht="18.75">
      <c r="A175" s="4" t="s">
        <v>634</v>
      </c>
      <c r="B175" s="22" t="s">
        <v>915</v>
      </c>
      <c r="C175" s="23">
        <v>0.51</v>
      </c>
      <c r="D175" s="23">
        <v>0.5</v>
      </c>
      <c r="E175" s="23">
        <v>0.8000000000000002</v>
      </c>
      <c r="F175" s="23">
        <v>0.5</v>
      </c>
      <c r="G175" s="24">
        <v>112</v>
      </c>
      <c r="H175" s="24">
        <v>30</v>
      </c>
    </row>
    <row x14ac:dyDescent="0.25" r="176" customHeight="1" ht="18.75">
      <c r="A176" s="4" t="s">
        <v>636</v>
      </c>
      <c r="B176" s="22" t="s">
        <v>916</v>
      </c>
      <c r="C176" s="23">
        <v>1.35</v>
      </c>
      <c r="D176" s="23">
        <v>0.5</v>
      </c>
      <c r="E176" s="23">
        <v>0.8000000000000002</v>
      </c>
      <c r="F176" s="23">
        <v>0.5</v>
      </c>
      <c r="G176" s="24">
        <v>112</v>
      </c>
      <c r="H176" s="24">
        <v>30</v>
      </c>
    </row>
    <row x14ac:dyDescent="0.25" r="177" customHeight="1" ht="18.75">
      <c r="A177" s="4" t="s">
        <v>638</v>
      </c>
      <c r="B177" s="22" t="s">
        <v>917</v>
      </c>
      <c r="C177" s="23">
        <v>0.55</v>
      </c>
      <c r="D177" s="23">
        <v>0.5</v>
      </c>
      <c r="E177" s="23">
        <v>0.8000000000000002</v>
      </c>
      <c r="F177" s="23">
        <v>0.5</v>
      </c>
      <c r="G177" s="24">
        <v>112</v>
      </c>
      <c r="H177" s="24">
        <v>30</v>
      </c>
    </row>
    <row x14ac:dyDescent="0.25" r="178" customHeight="1" ht="18.75">
      <c r="A178" s="4" t="s">
        <v>640</v>
      </c>
      <c r="B178" s="22" t="s">
        <v>918</v>
      </c>
      <c r="C178" s="23">
        <v>0.27</v>
      </c>
      <c r="D178" s="23">
        <v>0.5</v>
      </c>
      <c r="E178" s="23">
        <v>0.8000000000000002</v>
      </c>
      <c r="F178" s="23">
        <v>0.5</v>
      </c>
      <c r="G178" s="24">
        <v>112</v>
      </c>
      <c r="H178" s="24">
        <v>30</v>
      </c>
    </row>
    <row x14ac:dyDescent="0.25" r="179" customHeight="1" ht="18.75">
      <c r="A179" s="4" t="s">
        <v>642</v>
      </c>
      <c r="B179" s="22" t="s">
        <v>919</v>
      </c>
      <c r="C179" s="23">
        <v>1.2</v>
      </c>
      <c r="D179" s="23">
        <v>0.5</v>
      </c>
      <c r="E179" s="23">
        <v>0.8000000000000002</v>
      </c>
      <c r="F179" s="23">
        <v>0.5</v>
      </c>
      <c r="G179" s="24">
        <v>112</v>
      </c>
      <c r="H179" s="24">
        <v>30</v>
      </c>
    </row>
    <row x14ac:dyDescent="0.25" r="180" customHeight="1" ht="18.75">
      <c r="A180" s="4" t="s">
        <v>644</v>
      </c>
      <c r="B180" s="22" t="s">
        <v>920</v>
      </c>
      <c r="C180" s="23">
        <v>0.47</v>
      </c>
      <c r="D180" s="23">
        <v>0.5</v>
      </c>
      <c r="E180" s="23">
        <v>0.8000000000000002</v>
      </c>
      <c r="F180" s="23">
        <v>0.5</v>
      </c>
      <c r="G180" s="24">
        <v>112</v>
      </c>
      <c r="H180" s="24">
        <v>30</v>
      </c>
    </row>
    <row x14ac:dyDescent="0.25" r="181" customHeight="1" ht="18.75">
      <c r="A181" s="4" t="s">
        <v>646</v>
      </c>
      <c r="B181" s="22" t="s">
        <v>921</v>
      </c>
      <c r="C181" s="23">
        <v>0.32</v>
      </c>
      <c r="D181" s="23">
        <v>0.5</v>
      </c>
      <c r="E181" s="23">
        <v>0.8000000000000002</v>
      </c>
      <c r="F181" s="23">
        <v>0.5</v>
      </c>
      <c r="G181" s="24">
        <v>112</v>
      </c>
      <c r="H181" s="24">
        <v>30</v>
      </c>
    </row>
    <row x14ac:dyDescent="0.25" r="182" customHeight="1" ht="18.75">
      <c r="A182" s="4" t="s">
        <v>648</v>
      </c>
      <c r="B182" s="22" t="s">
        <v>922</v>
      </c>
      <c r="C182" s="23">
        <v>1.03</v>
      </c>
      <c r="D182" s="23">
        <v>0.5</v>
      </c>
      <c r="E182" s="23">
        <v>0.8000000000000002</v>
      </c>
      <c r="F182" s="23">
        <v>0.5</v>
      </c>
      <c r="G182" s="24">
        <v>112</v>
      </c>
      <c r="H182" s="24">
        <v>30</v>
      </c>
    </row>
    <row x14ac:dyDescent="0.25" r="183" customHeight="1" ht="18.75">
      <c r="A183" s="4" t="s">
        <v>650</v>
      </c>
      <c r="B183" s="22" t="s">
        <v>923</v>
      </c>
      <c r="C183" s="23">
        <v>0.51</v>
      </c>
      <c r="D183" s="23">
        <v>0.5</v>
      </c>
      <c r="E183" s="23">
        <v>0.8000000000000002</v>
      </c>
      <c r="F183" s="23">
        <v>0.5</v>
      </c>
      <c r="G183" s="24">
        <v>112</v>
      </c>
      <c r="H183" s="24">
        <v>30</v>
      </c>
    </row>
    <row x14ac:dyDescent="0.25" r="184" customHeight="1" ht="18.75">
      <c r="A184" s="4" t="s">
        <v>652</v>
      </c>
      <c r="B184" s="22" t="s">
        <v>924</v>
      </c>
      <c r="C184" s="23">
        <v>0.24</v>
      </c>
      <c r="D184" s="23">
        <v>0.5</v>
      </c>
      <c r="E184" s="23">
        <v>0.8000000000000002</v>
      </c>
      <c r="F184" s="23">
        <v>0.5</v>
      </c>
      <c r="G184" s="24">
        <v>112</v>
      </c>
      <c r="H184" s="24">
        <v>30</v>
      </c>
    </row>
    <row x14ac:dyDescent="0.25" r="185" customHeight="1" ht="18.75">
      <c r="A185" s="4" t="s">
        <v>654</v>
      </c>
      <c r="B185" s="22" t="s">
        <v>925</v>
      </c>
      <c r="C185" s="23">
        <v>0.55</v>
      </c>
      <c r="D185" s="23">
        <v>0.5</v>
      </c>
      <c r="E185" s="23">
        <v>0.8000000000000002</v>
      </c>
      <c r="F185" s="23">
        <v>0.5</v>
      </c>
      <c r="G185" s="24">
        <v>112</v>
      </c>
      <c r="H185" s="24">
        <v>30</v>
      </c>
    </row>
    <row x14ac:dyDescent="0.25" r="186" customHeight="1" ht="18.75">
      <c r="A186" s="4" t="s">
        <v>656</v>
      </c>
      <c r="B186" s="22" t="s">
        <v>926</v>
      </c>
      <c r="C186" s="23">
        <v>0.4</v>
      </c>
      <c r="D186" s="23">
        <v>0.5</v>
      </c>
      <c r="E186" s="23">
        <v>0.8000000000000002</v>
      </c>
      <c r="F186" s="23">
        <v>0.5</v>
      </c>
      <c r="G186" s="24">
        <v>112</v>
      </c>
      <c r="H186" s="24">
        <v>30</v>
      </c>
    </row>
    <row x14ac:dyDescent="0.25" r="187" customHeight="1" ht="18.75">
      <c r="A187" s="4" t="s">
        <v>658</v>
      </c>
      <c r="B187" s="22" t="s">
        <v>927</v>
      </c>
      <c r="C187" s="23">
        <v>0.25</v>
      </c>
      <c r="D187" s="23">
        <v>0.5</v>
      </c>
      <c r="E187" s="23">
        <v>0.8000000000000002</v>
      </c>
      <c r="F187" s="23">
        <v>0.5</v>
      </c>
      <c r="G187" s="24">
        <v>112</v>
      </c>
      <c r="H187" s="24">
        <v>30</v>
      </c>
    </row>
    <row x14ac:dyDescent="0.25" r="188" customHeight="1" ht="18.75">
      <c r="A188" s="4" t="s">
        <v>660</v>
      </c>
      <c r="B188" s="22" t="s">
        <v>928</v>
      </c>
      <c r="C188" s="23">
        <v>1.98</v>
      </c>
      <c r="D188" s="23">
        <v>0.5</v>
      </c>
      <c r="E188" s="23">
        <v>0.8000000000000002</v>
      </c>
      <c r="F188" s="23">
        <v>0.5</v>
      </c>
      <c r="G188" s="24">
        <v>112</v>
      </c>
      <c r="H188" s="24">
        <v>30</v>
      </c>
    </row>
    <row x14ac:dyDescent="0.25" r="189" customHeight="1" ht="18.75">
      <c r="A189" s="4" t="s">
        <v>662</v>
      </c>
      <c r="B189" s="22" t="s">
        <v>929</v>
      </c>
      <c r="C189" s="23">
        <v>0.47</v>
      </c>
      <c r="D189" s="23">
        <v>0.5</v>
      </c>
      <c r="E189" s="23">
        <v>0.8000000000000002</v>
      </c>
      <c r="F189" s="23">
        <v>0.5</v>
      </c>
      <c r="G189" s="24">
        <v>112</v>
      </c>
      <c r="H189" s="24">
        <v>30</v>
      </c>
    </row>
    <row x14ac:dyDescent="0.25" r="190" customHeight="1" ht="18.75">
      <c r="A190" s="4" t="s">
        <v>664</v>
      </c>
      <c r="B190" s="22" t="s">
        <v>930</v>
      </c>
      <c r="C190" s="23">
        <v>0.16</v>
      </c>
      <c r="D190" s="23">
        <v>0.5</v>
      </c>
      <c r="E190" s="23">
        <v>0.8000000000000002</v>
      </c>
      <c r="F190" s="23">
        <v>0.5</v>
      </c>
      <c r="G190" s="24">
        <v>112</v>
      </c>
      <c r="H190" s="24">
        <v>30</v>
      </c>
    </row>
    <row x14ac:dyDescent="0.25" r="191" customHeight="1" ht="18.75">
      <c r="A191" s="4" t="s">
        <v>666</v>
      </c>
      <c r="B191" s="22" t="s">
        <v>931</v>
      </c>
      <c r="C191" s="23">
        <v>1.78</v>
      </c>
      <c r="D191" s="23">
        <v>0.5</v>
      </c>
      <c r="E191" s="23">
        <v>0.8000000000000002</v>
      </c>
      <c r="F191" s="23">
        <v>0.5</v>
      </c>
      <c r="G191" s="24">
        <v>112</v>
      </c>
      <c r="H191" s="24">
        <v>30</v>
      </c>
    </row>
    <row x14ac:dyDescent="0.25" r="192" customHeight="1" ht="18.75">
      <c r="A192" s="4" t="s">
        <v>668</v>
      </c>
      <c r="B192" s="22" t="s">
        <v>932</v>
      </c>
      <c r="C192" s="23">
        <v>0.63</v>
      </c>
      <c r="D192" s="23">
        <v>0.5</v>
      </c>
      <c r="E192" s="23">
        <v>0.8000000000000002</v>
      </c>
      <c r="F192" s="23">
        <v>0.5</v>
      </c>
      <c r="G192" s="24">
        <v>112</v>
      </c>
      <c r="H192" s="24">
        <v>30</v>
      </c>
    </row>
    <row x14ac:dyDescent="0.25" r="193" customHeight="1" ht="18.75">
      <c r="A193" s="4" t="s">
        <v>670</v>
      </c>
      <c r="B193" s="22" t="s">
        <v>933</v>
      </c>
      <c r="C193" s="23">
        <v>0.16</v>
      </c>
      <c r="D193" s="23">
        <v>0.5</v>
      </c>
      <c r="E193" s="23">
        <v>0.8000000000000002</v>
      </c>
      <c r="F193" s="23">
        <v>0.5</v>
      </c>
      <c r="G193" s="24">
        <v>112</v>
      </c>
      <c r="H193" s="24">
        <v>30</v>
      </c>
    </row>
    <row x14ac:dyDescent="0.25" r="194" customHeight="1" ht="18.75">
      <c r="A194" s="4" t="s">
        <v>672</v>
      </c>
      <c r="B194" s="22" t="s">
        <v>934</v>
      </c>
      <c r="C194" s="23">
        <v>1.12</v>
      </c>
      <c r="D194" s="23">
        <v>0.5</v>
      </c>
      <c r="E194" s="23">
        <v>0.8000000000000002</v>
      </c>
      <c r="F194" s="23">
        <v>0.5</v>
      </c>
      <c r="G194" s="24">
        <v>112</v>
      </c>
      <c r="H194" s="24">
        <v>30</v>
      </c>
    </row>
    <row x14ac:dyDescent="0.25" r="195" customHeight="1" ht="18.75">
      <c r="A195" s="4" t="s">
        <v>674</v>
      </c>
      <c r="B195" s="22" t="s">
        <v>935</v>
      </c>
      <c r="C195" s="23">
        <v>0.46</v>
      </c>
      <c r="D195" s="23">
        <v>0.5</v>
      </c>
      <c r="E195" s="23">
        <v>0.8000000000000002</v>
      </c>
      <c r="F195" s="23">
        <v>0.5</v>
      </c>
      <c r="G195" s="24">
        <v>112</v>
      </c>
      <c r="H195" s="24">
        <v>30</v>
      </c>
    </row>
    <row x14ac:dyDescent="0.25" r="196" customHeight="1" ht="18.75">
      <c r="A196" s="4" t="s">
        <v>676</v>
      </c>
      <c r="B196" s="22" t="s">
        <v>936</v>
      </c>
      <c r="C196" s="23">
        <v>0.25</v>
      </c>
      <c r="D196" s="23">
        <v>0.5</v>
      </c>
      <c r="E196" s="23">
        <v>0.8000000000000002</v>
      </c>
      <c r="F196" s="23">
        <v>0.5</v>
      </c>
      <c r="G196" s="24">
        <v>112</v>
      </c>
      <c r="H196" s="24">
        <v>30</v>
      </c>
    </row>
    <row x14ac:dyDescent="0.25" r="197" customHeight="1" ht="18.75">
      <c r="A197" s="4" t="s">
        <v>678</v>
      </c>
      <c r="B197" s="22" t="s">
        <v>937</v>
      </c>
      <c r="C197" s="23">
        <v>1.08</v>
      </c>
      <c r="D197" s="23">
        <v>0.5</v>
      </c>
      <c r="E197" s="23">
        <v>0.8000000000000002</v>
      </c>
      <c r="F197" s="23">
        <v>0.5</v>
      </c>
      <c r="G197" s="24">
        <v>112</v>
      </c>
      <c r="H197" s="24">
        <v>30</v>
      </c>
    </row>
    <row x14ac:dyDescent="0.25" r="198" customHeight="1" ht="18.75">
      <c r="A198" s="4" t="s">
        <v>680</v>
      </c>
      <c r="B198" s="22" t="s">
        <v>938</v>
      </c>
      <c r="C198" s="23">
        <v>0.5</v>
      </c>
      <c r="D198" s="23">
        <v>0.5</v>
      </c>
      <c r="E198" s="23">
        <v>0.8000000000000002</v>
      </c>
      <c r="F198" s="23">
        <v>0.5</v>
      </c>
      <c r="G198" s="24">
        <v>112</v>
      </c>
      <c r="H198" s="24">
        <v>30</v>
      </c>
    </row>
    <row x14ac:dyDescent="0.25" r="199" customHeight="1" ht="18.75">
      <c r="A199" s="4" t="s">
        <v>682</v>
      </c>
      <c r="B199" s="22" t="s">
        <v>939</v>
      </c>
      <c r="C199" s="23">
        <v>0.24</v>
      </c>
      <c r="D199" s="23">
        <v>0.5</v>
      </c>
      <c r="E199" s="23">
        <v>0.8000000000000002</v>
      </c>
      <c r="F199" s="23">
        <v>0.5</v>
      </c>
      <c r="G199" s="24">
        <v>112</v>
      </c>
      <c r="H199" s="2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36"/>
  <sheetViews>
    <sheetView workbookViewId="0"/>
  </sheetViews>
  <sheetFormatPr defaultRowHeight="15" x14ac:dyDescent="0.25"/>
  <cols>
    <col min="1" max="1" style="17" width="92.7192857142857" customWidth="1" bestFit="1"/>
    <col min="2" max="2" style="15" width="23.14785714285714" customWidth="1" bestFit="1"/>
    <col min="3" max="3" style="16" width="10.43357142857143" customWidth="1" bestFit="1"/>
    <col min="4" max="4" style="27" width="21.433571428571426" customWidth="1" bestFit="1"/>
    <col min="5" max="5" style="27" width="17.14785714285714" customWidth="1" bestFit="1"/>
    <col min="6" max="6" style="17" width="13.576428571428572" customWidth="1" bestFit="1"/>
    <col min="7" max="7" style="17" width="13.576428571428572" customWidth="1" bestFit="1"/>
    <col min="8" max="8" style="17" width="8.005" customWidth="1" bestFit="1"/>
  </cols>
  <sheetData>
    <row x14ac:dyDescent="0.25" r="1" customHeight="1" ht="18.75">
      <c r="A1" s="1" t="s">
        <v>0</v>
      </c>
      <c r="B1" s="1" t="s">
        <v>1</v>
      </c>
      <c r="C1" s="2" t="s">
        <v>436</v>
      </c>
      <c r="D1" s="28" t="s">
        <v>437</v>
      </c>
      <c r="E1" s="28" t="s">
        <v>438</v>
      </c>
      <c r="F1" s="11"/>
      <c r="G1" s="11"/>
      <c r="H1" s="11"/>
    </row>
    <row x14ac:dyDescent="0.25" r="2" customHeight="1" ht="18.75">
      <c r="A2" s="4" t="s">
        <v>439</v>
      </c>
      <c r="B2" s="22" t="s">
        <v>440</v>
      </c>
      <c r="C2" s="23">
        <v>2.9</v>
      </c>
      <c r="D2" s="24">
        <v>113</v>
      </c>
      <c r="E2" s="24">
        <v>30</v>
      </c>
      <c r="F2" s="11"/>
      <c r="G2" s="11"/>
      <c r="H2" s="11"/>
    </row>
    <row x14ac:dyDescent="0.25" r="3" customHeight="1" ht="18.75">
      <c r="A3" s="4" t="s">
        <v>441</v>
      </c>
      <c r="B3" s="22" t="s">
        <v>442</v>
      </c>
      <c r="C3" s="23">
        <v>0.28</v>
      </c>
      <c r="D3" s="24">
        <f>D2+44</f>
      </c>
      <c r="E3" s="24">
        <v>30</v>
      </c>
      <c r="F3" s="11"/>
      <c r="G3" s="11"/>
      <c r="H3" s="11"/>
    </row>
    <row x14ac:dyDescent="0.25" r="4" customHeight="1" ht="18.75">
      <c r="A4" s="4" t="s">
        <v>443</v>
      </c>
      <c r="B4" s="22" t="s">
        <v>444</v>
      </c>
      <c r="C4" s="23">
        <v>0.25</v>
      </c>
      <c r="D4" s="24">
        <v>180</v>
      </c>
      <c r="E4" s="24">
        <v>30</v>
      </c>
      <c r="F4" s="11"/>
      <c r="G4" s="11"/>
      <c r="H4" s="11"/>
    </row>
    <row x14ac:dyDescent="0.25" r="5" customHeight="1" ht="18.75">
      <c r="A5" s="4" t="s">
        <v>445</v>
      </c>
      <c r="B5" s="22" t="s">
        <v>446</v>
      </c>
      <c r="C5" s="23">
        <v>2.9</v>
      </c>
      <c r="D5" s="24">
        <f>D2+135</f>
      </c>
      <c r="E5" s="24">
        <v>60</v>
      </c>
      <c r="F5" s="11"/>
      <c r="G5" s="11"/>
      <c r="H5" s="11"/>
    </row>
    <row x14ac:dyDescent="0.25" r="6" customHeight="1" ht="18.75">
      <c r="A6" s="4" t="s">
        <v>447</v>
      </c>
      <c r="B6" s="22" t="s">
        <v>448</v>
      </c>
      <c r="C6" s="23">
        <v>0.28</v>
      </c>
      <c r="D6" s="24">
        <f>D3+135</f>
      </c>
      <c r="E6" s="24">
        <v>60</v>
      </c>
      <c r="F6" s="11"/>
      <c r="G6" s="11"/>
      <c r="H6" s="11"/>
    </row>
    <row x14ac:dyDescent="0.25" r="7" customHeight="1" ht="18.75">
      <c r="A7" s="4" t="s">
        <v>449</v>
      </c>
      <c r="B7" s="22" t="s">
        <v>450</v>
      </c>
      <c r="C7" s="23">
        <v>0.25</v>
      </c>
      <c r="D7" s="24">
        <f>D4+135</f>
      </c>
      <c r="E7" s="24">
        <v>60</v>
      </c>
      <c r="F7" s="11"/>
      <c r="G7" s="11"/>
      <c r="H7" s="11"/>
    </row>
    <row x14ac:dyDescent="0.25" r="8" customHeight="1" ht="18.75">
      <c r="A8" s="4" t="s">
        <v>55</v>
      </c>
      <c r="B8" s="22" t="s">
        <v>451</v>
      </c>
      <c r="C8" s="29">
        <v>2.9</v>
      </c>
      <c r="D8" s="24">
        <v>113</v>
      </c>
      <c r="E8" s="24">
        <v>30</v>
      </c>
      <c r="F8" s="11"/>
      <c r="G8" s="11"/>
      <c r="H8" s="30"/>
    </row>
    <row x14ac:dyDescent="0.25" r="9" customHeight="1" ht="18.75">
      <c r="A9" s="4" t="s">
        <v>57</v>
      </c>
      <c r="B9" s="22" t="s">
        <v>452</v>
      </c>
      <c r="C9" s="23">
        <v>1.02</v>
      </c>
      <c r="D9" s="24">
        <v>113</v>
      </c>
      <c r="E9" s="24">
        <v>30</v>
      </c>
      <c r="F9" s="11"/>
      <c r="G9" s="11"/>
      <c r="H9" s="11"/>
    </row>
    <row x14ac:dyDescent="0.25" r="10" customHeight="1" ht="18.75">
      <c r="A10" s="4" t="s">
        <v>59</v>
      </c>
      <c r="B10" s="22" t="s">
        <v>453</v>
      </c>
      <c r="C10" s="23">
        <v>0.77</v>
      </c>
      <c r="D10" s="24">
        <v>113</v>
      </c>
      <c r="E10" s="24">
        <v>30</v>
      </c>
      <c r="F10" s="11"/>
      <c r="G10" s="11"/>
      <c r="H10" s="11"/>
    </row>
    <row x14ac:dyDescent="0.25" r="11" customHeight="1" ht="18.75">
      <c r="A11" s="4" t="s">
        <v>61</v>
      </c>
      <c r="B11" s="22" t="s">
        <v>454</v>
      </c>
      <c r="C11" s="23">
        <v>0.83</v>
      </c>
      <c r="D11" s="24">
        <v>113</v>
      </c>
      <c r="E11" s="24">
        <v>30</v>
      </c>
      <c r="F11" s="11"/>
      <c r="G11" s="11"/>
      <c r="H11" s="11"/>
    </row>
    <row x14ac:dyDescent="0.25" r="12" customHeight="1" ht="18.75">
      <c r="A12" s="4" t="s">
        <v>63</v>
      </c>
      <c r="B12" s="22" t="s">
        <v>455</v>
      </c>
      <c r="C12" s="23">
        <v>1.08</v>
      </c>
      <c r="D12" s="24">
        <v>113</v>
      </c>
      <c r="E12" s="24">
        <v>30</v>
      </c>
      <c r="F12" s="11"/>
      <c r="G12" s="11"/>
      <c r="H12" s="11"/>
    </row>
    <row x14ac:dyDescent="0.25" r="13" customHeight="1" ht="18.75">
      <c r="A13" s="4" t="s">
        <v>65</v>
      </c>
      <c r="B13" s="22" t="s">
        <v>456</v>
      </c>
      <c r="C13" s="23">
        <v>0.88</v>
      </c>
      <c r="D13" s="24">
        <v>113</v>
      </c>
      <c r="E13" s="24">
        <v>30</v>
      </c>
      <c r="F13" s="11"/>
      <c r="G13" s="11"/>
      <c r="H13" s="11"/>
    </row>
    <row x14ac:dyDescent="0.25" r="14" customHeight="1" ht="18.75">
      <c r="A14" s="4" t="s">
        <v>67</v>
      </c>
      <c r="B14" s="22" t="s">
        <v>457</v>
      </c>
      <c r="C14" s="23">
        <v>0.65</v>
      </c>
      <c r="D14" s="24">
        <v>113</v>
      </c>
      <c r="E14" s="24">
        <v>30</v>
      </c>
      <c r="F14" s="11"/>
      <c r="G14" s="11"/>
      <c r="H14" s="11"/>
    </row>
    <row x14ac:dyDescent="0.25" r="15" customHeight="1" ht="18.75">
      <c r="A15" s="4" t="s">
        <v>69</v>
      </c>
      <c r="B15" s="22" t="s">
        <v>458</v>
      </c>
      <c r="C15" s="23">
        <v>0.51</v>
      </c>
      <c r="D15" s="24">
        <v>113</v>
      </c>
      <c r="E15" s="24">
        <v>30</v>
      </c>
      <c r="F15" s="11"/>
      <c r="G15" s="11"/>
      <c r="H15" s="11"/>
    </row>
    <row x14ac:dyDescent="0.25" r="16" customHeight="1" ht="18.75">
      <c r="A16" s="4" t="s">
        <v>71</v>
      </c>
      <c r="B16" s="22" t="s">
        <v>459</v>
      </c>
      <c r="C16" s="23">
        <v>0.4</v>
      </c>
      <c r="D16" s="24">
        <v>180</v>
      </c>
      <c r="E16" s="24">
        <v>30</v>
      </c>
      <c r="F16" s="11"/>
      <c r="G16" s="11"/>
      <c r="H16" s="11"/>
    </row>
    <row x14ac:dyDescent="0.25" r="17" customHeight="1" ht="18.75">
      <c r="A17" s="4" t="s">
        <v>73</v>
      </c>
      <c r="B17" s="22" t="s">
        <v>460</v>
      </c>
      <c r="C17" s="23">
        <v>0.28</v>
      </c>
      <c r="D17" s="24">
        <v>180</v>
      </c>
      <c r="E17" s="24">
        <v>30</v>
      </c>
      <c r="F17" s="11"/>
      <c r="G17" s="11"/>
      <c r="H17" s="11"/>
    </row>
    <row x14ac:dyDescent="0.25" r="18" customHeight="1" ht="18.75">
      <c r="A18" s="4" t="s">
        <v>75</v>
      </c>
      <c r="B18" s="22" t="s">
        <v>461</v>
      </c>
      <c r="C18" s="23">
        <v>0.35</v>
      </c>
      <c r="D18" s="24">
        <v>180</v>
      </c>
      <c r="E18" s="24">
        <v>30</v>
      </c>
      <c r="F18" s="11"/>
      <c r="G18" s="11"/>
      <c r="H18" s="11"/>
    </row>
    <row x14ac:dyDescent="0.25" r="19" customHeight="1" ht="18.75">
      <c r="A19" s="4" t="s">
        <v>77</v>
      </c>
      <c r="B19" s="22" t="s">
        <v>462</v>
      </c>
      <c r="C19" s="23">
        <v>0.17</v>
      </c>
      <c r="D19" s="24">
        <v>180</v>
      </c>
      <c r="E19" s="24">
        <v>30</v>
      </c>
      <c r="F19" s="11"/>
      <c r="G19" s="11"/>
      <c r="H19" s="11"/>
    </row>
    <row x14ac:dyDescent="0.25" r="20" customHeight="1" ht="18.75">
      <c r="A20" s="4" t="s">
        <v>79</v>
      </c>
      <c r="B20" s="22" t="s">
        <v>463</v>
      </c>
      <c r="C20" s="23">
        <v>0.9718894430505753</v>
      </c>
      <c r="D20" s="24">
        <v>113</v>
      </c>
      <c r="E20" s="24">
        <v>30</v>
      </c>
      <c r="F20" s="11"/>
      <c r="G20" s="11"/>
      <c r="H20" s="11"/>
    </row>
    <row x14ac:dyDescent="0.25" r="21" customHeight="1" ht="18.75">
      <c r="A21" s="4" t="s">
        <v>81</v>
      </c>
      <c r="B21" s="22" t="s">
        <v>464</v>
      </c>
      <c r="C21" s="23">
        <v>0.8823529411764706</v>
      </c>
      <c r="D21" s="24">
        <v>113</v>
      </c>
      <c r="E21" s="24">
        <v>30</v>
      </c>
      <c r="F21" s="11"/>
      <c r="G21" s="11"/>
      <c r="H21" s="11"/>
    </row>
    <row x14ac:dyDescent="0.25" r="22" customHeight="1" ht="18.75">
      <c r="A22" s="4" t="s">
        <v>83</v>
      </c>
      <c r="B22" s="22" t="s">
        <v>465</v>
      </c>
      <c r="C22" s="23">
        <v>0.8145110410094638</v>
      </c>
      <c r="D22" s="24">
        <v>113</v>
      </c>
      <c r="E22" s="24">
        <v>30</v>
      </c>
      <c r="F22" s="11"/>
      <c r="G22" s="11"/>
      <c r="H22" s="11"/>
    </row>
    <row x14ac:dyDescent="0.25" r="23" customHeight="1" ht="18.75">
      <c r="A23" s="4" t="s">
        <v>85</v>
      </c>
      <c r="B23" s="22" t="s">
        <v>466</v>
      </c>
      <c r="C23" s="23">
        <v>1.3253012048192772</v>
      </c>
      <c r="D23" s="24">
        <v>113</v>
      </c>
      <c r="E23" s="24">
        <v>30</v>
      </c>
      <c r="F23" s="11"/>
      <c r="G23" s="11"/>
      <c r="H23" s="11"/>
    </row>
    <row x14ac:dyDescent="0.25" r="24" customHeight="1" ht="18.75">
      <c r="A24" s="4" t="s">
        <v>87</v>
      </c>
      <c r="B24" s="22" t="s">
        <v>467</v>
      </c>
      <c r="C24" s="23">
        <v>1.081081081081081</v>
      </c>
      <c r="D24" s="24">
        <v>113</v>
      </c>
      <c r="E24" s="24">
        <v>30</v>
      </c>
      <c r="F24" s="11"/>
      <c r="G24" s="11"/>
      <c r="H24" s="11"/>
    </row>
    <row x14ac:dyDescent="0.25" r="25" customHeight="1" ht="18.75">
      <c r="A25" s="4" t="s">
        <v>89</v>
      </c>
      <c r="B25" s="22" t="s">
        <v>468</v>
      </c>
      <c r="C25" s="23">
        <v>0.7692307692307692</v>
      </c>
      <c r="D25" s="24">
        <v>113</v>
      </c>
      <c r="E25" s="24">
        <v>30</v>
      </c>
      <c r="F25" s="11"/>
      <c r="G25" s="11"/>
      <c r="H25" s="11"/>
    </row>
    <row x14ac:dyDescent="0.25" r="26" customHeight="1" ht="18.75">
      <c r="A26" s="4" t="s">
        <v>91</v>
      </c>
      <c r="B26" s="22" t="s">
        <v>469</v>
      </c>
      <c r="C26" s="23">
        <v>0.6451612903225806</v>
      </c>
      <c r="D26" s="24">
        <v>113</v>
      </c>
      <c r="E26" s="24">
        <v>30</v>
      </c>
      <c r="F26" s="11"/>
      <c r="G26" s="11"/>
      <c r="H26" s="11"/>
    </row>
    <row x14ac:dyDescent="0.25" r="27" customHeight="1" ht="18.75">
      <c r="A27" s="4" t="s">
        <v>93</v>
      </c>
      <c r="B27" s="22" t="s">
        <v>470</v>
      </c>
      <c r="C27" s="23">
        <v>0.5084745762711864</v>
      </c>
      <c r="D27" s="24">
        <v>113</v>
      </c>
      <c r="E27" s="24">
        <v>30</v>
      </c>
      <c r="F27" s="11"/>
      <c r="G27" s="11"/>
      <c r="H27" s="11"/>
    </row>
    <row x14ac:dyDescent="0.25" r="28" customHeight="1" ht="18.75">
      <c r="A28" s="4" t="s">
        <v>95</v>
      </c>
      <c r="B28" s="22" t="s">
        <v>471</v>
      </c>
      <c r="C28" s="23">
        <v>0.39647577092511016</v>
      </c>
      <c r="D28" s="24">
        <v>180</v>
      </c>
      <c r="E28" s="24">
        <v>30</v>
      </c>
      <c r="F28" s="11"/>
      <c r="G28" s="11"/>
      <c r="H28" s="11"/>
    </row>
    <row x14ac:dyDescent="0.25" r="29" customHeight="1" ht="18.75">
      <c r="A29" s="4" t="s">
        <v>97</v>
      </c>
      <c r="B29" s="22" t="s">
        <v>472</v>
      </c>
      <c r="C29" s="23">
        <v>0.3167420814479638</v>
      </c>
      <c r="D29" s="24">
        <v>180</v>
      </c>
      <c r="E29" s="24">
        <v>30</v>
      </c>
      <c r="F29" s="11"/>
      <c r="G29" s="11"/>
      <c r="H29" s="11"/>
    </row>
    <row x14ac:dyDescent="0.25" r="30" customHeight="1" ht="18.75">
      <c r="A30" s="4" t="s">
        <v>99</v>
      </c>
      <c r="B30" s="22" t="s">
        <v>473</v>
      </c>
      <c r="C30" s="23">
        <v>0.35</v>
      </c>
      <c r="D30" s="24">
        <v>180</v>
      </c>
      <c r="E30" s="24">
        <v>30</v>
      </c>
      <c r="F30" s="11"/>
      <c r="G30" s="11"/>
      <c r="H30" s="11"/>
    </row>
    <row x14ac:dyDescent="0.25" r="31" customHeight="1" ht="18.75">
      <c r="A31" s="4" t="s">
        <v>101</v>
      </c>
      <c r="B31" s="22" t="s">
        <v>474</v>
      </c>
      <c r="C31" s="23">
        <v>0.29</v>
      </c>
      <c r="D31" s="24">
        <v>180</v>
      </c>
      <c r="E31" s="24">
        <v>30</v>
      </c>
      <c r="F31" s="11"/>
      <c r="G31" s="11"/>
      <c r="H31" s="11"/>
    </row>
    <row x14ac:dyDescent="0.25" r="32" customHeight="1" ht="18.75">
      <c r="A32" s="4" t="s">
        <v>103</v>
      </c>
      <c r="B32" s="22" t="s">
        <v>475</v>
      </c>
      <c r="C32" s="23">
        <v>0.8823529411764706</v>
      </c>
      <c r="D32" s="24">
        <v>113</v>
      </c>
      <c r="E32" s="24">
        <v>30</v>
      </c>
      <c r="F32" s="11"/>
      <c r="G32" s="11"/>
      <c r="H32" s="11"/>
    </row>
    <row x14ac:dyDescent="0.25" r="33" customHeight="1" ht="18.75">
      <c r="A33" s="4" t="s">
        <v>105</v>
      </c>
      <c r="B33" s="22" t="s">
        <v>476</v>
      </c>
      <c r="C33" s="23">
        <v>0.7692307692307692</v>
      </c>
      <c r="D33" s="24">
        <v>113</v>
      </c>
      <c r="E33" s="24">
        <v>30</v>
      </c>
      <c r="F33" s="11"/>
      <c r="G33" s="11"/>
      <c r="H33" s="11"/>
    </row>
    <row x14ac:dyDescent="0.25" r="34" customHeight="1" ht="18.75">
      <c r="A34" s="4" t="s">
        <v>107</v>
      </c>
      <c r="B34" s="22" t="s">
        <v>477</v>
      </c>
      <c r="C34" s="23">
        <v>1.2883435582822087</v>
      </c>
      <c r="D34" s="24">
        <v>113</v>
      </c>
      <c r="E34" s="24">
        <v>30</v>
      </c>
      <c r="F34" s="11"/>
      <c r="G34" s="11"/>
      <c r="H34" s="11"/>
    </row>
    <row x14ac:dyDescent="0.25" r="35" customHeight="1" ht="18.75">
      <c r="A35" s="4" t="s">
        <v>109</v>
      </c>
      <c r="B35" s="22" t="s">
        <v>478</v>
      </c>
      <c r="C35" s="23">
        <v>1.081081081081081</v>
      </c>
      <c r="D35" s="24">
        <v>113</v>
      </c>
      <c r="E35" s="24">
        <v>30</v>
      </c>
      <c r="F35" s="11"/>
      <c r="G35" s="11"/>
      <c r="H35" s="11"/>
    </row>
    <row x14ac:dyDescent="0.25" r="36" customHeight="1" ht="18.75">
      <c r="A36" s="4" t="s">
        <v>111</v>
      </c>
      <c r="B36" s="22" t="s">
        <v>479</v>
      </c>
      <c r="C36" s="23">
        <v>0.7692307692307692</v>
      </c>
      <c r="D36" s="24">
        <v>113</v>
      </c>
      <c r="E36" s="24">
        <v>30</v>
      </c>
      <c r="F36" s="11"/>
      <c r="G36" s="11"/>
      <c r="H36" s="11"/>
    </row>
    <row x14ac:dyDescent="0.25" r="37" customHeight="1" ht="18.75">
      <c r="A37" s="4" t="s">
        <v>113</v>
      </c>
      <c r="B37" s="22" t="s">
        <v>480</v>
      </c>
      <c r="C37" s="23">
        <v>0.6451612903225806</v>
      </c>
      <c r="D37" s="24">
        <v>113</v>
      </c>
      <c r="E37" s="24">
        <v>30</v>
      </c>
      <c r="F37" s="11"/>
      <c r="G37" s="11"/>
      <c r="H37" s="11"/>
    </row>
    <row x14ac:dyDescent="0.25" r="38" customHeight="1" ht="18.75">
      <c r="A38" s="4" t="s">
        <v>115</v>
      </c>
      <c r="B38" s="22" t="s">
        <v>481</v>
      </c>
      <c r="C38" s="23">
        <v>0.5084745762711864</v>
      </c>
      <c r="D38" s="24">
        <v>113</v>
      </c>
      <c r="E38" s="24">
        <v>30</v>
      </c>
      <c r="F38" s="11"/>
      <c r="G38" s="11"/>
      <c r="H38" s="11"/>
    </row>
    <row x14ac:dyDescent="0.25" r="39" customHeight="1" ht="18.75">
      <c r="A39" s="4" t="s">
        <v>117</v>
      </c>
      <c r="B39" s="22" t="s">
        <v>482</v>
      </c>
      <c r="C39" s="23">
        <v>0.44999999999999996</v>
      </c>
      <c r="D39" s="24">
        <v>180</v>
      </c>
      <c r="E39" s="24">
        <v>30</v>
      </c>
      <c r="F39" s="11"/>
      <c r="G39" s="11"/>
      <c r="H39" s="11"/>
    </row>
    <row x14ac:dyDescent="0.25" r="40" customHeight="1" ht="18.75">
      <c r="A40" s="4" t="s">
        <v>119</v>
      </c>
      <c r="B40" s="22" t="s">
        <v>483</v>
      </c>
      <c r="C40" s="23">
        <v>0.27522935779816515</v>
      </c>
      <c r="D40" s="24">
        <v>180</v>
      </c>
      <c r="E40" s="24">
        <v>30</v>
      </c>
      <c r="F40" s="11"/>
      <c r="G40" s="11"/>
      <c r="H40" s="11"/>
    </row>
    <row x14ac:dyDescent="0.25" r="41" customHeight="1" ht="18.75">
      <c r="A41" s="4" t="s">
        <v>121</v>
      </c>
      <c r="B41" s="22" t="s">
        <v>484</v>
      </c>
      <c r="C41" s="23">
        <v>0.35</v>
      </c>
      <c r="D41" s="24">
        <v>180</v>
      </c>
      <c r="E41" s="24">
        <v>30</v>
      </c>
      <c r="F41" s="11"/>
      <c r="G41" s="11"/>
      <c r="H41" s="11"/>
    </row>
    <row x14ac:dyDescent="0.25" r="42" customHeight="1" ht="18.75">
      <c r="A42" s="4" t="s">
        <v>123</v>
      </c>
      <c r="B42" s="22" t="s">
        <v>485</v>
      </c>
      <c r="C42" s="23">
        <v>0.16</v>
      </c>
      <c r="D42" s="24">
        <v>180</v>
      </c>
      <c r="E42" s="24">
        <v>30</v>
      </c>
      <c r="F42" s="11"/>
      <c r="G42" s="11"/>
      <c r="H42" s="11"/>
    </row>
    <row x14ac:dyDescent="0.25" r="43" customHeight="1" ht="18.75">
      <c r="A43" s="4" t="s">
        <v>125</v>
      </c>
      <c r="B43" s="22" t="s">
        <v>486</v>
      </c>
      <c r="C43" s="23">
        <v>0.8823529411764707</v>
      </c>
      <c r="D43" s="24">
        <v>180</v>
      </c>
      <c r="E43" s="24">
        <v>30</v>
      </c>
      <c r="F43" s="11"/>
      <c r="G43" s="11"/>
      <c r="H43" s="11"/>
    </row>
    <row x14ac:dyDescent="0.25" r="44" customHeight="1" ht="18.75">
      <c r="A44" s="4" t="s">
        <v>127</v>
      </c>
      <c r="B44" s="22" t="s">
        <v>487</v>
      </c>
      <c r="C44" s="23">
        <v>0.7692307692307693</v>
      </c>
      <c r="D44" s="24">
        <v>180</v>
      </c>
      <c r="E44" s="24">
        <v>30</v>
      </c>
      <c r="F44" s="11"/>
      <c r="G44" s="11"/>
      <c r="H44" s="11"/>
    </row>
    <row x14ac:dyDescent="0.25" r="45" customHeight="1" ht="18.75">
      <c r="A45" s="4" t="s">
        <v>129</v>
      </c>
      <c r="B45" s="22" t="s">
        <v>488</v>
      </c>
      <c r="C45" s="23">
        <v>1.2883435582822087</v>
      </c>
      <c r="D45" s="24">
        <v>180</v>
      </c>
      <c r="E45" s="24">
        <v>30</v>
      </c>
      <c r="F45" s="11"/>
      <c r="G45" s="11"/>
      <c r="H45" s="11"/>
    </row>
    <row x14ac:dyDescent="0.25" r="46" customHeight="1" ht="18.75">
      <c r="A46" s="4" t="s">
        <v>131</v>
      </c>
      <c r="B46" s="22" t="s">
        <v>489</v>
      </c>
      <c r="C46" s="23">
        <v>1.081081081081081</v>
      </c>
      <c r="D46" s="24">
        <v>180</v>
      </c>
      <c r="E46" s="24">
        <v>30</v>
      </c>
      <c r="F46" s="11"/>
      <c r="G46" s="11"/>
      <c r="H46" s="11"/>
    </row>
    <row x14ac:dyDescent="0.25" r="47" customHeight="1" ht="18.75">
      <c r="A47" s="4" t="s">
        <v>133</v>
      </c>
      <c r="B47" s="22" t="s">
        <v>490</v>
      </c>
      <c r="C47" s="23">
        <v>0.7692307692307692</v>
      </c>
      <c r="D47" s="24">
        <v>180</v>
      </c>
      <c r="E47" s="24">
        <v>30</v>
      </c>
      <c r="F47" s="11"/>
      <c r="G47" s="11"/>
      <c r="H47" s="11"/>
    </row>
    <row x14ac:dyDescent="0.25" r="48" customHeight="1" ht="18.75">
      <c r="A48" s="4" t="s">
        <v>135</v>
      </c>
      <c r="B48" s="22" t="s">
        <v>491</v>
      </c>
      <c r="C48" s="23">
        <f>((1.08*485.4)+(1.6*269.5))/(485.4+269.5)</f>
      </c>
      <c r="D48" s="24">
        <v>180</v>
      </c>
      <c r="E48" s="24">
        <v>30</v>
      </c>
      <c r="F48" s="11"/>
      <c r="G48" s="11"/>
      <c r="H48" s="11"/>
    </row>
    <row x14ac:dyDescent="0.25" r="49" customHeight="1" ht="18.75">
      <c r="A49" s="4" t="s">
        <v>138</v>
      </c>
      <c r="B49" s="22" t="s">
        <v>492</v>
      </c>
      <c r="C49" s="23">
        <v>0.77</v>
      </c>
      <c r="D49" s="24">
        <v>180</v>
      </c>
      <c r="E49" s="24">
        <v>30</v>
      </c>
      <c r="F49" s="11"/>
      <c r="G49" s="11"/>
      <c r="H49" s="11"/>
    </row>
    <row x14ac:dyDescent="0.25" r="50" customHeight="1" ht="18.75">
      <c r="A50" s="4" t="s">
        <v>140</v>
      </c>
      <c r="B50" s="22" t="s">
        <v>493</v>
      </c>
      <c r="C50" s="23">
        <v>0.49</v>
      </c>
      <c r="D50" s="24">
        <v>113</v>
      </c>
      <c r="E50" s="24">
        <v>30</v>
      </c>
      <c r="F50" s="11"/>
      <c r="G50" s="11"/>
      <c r="H50" s="11"/>
    </row>
    <row x14ac:dyDescent="0.25" r="51" customHeight="1" ht="18.75">
      <c r="A51" s="4" t="s">
        <v>142</v>
      </c>
      <c r="B51" s="22" t="s">
        <v>494</v>
      </c>
      <c r="C51" s="23">
        <f>(45.6*0.29+32.7*0.32)/(45.6+32.7)</f>
      </c>
      <c r="D51" s="24">
        <v>113</v>
      </c>
      <c r="E51" s="24">
        <v>30</v>
      </c>
      <c r="F51" s="11"/>
      <c r="G51" s="11"/>
      <c r="H51" s="11"/>
    </row>
    <row x14ac:dyDescent="0.25" r="52" customHeight="1" ht="18.75">
      <c r="A52" s="4" t="s">
        <v>144</v>
      </c>
      <c r="B52" s="22" t="s">
        <v>495</v>
      </c>
      <c r="C52" s="23">
        <v>0.28</v>
      </c>
      <c r="D52" s="24">
        <v>113</v>
      </c>
      <c r="E52" s="24">
        <v>30</v>
      </c>
      <c r="F52" s="11"/>
      <c r="G52" s="11"/>
      <c r="H52" s="11"/>
    </row>
    <row x14ac:dyDescent="0.25" r="53" customHeight="1" ht="18.75">
      <c r="A53" s="4" t="s">
        <v>146</v>
      </c>
      <c r="B53" s="22" t="s">
        <v>496</v>
      </c>
      <c r="C53" s="23">
        <f>(62*0.28+17.9*0.31)/(62+17.9)</f>
      </c>
      <c r="D53" s="24">
        <v>113</v>
      </c>
      <c r="E53" s="24">
        <v>30</v>
      </c>
      <c r="F53" s="11"/>
      <c r="G53" s="11"/>
      <c r="H53" s="11"/>
    </row>
    <row x14ac:dyDescent="0.25" r="54" customHeight="1" ht="18.75">
      <c r="A54" s="4" t="s">
        <v>148</v>
      </c>
      <c r="B54" s="22" t="s">
        <v>497</v>
      </c>
      <c r="C54" s="23">
        <v>0.31</v>
      </c>
      <c r="D54" s="24">
        <v>113</v>
      </c>
      <c r="E54" s="24">
        <v>30</v>
      </c>
      <c r="F54" s="11"/>
      <c r="G54" s="11"/>
      <c r="H54" s="11"/>
    </row>
    <row x14ac:dyDescent="0.25" r="55" customHeight="1" ht="18.75">
      <c r="A55" s="4" t="s">
        <v>150</v>
      </c>
      <c r="B55" s="22" t="s">
        <v>498</v>
      </c>
      <c r="C55" s="23">
        <v>0.29</v>
      </c>
      <c r="D55" s="24">
        <v>113</v>
      </c>
      <c r="E55" s="24">
        <v>30</v>
      </c>
      <c r="F55" s="11"/>
      <c r="G55" s="11"/>
      <c r="H55" s="11"/>
    </row>
    <row x14ac:dyDescent="0.25" r="56" customHeight="1" ht="18.75">
      <c r="A56" s="4" t="s">
        <v>152</v>
      </c>
      <c r="B56" s="22" t="s">
        <v>499</v>
      </c>
      <c r="C56" s="23">
        <v>0.26</v>
      </c>
      <c r="D56" s="24">
        <v>113</v>
      </c>
      <c r="E56" s="24">
        <v>30</v>
      </c>
      <c r="F56" s="11"/>
      <c r="G56" s="11"/>
      <c r="H56" s="11"/>
    </row>
    <row x14ac:dyDescent="0.25" r="57" customHeight="1" ht="18.75">
      <c r="A57" s="4" t="s">
        <v>154</v>
      </c>
      <c r="B57" s="22" t="s">
        <v>500</v>
      </c>
      <c r="C57" s="23">
        <v>0.24</v>
      </c>
      <c r="D57" s="24">
        <v>113</v>
      </c>
      <c r="E57" s="24">
        <v>30</v>
      </c>
      <c r="F57" s="11"/>
      <c r="G57" s="11"/>
      <c r="H57" s="11"/>
    </row>
    <row x14ac:dyDescent="0.25" r="58" customHeight="1" ht="18.75">
      <c r="A58" s="4" t="s">
        <v>156</v>
      </c>
      <c r="B58" s="22" t="s">
        <v>501</v>
      </c>
      <c r="C58" s="23">
        <v>0.21</v>
      </c>
      <c r="D58" s="24">
        <v>180</v>
      </c>
      <c r="E58" s="24">
        <v>30</v>
      </c>
      <c r="F58" s="11"/>
      <c r="G58" s="11"/>
      <c r="H58" s="11"/>
    </row>
    <row x14ac:dyDescent="0.25" r="59" customHeight="1" ht="18.75">
      <c r="A59" s="4" t="s">
        <v>158</v>
      </c>
      <c r="B59" s="22" t="s">
        <v>502</v>
      </c>
      <c r="C59" s="23">
        <v>0.17</v>
      </c>
      <c r="D59" s="24">
        <v>180</v>
      </c>
      <c r="E59" s="24">
        <v>30</v>
      </c>
      <c r="F59" s="11"/>
      <c r="G59" s="11"/>
      <c r="H59" s="11"/>
    </row>
    <row x14ac:dyDescent="0.25" r="60" customHeight="1" ht="18.75">
      <c r="A60" s="4" t="s">
        <v>160</v>
      </c>
      <c r="B60" s="22" t="s">
        <v>503</v>
      </c>
      <c r="C60" s="23">
        <v>0.24</v>
      </c>
      <c r="D60" s="24">
        <v>180</v>
      </c>
      <c r="E60" s="24">
        <v>30</v>
      </c>
      <c r="F60" s="11"/>
      <c r="G60" s="11"/>
      <c r="H60" s="11"/>
    </row>
    <row x14ac:dyDescent="0.25" r="61" customHeight="1" ht="18.75">
      <c r="A61" s="4" t="s">
        <v>162</v>
      </c>
      <c r="B61" s="22" t="s">
        <v>504</v>
      </c>
      <c r="C61" s="23">
        <v>0.15</v>
      </c>
      <c r="D61" s="24">
        <v>180</v>
      </c>
      <c r="E61" s="24">
        <v>30</v>
      </c>
      <c r="F61" s="11"/>
      <c r="G61" s="11"/>
      <c r="H61" s="11"/>
    </row>
    <row x14ac:dyDescent="0.25" r="62" customHeight="1" ht="18.75">
      <c r="A62" s="4" t="s">
        <v>164</v>
      </c>
      <c r="B62" s="22" t="s">
        <v>505</v>
      </c>
      <c r="C62" s="23">
        <v>0.3</v>
      </c>
      <c r="D62" s="24">
        <v>113</v>
      </c>
      <c r="E62" s="24">
        <v>30</v>
      </c>
      <c r="F62" s="11"/>
      <c r="G62" s="11"/>
      <c r="H62" s="11"/>
    </row>
    <row x14ac:dyDescent="0.25" r="63" customHeight="1" ht="18.75">
      <c r="A63" s="4" t="s">
        <v>166</v>
      </c>
      <c r="B63" s="22" t="s">
        <v>506</v>
      </c>
      <c r="C63" s="23">
        <v>0.29</v>
      </c>
      <c r="D63" s="24">
        <v>113</v>
      </c>
      <c r="E63" s="24">
        <v>30</v>
      </c>
      <c r="F63" s="11"/>
      <c r="G63" s="11"/>
      <c r="H63" s="11"/>
    </row>
    <row x14ac:dyDescent="0.25" r="64" customHeight="1" ht="18.75">
      <c r="A64" s="4" t="s">
        <v>168</v>
      </c>
      <c r="B64" s="22" t="s">
        <v>507</v>
      </c>
      <c r="C64" s="23">
        <v>0.28</v>
      </c>
      <c r="D64" s="24">
        <v>113</v>
      </c>
      <c r="E64" s="24">
        <v>30</v>
      </c>
      <c r="F64" s="11"/>
      <c r="G64" s="11"/>
      <c r="H64" s="11"/>
    </row>
    <row x14ac:dyDescent="0.25" r="65" customHeight="1" ht="18.75">
      <c r="A65" s="4" t="s">
        <v>170</v>
      </c>
      <c r="B65" s="22" t="s">
        <v>508</v>
      </c>
      <c r="C65" s="23">
        <v>0.33</v>
      </c>
      <c r="D65" s="24">
        <v>113</v>
      </c>
      <c r="E65" s="24">
        <v>30</v>
      </c>
      <c r="F65" s="11"/>
      <c r="G65" s="11"/>
      <c r="H65" s="11"/>
    </row>
    <row x14ac:dyDescent="0.25" r="66" customHeight="1" ht="18.75">
      <c r="A66" s="4" t="s">
        <v>172</v>
      </c>
      <c r="B66" s="22" t="s">
        <v>509</v>
      </c>
      <c r="C66" s="23">
        <v>0.31</v>
      </c>
      <c r="D66" s="24">
        <v>113</v>
      </c>
      <c r="E66" s="24">
        <v>30</v>
      </c>
      <c r="F66" s="11"/>
      <c r="G66" s="11"/>
      <c r="H66" s="11"/>
    </row>
    <row x14ac:dyDescent="0.25" r="67" customHeight="1" ht="18.75">
      <c r="A67" s="4" t="s">
        <v>174</v>
      </c>
      <c r="B67" s="22" t="s">
        <v>510</v>
      </c>
      <c r="C67" s="23">
        <v>0.28</v>
      </c>
      <c r="D67" s="24">
        <v>113</v>
      </c>
      <c r="E67" s="24">
        <v>30</v>
      </c>
      <c r="F67" s="11"/>
      <c r="G67" s="11"/>
      <c r="H67" s="11"/>
    </row>
    <row x14ac:dyDescent="0.25" r="68" customHeight="1" ht="18.75">
      <c r="A68" s="4" t="s">
        <v>176</v>
      </c>
      <c r="B68" s="22" t="s">
        <v>511</v>
      </c>
      <c r="C68" s="23">
        <v>0.26</v>
      </c>
      <c r="D68" s="24">
        <v>113</v>
      </c>
      <c r="E68" s="24">
        <v>30</v>
      </c>
      <c r="F68" s="11"/>
      <c r="G68" s="11"/>
      <c r="H68" s="11"/>
    </row>
    <row x14ac:dyDescent="0.25" r="69" customHeight="1" ht="18.75">
      <c r="A69" s="4" t="s">
        <v>178</v>
      </c>
      <c r="B69" s="22" t="s">
        <v>512</v>
      </c>
      <c r="C69" s="23">
        <v>0.24</v>
      </c>
      <c r="D69" s="24">
        <v>113</v>
      </c>
      <c r="E69" s="24">
        <v>30</v>
      </c>
      <c r="F69" s="11"/>
      <c r="G69" s="11"/>
      <c r="H69" s="11"/>
    </row>
    <row x14ac:dyDescent="0.25" r="70" customHeight="1" ht="18.75">
      <c r="A70" s="4" t="s">
        <v>180</v>
      </c>
      <c r="B70" s="22" t="s">
        <v>513</v>
      </c>
      <c r="C70" s="23">
        <v>0.21</v>
      </c>
      <c r="D70" s="24">
        <v>180</v>
      </c>
      <c r="E70" s="24">
        <v>30</v>
      </c>
      <c r="F70" s="11"/>
      <c r="G70" s="11"/>
      <c r="H70" s="11"/>
    </row>
    <row x14ac:dyDescent="0.25" r="71" customHeight="1" ht="18.75">
      <c r="A71" s="4" t="s">
        <v>182</v>
      </c>
      <c r="B71" s="22" t="s">
        <v>514</v>
      </c>
      <c r="C71" s="23">
        <v>0.18</v>
      </c>
      <c r="D71" s="24">
        <v>180</v>
      </c>
      <c r="E71" s="24">
        <v>30</v>
      </c>
      <c r="F71" s="11"/>
      <c r="G71" s="11"/>
      <c r="H71" s="11"/>
    </row>
    <row x14ac:dyDescent="0.25" r="72" customHeight="1" ht="18.75">
      <c r="A72" s="4" t="s">
        <v>184</v>
      </c>
      <c r="B72" s="22" t="s">
        <v>515</v>
      </c>
      <c r="C72" s="23">
        <v>0.18</v>
      </c>
      <c r="D72" s="24">
        <v>180</v>
      </c>
      <c r="E72" s="24">
        <v>30</v>
      </c>
      <c r="F72" s="11"/>
      <c r="G72" s="11"/>
      <c r="H72" s="11"/>
    </row>
    <row x14ac:dyDescent="0.25" r="73" customHeight="1" ht="18.75">
      <c r="A73" s="4" t="s">
        <v>186</v>
      </c>
      <c r="B73" s="22" t="s">
        <v>516</v>
      </c>
      <c r="C73" s="23">
        <v>0.11</v>
      </c>
      <c r="D73" s="24">
        <v>180</v>
      </c>
      <c r="E73" s="24">
        <v>30</v>
      </c>
      <c r="F73" s="11"/>
      <c r="G73" s="11"/>
      <c r="H73" s="11"/>
    </row>
    <row x14ac:dyDescent="0.25" r="74" customHeight="1" ht="18.75">
      <c r="A74" s="4" t="s">
        <v>188</v>
      </c>
      <c r="B74" s="22" t="s">
        <v>517</v>
      </c>
      <c r="C74" s="23">
        <v>0.29</v>
      </c>
      <c r="D74" s="24">
        <v>113</v>
      </c>
      <c r="E74" s="24">
        <v>30</v>
      </c>
      <c r="F74" s="11"/>
      <c r="G74" s="11"/>
      <c r="H74" s="11"/>
    </row>
    <row x14ac:dyDescent="0.25" r="75" customHeight="1" ht="18.75">
      <c r="A75" s="4" t="s">
        <v>190</v>
      </c>
      <c r="B75" s="22" t="s">
        <v>518</v>
      </c>
      <c r="C75" s="23">
        <v>0.28</v>
      </c>
      <c r="D75" s="24">
        <v>113</v>
      </c>
      <c r="E75" s="24">
        <v>30</v>
      </c>
      <c r="F75" s="11"/>
      <c r="G75" s="11"/>
      <c r="H75" s="11"/>
    </row>
    <row x14ac:dyDescent="0.25" r="76" customHeight="1" ht="18.75">
      <c r="A76" s="4" t="s">
        <v>192</v>
      </c>
      <c r="B76" s="22" t="s">
        <v>519</v>
      </c>
      <c r="C76" s="23">
        <v>0.33</v>
      </c>
      <c r="D76" s="24">
        <v>113</v>
      </c>
      <c r="E76" s="24">
        <v>30</v>
      </c>
      <c r="F76" s="11"/>
      <c r="G76" s="11"/>
      <c r="H76" s="11"/>
    </row>
    <row x14ac:dyDescent="0.25" r="77" customHeight="1" ht="18.75">
      <c r="A77" s="4" t="s">
        <v>194</v>
      </c>
      <c r="B77" s="22" t="s">
        <v>520</v>
      </c>
      <c r="C77" s="23">
        <v>0.31</v>
      </c>
      <c r="D77" s="24">
        <v>113</v>
      </c>
      <c r="E77" s="24">
        <v>30</v>
      </c>
      <c r="F77" s="11"/>
      <c r="G77" s="11"/>
      <c r="H77" s="11"/>
    </row>
    <row x14ac:dyDescent="0.25" r="78" customHeight="1" ht="18.75">
      <c r="A78" s="4" t="s">
        <v>196</v>
      </c>
      <c r="B78" s="22" t="s">
        <v>521</v>
      </c>
      <c r="C78" s="23">
        <v>0.28</v>
      </c>
      <c r="D78" s="24">
        <v>113</v>
      </c>
      <c r="E78" s="24">
        <v>30</v>
      </c>
      <c r="F78" s="11"/>
      <c r="G78" s="11"/>
      <c r="H78" s="11"/>
    </row>
    <row x14ac:dyDescent="0.25" r="79" customHeight="1" ht="18.75">
      <c r="A79" s="4" t="s">
        <v>198</v>
      </c>
      <c r="B79" s="22" t="s">
        <v>522</v>
      </c>
      <c r="C79" s="23">
        <v>0.26</v>
      </c>
      <c r="D79" s="24">
        <v>113</v>
      </c>
      <c r="E79" s="24">
        <v>30</v>
      </c>
      <c r="F79" s="11"/>
      <c r="G79" s="11"/>
      <c r="H79" s="11"/>
    </row>
    <row x14ac:dyDescent="0.25" r="80" customHeight="1" ht="18.75">
      <c r="A80" s="4" t="s">
        <v>200</v>
      </c>
      <c r="B80" s="22" t="s">
        <v>523</v>
      </c>
      <c r="C80" s="23">
        <v>0.24</v>
      </c>
      <c r="D80" s="24">
        <v>113</v>
      </c>
      <c r="E80" s="24">
        <v>30</v>
      </c>
      <c r="F80" s="11"/>
      <c r="G80" s="11"/>
      <c r="H80" s="11"/>
    </row>
    <row x14ac:dyDescent="0.25" r="81" customHeight="1" ht="18.75">
      <c r="A81" s="4" t="s">
        <v>202</v>
      </c>
      <c r="B81" s="22" t="s">
        <v>524</v>
      </c>
      <c r="C81" s="23">
        <v>0.2</v>
      </c>
      <c r="D81" s="24">
        <v>180</v>
      </c>
      <c r="E81" s="24">
        <v>30</v>
      </c>
      <c r="F81" s="11"/>
      <c r="G81" s="11"/>
      <c r="H81" s="11"/>
    </row>
    <row x14ac:dyDescent="0.25" r="82" customHeight="1" ht="18.75">
      <c r="A82" s="4" t="s">
        <v>204</v>
      </c>
      <c r="B82" s="22" t="s">
        <v>525</v>
      </c>
      <c r="C82" s="23">
        <v>0.17</v>
      </c>
      <c r="D82" s="24">
        <v>180</v>
      </c>
      <c r="E82" s="24">
        <v>30</v>
      </c>
      <c r="F82" s="11"/>
      <c r="G82" s="11"/>
      <c r="H82" s="11"/>
    </row>
    <row x14ac:dyDescent="0.25" r="83" customHeight="1" ht="18.75">
      <c r="A83" s="4" t="s">
        <v>206</v>
      </c>
      <c r="B83" s="22" t="s">
        <v>526</v>
      </c>
      <c r="C83" s="23">
        <v>0.25</v>
      </c>
      <c r="D83" s="24">
        <v>180</v>
      </c>
      <c r="E83" s="24">
        <v>30</v>
      </c>
      <c r="F83" s="11"/>
      <c r="G83" s="11"/>
      <c r="H83" s="11"/>
    </row>
    <row x14ac:dyDescent="0.25" r="84" customHeight="1" ht="18.75">
      <c r="A84" s="4" t="s">
        <v>208</v>
      </c>
      <c r="B84" s="22" t="s">
        <v>527</v>
      </c>
      <c r="C84" s="23">
        <v>0.15</v>
      </c>
      <c r="D84" s="24">
        <v>180</v>
      </c>
      <c r="E84" s="24">
        <v>30</v>
      </c>
      <c r="F84" s="11"/>
      <c r="G84" s="11"/>
      <c r="H84" s="11"/>
    </row>
    <row x14ac:dyDescent="0.25" r="85" customHeight="1" ht="18.75">
      <c r="A85" s="4" t="s">
        <v>210</v>
      </c>
      <c r="B85" s="22" t="s">
        <v>528</v>
      </c>
      <c r="C85" s="23">
        <v>0.29</v>
      </c>
      <c r="D85" s="24">
        <v>180</v>
      </c>
      <c r="E85" s="24">
        <v>30</v>
      </c>
      <c r="F85" s="11"/>
      <c r="G85" s="11"/>
      <c r="H85" s="11"/>
    </row>
    <row x14ac:dyDescent="0.25" r="86" customHeight="1" ht="18.75">
      <c r="A86" s="4" t="s">
        <v>212</v>
      </c>
      <c r="B86" s="22" t="s">
        <v>529</v>
      </c>
      <c r="C86" s="23">
        <v>0.28</v>
      </c>
      <c r="D86" s="24">
        <v>180</v>
      </c>
      <c r="E86" s="24">
        <v>30</v>
      </c>
      <c r="F86" s="11"/>
      <c r="G86" s="11"/>
      <c r="H86" s="11"/>
    </row>
    <row x14ac:dyDescent="0.25" r="87" customHeight="1" ht="18.75">
      <c r="A87" s="4" t="s">
        <v>214</v>
      </c>
      <c r="B87" s="22" t="s">
        <v>530</v>
      </c>
      <c r="C87" s="23">
        <v>0.33</v>
      </c>
      <c r="D87" s="24">
        <v>180</v>
      </c>
      <c r="E87" s="24">
        <v>30</v>
      </c>
      <c r="F87" s="11"/>
      <c r="G87" s="11"/>
      <c r="H87" s="11"/>
    </row>
    <row x14ac:dyDescent="0.25" r="88" customHeight="1" ht="18.75">
      <c r="A88" s="4" t="s">
        <v>216</v>
      </c>
      <c r="B88" s="22" t="s">
        <v>531</v>
      </c>
      <c r="C88" s="23">
        <v>0.31</v>
      </c>
      <c r="D88" s="24">
        <v>180</v>
      </c>
      <c r="E88" s="24">
        <v>30</v>
      </c>
      <c r="F88" s="11"/>
      <c r="G88" s="11"/>
      <c r="H88" s="11"/>
    </row>
    <row x14ac:dyDescent="0.25" r="89" customHeight="1" ht="18.75">
      <c r="A89" s="4" t="s">
        <v>218</v>
      </c>
      <c r="B89" s="22" t="s">
        <v>532</v>
      </c>
      <c r="C89" s="23">
        <v>0.28</v>
      </c>
      <c r="D89" s="24">
        <v>180</v>
      </c>
      <c r="E89" s="24">
        <v>30</v>
      </c>
      <c r="F89" s="11"/>
      <c r="G89" s="11"/>
      <c r="H89" s="11"/>
    </row>
    <row x14ac:dyDescent="0.25" r="90" customHeight="1" ht="18.75">
      <c r="A90" s="4" t="s">
        <v>220</v>
      </c>
      <c r="B90" s="22" t="s">
        <v>533</v>
      </c>
      <c r="C90" s="23">
        <f>((0.31*485.4)+(0.34*269.5))/(485.4+269.5)</f>
      </c>
      <c r="D90" s="24">
        <v>180</v>
      </c>
      <c r="E90" s="24">
        <v>30</v>
      </c>
      <c r="F90" s="11"/>
      <c r="G90" s="11"/>
      <c r="H90" s="11"/>
    </row>
    <row x14ac:dyDescent="0.25" r="91" customHeight="1" ht="18.75">
      <c r="A91" s="4" t="s">
        <v>222</v>
      </c>
      <c r="B91" s="22" t="s">
        <v>534</v>
      </c>
      <c r="C91" s="23">
        <v>0.28</v>
      </c>
      <c r="D91" s="24">
        <v>180</v>
      </c>
      <c r="E91" s="24">
        <v>30</v>
      </c>
      <c r="F91" s="11"/>
      <c r="G91" s="11"/>
      <c r="H91" s="11"/>
    </row>
    <row x14ac:dyDescent="0.25" r="92" customHeight="1" ht="18.75">
      <c r="A92" s="4" t="s">
        <v>224</v>
      </c>
      <c r="B92" s="22" t="s">
        <v>535</v>
      </c>
      <c r="C92" s="23">
        <v>0.27</v>
      </c>
      <c r="D92" s="24">
        <v>113</v>
      </c>
      <c r="E92" s="24">
        <v>30</v>
      </c>
      <c r="F92" s="11"/>
      <c r="G92" s="11"/>
      <c r="H92" s="11"/>
    </row>
    <row x14ac:dyDescent="0.25" r="93" customHeight="1" ht="18.75">
      <c r="A93" s="4" t="s">
        <v>226</v>
      </c>
      <c r="B93" s="22" t="s">
        <v>536</v>
      </c>
      <c r="C93" s="23">
        <f>(45.6*0.22+32.7*0.23)/(45.6+32.7)</f>
      </c>
      <c r="D93" s="24">
        <v>113</v>
      </c>
      <c r="E93" s="24">
        <v>30</v>
      </c>
      <c r="F93" s="11"/>
      <c r="G93" s="11"/>
      <c r="H93" s="11"/>
    </row>
    <row x14ac:dyDescent="0.25" r="94" customHeight="1" ht="18.75">
      <c r="A94" s="4" t="s">
        <v>228</v>
      </c>
      <c r="B94" s="22" t="s">
        <v>537</v>
      </c>
      <c r="C94" s="23">
        <v>0.21</v>
      </c>
      <c r="D94" s="24">
        <v>113</v>
      </c>
      <c r="E94" s="24">
        <v>30</v>
      </c>
      <c r="F94" s="11"/>
      <c r="G94" s="11"/>
      <c r="H94" s="11"/>
    </row>
    <row x14ac:dyDescent="0.25" r="95" customHeight="1" ht="18.75">
      <c r="A95" s="4" t="s">
        <v>230</v>
      </c>
      <c r="B95" s="22" t="s">
        <v>538</v>
      </c>
      <c r="C95" s="23">
        <f>(62*0.21+17.9*0.23)/(62+17.9)</f>
      </c>
      <c r="D95" s="24">
        <v>113</v>
      </c>
      <c r="E95" s="24">
        <v>30</v>
      </c>
      <c r="F95" s="11"/>
      <c r="G95" s="11"/>
      <c r="H95" s="11"/>
    </row>
    <row x14ac:dyDescent="0.25" r="96" customHeight="1" ht="18.75">
      <c r="A96" s="4" t="s">
        <v>232</v>
      </c>
      <c r="B96" s="22" t="s">
        <v>539</v>
      </c>
      <c r="C96" s="23">
        <v>0.23</v>
      </c>
      <c r="D96" s="24">
        <v>113</v>
      </c>
      <c r="E96" s="24">
        <v>30</v>
      </c>
      <c r="F96" s="11"/>
      <c r="G96" s="11"/>
      <c r="H96" s="11"/>
    </row>
    <row x14ac:dyDescent="0.25" r="97" customHeight="1" ht="18.75">
      <c r="A97" s="4" t="s">
        <v>234</v>
      </c>
      <c r="B97" s="22" t="s">
        <v>540</v>
      </c>
      <c r="C97" s="23">
        <v>0.22</v>
      </c>
      <c r="D97" s="24">
        <v>113</v>
      </c>
      <c r="E97" s="24">
        <v>30</v>
      </c>
      <c r="F97" s="11"/>
      <c r="G97" s="11"/>
      <c r="H97" s="11"/>
    </row>
    <row x14ac:dyDescent="0.25" r="98" customHeight="1" ht="18.75">
      <c r="A98" s="4" t="s">
        <v>236</v>
      </c>
      <c r="B98" s="22" t="s">
        <v>541</v>
      </c>
      <c r="C98" s="23">
        <v>0.2</v>
      </c>
      <c r="D98" s="24">
        <v>113</v>
      </c>
      <c r="E98" s="24">
        <v>30</v>
      </c>
      <c r="F98" s="11"/>
      <c r="G98" s="11"/>
      <c r="H98" s="11"/>
    </row>
    <row x14ac:dyDescent="0.25" r="99" customHeight="1" ht="18.75">
      <c r="A99" s="4" t="s">
        <v>238</v>
      </c>
      <c r="B99" s="22" t="s">
        <v>542</v>
      </c>
      <c r="C99" s="23">
        <v>0.19</v>
      </c>
      <c r="D99" s="24">
        <v>113</v>
      </c>
      <c r="E99" s="24">
        <v>30</v>
      </c>
      <c r="F99" s="11"/>
      <c r="G99" s="11"/>
      <c r="H99" s="11"/>
    </row>
    <row x14ac:dyDescent="0.25" r="100" customHeight="1" ht="18.75">
      <c r="A100" s="4" t="s">
        <v>240</v>
      </c>
      <c r="B100" s="22" t="s">
        <v>543</v>
      </c>
      <c r="C100" s="23">
        <v>0.17</v>
      </c>
      <c r="D100" s="24">
        <v>180</v>
      </c>
      <c r="E100" s="24">
        <v>30</v>
      </c>
      <c r="F100" s="11"/>
      <c r="G100" s="11"/>
      <c r="H100" s="11"/>
    </row>
    <row x14ac:dyDescent="0.25" r="101" customHeight="1" ht="18.75">
      <c r="A101" s="4" t="s">
        <v>242</v>
      </c>
      <c r="B101" s="22" t="s">
        <v>544</v>
      </c>
      <c r="C101" s="23">
        <v>0.17</v>
      </c>
      <c r="D101" s="24">
        <v>180</v>
      </c>
      <c r="E101" s="24">
        <v>30</v>
      </c>
      <c r="F101" s="11"/>
      <c r="G101" s="11"/>
      <c r="H101" s="11"/>
    </row>
    <row x14ac:dyDescent="0.25" r="102" customHeight="1" ht="18.75">
      <c r="A102" s="4" t="s">
        <v>244</v>
      </c>
      <c r="B102" s="22" t="s">
        <v>545</v>
      </c>
      <c r="C102" s="23">
        <v>0.12</v>
      </c>
      <c r="D102" s="24">
        <v>180</v>
      </c>
      <c r="E102" s="24">
        <v>30</v>
      </c>
      <c r="F102" s="11"/>
      <c r="G102" s="11"/>
      <c r="H102" s="11"/>
    </row>
    <row x14ac:dyDescent="0.25" r="103" customHeight="1" ht="18.75">
      <c r="A103" s="4" t="s">
        <v>246</v>
      </c>
      <c r="B103" s="22" t="s">
        <v>546</v>
      </c>
      <c r="C103" s="23">
        <v>0.12</v>
      </c>
      <c r="D103" s="24">
        <v>180</v>
      </c>
      <c r="E103" s="24">
        <v>30</v>
      </c>
      <c r="F103" s="11"/>
      <c r="G103" s="11"/>
      <c r="H103" s="11"/>
    </row>
    <row x14ac:dyDescent="0.25" r="104" customHeight="1" ht="18.75">
      <c r="A104" s="4" t="s">
        <v>248</v>
      </c>
      <c r="B104" s="22" t="s">
        <v>547</v>
      </c>
      <c r="C104" s="23">
        <v>0.223</v>
      </c>
      <c r="D104" s="24">
        <v>113</v>
      </c>
      <c r="E104" s="24">
        <v>30</v>
      </c>
      <c r="F104" s="11"/>
      <c r="G104" s="11"/>
      <c r="H104" s="11"/>
    </row>
    <row x14ac:dyDescent="0.25" r="105" customHeight="1" ht="18.75">
      <c r="A105" s="4" t="s">
        <v>250</v>
      </c>
      <c r="B105" s="22" t="s">
        <v>548</v>
      </c>
      <c r="C105" s="23">
        <v>0.22</v>
      </c>
      <c r="D105" s="24">
        <v>113</v>
      </c>
      <c r="E105" s="24">
        <v>30</v>
      </c>
      <c r="F105" s="11"/>
      <c r="G105" s="11"/>
      <c r="H105" s="11"/>
    </row>
    <row x14ac:dyDescent="0.25" r="106" customHeight="1" ht="18.75">
      <c r="A106" s="4" t="s">
        <v>252</v>
      </c>
      <c r="B106" s="22" t="s">
        <v>549</v>
      </c>
      <c r="C106" s="23">
        <v>0.21</v>
      </c>
      <c r="D106" s="24">
        <v>113</v>
      </c>
      <c r="E106" s="24">
        <v>30</v>
      </c>
      <c r="F106" s="11"/>
      <c r="G106" s="11"/>
      <c r="H106" s="11"/>
    </row>
    <row x14ac:dyDescent="0.25" r="107" customHeight="1" ht="18.75">
      <c r="A107" s="4" t="s">
        <v>254</v>
      </c>
      <c r="B107" s="22" t="s">
        <v>550</v>
      </c>
      <c r="C107" s="23">
        <v>0.24</v>
      </c>
      <c r="D107" s="24">
        <v>113</v>
      </c>
      <c r="E107" s="24">
        <v>30</v>
      </c>
      <c r="F107" s="11"/>
      <c r="G107" s="11"/>
      <c r="H107" s="11"/>
    </row>
    <row x14ac:dyDescent="0.25" r="108" customHeight="1" ht="18.75">
      <c r="A108" s="4" t="s">
        <v>256</v>
      </c>
      <c r="B108" s="22" t="s">
        <v>551</v>
      </c>
      <c r="C108" s="23">
        <v>0.23</v>
      </c>
      <c r="D108" s="24">
        <v>113</v>
      </c>
      <c r="E108" s="24">
        <v>30</v>
      </c>
      <c r="F108" s="11"/>
      <c r="G108" s="11"/>
      <c r="H108" s="11"/>
    </row>
    <row x14ac:dyDescent="0.25" r="109" customHeight="1" ht="18.75">
      <c r="A109" s="4" t="s">
        <v>258</v>
      </c>
      <c r="B109" s="22" t="s">
        <v>552</v>
      </c>
      <c r="C109" s="23">
        <v>0.21</v>
      </c>
      <c r="D109" s="24">
        <v>113</v>
      </c>
      <c r="E109" s="24">
        <v>30</v>
      </c>
      <c r="F109" s="11"/>
      <c r="G109" s="11"/>
      <c r="H109" s="11"/>
    </row>
    <row x14ac:dyDescent="0.25" r="110" customHeight="1" ht="18.75">
      <c r="A110" s="4" t="s">
        <v>260</v>
      </c>
      <c r="B110" s="22" t="s">
        <v>553</v>
      </c>
      <c r="C110" s="23">
        <v>0.2</v>
      </c>
      <c r="D110" s="24">
        <v>113</v>
      </c>
      <c r="E110" s="24">
        <v>30</v>
      </c>
      <c r="F110" s="11"/>
      <c r="G110" s="11"/>
      <c r="H110" s="11"/>
    </row>
    <row x14ac:dyDescent="0.25" r="111" customHeight="1" ht="18.75">
      <c r="A111" s="4" t="s">
        <v>262</v>
      </c>
      <c r="B111" s="22" t="s">
        <v>554</v>
      </c>
      <c r="C111" s="23">
        <v>0.19</v>
      </c>
      <c r="D111" s="24">
        <v>113</v>
      </c>
      <c r="E111" s="24">
        <v>30</v>
      </c>
      <c r="F111" s="11"/>
      <c r="G111" s="11"/>
      <c r="H111" s="11"/>
    </row>
    <row x14ac:dyDescent="0.25" r="112" customHeight="1" ht="18.75">
      <c r="A112" s="4" t="s">
        <v>264</v>
      </c>
      <c r="B112" s="22" t="s">
        <v>555</v>
      </c>
      <c r="C112" s="23">
        <v>0.17</v>
      </c>
      <c r="D112" s="24">
        <v>180</v>
      </c>
      <c r="E112" s="24">
        <v>30</v>
      </c>
      <c r="F112" s="11"/>
      <c r="G112" s="11"/>
      <c r="H112" s="11"/>
    </row>
    <row x14ac:dyDescent="0.25" r="113" customHeight="1" ht="18.75">
      <c r="A113" s="4" t="s">
        <v>266</v>
      </c>
      <c r="B113" s="22" t="s">
        <v>556</v>
      </c>
      <c r="C113" s="23">
        <v>0.17</v>
      </c>
      <c r="D113" s="24">
        <v>180</v>
      </c>
      <c r="E113" s="24">
        <v>30</v>
      </c>
      <c r="F113" s="11"/>
      <c r="G113" s="11"/>
      <c r="H113" s="11"/>
    </row>
    <row x14ac:dyDescent="0.25" r="114" customHeight="1" ht="18.75">
      <c r="A114" s="4" t="s">
        <v>268</v>
      </c>
      <c r="B114" s="22" t="s">
        <v>557</v>
      </c>
      <c r="C114" s="23">
        <v>0.12</v>
      </c>
      <c r="D114" s="24">
        <v>180</v>
      </c>
      <c r="E114" s="24">
        <v>30</v>
      </c>
      <c r="F114" s="11"/>
      <c r="G114" s="11"/>
      <c r="H114" s="11"/>
    </row>
    <row x14ac:dyDescent="0.25" r="115" customHeight="1" ht="18.75">
      <c r="A115" s="4" t="s">
        <v>270</v>
      </c>
      <c r="B115" s="22" t="s">
        <v>558</v>
      </c>
      <c r="C115" s="23">
        <v>0.12</v>
      </c>
      <c r="D115" s="24">
        <v>180</v>
      </c>
      <c r="E115" s="24">
        <v>30</v>
      </c>
      <c r="F115" s="11"/>
      <c r="G115" s="11"/>
      <c r="H115" s="11"/>
    </row>
    <row x14ac:dyDescent="0.25" r="116" customHeight="1" ht="18.75">
      <c r="A116" s="4" t="s">
        <v>272</v>
      </c>
      <c r="B116" s="22" t="s">
        <v>559</v>
      </c>
      <c r="C116" s="23">
        <v>0.22</v>
      </c>
      <c r="D116" s="24">
        <v>113</v>
      </c>
      <c r="E116" s="24">
        <v>30</v>
      </c>
      <c r="F116" s="11"/>
      <c r="G116" s="11"/>
      <c r="H116" s="11"/>
    </row>
    <row x14ac:dyDescent="0.25" r="117" customHeight="1" ht="18.75">
      <c r="A117" s="4" t="s">
        <v>274</v>
      </c>
      <c r="B117" s="22" t="s">
        <v>560</v>
      </c>
      <c r="C117" s="23">
        <v>0.21</v>
      </c>
      <c r="D117" s="24">
        <v>113</v>
      </c>
      <c r="E117" s="24">
        <v>30</v>
      </c>
      <c r="F117" s="11"/>
      <c r="G117" s="11"/>
      <c r="H117" s="11"/>
    </row>
    <row x14ac:dyDescent="0.25" r="118" customHeight="1" ht="18.75">
      <c r="A118" s="4" t="s">
        <v>276</v>
      </c>
      <c r="B118" s="22" t="s">
        <v>561</v>
      </c>
      <c r="C118" s="23">
        <v>0.24</v>
      </c>
      <c r="D118" s="24">
        <v>113</v>
      </c>
      <c r="E118" s="24">
        <v>30</v>
      </c>
      <c r="F118" s="11"/>
      <c r="G118" s="11"/>
      <c r="H118" s="11"/>
    </row>
    <row x14ac:dyDescent="0.25" r="119" customHeight="1" ht="18.75">
      <c r="A119" s="4" t="s">
        <v>278</v>
      </c>
      <c r="B119" s="22" t="s">
        <v>562</v>
      </c>
      <c r="C119" s="23">
        <v>0.23</v>
      </c>
      <c r="D119" s="24">
        <v>113</v>
      </c>
      <c r="E119" s="24">
        <v>30</v>
      </c>
      <c r="F119" s="11"/>
      <c r="G119" s="11"/>
      <c r="H119" s="11"/>
    </row>
    <row x14ac:dyDescent="0.25" r="120" customHeight="1" ht="18.75">
      <c r="A120" s="4" t="s">
        <v>280</v>
      </c>
      <c r="B120" s="22" t="s">
        <v>563</v>
      </c>
      <c r="C120" s="23">
        <v>0.21</v>
      </c>
      <c r="D120" s="24">
        <v>113</v>
      </c>
      <c r="E120" s="24">
        <v>30</v>
      </c>
      <c r="F120" s="11"/>
      <c r="G120" s="11"/>
      <c r="H120" s="11"/>
    </row>
    <row x14ac:dyDescent="0.25" r="121" customHeight="1" ht="18.75">
      <c r="A121" s="4" t="s">
        <v>282</v>
      </c>
      <c r="B121" s="22" t="s">
        <v>564</v>
      </c>
      <c r="C121" s="23">
        <v>0.2</v>
      </c>
      <c r="D121" s="24">
        <v>113</v>
      </c>
      <c r="E121" s="24">
        <v>30</v>
      </c>
      <c r="F121" s="11"/>
      <c r="G121" s="11"/>
      <c r="H121" s="11"/>
    </row>
    <row x14ac:dyDescent="0.25" r="122" customHeight="1" ht="18.75">
      <c r="A122" s="4" t="s">
        <v>284</v>
      </c>
      <c r="B122" s="22" t="s">
        <v>565</v>
      </c>
      <c r="C122" s="23">
        <v>0.19</v>
      </c>
      <c r="D122" s="24">
        <v>113</v>
      </c>
      <c r="E122" s="24">
        <v>30</v>
      </c>
      <c r="F122" s="11"/>
      <c r="G122" s="11"/>
      <c r="H122" s="11"/>
    </row>
    <row x14ac:dyDescent="0.25" r="123" customHeight="1" ht="18.75">
      <c r="A123" s="4" t="s">
        <v>286</v>
      </c>
      <c r="B123" s="22" t="s">
        <v>566</v>
      </c>
      <c r="C123" s="23">
        <v>0.14</v>
      </c>
      <c r="D123" s="24">
        <v>180</v>
      </c>
      <c r="E123" s="24">
        <v>30</v>
      </c>
      <c r="F123" s="11"/>
      <c r="G123" s="11"/>
      <c r="H123" s="11"/>
    </row>
    <row x14ac:dyDescent="0.25" r="124" customHeight="1" ht="18.75">
      <c r="A124" s="4" t="s">
        <v>288</v>
      </c>
      <c r="B124" s="22" t="s">
        <v>567</v>
      </c>
      <c r="C124" s="23">
        <v>0.17</v>
      </c>
      <c r="D124" s="24">
        <v>180</v>
      </c>
      <c r="E124" s="24">
        <v>30</v>
      </c>
      <c r="F124" s="11"/>
      <c r="G124" s="11"/>
      <c r="H124" s="11"/>
    </row>
    <row x14ac:dyDescent="0.25" r="125" customHeight="1" ht="18.75">
      <c r="A125" s="4" t="s">
        <v>290</v>
      </c>
      <c r="B125" s="22" t="s">
        <v>568</v>
      </c>
      <c r="C125" s="23">
        <v>0.12</v>
      </c>
      <c r="D125" s="24">
        <v>180</v>
      </c>
      <c r="E125" s="24">
        <v>30</v>
      </c>
      <c r="F125" s="11"/>
      <c r="G125" s="11"/>
      <c r="H125" s="11"/>
    </row>
    <row x14ac:dyDescent="0.25" r="126" customHeight="1" ht="18.75">
      <c r="A126" s="4" t="s">
        <v>292</v>
      </c>
      <c r="B126" s="22" t="s">
        <v>569</v>
      </c>
      <c r="C126" s="23">
        <v>0.12</v>
      </c>
      <c r="D126" s="24">
        <v>180</v>
      </c>
      <c r="E126" s="24">
        <v>30</v>
      </c>
      <c r="F126" s="11"/>
      <c r="G126" s="11"/>
      <c r="H126" s="11"/>
    </row>
    <row x14ac:dyDescent="0.25" r="127" customHeight="1" ht="18.75">
      <c r="A127" s="4" t="s">
        <v>294</v>
      </c>
      <c r="B127" s="22" t="s">
        <v>570</v>
      </c>
      <c r="C127" s="23">
        <v>0.22</v>
      </c>
      <c r="D127" s="24">
        <v>180</v>
      </c>
      <c r="E127" s="24">
        <v>30</v>
      </c>
      <c r="F127" s="11"/>
      <c r="G127" s="11"/>
      <c r="H127" s="11"/>
    </row>
    <row x14ac:dyDescent="0.25" r="128" customHeight="1" ht="18.75">
      <c r="A128" s="4" t="s">
        <v>296</v>
      </c>
      <c r="B128" s="22" t="s">
        <v>571</v>
      </c>
      <c r="C128" s="23">
        <v>0.21</v>
      </c>
      <c r="D128" s="24">
        <v>180</v>
      </c>
      <c r="E128" s="24">
        <v>30</v>
      </c>
      <c r="F128" s="11"/>
      <c r="G128" s="11"/>
      <c r="H128" s="11"/>
    </row>
    <row x14ac:dyDescent="0.25" r="129" customHeight="1" ht="18.75">
      <c r="A129" s="4" t="s">
        <v>298</v>
      </c>
      <c r="B129" s="22" t="s">
        <v>572</v>
      </c>
      <c r="C129" s="23">
        <v>0.24</v>
      </c>
      <c r="D129" s="24">
        <v>180</v>
      </c>
      <c r="E129" s="24">
        <v>30</v>
      </c>
      <c r="F129" s="11"/>
      <c r="G129" s="11"/>
      <c r="H129" s="11"/>
    </row>
    <row x14ac:dyDescent="0.25" r="130" customHeight="1" ht="18.75">
      <c r="A130" s="4" t="s">
        <v>300</v>
      </c>
      <c r="B130" s="22" t="s">
        <v>573</v>
      </c>
      <c r="C130" s="23">
        <v>0.23</v>
      </c>
      <c r="D130" s="24">
        <v>180</v>
      </c>
      <c r="E130" s="24">
        <v>30</v>
      </c>
      <c r="F130" s="11"/>
      <c r="G130" s="11"/>
      <c r="H130" s="11"/>
    </row>
    <row x14ac:dyDescent="0.25" r="131" customHeight="1" ht="18.75">
      <c r="A131" s="4" t="s">
        <v>302</v>
      </c>
      <c r="B131" s="22" t="s">
        <v>574</v>
      </c>
      <c r="C131" s="23">
        <v>0.21</v>
      </c>
      <c r="D131" s="24">
        <v>180</v>
      </c>
      <c r="E131" s="24">
        <v>30</v>
      </c>
      <c r="F131" s="11"/>
      <c r="G131" s="11"/>
      <c r="H131" s="11"/>
    </row>
    <row x14ac:dyDescent="0.25" r="132" customHeight="1" ht="18.75">
      <c r="A132" s="4" t="s">
        <v>304</v>
      </c>
      <c r="B132" s="22" t="s">
        <v>575</v>
      </c>
      <c r="C132" s="23">
        <f>((0.23*485.4)+(0.25*269.5))/(485.4+269.5)</f>
      </c>
      <c r="D132" s="24">
        <v>180</v>
      </c>
      <c r="E132" s="24">
        <v>30</v>
      </c>
      <c r="F132" s="11"/>
      <c r="G132" s="11"/>
      <c r="H132" s="11"/>
    </row>
    <row x14ac:dyDescent="0.25" r="133" customHeight="1" ht="18.75">
      <c r="A133" s="4" t="s">
        <v>306</v>
      </c>
      <c r="B133" s="22" t="s">
        <v>576</v>
      </c>
      <c r="C133" s="23">
        <v>0.21</v>
      </c>
      <c r="D133" s="24">
        <v>180</v>
      </c>
      <c r="E133" s="24">
        <v>30</v>
      </c>
      <c r="F133" s="11"/>
      <c r="G133" s="11"/>
      <c r="H133" s="11"/>
    </row>
    <row x14ac:dyDescent="0.25" r="134" customHeight="1" ht="18.75">
      <c r="A134" s="4" t="s">
        <v>308</v>
      </c>
      <c r="B134" s="22" t="s">
        <v>577</v>
      </c>
      <c r="C134" s="23">
        <v>1.33</v>
      </c>
      <c r="D134" s="24">
        <v>180</v>
      </c>
      <c r="E134" s="24">
        <v>30</v>
      </c>
      <c r="F134" s="11"/>
      <c r="G134" s="11"/>
      <c r="H134" s="11"/>
    </row>
    <row x14ac:dyDescent="0.25" r="135" customHeight="1" ht="18.75">
      <c r="A135" s="4" t="s">
        <v>310</v>
      </c>
      <c r="B135" s="22" t="s">
        <v>578</v>
      </c>
      <c r="C135" s="23">
        <v>1.08</v>
      </c>
      <c r="D135" s="24">
        <v>180</v>
      </c>
      <c r="E135" s="24">
        <v>30</v>
      </c>
      <c r="F135" s="11"/>
      <c r="G135" s="11"/>
      <c r="H135" s="11"/>
    </row>
    <row x14ac:dyDescent="0.25" r="136" customHeight="1" ht="18.75">
      <c r="A136" s="4" t="s">
        <v>312</v>
      </c>
      <c r="B136" s="22" t="s">
        <v>579</v>
      </c>
      <c r="C136" s="23">
        <v>0.77</v>
      </c>
      <c r="D136" s="24">
        <v>180</v>
      </c>
      <c r="E136" s="24">
        <v>30</v>
      </c>
      <c r="F136" s="11"/>
      <c r="G136" s="11"/>
      <c r="H136" s="11"/>
    </row>
    <row x14ac:dyDescent="0.25" r="137" customHeight="1" ht="18.75">
      <c r="A137" s="4" t="s">
        <v>314</v>
      </c>
      <c r="B137" s="22" t="s">
        <v>580</v>
      </c>
      <c r="C137" s="23">
        <v>0.65</v>
      </c>
      <c r="D137" s="24">
        <v>180</v>
      </c>
      <c r="E137" s="24">
        <v>30</v>
      </c>
      <c r="F137" s="11"/>
      <c r="G137" s="11"/>
      <c r="H137" s="11"/>
    </row>
    <row x14ac:dyDescent="0.25" r="138" customHeight="1" ht="18.75">
      <c r="A138" s="4" t="s">
        <v>316</v>
      </c>
      <c r="B138" s="22" t="s">
        <v>581</v>
      </c>
      <c r="C138" s="23">
        <v>0.51</v>
      </c>
      <c r="D138" s="24">
        <v>180</v>
      </c>
      <c r="E138" s="24">
        <v>30</v>
      </c>
      <c r="F138" s="11"/>
      <c r="G138" s="11"/>
      <c r="H138" s="11"/>
    </row>
    <row x14ac:dyDescent="0.25" r="139" customHeight="1" ht="18.75">
      <c r="A139" s="4" t="s">
        <v>318</v>
      </c>
      <c r="B139" s="22" t="s">
        <v>582</v>
      </c>
      <c r="C139" s="23">
        <v>0.77</v>
      </c>
      <c r="D139" s="24">
        <v>180</v>
      </c>
      <c r="E139" s="24">
        <v>30</v>
      </c>
      <c r="F139" s="11"/>
      <c r="G139" s="11"/>
      <c r="H139" s="11"/>
    </row>
    <row x14ac:dyDescent="0.25" r="140" customHeight="1" ht="18.75">
      <c r="A140" s="4" t="s">
        <v>320</v>
      </c>
      <c r="B140" s="22" t="s">
        <v>583</v>
      </c>
      <c r="C140" s="23">
        <v>0.65</v>
      </c>
      <c r="D140" s="24">
        <v>180</v>
      </c>
      <c r="E140" s="24">
        <v>30</v>
      </c>
      <c r="F140" s="11"/>
      <c r="G140" s="11"/>
      <c r="H140" s="11"/>
    </row>
    <row x14ac:dyDescent="0.25" r="141" customHeight="1" ht="18.75">
      <c r="A141" s="4" t="s">
        <v>322</v>
      </c>
      <c r="B141" s="22" t="s">
        <v>584</v>
      </c>
      <c r="C141" s="23">
        <v>0.33</v>
      </c>
      <c r="D141" s="24">
        <v>180</v>
      </c>
      <c r="E141" s="24">
        <v>30</v>
      </c>
      <c r="F141" s="11"/>
      <c r="G141" s="11"/>
      <c r="H141" s="11"/>
    </row>
    <row x14ac:dyDescent="0.25" r="142" customHeight="1" ht="18.75">
      <c r="A142" s="4" t="s">
        <v>324</v>
      </c>
      <c r="B142" s="22" t="s">
        <v>585</v>
      </c>
      <c r="C142" s="23">
        <v>0.31</v>
      </c>
      <c r="D142" s="24">
        <v>180</v>
      </c>
      <c r="E142" s="24">
        <v>30</v>
      </c>
      <c r="F142" s="11"/>
      <c r="G142" s="11"/>
      <c r="H142" s="11"/>
    </row>
    <row x14ac:dyDescent="0.25" r="143" customHeight="1" ht="18.75">
      <c r="A143" s="4" t="s">
        <v>326</v>
      </c>
      <c r="B143" s="22" t="s">
        <v>586</v>
      </c>
      <c r="C143" s="23">
        <v>0.28</v>
      </c>
      <c r="D143" s="24">
        <v>180</v>
      </c>
      <c r="E143" s="24">
        <v>30</v>
      </c>
      <c r="F143" s="11"/>
      <c r="G143" s="11"/>
      <c r="H143" s="11"/>
    </row>
    <row x14ac:dyDescent="0.25" r="144" customHeight="1" ht="18.75">
      <c r="A144" s="4" t="s">
        <v>328</v>
      </c>
      <c r="B144" s="22" t="s">
        <v>587</v>
      </c>
      <c r="C144" s="23">
        <v>0.26</v>
      </c>
      <c r="D144" s="24">
        <v>180</v>
      </c>
      <c r="E144" s="24">
        <v>30</v>
      </c>
      <c r="F144" s="11"/>
      <c r="G144" s="11"/>
      <c r="H144" s="11"/>
    </row>
    <row x14ac:dyDescent="0.25" r="145" customHeight="1" ht="18.75">
      <c r="A145" s="4" t="s">
        <v>330</v>
      </c>
      <c r="B145" s="22" t="s">
        <v>588</v>
      </c>
      <c r="C145" s="23">
        <v>0.24</v>
      </c>
      <c r="D145" s="24">
        <v>180</v>
      </c>
      <c r="E145" s="24">
        <v>30</v>
      </c>
      <c r="F145" s="11"/>
      <c r="G145" s="11"/>
      <c r="H145" s="11"/>
    </row>
    <row x14ac:dyDescent="0.25" r="146" customHeight="1" ht="18.75">
      <c r="A146" s="4" t="s">
        <v>332</v>
      </c>
      <c r="B146" s="22" t="s">
        <v>589</v>
      </c>
      <c r="C146" s="23">
        <v>0.28</v>
      </c>
      <c r="D146" s="24">
        <v>180</v>
      </c>
      <c r="E146" s="24">
        <v>30</v>
      </c>
      <c r="F146" s="11"/>
      <c r="G146" s="11"/>
      <c r="H146" s="11"/>
    </row>
    <row x14ac:dyDescent="0.25" r="147" customHeight="1" ht="18.75">
      <c r="A147" s="4" t="s">
        <v>334</v>
      </c>
      <c r="B147" s="22" t="s">
        <v>590</v>
      </c>
      <c r="C147" s="23">
        <v>0.26</v>
      </c>
      <c r="D147" s="24">
        <v>180</v>
      </c>
      <c r="E147" s="24">
        <v>30</v>
      </c>
      <c r="F147" s="11"/>
      <c r="G147" s="11"/>
      <c r="H147" s="11"/>
    </row>
    <row x14ac:dyDescent="0.25" r="148" customHeight="1" ht="18.75">
      <c r="A148" s="4" t="s">
        <v>336</v>
      </c>
      <c r="B148" s="22" t="s">
        <v>591</v>
      </c>
      <c r="C148" s="23">
        <v>0.24</v>
      </c>
      <c r="D148" s="24">
        <v>180</v>
      </c>
      <c r="E148" s="24">
        <v>30</v>
      </c>
      <c r="F148" s="11"/>
      <c r="G148" s="11"/>
      <c r="H148" s="11"/>
    </row>
    <row x14ac:dyDescent="0.25" r="149" customHeight="1" ht="18.75">
      <c r="A149" s="4" t="s">
        <v>338</v>
      </c>
      <c r="B149" s="22" t="s">
        <v>592</v>
      </c>
      <c r="C149" s="23">
        <v>0.23</v>
      </c>
      <c r="D149" s="24">
        <v>180</v>
      </c>
      <c r="E149" s="24">
        <v>30</v>
      </c>
      <c r="F149" s="11"/>
      <c r="G149" s="11"/>
      <c r="H149" s="11"/>
    </row>
    <row x14ac:dyDescent="0.25" r="150" customHeight="1" ht="18.75">
      <c r="A150" s="4" t="s">
        <v>340</v>
      </c>
      <c r="B150" s="22" t="s">
        <v>593</v>
      </c>
      <c r="C150" s="23">
        <v>0.21</v>
      </c>
      <c r="D150" s="24">
        <v>180</v>
      </c>
      <c r="E150" s="24">
        <v>30</v>
      </c>
      <c r="F150" s="11"/>
      <c r="G150" s="11"/>
      <c r="H150" s="11"/>
    </row>
    <row x14ac:dyDescent="0.25" r="151" customHeight="1" ht="18.75">
      <c r="A151" s="4" t="s">
        <v>342</v>
      </c>
      <c r="B151" s="22" t="s">
        <v>594</v>
      </c>
      <c r="C151" s="23">
        <v>0.2</v>
      </c>
      <c r="D151" s="24">
        <v>180</v>
      </c>
      <c r="E151" s="24">
        <v>30</v>
      </c>
      <c r="F151" s="11"/>
      <c r="G151" s="11"/>
      <c r="H151" s="11"/>
    </row>
    <row x14ac:dyDescent="0.25" r="152" customHeight="1" ht="18.75">
      <c r="A152" s="4" t="s">
        <v>344</v>
      </c>
      <c r="B152" s="22" t="s">
        <v>595</v>
      </c>
      <c r="C152" s="23">
        <v>0.19</v>
      </c>
      <c r="D152" s="24">
        <v>180</v>
      </c>
      <c r="E152" s="24">
        <v>30</v>
      </c>
      <c r="F152" s="11"/>
      <c r="G152" s="11"/>
      <c r="H152" s="11"/>
    </row>
    <row x14ac:dyDescent="0.25" r="153" customHeight="1" ht="18.75">
      <c r="A153" s="4" t="s">
        <v>346</v>
      </c>
      <c r="B153" s="22" t="s">
        <v>596</v>
      </c>
      <c r="C153" s="23">
        <v>0.21</v>
      </c>
      <c r="D153" s="24">
        <v>180</v>
      </c>
      <c r="E153" s="24">
        <v>30</v>
      </c>
      <c r="F153" s="11"/>
      <c r="G153" s="11"/>
      <c r="H153" s="11"/>
    </row>
    <row x14ac:dyDescent="0.25" r="154" customHeight="1" ht="18.75">
      <c r="A154" s="4" t="s">
        <v>348</v>
      </c>
      <c r="B154" s="22" t="s">
        <v>597</v>
      </c>
      <c r="C154" s="23">
        <v>0.2</v>
      </c>
      <c r="D154" s="24">
        <v>180</v>
      </c>
      <c r="E154" s="24">
        <v>30</v>
      </c>
      <c r="F154" s="11"/>
      <c r="G154" s="11"/>
      <c r="H154" s="11"/>
    </row>
    <row x14ac:dyDescent="0.25" r="155" customHeight="1" ht="18.75">
      <c r="A155" s="4" t="s">
        <v>598</v>
      </c>
      <c r="B155" s="22" t="s">
        <v>599</v>
      </c>
      <c r="C155" s="23">
        <v>1.2</v>
      </c>
      <c r="D155" s="24">
        <v>180</v>
      </c>
      <c r="E155" s="24">
        <v>30</v>
      </c>
      <c r="F155" s="11"/>
      <c r="G155" s="11"/>
      <c r="H155" s="11"/>
    </row>
    <row x14ac:dyDescent="0.25" r="156" customHeight="1" ht="18.75">
      <c r="A156" s="4" t="s">
        <v>600</v>
      </c>
      <c r="B156" s="22" t="s">
        <v>601</v>
      </c>
      <c r="C156" s="23">
        <v>0.85</v>
      </c>
      <c r="D156" s="24">
        <v>180</v>
      </c>
      <c r="E156" s="24">
        <v>30</v>
      </c>
      <c r="F156" s="11"/>
      <c r="G156" s="11"/>
      <c r="H156" s="11"/>
    </row>
    <row x14ac:dyDescent="0.25" r="157" customHeight="1" ht="18.75">
      <c r="A157" s="4" t="s">
        <v>602</v>
      </c>
      <c r="B157" s="22" t="s">
        <v>603</v>
      </c>
      <c r="C157" s="23">
        <v>0.4</v>
      </c>
      <c r="D157" s="24">
        <v>180</v>
      </c>
      <c r="E157" s="24">
        <v>30</v>
      </c>
      <c r="F157" s="11"/>
      <c r="G157" s="11"/>
      <c r="H157" s="11"/>
    </row>
    <row x14ac:dyDescent="0.25" r="158" customHeight="1" ht="18.75">
      <c r="A158" s="4" t="s">
        <v>604</v>
      </c>
      <c r="B158" s="22" t="s">
        <v>605</v>
      </c>
      <c r="C158" s="23">
        <v>0.4</v>
      </c>
      <c r="D158" s="24">
        <v>180</v>
      </c>
      <c r="E158" s="24">
        <v>30</v>
      </c>
      <c r="F158" s="11"/>
      <c r="G158" s="11"/>
      <c r="H158" s="11"/>
    </row>
    <row x14ac:dyDescent="0.25" r="159" customHeight="1" ht="18.75">
      <c r="A159" s="4" t="s">
        <v>606</v>
      </c>
      <c r="B159" s="22" t="s">
        <v>607</v>
      </c>
      <c r="C159" s="23">
        <v>1.16</v>
      </c>
      <c r="D159" s="24">
        <v>180</v>
      </c>
      <c r="E159" s="24">
        <v>30</v>
      </c>
      <c r="F159" s="11"/>
      <c r="G159" s="11"/>
      <c r="H159" s="11"/>
    </row>
    <row x14ac:dyDescent="0.25" r="160" customHeight="1" ht="18.75">
      <c r="A160" s="4" t="s">
        <v>608</v>
      </c>
      <c r="B160" s="22" t="s">
        <v>609</v>
      </c>
      <c r="C160" s="23">
        <v>0.6</v>
      </c>
      <c r="D160" s="24">
        <v>180</v>
      </c>
      <c r="E160" s="24">
        <v>30</v>
      </c>
      <c r="F160" s="11"/>
      <c r="G160" s="11"/>
      <c r="H160" s="11"/>
    </row>
    <row x14ac:dyDescent="0.25" r="161" customHeight="1" ht="18.75">
      <c r="A161" s="4" t="s">
        <v>610</v>
      </c>
      <c r="B161" s="22" t="s">
        <v>611</v>
      </c>
      <c r="C161" s="23">
        <v>0.3</v>
      </c>
      <c r="D161" s="24">
        <v>180</v>
      </c>
      <c r="E161" s="24">
        <v>30</v>
      </c>
      <c r="F161" s="11"/>
      <c r="G161" s="11"/>
      <c r="H161" s="11"/>
    </row>
    <row x14ac:dyDescent="0.25" r="162" customHeight="1" ht="18.75">
      <c r="A162" s="4" t="s">
        <v>612</v>
      </c>
      <c r="B162" s="22" t="s">
        <v>613</v>
      </c>
      <c r="C162" s="23">
        <v>1.44</v>
      </c>
      <c r="D162" s="24">
        <v>180</v>
      </c>
      <c r="E162" s="24">
        <v>30</v>
      </c>
      <c r="F162" s="11"/>
      <c r="G162" s="11"/>
      <c r="H162" s="11"/>
    </row>
    <row x14ac:dyDescent="0.25" r="163" customHeight="1" ht="18.75">
      <c r="A163" s="4" t="s">
        <v>614</v>
      </c>
      <c r="B163" s="22" t="s">
        <v>615</v>
      </c>
      <c r="C163" s="23">
        <v>0.58</v>
      </c>
      <c r="D163" s="24">
        <v>180</v>
      </c>
      <c r="E163" s="24">
        <v>30</v>
      </c>
      <c r="F163" s="11"/>
      <c r="G163" s="11"/>
      <c r="H163" s="11"/>
    </row>
    <row x14ac:dyDescent="0.25" r="164" customHeight="1" ht="18.75">
      <c r="A164" s="4" t="s">
        <v>616</v>
      </c>
      <c r="B164" s="22" t="s">
        <v>617</v>
      </c>
      <c r="C164" s="23">
        <v>0.25</v>
      </c>
      <c r="D164" s="24">
        <v>180</v>
      </c>
      <c r="E164" s="24">
        <v>30</v>
      </c>
      <c r="F164" s="11"/>
      <c r="G164" s="11"/>
      <c r="H164" s="11"/>
    </row>
    <row x14ac:dyDescent="0.25" r="165" customHeight="1" ht="18.75">
      <c r="A165" s="4" t="s">
        <v>618</v>
      </c>
      <c r="B165" s="22" t="s">
        <v>619</v>
      </c>
      <c r="C165" s="23">
        <v>1.31</v>
      </c>
      <c r="D165" s="24">
        <v>180</v>
      </c>
      <c r="E165" s="24">
        <v>30</v>
      </c>
      <c r="F165" s="11"/>
      <c r="G165" s="11"/>
      <c r="H165" s="11"/>
    </row>
    <row x14ac:dyDescent="0.25" r="166" customHeight="1" ht="18.75">
      <c r="A166" s="4" t="s">
        <v>620</v>
      </c>
      <c r="B166" s="22" t="s">
        <v>621</v>
      </c>
      <c r="C166" s="23">
        <v>0.59</v>
      </c>
      <c r="D166" s="24">
        <v>180</v>
      </c>
      <c r="E166" s="24">
        <v>30</v>
      </c>
      <c r="F166" s="11"/>
      <c r="G166" s="11"/>
      <c r="H166" s="11"/>
    </row>
    <row x14ac:dyDescent="0.25" r="167" customHeight="1" ht="18.75">
      <c r="A167" s="4" t="s">
        <v>622</v>
      </c>
      <c r="B167" s="22" t="s">
        <v>623</v>
      </c>
      <c r="C167" s="23">
        <v>0.31</v>
      </c>
      <c r="D167" s="24">
        <v>180</v>
      </c>
      <c r="E167" s="24">
        <v>30</v>
      </c>
      <c r="F167" s="11"/>
      <c r="G167" s="11"/>
      <c r="H167" s="11"/>
    </row>
    <row x14ac:dyDescent="0.25" r="168" customHeight="1" ht="18.75">
      <c r="A168" s="4" t="s">
        <v>624</v>
      </c>
      <c r="B168" s="22" t="s">
        <v>625</v>
      </c>
      <c r="C168" s="23">
        <v>1.12</v>
      </c>
      <c r="D168" s="24">
        <v>180</v>
      </c>
      <c r="E168" s="24">
        <v>30</v>
      </c>
      <c r="F168" s="11"/>
      <c r="G168" s="11"/>
      <c r="H168" s="11"/>
    </row>
    <row x14ac:dyDescent="0.25" r="169" customHeight="1" ht="18.75">
      <c r="A169" s="4" t="s">
        <v>626</v>
      </c>
      <c r="B169" s="22" t="s">
        <v>627</v>
      </c>
      <c r="C169" s="23">
        <v>0.7</v>
      </c>
      <c r="D169" s="24">
        <v>180</v>
      </c>
      <c r="E169" s="24">
        <v>30</v>
      </c>
      <c r="F169" s="11"/>
      <c r="G169" s="11"/>
      <c r="H169" s="11"/>
    </row>
    <row x14ac:dyDescent="0.25" r="170" customHeight="1" ht="18.75">
      <c r="A170" s="4" t="s">
        <v>628</v>
      </c>
      <c r="B170" s="22" t="s">
        <v>629</v>
      </c>
      <c r="C170" s="23">
        <v>0.33</v>
      </c>
      <c r="D170" s="24">
        <v>180</v>
      </c>
      <c r="E170" s="24">
        <v>30</v>
      </c>
      <c r="F170" s="11"/>
      <c r="G170" s="11"/>
      <c r="H170" s="11"/>
    </row>
    <row x14ac:dyDescent="0.25" r="171" customHeight="1" ht="18.75">
      <c r="A171" s="4" t="s">
        <v>630</v>
      </c>
      <c r="B171" s="22" t="s">
        <v>631</v>
      </c>
      <c r="C171" s="23">
        <v>1.16</v>
      </c>
      <c r="D171" s="24">
        <v>180</v>
      </c>
      <c r="E171" s="24">
        <v>30</v>
      </c>
      <c r="F171" s="11"/>
      <c r="G171" s="11"/>
      <c r="H171" s="11"/>
    </row>
    <row x14ac:dyDescent="0.25" r="172" customHeight="1" ht="18.75">
      <c r="A172" s="4" t="s">
        <v>632</v>
      </c>
      <c r="B172" s="22" t="s">
        <v>633</v>
      </c>
      <c r="C172" s="23">
        <v>0.52</v>
      </c>
      <c r="D172" s="24">
        <v>180</v>
      </c>
      <c r="E172" s="24">
        <v>30</v>
      </c>
      <c r="F172" s="11"/>
      <c r="G172" s="11"/>
      <c r="H172" s="11"/>
    </row>
    <row x14ac:dyDescent="0.25" r="173" customHeight="1" ht="18.75">
      <c r="A173" s="4" t="s">
        <v>634</v>
      </c>
      <c r="B173" s="22" t="s">
        <v>635</v>
      </c>
      <c r="C173" s="23">
        <v>0.3</v>
      </c>
      <c r="D173" s="24">
        <v>180</v>
      </c>
      <c r="E173" s="24">
        <v>30</v>
      </c>
      <c r="F173" s="11"/>
      <c r="G173" s="11"/>
      <c r="H173" s="11"/>
    </row>
    <row x14ac:dyDescent="0.25" r="174" customHeight="1" ht="18.75">
      <c r="A174" s="4" t="s">
        <v>636</v>
      </c>
      <c r="B174" s="22" t="s">
        <v>637</v>
      </c>
      <c r="C174" s="23">
        <v>1.06</v>
      </c>
      <c r="D174" s="24">
        <v>180</v>
      </c>
      <c r="E174" s="24">
        <v>30</v>
      </c>
      <c r="F174" s="11"/>
      <c r="G174" s="11"/>
      <c r="H174" s="11"/>
    </row>
    <row x14ac:dyDescent="0.25" r="175" customHeight="1" ht="18.75">
      <c r="A175" s="4" t="s">
        <v>638</v>
      </c>
      <c r="B175" s="22" t="s">
        <v>639</v>
      </c>
      <c r="C175" s="23">
        <v>0.66</v>
      </c>
      <c r="D175" s="24">
        <v>180</v>
      </c>
      <c r="E175" s="24">
        <v>30</v>
      </c>
      <c r="F175" s="11"/>
      <c r="G175" s="11"/>
      <c r="H175" s="11"/>
    </row>
    <row x14ac:dyDescent="0.25" r="176" customHeight="1" ht="18.75">
      <c r="A176" s="4" t="s">
        <v>640</v>
      </c>
      <c r="B176" s="22" t="s">
        <v>641</v>
      </c>
      <c r="C176" s="23">
        <v>0.39</v>
      </c>
      <c r="D176" s="24">
        <v>180</v>
      </c>
      <c r="E176" s="24">
        <v>30</v>
      </c>
      <c r="F176" s="11"/>
      <c r="G176" s="11"/>
      <c r="H176" s="11"/>
    </row>
    <row x14ac:dyDescent="0.25" r="177" customHeight="1" ht="18.75">
      <c r="A177" s="4" t="s">
        <v>642</v>
      </c>
      <c r="B177" s="22" t="s">
        <v>643</v>
      </c>
      <c r="C177" s="23">
        <v>1.24</v>
      </c>
      <c r="D177" s="24">
        <v>180</v>
      </c>
      <c r="E177" s="24">
        <v>30</v>
      </c>
      <c r="F177" s="11"/>
      <c r="G177" s="11"/>
      <c r="H177" s="11"/>
    </row>
    <row x14ac:dyDescent="0.25" r="178" customHeight="1" ht="18.75">
      <c r="A178" s="4" t="s">
        <v>644</v>
      </c>
      <c r="B178" s="22" t="s">
        <v>645</v>
      </c>
      <c r="C178" s="23">
        <v>0.79</v>
      </c>
      <c r="D178" s="24">
        <v>180</v>
      </c>
      <c r="E178" s="24">
        <v>30</v>
      </c>
      <c r="F178" s="11"/>
      <c r="G178" s="11"/>
      <c r="H178" s="11"/>
    </row>
    <row x14ac:dyDescent="0.25" r="179" customHeight="1" ht="18.75">
      <c r="A179" s="4" t="s">
        <v>646</v>
      </c>
      <c r="B179" s="22" t="s">
        <v>647</v>
      </c>
      <c r="C179" s="23">
        <v>0.38</v>
      </c>
      <c r="D179" s="24">
        <v>180</v>
      </c>
      <c r="E179" s="24">
        <v>30</v>
      </c>
      <c r="F179" s="11"/>
      <c r="G179" s="11"/>
      <c r="H179" s="11"/>
    </row>
    <row x14ac:dyDescent="0.25" r="180" customHeight="1" ht="18.75">
      <c r="A180" s="4" t="s">
        <v>648</v>
      </c>
      <c r="B180" s="22" t="s">
        <v>649</v>
      </c>
      <c r="C180" s="23">
        <v>1.12</v>
      </c>
      <c r="D180" s="24">
        <v>180</v>
      </c>
      <c r="E180" s="24">
        <v>30</v>
      </c>
      <c r="F180" s="11"/>
      <c r="G180" s="11"/>
      <c r="H180" s="11"/>
    </row>
    <row x14ac:dyDescent="0.25" r="181" customHeight="1" ht="18.75">
      <c r="A181" s="4" t="s">
        <v>650</v>
      </c>
      <c r="B181" s="22" t="s">
        <v>651</v>
      </c>
      <c r="C181" s="23">
        <v>0.54</v>
      </c>
      <c r="D181" s="24">
        <v>180</v>
      </c>
      <c r="E181" s="24">
        <v>30</v>
      </c>
      <c r="F181" s="11"/>
      <c r="G181" s="11"/>
      <c r="H181" s="11"/>
    </row>
    <row x14ac:dyDescent="0.25" r="182" customHeight="1" ht="18.75">
      <c r="A182" s="4" t="s">
        <v>652</v>
      </c>
      <c r="B182" s="22" t="s">
        <v>653</v>
      </c>
      <c r="C182" s="23">
        <v>0.28</v>
      </c>
      <c r="D182" s="24">
        <v>180</v>
      </c>
      <c r="E182" s="24">
        <v>30</v>
      </c>
      <c r="F182" s="11"/>
      <c r="G182" s="11"/>
      <c r="H182" s="11"/>
    </row>
    <row x14ac:dyDescent="0.25" r="183" customHeight="1" ht="18.75">
      <c r="A183" s="4" t="s">
        <v>654</v>
      </c>
      <c r="B183" s="22" t="s">
        <v>655</v>
      </c>
      <c r="C183" s="23">
        <v>1.32</v>
      </c>
      <c r="D183" s="24">
        <v>180</v>
      </c>
      <c r="E183" s="24">
        <v>30</v>
      </c>
      <c r="F183" s="11"/>
      <c r="G183" s="11"/>
      <c r="H183" s="11"/>
    </row>
    <row x14ac:dyDescent="0.25" r="184" customHeight="1" ht="18.75">
      <c r="A184" s="4" t="s">
        <v>656</v>
      </c>
      <c r="B184" s="22" t="s">
        <v>657</v>
      </c>
      <c r="C184" s="23">
        <v>0.5</v>
      </c>
      <c r="D184" s="24">
        <v>180</v>
      </c>
      <c r="E184" s="24">
        <v>30</v>
      </c>
      <c r="F184" s="11"/>
      <c r="G184" s="11"/>
      <c r="H184" s="11"/>
    </row>
    <row x14ac:dyDescent="0.25" r="185" customHeight="1" ht="18.75">
      <c r="A185" s="4" t="s">
        <v>658</v>
      </c>
      <c r="B185" s="22" t="s">
        <v>659</v>
      </c>
      <c r="C185" s="23">
        <v>0.33</v>
      </c>
      <c r="D185" s="24">
        <v>180</v>
      </c>
      <c r="E185" s="24">
        <v>30</v>
      </c>
      <c r="F185" s="11"/>
      <c r="G185" s="11"/>
      <c r="H185" s="11"/>
    </row>
    <row x14ac:dyDescent="0.25" r="186" customHeight="1" ht="18.75">
      <c r="A186" s="4" t="s">
        <v>660</v>
      </c>
      <c r="B186" s="22" t="s">
        <v>661</v>
      </c>
      <c r="C186" s="23">
        <v>1.3</v>
      </c>
      <c r="D186" s="24">
        <v>180</v>
      </c>
      <c r="E186" s="24">
        <v>30</v>
      </c>
      <c r="F186" s="11"/>
      <c r="G186" s="11"/>
      <c r="H186" s="11"/>
    </row>
    <row x14ac:dyDescent="0.25" r="187" customHeight="1" ht="18.75">
      <c r="A187" s="4" t="s">
        <v>662</v>
      </c>
      <c r="B187" s="22" t="s">
        <v>663</v>
      </c>
      <c r="C187" s="23">
        <v>0.55</v>
      </c>
      <c r="D187" s="24">
        <v>180</v>
      </c>
      <c r="E187" s="24">
        <v>30</v>
      </c>
      <c r="F187" s="11"/>
      <c r="G187" s="11"/>
      <c r="H187" s="11"/>
    </row>
    <row x14ac:dyDescent="0.25" r="188" customHeight="1" ht="18.75">
      <c r="A188" s="4" t="s">
        <v>664</v>
      </c>
      <c r="B188" s="22" t="s">
        <v>665</v>
      </c>
      <c r="C188" s="23">
        <v>0.24</v>
      </c>
      <c r="D188" s="24">
        <v>180</v>
      </c>
      <c r="E188" s="24">
        <v>30</v>
      </c>
      <c r="F188" s="11"/>
      <c r="G188" s="11"/>
      <c r="H188" s="11"/>
    </row>
    <row x14ac:dyDescent="0.25" r="189" customHeight="1" ht="18.75">
      <c r="A189" s="4" t="s">
        <v>666</v>
      </c>
      <c r="B189" s="22" t="s">
        <v>667</v>
      </c>
      <c r="C189" s="23">
        <v>1.43</v>
      </c>
      <c r="D189" s="24">
        <v>180</v>
      </c>
      <c r="E189" s="24">
        <v>30</v>
      </c>
      <c r="F189" s="11"/>
      <c r="G189" s="11"/>
      <c r="H189" s="11"/>
    </row>
    <row x14ac:dyDescent="0.25" r="190" customHeight="1" ht="18.75">
      <c r="A190" s="4" t="s">
        <v>668</v>
      </c>
      <c r="B190" s="22" t="s">
        <v>669</v>
      </c>
      <c r="C190" s="23">
        <v>0.68</v>
      </c>
      <c r="D190" s="24">
        <v>180</v>
      </c>
      <c r="E190" s="24">
        <v>30</v>
      </c>
      <c r="F190" s="11"/>
      <c r="G190" s="11"/>
      <c r="H190" s="11"/>
    </row>
    <row x14ac:dyDescent="0.25" r="191" customHeight="1" ht="18.75">
      <c r="A191" s="4" t="s">
        <v>670</v>
      </c>
      <c r="B191" s="22" t="s">
        <v>671</v>
      </c>
      <c r="C191" s="23">
        <v>0.22</v>
      </c>
      <c r="D191" s="24">
        <v>180</v>
      </c>
      <c r="E191" s="24">
        <v>30</v>
      </c>
      <c r="F191" s="11"/>
      <c r="G191" s="11"/>
      <c r="H191" s="11"/>
    </row>
    <row x14ac:dyDescent="0.25" r="192" customHeight="1" ht="18.75">
      <c r="A192" s="4" t="s">
        <v>672</v>
      </c>
      <c r="B192" s="22" t="s">
        <v>673</v>
      </c>
      <c r="C192" s="23">
        <v>1.2</v>
      </c>
      <c r="D192" s="24">
        <v>180</v>
      </c>
      <c r="E192" s="24">
        <v>30</v>
      </c>
      <c r="F192" s="11"/>
      <c r="G192" s="11"/>
      <c r="H192" s="11"/>
    </row>
    <row x14ac:dyDescent="0.25" r="193" customHeight="1" ht="18.75">
      <c r="A193" s="4" t="s">
        <v>674</v>
      </c>
      <c r="B193" s="22" t="s">
        <v>675</v>
      </c>
      <c r="C193" s="23">
        <v>0.62</v>
      </c>
      <c r="D193" s="24">
        <v>180</v>
      </c>
      <c r="E193" s="24">
        <v>30</v>
      </c>
      <c r="F193" s="11"/>
      <c r="G193" s="11"/>
      <c r="H193" s="11"/>
    </row>
    <row x14ac:dyDescent="0.25" r="194" customHeight="1" ht="18.75">
      <c r="A194" s="4" t="s">
        <v>676</v>
      </c>
      <c r="B194" s="22" t="s">
        <v>677</v>
      </c>
      <c r="C194" s="23">
        <v>0.31</v>
      </c>
      <c r="D194" s="24">
        <v>180</v>
      </c>
      <c r="E194" s="24">
        <v>30</v>
      </c>
      <c r="F194" s="11"/>
      <c r="G194" s="11"/>
      <c r="H194" s="11"/>
    </row>
    <row x14ac:dyDescent="0.25" r="195" customHeight="1" ht="18.75">
      <c r="A195" s="4" t="s">
        <v>678</v>
      </c>
      <c r="B195" s="22" t="s">
        <v>679</v>
      </c>
      <c r="C195" s="23">
        <v>1.14</v>
      </c>
      <c r="D195" s="24">
        <v>180</v>
      </c>
      <c r="E195" s="24">
        <v>30</v>
      </c>
      <c r="F195" s="11"/>
      <c r="G195" s="11"/>
      <c r="H195" s="11"/>
    </row>
    <row x14ac:dyDescent="0.25" r="196" customHeight="1" ht="18.75">
      <c r="A196" s="4" t="s">
        <v>680</v>
      </c>
      <c r="B196" s="22" t="s">
        <v>681</v>
      </c>
      <c r="C196" s="23">
        <v>0.54</v>
      </c>
      <c r="D196" s="24">
        <v>180</v>
      </c>
      <c r="E196" s="24">
        <v>30</v>
      </c>
      <c r="F196" s="11"/>
      <c r="G196" s="11"/>
      <c r="H196" s="11"/>
    </row>
    <row x14ac:dyDescent="0.25" r="197" customHeight="1" ht="18.75">
      <c r="A197" s="4" t="s">
        <v>682</v>
      </c>
      <c r="B197" s="22" t="s">
        <v>683</v>
      </c>
      <c r="C197" s="23">
        <v>0.28</v>
      </c>
      <c r="D197" s="24">
        <v>180</v>
      </c>
      <c r="E197" s="24">
        <v>30</v>
      </c>
      <c r="F197" s="11"/>
      <c r="G197" s="11"/>
      <c r="H197" s="11"/>
    </row>
    <row x14ac:dyDescent="0.25" r="198" customHeight="1" ht="18.75">
      <c r="A198" s="4" t="s">
        <v>684</v>
      </c>
      <c r="B198" s="22" t="s">
        <v>685</v>
      </c>
      <c r="C198" s="23">
        <v>1.07</v>
      </c>
      <c r="D198" s="24">
        <v>180</v>
      </c>
      <c r="E198" s="24">
        <v>30</v>
      </c>
      <c r="F198" s="11"/>
      <c r="G198" s="11"/>
      <c r="H198" s="11"/>
    </row>
    <row x14ac:dyDescent="0.25" r="199" customHeight="1" ht="18.75">
      <c r="A199" s="4" t="s">
        <v>360</v>
      </c>
      <c r="B199" s="22" t="s">
        <v>686</v>
      </c>
      <c r="C199" s="23">
        <v>0.27</v>
      </c>
      <c r="D199" s="24">
        <v>180</v>
      </c>
      <c r="E199" s="24">
        <v>30</v>
      </c>
      <c r="F199" s="11"/>
      <c r="G199" s="11"/>
      <c r="H199" s="11"/>
    </row>
    <row x14ac:dyDescent="0.25" r="200" customHeight="1" ht="18.75">
      <c r="A200" s="4" t="s">
        <v>362</v>
      </c>
      <c r="B200" s="22" t="s">
        <v>687</v>
      </c>
      <c r="C200" s="23">
        <v>0.21</v>
      </c>
      <c r="D200" s="24">
        <v>180</v>
      </c>
      <c r="E200" s="24">
        <v>30</v>
      </c>
      <c r="F200" s="11"/>
      <c r="G200" s="11"/>
      <c r="H200" s="11"/>
    </row>
    <row x14ac:dyDescent="0.25" r="201" customHeight="1" ht="18.75">
      <c r="A201" s="4" t="s">
        <v>364</v>
      </c>
      <c r="B201" s="22" t="s">
        <v>688</v>
      </c>
      <c r="C201" s="23">
        <v>0.82</v>
      </c>
      <c r="D201" s="24">
        <v>180</v>
      </c>
      <c r="E201" s="24">
        <v>30</v>
      </c>
      <c r="F201" s="11"/>
      <c r="G201" s="11"/>
      <c r="H201" s="11"/>
    </row>
    <row x14ac:dyDescent="0.25" r="202" customHeight="1" ht="18.75">
      <c r="A202" s="31" t="s">
        <v>366</v>
      </c>
      <c r="B202" s="22" t="s">
        <v>689</v>
      </c>
      <c r="C202" s="23">
        <v>0.53</v>
      </c>
      <c r="D202" s="24">
        <v>180</v>
      </c>
      <c r="E202" s="24">
        <v>30</v>
      </c>
      <c r="F202" s="11"/>
      <c r="G202" s="11"/>
      <c r="H202" s="11"/>
    </row>
    <row x14ac:dyDescent="0.25" r="203" customHeight="1" ht="18.75">
      <c r="A203" s="31" t="s">
        <v>368</v>
      </c>
      <c r="B203" s="22" t="s">
        <v>690</v>
      </c>
      <c r="C203" s="23">
        <v>0.23</v>
      </c>
      <c r="D203" s="24">
        <v>180</v>
      </c>
      <c r="E203" s="24">
        <v>30</v>
      </c>
      <c r="F203" s="11"/>
      <c r="G203" s="11"/>
      <c r="H203" s="11"/>
    </row>
    <row x14ac:dyDescent="0.25" r="204" customHeight="1" ht="18.75">
      <c r="A204" s="31" t="s">
        <v>370</v>
      </c>
      <c r="B204" s="22" t="s">
        <v>691</v>
      </c>
      <c r="C204" s="23">
        <v>0.7</v>
      </c>
      <c r="D204" s="24">
        <v>180</v>
      </c>
      <c r="E204" s="24">
        <v>30</v>
      </c>
      <c r="F204" s="11"/>
      <c r="G204" s="11"/>
      <c r="H204" s="11"/>
    </row>
    <row x14ac:dyDescent="0.25" r="205" customHeight="1" ht="18.75">
      <c r="A205" s="31" t="s">
        <v>372</v>
      </c>
      <c r="B205" s="22" t="s">
        <v>692</v>
      </c>
      <c r="C205" s="23">
        <v>0.25</v>
      </c>
      <c r="D205" s="24">
        <v>180</v>
      </c>
      <c r="E205" s="24">
        <v>30</v>
      </c>
      <c r="F205" s="11"/>
      <c r="G205" s="11"/>
      <c r="H205" s="11"/>
    </row>
    <row x14ac:dyDescent="0.25" r="206" customHeight="1" ht="18.75">
      <c r="A206" s="31" t="s">
        <v>374</v>
      </c>
      <c r="B206" s="22" t="s">
        <v>693</v>
      </c>
      <c r="C206" s="23">
        <v>0.14</v>
      </c>
      <c r="D206" s="24">
        <v>180</v>
      </c>
      <c r="E206" s="24">
        <v>30</v>
      </c>
      <c r="F206" s="11"/>
      <c r="G206" s="11"/>
      <c r="H206" s="11"/>
    </row>
    <row x14ac:dyDescent="0.25" r="207" customHeight="1" ht="18.75">
      <c r="A207" s="31" t="s">
        <v>376</v>
      </c>
      <c r="B207" s="22" t="s">
        <v>694</v>
      </c>
      <c r="C207" s="23">
        <v>0.79</v>
      </c>
      <c r="D207" s="24">
        <v>180</v>
      </c>
      <c r="E207" s="24">
        <v>30</v>
      </c>
      <c r="F207" s="11"/>
      <c r="G207" s="11"/>
      <c r="H207" s="11"/>
    </row>
    <row x14ac:dyDescent="0.25" r="208" customHeight="1" ht="18.75">
      <c r="A208" s="31" t="s">
        <v>378</v>
      </c>
      <c r="B208" s="22" t="s">
        <v>695</v>
      </c>
      <c r="C208" s="23">
        <v>0.44</v>
      </c>
      <c r="D208" s="24">
        <v>180</v>
      </c>
      <c r="E208" s="24">
        <v>30</v>
      </c>
      <c r="F208" s="11"/>
      <c r="G208" s="11"/>
      <c r="H208" s="11"/>
    </row>
    <row x14ac:dyDescent="0.25" r="209" customHeight="1" ht="18.75">
      <c r="A209" s="31" t="s">
        <v>380</v>
      </c>
      <c r="B209" s="22" t="s">
        <v>696</v>
      </c>
      <c r="C209" s="23">
        <v>0.18</v>
      </c>
      <c r="D209" s="24">
        <v>180</v>
      </c>
      <c r="E209" s="24">
        <v>30</v>
      </c>
      <c r="F209" s="11"/>
      <c r="G209" s="11"/>
      <c r="H209" s="11"/>
    </row>
    <row x14ac:dyDescent="0.25" r="210" customHeight="1" ht="18.75">
      <c r="A210" s="31" t="s">
        <v>382</v>
      </c>
      <c r="B210" s="22" t="s">
        <v>697</v>
      </c>
      <c r="C210" s="23">
        <v>0.99</v>
      </c>
      <c r="D210" s="24">
        <v>180</v>
      </c>
      <c r="E210" s="24">
        <v>30</v>
      </c>
      <c r="F210" s="11"/>
      <c r="G210" s="11"/>
      <c r="H210" s="11"/>
    </row>
    <row x14ac:dyDescent="0.25" r="211" customHeight="1" ht="18.75">
      <c r="A211" s="31" t="s">
        <v>384</v>
      </c>
      <c r="B211" s="22" t="s">
        <v>698</v>
      </c>
      <c r="C211" s="23">
        <v>0.44</v>
      </c>
      <c r="D211" s="24">
        <v>180</v>
      </c>
      <c r="E211" s="24">
        <v>30</v>
      </c>
      <c r="F211" s="11"/>
      <c r="G211" s="11"/>
      <c r="H211" s="11"/>
    </row>
    <row x14ac:dyDescent="0.25" r="212" customHeight="1" ht="18.75">
      <c r="A212" s="31" t="s">
        <v>386</v>
      </c>
      <c r="B212" s="22" t="s">
        <v>699</v>
      </c>
      <c r="C212" s="23">
        <v>0.54</v>
      </c>
      <c r="D212" s="24">
        <v>180</v>
      </c>
      <c r="E212" s="24">
        <v>30</v>
      </c>
      <c r="F212" s="11"/>
      <c r="G212" s="11"/>
      <c r="H212" s="11"/>
    </row>
    <row x14ac:dyDescent="0.25" r="213" customHeight="1" ht="18.75">
      <c r="A213" s="31" t="s">
        <v>388</v>
      </c>
      <c r="B213" s="22" t="s">
        <v>700</v>
      </c>
      <c r="C213" s="23">
        <v>0.57</v>
      </c>
      <c r="D213" s="24">
        <v>180</v>
      </c>
      <c r="E213" s="24">
        <v>30</v>
      </c>
      <c r="F213" s="11"/>
      <c r="G213" s="11"/>
      <c r="H213" s="11"/>
    </row>
    <row x14ac:dyDescent="0.25" r="214" customHeight="1" ht="18.75">
      <c r="A214" s="31" t="s">
        <v>390</v>
      </c>
      <c r="B214" s="22" t="s">
        <v>701</v>
      </c>
      <c r="C214" s="23">
        <v>0.57</v>
      </c>
      <c r="D214" s="24">
        <v>180</v>
      </c>
      <c r="E214" s="24">
        <v>30</v>
      </c>
      <c r="F214" s="11"/>
      <c r="G214" s="11"/>
      <c r="H214" s="11"/>
    </row>
    <row x14ac:dyDescent="0.25" r="215" customHeight="1" ht="18.75">
      <c r="A215" s="31" t="s">
        <v>392</v>
      </c>
      <c r="B215" s="22" t="s">
        <v>702</v>
      </c>
      <c r="C215" s="23">
        <v>0.99</v>
      </c>
      <c r="D215" s="24">
        <v>180</v>
      </c>
      <c r="E215" s="24">
        <v>30</v>
      </c>
      <c r="F215" s="11"/>
      <c r="G215" s="11"/>
      <c r="H215" s="11"/>
    </row>
    <row x14ac:dyDescent="0.25" r="216" customHeight="1" ht="18.75">
      <c r="A216" s="31" t="s">
        <v>394</v>
      </c>
      <c r="B216" s="22" t="s">
        <v>703</v>
      </c>
      <c r="C216" s="23">
        <v>0.83</v>
      </c>
      <c r="D216" s="24">
        <v>180</v>
      </c>
      <c r="E216" s="24">
        <v>30</v>
      </c>
      <c r="F216" s="11"/>
      <c r="G216" s="11"/>
      <c r="H216" s="11"/>
    </row>
    <row x14ac:dyDescent="0.25" r="217" customHeight="1" ht="18.75">
      <c r="A217" s="31" t="s">
        <v>396</v>
      </c>
      <c r="B217" s="22" t="s">
        <v>704</v>
      </c>
      <c r="C217" s="23">
        <v>0.37</v>
      </c>
      <c r="D217" s="24">
        <v>180</v>
      </c>
      <c r="E217" s="24">
        <v>30</v>
      </c>
      <c r="F217" s="11"/>
      <c r="G217" s="11"/>
      <c r="H217" s="11"/>
    </row>
    <row x14ac:dyDescent="0.25" r="218" customHeight="1" ht="18.75">
      <c r="A218" s="31" t="s">
        <v>398</v>
      </c>
      <c r="B218" s="22" t="s">
        <v>705</v>
      </c>
      <c r="C218" s="23">
        <v>0.26</v>
      </c>
      <c r="D218" s="24">
        <v>180</v>
      </c>
      <c r="E218" s="24">
        <v>30</v>
      </c>
      <c r="F218" s="11"/>
      <c r="G218" s="11"/>
      <c r="H218" s="11"/>
    </row>
    <row x14ac:dyDescent="0.25" r="219" customHeight="1" ht="18.75">
      <c r="A219" s="31" t="s">
        <v>400</v>
      </c>
      <c r="B219" s="22" t="s">
        <v>706</v>
      </c>
      <c r="C219" s="23">
        <v>1.01</v>
      </c>
      <c r="D219" s="24">
        <v>180</v>
      </c>
      <c r="E219" s="24">
        <v>30</v>
      </c>
      <c r="F219" s="11"/>
      <c r="G219" s="11"/>
      <c r="H219" s="11"/>
    </row>
    <row x14ac:dyDescent="0.25" r="220" customHeight="1" ht="18.75">
      <c r="A220" s="31" t="s">
        <v>402</v>
      </c>
      <c r="B220" s="22" t="s">
        <v>707</v>
      </c>
      <c r="C220" s="23">
        <v>0.41</v>
      </c>
      <c r="D220" s="24">
        <v>180</v>
      </c>
      <c r="E220" s="24">
        <v>30</v>
      </c>
      <c r="F220" s="11"/>
      <c r="G220" s="11"/>
      <c r="H220" s="11"/>
    </row>
    <row x14ac:dyDescent="0.25" r="221" customHeight="1" ht="18.75">
      <c r="A221" s="31" t="s">
        <v>404</v>
      </c>
      <c r="B221" s="22" t="s">
        <v>708</v>
      </c>
      <c r="C221" s="23">
        <v>0.22</v>
      </c>
      <c r="D221" s="24">
        <v>180</v>
      </c>
      <c r="E221" s="24">
        <v>30</v>
      </c>
      <c r="F221" s="11"/>
      <c r="G221" s="11"/>
      <c r="H221" s="11"/>
    </row>
    <row x14ac:dyDescent="0.25" r="222" customHeight="1" ht="18.75">
      <c r="A222" s="31" t="s">
        <v>406</v>
      </c>
      <c r="B222" s="22" t="s">
        <v>709</v>
      </c>
      <c r="C222" s="23">
        <v>0.37</v>
      </c>
      <c r="D222" s="24">
        <v>180</v>
      </c>
      <c r="E222" s="24">
        <v>30</v>
      </c>
      <c r="F222" s="11"/>
      <c r="G222" s="11"/>
      <c r="H222" s="11"/>
    </row>
    <row x14ac:dyDescent="0.25" r="223" customHeight="1" ht="18.75">
      <c r="A223" s="31" t="s">
        <v>408</v>
      </c>
      <c r="B223" s="22" t="s">
        <v>710</v>
      </c>
      <c r="C223" s="23">
        <v>0.5</v>
      </c>
      <c r="D223" s="24">
        <v>180</v>
      </c>
      <c r="E223" s="24">
        <v>30</v>
      </c>
      <c r="F223" s="11"/>
      <c r="G223" s="11"/>
      <c r="H223" s="11"/>
    </row>
    <row x14ac:dyDescent="0.25" r="224" customHeight="1" ht="18.75">
      <c r="A224" s="31" t="s">
        <v>410</v>
      </c>
      <c r="B224" s="22" t="s">
        <v>711</v>
      </c>
      <c r="C224" s="23">
        <v>0.12</v>
      </c>
      <c r="D224" s="24">
        <v>180</v>
      </c>
      <c r="E224" s="24">
        <v>30</v>
      </c>
      <c r="F224" s="11"/>
      <c r="G224" s="11"/>
      <c r="H224" s="11"/>
    </row>
    <row x14ac:dyDescent="0.25" r="225" customHeight="1" ht="18.75">
      <c r="A225" s="31" t="s">
        <v>412</v>
      </c>
      <c r="B225" s="22" t="s">
        <v>712</v>
      </c>
      <c r="C225" s="23">
        <v>1.51</v>
      </c>
      <c r="D225" s="24">
        <v>180</v>
      </c>
      <c r="E225" s="24">
        <v>30</v>
      </c>
      <c r="F225" s="11"/>
      <c r="G225" s="11"/>
      <c r="H225" s="11"/>
    </row>
    <row x14ac:dyDescent="0.25" r="226" customHeight="1" ht="18.75">
      <c r="A226" s="31" t="s">
        <v>414</v>
      </c>
      <c r="B226" s="22" t="s">
        <v>713</v>
      </c>
      <c r="C226" s="23">
        <v>0.37</v>
      </c>
      <c r="D226" s="24">
        <v>180</v>
      </c>
      <c r="E226" s="24">
        <v>30</v>
      </c>
      <c r="F226" s="11"/>
      <c r="G226" s="11"/>
      <c r="H226" s="11"/>
    </row>
    <row x14ac:dyDescent="0.25" r="227" customHeight="1" ht="18.75">
      <c r="A227" s="31" t="s">
        <v>416</v>
      </c>
      <c r="B227" s="22" t="s">
        <v>714</v>
      </c>
      <c r="C227" s="23">
        <v>0.24</v>
      </c>
      <c r="D227" s="24">
        <v>180</v>
      </c>
      <c r="E227" s="24">
        <v>30</v>
      </c>
      <c r="F227" s="11"/>
      <c r="G227" s="11"/>
      <c r="H227" s="11"/>
    </row>
    <row x14ac:dyDescent="0.25" r="228" customHeight="1" ht="18.75">
      <c r="A228" s="31" t="s">
        <v>418</v>
      </c>
      <c r="B228" s="22" t="s">
        <v>715</v>
      </c>
      <c r="C228" s="23">
        <v>0.98</v>
      </c>
      <c r="D228" s="24">
        <v>180</v>
      </c>
      <c r="E228" s="24">
        <v>30</v>
      </c>
      <c r="F228" s="11"/>
      <c r="G228" s="11"/>
      <c r="H228" s="11"/>
    </row>
    <row x14ac:dyDescent="0.25" r="229" customHeight="1" ht="18.75">
      <c r="A229" s="31" t="s">
        <v>420</v>
      </c>
      <c r="B229" s="22" t="s">
        <v>716</v>
      </c>
      <c r="C229" s="23">
        <v>0.61</v>
      </c>
      <c r="D229" s="24">
        <v>180</v>
      </c>
      <c r="E229" s="24">
        <v>30</v>
      </c>
      <c r="F229" s="11"/>
      <c r="G229" s="11"/>
      <c r="H229" s="11"/>
    </row>
    <row x14ac:dyDescent="0.25" r="230" customHeight="1" ht="18.75">
      <c r="A230" s="31" t="s">
        <v>422</v>
      </c>
      <c r="B230" s="22" t="s">
        <v>717</v>
      </c>
      <c r="C230" s="23">
        <v>0.24</v>
      </c>
      <c r="D230" s="24">
        <v>180</v>
      </c>
      <c r="E230" s="24">
        <v>30</v>
      </c>
      <c r="F230" s="11"/>
      <c r="G230" s="11"/>
      <c r="H230" s="11"/>
    </row>
    <row x14ac:dyDescent="0.25" r="231" customHeight="1" ht="18.75">
      <c r="A231" s="31" t="s">
        <v>424</v>
      </c>
      <c r="B231" s="22" t="s">
        <v>718</v>
      </c>
      <c r="C231" s="23">
        <v>0.64</v>
      </c>
      <c r="D231" s="24">
        <v>180</v>
      </c>
      <c r="E231" s="24">
        <v>30</v>
      </c>
      <c r="F231" s="11"/>
      <c r="G231" s="11"/>
      <c r="H231" s="11"/>
    </row>
    <row x14ac:dyDescent="0.25" r="232" customHeight="1" ht="18.75">
      <c r="A232" s="31" t="s">
        <v>426</v>
      </c>
      <c r="B232" s="22" t="s">
        <v>719</v>
      </c>
      <c r="C232" s="23">
        <v>0.41</v>
      </c>
      <c r="D232" s="24">
        <v>180</v>
      </c>
      <c r="E232" s="24">
        <v>30</v>
      </c>
      <c r="F232" s="11"/>
      <c r="G232" s="11"/>
      <c r="H232" s="11"/>
    </row>
    <row x14ac:dyDescent="0.25" r="233" customHeight="1" ht="18.75">
      <c r="A233" s="31" t="s">
        <v>428</v>
      </c>
      <c r="B233" s="22" t="s">
        <v>720</v>
      </c>
      <c r="C233" s="23">
        <v>0.2</v>
      </c>
      <c r="D233" s="24">
        <v>180</v>
      </c>
      <c r="E233" s="24">
        <v>30</v>
      </c>
      <c r="F233" s="11"/>
      <c r="G233" s="11"/>
      <c r="H233" s="11"/>
    </row>
    <row x14ac:dyDescent="0.25" r="234" customHeight="1" ht="18.75">
      <c r="A234" s="31" t="s">
        <v>430</v>
      </c>
      <c r="B234" s="22" t="s">
        <v>721</v>
      </c>
      <c r="C234" s="23">
        <v>1.02</v>
      </c>
      <c r="D234" s="24">
        <v>180</v>
      </c>
      <c r="E234" s="24">
        <v>30</v>
      </c>
      <c r="F234" s="11"/>
      <c r="G234" s="11"/>
      <c r="H234" s="11"/>
    </row>
    <row x14ac:dyDescent="0.25" r="235" customHeight="1" ht="18.75">
      <c r="A235" s="31" t="s">
        <v>432</v>
      </c>
      <c r="B235" s="22" t="s">
        <v>722</v>
      </c>
      <c r="C235" s="23">
        <v>0.39</v>
      </c>
      <c r="D235" s="24">
        <v>180</v>
      </c>
      <c r="E235" s="24">
        <v>30</v>
      </c>
      <c r="F235" s="11"/>
      <c r="G235" s="11"/>
      <c r="H235" s="11"/>
    </row>
    <row x14ac:dyDescent="0.25" r="236" customHeight="1" ht="18.75">
      <c r="A236" s="31" t="s">
        <v>434</v>
      </c>
      <c r="B236" s="22" t="s">
        <v>723</v>
      </c>
      <c r="C236" s="23">
        <v>0.22</v>
      </c>
      <c r="D236" s="24">
        <v>180</v>
      </c>
      <c r="E236" s="24">
        <v>30</v>
      </c>
      <c r="F236" s="11"/>
      <c r="G236" s="11"/>
      <c r="H236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01"/>
  <sheetViews>
    <sheetView workbookViewId="0" tabSelected="1"/>
  </sheetViews>
  <sheetFormatPr defaultRowHeight="15" x14ac:dyDescent="0.25"/>
  <cols>
    <col min="1" max="1" style="14" width="92.7192857142857" customWidth="1" bestFit="1"/>
    <col min="2" max="2" style="15" width="26.005" customWidth="1" bestFit="1"/>
    <col min="3" max="3" style="16" width="6.862142857142857" customWidth="1" bestFit="1"/>
    <col min="4" max="4" style="16" width="6.862142857142857" customWidth="1" bestFit="1"/>
    <col min="5" max="5" style="16" width="6.719285714285714" customWidth="1" bestFit="1"/>
    <col min="6" max="6" style="16" width="4.147857142857143" customWidth="1" bestFit="1"/>
    <col min="7" max="7" style="27" width="24.14785714285714" customWidth="1" bestFit="1"/>
    <col min="8" max="8" style="27" width="16.433571428571426" customWidth="1" bestFit="1"/>
  </cols>
  <sheetData>
    <row x14ac:dyDescent="0.25" r="1" customHeight="1" ht="18.75">
      <c r="A1" s="1" t="s">
        <v>0</v>
      </c>
      <c r="B1" s="1" t="s">
        <v>1</v>
      </c>
      <c r="C1" s="2" t="s">
        <v>29</v>
      </c>
      <c r="D1" s="2" t="s">
        <v>30</v>
      </c>
      <c r="E1" s="2" t="s">
        <v>31</v>
      </c>
      <c r="F1" s="2" t="s">
        <v>32</v>
      </c>
      <c r="G1" s="18" t="s">
        <v>33</v>
      </c>
      <c r="H1" s="18" t="s">
        <v>34</v>
      </c>
    </row>
    <row x14ac:dyDescent="0.25" r="2" customHeight="1" ht="18.75">
      <c r="A2" s="4" t="s">
        <v>35</v>
      </c>
      <c r="B2" s="19" t="s">
        <v>36</v>
      </c>
      <c r="C2" s="20">
        <v>4.8</v>
      </c>
      <c r="D2" s="20">
        <v>0.85</v>
      </c>
      <c r="E2" s="20">
        <v>0.89</v>
      </c>
      <c r="F2" s="20">
        <v>0.2</v>
      </c>
      <c r="G2" s="21">
        <v>47</v>
      </c>
      <c r="H2" s="21">
        <v>30</v>
      </c>
    </row>
    <row x14ac:dyDescent="0.25" r="3" customHeight="1" ht="18.75">
      <c r="A3" s="4" t="s">
        <v>37</v>
      </c>
      <c r="B3" s="22" t="s">
        <v>38</v>
      </c>
      <c r="C3" s="23">
        <v>3.1</v>
      </c>
      <c r="D3" s="23">
        <v>0.75</v>
      </c>
      <c r="E3" s="23">
        <v>0.89</v>
      </c>
      <c r="F3" s="23">
        <v>0.2</v>
      </c>
      <c r="G3" s="24">
        <v>62</v>
      </c>
      <c r="H3" s="24">
        <v>30</v>
      </c>
    </row>
    <row x14ac:dyDescent="0.25" r="4" customHeight="1" ht="18.75">
      <c r="A4" s="4" t="s">
        <v>39</v>
      </c>
      <c r="B4" s="22" t="s">
        <v>40</v>
      </c>
      <c r="C4" s="23">
        <v>1.3</v>
      </c>
      <c r="D4" s="23">
        <v>0.75</v>
      </c>
      <c r="E4" s="23">
        <v>0.89</v>
      </c>
      <c r="F4" s="23">
        <v>0.2</v>
      </c>
      <c r="G4" s="24">
        <v>69</v>
      </c>
      <c r="H4" s="24">
        <v>30</v>
      </c>
    </row>
    <row x14ac:dyDescent="0.25" r="5" customHeight="1" ht="18.75">
      <c r="A5" s="4" t="s">
        <v>41</v>
      </c>
      <c r="B5" s="22" t="s">
        <v>42</v>
      </c>
      <c r="C5" s="23">
        <v>1.1</v>
      </c>
      <c r="D5" s="23">
        <v>0.67</v>
      </c>
      <c r="E5" s="23">
        <v>0.02</v>
      </c>
      <c r="F5" s="23">
        <v>0.2</v>
      </c>
      <c r="G5" s="24">
        <v>123</v>
      </c>
      <c r="H5" s="24">
        <v>30</v>
      </c>
    </row>
    <row x14ac:dyDescent="0.25" r="6" customHeight="1" ht="18.75">
      <c r="A6" s="4" t="s">
        <v>43</v>
      </c>
      <c r="B6" s="22" t="s">
        <v>44</v>
      </c>
      <c r="C6" s="23">
        <v>0.99</v>
      </c>
      <c r="D6" s="23">
        <v>0.7</v>
      </c>
      <c r="E6" s="23">
        <v>0.89</v>
      </c>
      <c r="F6" s="23">
        <v>0.2</v>
      </c>
      <c r="G6" s="24">
        <v>123</v>
      </c>
      <c r="H6" s="24">
        <v>30</v>
      </c>
    </row>
    <row x14ac:dyDescent="0.25" r="7" customHeight="1" ht="18.75">
      <c r="A7" s="4" t="s">
        <v>45</v>
      </c>
      <c r="B7" s="22" t="s">
        <v>46</v>
      </c>
      <c r="C7" s="23">
        <v>0.6</v>
      </c>
      <c r="D7" s="23">
        <v>0.5</v>
      </c>
      <c r="E7" s="23">
        <v>0.02</v>
      </c>
      <c r="F7" s="23">
        <v>0.2</v>
      </c>
      <c r="G7" s="24">
        <v>123</v>
      </c>
      <c r="H7" s="24">
        <v>30</v>
      </c>
    </row>
    <row x14ac:dyDescent="0.25" r="8" customHeight="1" ht="18.75">
      <c r="A8" s="4" t="s">
        <v>47</v>
      </c>
      <c r="B8" s="22" t="s">
        <v>48</v>
      </c>
      <c r="C8" s="23">
        <v>1.2</v>
      </c>
      <c r="D8" s="23">
        <v>0.75</v>
      </c>
      <c r="E8" s="23">
        <v>0.89</v>
      </c>
      <c r="F8" s="23">
        <v>0.2</v>
      </c>
      <c r="G8" s="24">
        <v>70</v>
      </c>
      <c r="H8" s="24">
        <v>30</v>
      </c>
    </row>
    <row x14ac:dyDescent="0.25" r="9" customHeight="1" ht="18.75">
      <c r="A9" s="4" t="s">
        <v>49</v>
      </c>
      <c r="B9" s="22" t="s">
        <v>50</v>
      </c>
      <c r="C9" s="23">
        <v>5.4</v>
      </c>
      <c r="D9" s="23">
        <v>0.85</v>
      </c>
      <c r="E9" s="23">
        <v>0.89</v>
      </c>
      <c r="F9" s="23">
        <v>0.2</v>
      </c>
      <c r="G9" s="24">
        <v>47</v>
      </c>
      <c r="H9" s="24">
        <v>30</v>
      </c>
    </row>
    <row x14ac:dyDescent="0.25" r="10" customHeight="1" ht="18.75">
      <c r="A10" s="4" t="s">
        <v>51</v>
      </c>
      <c r="B10" s="22" t="s">
        <v>52</v>
      </c>
      <c r="C10" s="23">
        <v>1.8</v>
      </c>
      <c r="D10" s="23">
        <v>0.29</v>
      </c>
      <c r="E10" s="23">
        <v>0.89</v>
      </c>
      <c r="F10" s="23">
        <v>0.2</v>
      </c>
      <c r="G10" s="24">
        <v>62</v>
      </c>
      <c r="H10" s="24">
        <v>30</v>
      </c>
    </row>
    <row x14ac:dyDescent="0.25" r="11" customHeight="1" ht="18.75">
      <c r="A11" s="4" t="s">
        <v>53</v>
      </c>
      <c r="B11" s="22" t="s">
        <v>54</v>
      </c>
      <c r="C11" s="23">
        <v>2.2</v>
      </c>
      <c r="D11" s="23">
        <v>0.2</v>
      </c>
      <c r="E11" s="23">
        <v>0.89</v>
      </c>
      <c r="F11" s="23">
        <v>0.2</v>
      </c>
      <c r="G11" s="24">
        <v>62</v>
      </c>
      <c r="H11" s="24">
        <v>30</v>
      </c>
    </row>
    <row x14ac:dyDescent="0.25" r="12" customHeight="1" ht="18.75">
      <c r="A12" s="4" t="s">
        <v>55</v>
      </c>
      <c r="B12" s="22" t="s">
        <v>56</v>
      </c>
      <c r="C12" s="24">
        <v>2.8</v>
      </c>
      <c r="D12" s="23">
        <v>0.75</v>
      </c>
      <c r="E12" s="23">
        <v>0.89</v>
      </c>
      <c r="F12" s="23">
        <v>0.3</v>
      </c>
      <c r="G12" s="24">
        <v>62</v>
      </c>
      <c r="H12" s="24">
        <v>30</v>
      </c>
    </row>
    <row x14ac:dyDescent="0.25" r="13" customHeight="1" ht="18.75">
      <c r="A13" s="4" t="s">
        <v>57</v>
      </c>
      <c r="B13" s="22" t="s">
        <v>58</v>
      </c>
      <c r="C13" s="24">
        <v>2.8</v>
      </c>
      <c r="D13" s="23">
        <v>0.75</v>
      </c>
      <c r="E13" s="23">
        <v>0.89</v>
      </c>
      <c r="F13" s="23">
        <v>0.3</v>
      </c>
      <c r="G13" s="24">
        <v>62</v>
      </c>
      <c r="H13" s="24">
        <v>30</v>
      </c>
    </row>
    <row x14ac:dyDescent="0.25" r="14" customHeight="1" ht="18.75">
      <c r="A14" s="4" t="s">
        <v>59</v>
      </c>
      <c r="B14" s="22" t="s">
        <v>60</v>
      </c>
      <c r="C14" s="24">
        <v>2.8</v>
      </c>
      <c r="D14" s="23">
        <v>0.75</v>
      </c>
      <c r="E14" s="23">
        <v>0.89</v>
      </c>
      <c r="F14" s="23">
        <v>0.3</v>
      </c>
      <c r="G14" s="24">
        <v>62</v>
      </c>
      <c r="H14" s="24">
        <v>30</v>
      </c>
    </row>
    <row x14ac:dyDescent="0.25" r="15" customHeight="1" ht="18.75">
      <c r="A15" s="4" t="s">
        <v>61</v>
      </c>
      <c r="B15" s="22" t="s">
        <v>62</v>
      </c>
      <c r="C15" s="24">
        <v>2.8</v>
      </c>
      <c r="D15" s="23">
        <v>0.75</v>
      </c>
      <c r="E15" s="23">
        <v>0.89</v>
      </c>
      <c r="F15" s="23">
        <v>0.3</v>
      </c>
      <c r="G15" s="24">
        <v>62</v>
      </c>
      <c r="H15" s="24">
        <v>30</v>
      </c>
    </row>
    <row x14ac:dyDescent="0.25" r="16" customHeight="1" ht="18.75">
      <c r="A16" s="4" t="s">
        <v>63</v>
      </c>
      <c r="B16" s="22" t="s">
        <v>64</v>
      </c>
      <c r="C16" s="24">
        <v>2.8</v>
      </c>
      <c r="D16" s="23">
        <v>0.75</v>
      </c>
      <c r="E16" s="23">
        <v>0.89</v>
      </c>
      <c r="F16" s="23">
        <v>0.3</v>
      </c>
      <c r="G16" s="24">
        <v>62</v>
      </c>
      <c r="H16" s="24">
        <v>30</v>
      </c>
    </row>
    <row x14ac:dyDescent="0.25" r="17" customHeight="1" ht="18.75">
      <c r="A17" s="4" t="s">
        <v>65</v>
      </c>
      <c r="B17" s="22" t="s">
        <v>66</v>
      </c>
      <c r="C17" s="24">
        <v>2.8</v>
      </c>
      <c r="D17" s="23">
        <v>0.75</v>
      </c>
      <c r="E17" s="23">
        <v>0.89</v>
      </c>
      <c r="F17" s="23">
        <v>0.3</v>
      </c>
      <c r="G17" s="24">
        <v>62</v>
      </c>
      <c r="H17" s="24">
        <v>30</v>
      </c>
    </row>
    <row x14ac:dyDescent="0.25" r="18" customHeight="1" ht="18.75">
      <c r="A18" s="4" t="s">
        <v>67</v>
      </c>
      <c r="B18" s="22" t="s">
        <v>68</v>
      </c>
      <c r="C18" s="24">
        <v>4.3</v>
      </c>
      <c r="D18" s="23">
        <v>0.75</v>
      </c>
      <c r="E18" s="23">
        <v>0.89</v>
      </c>
      <c r="F18" s="23">
        <v>0.3</v>
      </c>
      <c r="G18" s="24">
        <v>62</v>
      </c>
      <c r="H18" s="24">
        <v>30</v>
      </c>
    </row>
    <row x14ac:dyDescent="0.25" r="19" customHeight="1" ht="18.75">
      <c r="A19" s="4" t="s">
        <v>69</v>
      </c>
      <c r="B19" s="22" t="s">
        <v>70</v>
      </c>
      <c r="C19" s="24">
        <v>3.2</v>
      </c>
      <c r="D19" s="23">
        <v>0.75</v>
      </c>
      <c r="E19" s="23">
        <v>0.89</v>
      </c>
      <c r="F19" s="23">
        <v>0.3</v>
      </c>
      <c r="G19" s="24">
        <v>62</v>
      </c>
      <c r="H19" s="24">
        <v>30</v>
      </c>
    </row>
    <row x14ac:dyDescent="0.25" r="20" customHeight="1" ht="18.75">
      <c r="A20" s="4" t="s">
        <v>71</v>
      </c>
      <c r="B20" s="22" t="s">
        <v>72</v>
      </c>
      <c r="C20" s="24">
        <v>1.9000000000000001</v>
      </c>
      <c r="D20" s="23">
        <v>0.67</v>
      </c>
      <c r="E20" s="23">
        <v>0.02</v>
      </c>
      <c r="F20" s="23">
        <v>0.3</v>
      </c>
      <c r="G20" s="24">
        <v>123</v>
      </c>
      <c r="H20" s="24">
        <v>30</v>
      </c>
    </row>
    <row x14ac:dyDescent="0.25" r="21" customHeight="1" ht="18.75">
      <c r="A21" s="4" t="s">
        <v>73</v>
      </c>
      <c r="B21" s="22" t="s">
        <v>74</v>
      </c>
      <c r="C21" s="24">
        <v>1.4</v>
      </c>
      <c r="D21" s="23">
        <v>0.67</v>
      </c>
      <c r="E21" s="23">
        <v>0.02</v>
      </c>
      <c r="F21" s="23">
        <v>0.3</v>
      </c>
      <c r="G21" s="24">
        <v>123</v>
      </c>
      <c r="H21" s="24">
        <v>30</v>
      </c>
    </row>
    <row x14ac:dyDescent="0.25" r="22" customHeight="1" ht="18.75">
      <c r="A22" s="4" t="s">
        <v>75</v>
      </c>
      <c r="B22" s="22" t="s">
        <v>76</v>
      </c>
      <c r="C22" s="24">
        <v>1.3</v>
      </c>
      <c r="D22" s="23">
        <v>0.67</v>
      </c>
      <c r="E22" s="23">
        <v>0.02</v>
      </c>
      <c r="F22" s="23">
        <v>0.3</v>
      </c>
      <c r="G22" s="24">
        <v>123</v>
      </c>
      <c r="H22" s="24">
        <v>30</v>
      </c>
    </row>
    <row x14ac:dyDescent="0.25" r="23" customHeight="1" ht="18.75">
      <c r="A23" s="4" t="s">
        <v>77</v>
      </c>
      <c r="B23" s="22" t="s">
        <v>78</v>
      </c>
      <c r="C23" s="24">
        <v>1.1</v>
      </c>
      <c r="D23" s="23">
        <v>0.5</v>
      </c>
      <c r="E23" s="23">
        <v>0.02</v>
      </c>
      <c r="F23" s="23">
        <v>0.3</v>
      </c>
      <c r="G23" s="24">
        <v>123</v>
      </c>
      <c r="H23" s="24">
        <v>30</v>
      </c>
    </row>
    <row x14ac:dyDescent="0.25" r="24" customHeight="1" ht="18.75">
      <c r="A24" s="4" t="s">
        <v>79</v>
      </c>
      <c r="B24" s="22" t="s">
        <v>80</v>
      </c>
      <c r="C24" s="24">
        <v>2.8</v>
      </c>
      <c r="D24" s="23">
        <v>0.75</v>
      </c>
      <c r="E24" s="23">
        <v>0.89</v>
      </c>
      <c r="F24" s="23">
        <v>0.3</v>
      </c>
      <c r="G24" s="24">
        <v>62</v>
      </c>
      <c r="H24" s="24">
        <v>30</v>
      </c>
    </row>
    <row x14ac:dyDescent="0.25" r="25" customHeight="1" ht="18.75">
      <c r="A25" s="4" t="s">
        <v>81</v>
      </c>
      <c r="B25" s="22" t="s">
        <v>82</v>
      </c>
      <c r="C25" s="24">
        <v>2.6999999999999997</v>
      </c>
      <c r="D25" s="23">
        <v>0.75</v>
      </c>
      <c r="E25" s="23">
        <v>0.89</v>
      </c>
      <c r="F25" s="23">
        <v>0.3</v>
      </c>
      <c r="G25" s="24">
        <v>62</v>
      </c>
      <c r="H25" s="24">
        <v>30</v>
      </c>
    </row>
    <row x14ac:dyDescent="0.25" r="26" customHeight="1" ht="18.75">
      <c r="A26" s="4" t="s">
        <v>83</v>
      </c>
      <c r="B26" s="22" t="s">
        <v>84</v>
      </c>
      <c r="C26" s="24">
        <v>3</v>
      </c>
      <c r="D26" s="23">
        <v>0.75</v>
      </c>
      <c r="E26" s="23">
        <v>0.89</v>
      </c>
      <c r="F26" s="23">
        <v>0.3</v>
      </c>
      <c r="G26" s="24">
        <v>62</v>
      </c>
      <c r="H26" s="24">
        <v>30</v>
      </c>
    </row>
    <row x14ac:dyDescent="0.25" r="27" customHeight="1" ht="18.75">
      <c r="A27" s="4" t="s">
        <v>85</v>
      </c>
      <c r="B27" s="22" t="s">
        <v>86</v>
      </c>
      <c r="C27" s="24">
        <v>2.9999999999999996</v>
      </c>
      <c r="D27" s="23">
        <v>0.75</v>
      </c>
      <c r="E27" s="23">
        <v>0.89</v>
      </c>
      <c r="F27" s="23">
        <v>0.3</v>
      </c>
      <c r="G27" s="24">
        <v>62</v>
      </c>
      <c r="H27" s="24">
        <v>30</v>
      </c>
    </row>
    <row x14ac:dyDescent="0.25" r="28" customHeight="1" ht="18.75">
      <c r="A28" s="4" t="s">
        <v>87</v>
      </c>
      <c r="B28" s="22" t="s">
        <v>88</v>
      </c>
      <c r="C28" s="24">
        <v>3</v>
      </c>
      <c r="D28" s="23">
        <v>0.75</v>
      </c>
      <c r="E28" s="23">
        <v>0.89</v>
      </c>
      <c r="F28" s="23">
        <v>0.3</v>
      </c>
      <c r="G28" s="24">
        <v>62</v>
      </c>
      <c r="H28" s="24">
        <v>30</v>
      </c>
    </row>
    <row x14ac:dyDescent="0.25" r="29" customHeight="1" ht="18.75">
      <c r="A29" s="4" t="s">
        <v>89</v>
      </c>
      <c r="B29" s="22" t="s">
        <v>90</v>
      </c>
      <c r="C29" s="24">
        <v>3</v>
      </c>
      <c r="D29" s="23">
        <v>0.75</v>
      </c>
      <c r="E29" s="23">
        <v>0.89</v>
      </c>
      <c r="F29" s="23">
        <v>0.3</v>
      </c>
      <c r="G29" s="24">
        <v>62</v>
      </c>
      <c r="H29" s="24">
        <v>30</v>
      </c>
    </row>
    <row x14ac:dyDescent="0.25" r="30" customHeight="1" ht="18.75">
      <c r="A30" s="4" t="s">
        <v>91</v>
      </c>
      <c r="B30" s="22" t="s">
        <v>92</v>
      </c>
      <c r="C30" s="24">
        <v>3</v>
      </c>
      <c r="D30" s="23">
        <v>0.75</v>
      </c>
      <c r="E30" s="23">
        <v>0.89</v>
      </c>
      <c r="F30" s="23">
        <v>0.3</v>
      </c>
      <c r="G30" s="24">
        <v>62</v>
      </c>
      <c r="H30" s="24">
        <v>30</v>
      </c>
    </row>
    <row x14ac:dyDescent="0.25" r="31" customHeight="1" ht="18.75">
      <c r="A31" s="4" t="s">
        <v>93</v>
      </c>
      <c r="B31" s="22" t="s">
        <v>94</v>
      </c>
      <c r="C31" s="24">
        <v>3</v>
      </c>
      <c r="D31" s="23">
        <v>0.75</v>
      </c>
      <c r="E31" s="23">
        <v>0.89</v>
      </c>
      <c r="F31" s="23">
        <v>0.3</v>
      </c>
      <c r="G31" s="24">
        <v>62</v>
      </c>
      <c r="H31" s="24">
        <v>30</v>
      </c>
    </row>
    <row x14ac:dyDescent="0.25" r="32" customHeight="1" ht="18.75">
      <c r="A32" s="4" t="s">
        <v>95</v>
      </c>
      <c r="B32" s="22" t="s">
        <v>96</v>
      </c>
      <c r="C32" s="24">
        <v>1.9000000000000001</v>
      </c>
      <c r="D32" s="23">
        <v>0.67</v>
      </c>
      <c r="E32" s="23">
        <v>0.02</v>
      </c>
      <c r="F32" s="23">
        <v>0.3</v>
      </c>
      <c r="G32" s="24">
        <v>123</v>
      </c>
      <c r="H32" s="24">
        <v>30</v>
      </c>
    </row>
    <row x14ac:dyDescent="0.25" r="33" customHeight="1" ht="18.75">
      <c r="A33" s="4" t="s">
        <v>97</v>
      </c>
      <c r="B33" s="22" t="s">
        <v>98</v>
      </c>
      <c r="C33" s="24">
        <v>1.4</v>
      </c>
      <c r="D33" s="23">
        <v>0.67</v>
      </c>
      <c r="E33" s="23">
        <v>0.02</v>
      </c>
      <c r="F33" s="23">
        <v>0.3</v>
      </c>
      <c r="G33" s="24">
        <v>123</v>
      </c>
      <c r="H33" s="24">
        <v>30</v>
      </c>
    </row>
    <row x14ac:dyDescent="0.25" r="34" customHeight="1" ht="18.75">
      <c r="A34" s="4" t="s">
        <v>99</v>
      </c>
      <c r="B34" s="22" t="s">
        <v>100</v>
      </c>
      <c r="C34" s="24">
        <v>1.3</v>
      </c>
      <c r="D34" s="23">
        <v>0.67</v>
      </c>
      <c r="E34" s="23">
        <v>0.02</v>
      </c>
      <c r="F34" s="23">
        <v>0.3</v>
      </c>
      <c r="G34" s="24">
        <v>123</v>
      </c>
      <c r="H34" s="24">
        <v>30</v>
      </c>
    </row>
    <row x14ac:dyDescent="0.25" r="35" customHeight="1" ht="18.75">
      <c r="A35" s="4" t="s">
        <v>101</v>
      </c>
      <c r="B35" s="22" t="s">
        <v>102</v>
      </c>
      <c r="C35" s="24">
        <v>1.1</v>
      </c>
      <c r="D35" s="23">
        <v>0.5</v>
      </c>
      <c r="E35" s="23">
        <v>0.02</v>
      </c>
      <c r="F35" s="23">
        <v>0.3</v>
      </c>
      <c r="G35" s="24">
        <v>123</v>
      </c>
      <c r="H35" s="24">
        <v>30</v>
      </c>
    </row>
    <row x14ac:dyDescent="0.25" r="36" customHeight="1" ht="18.75">
      <c r="A36" s="4" t="s">
        <v>103</v>
      </c>
      <c r="B36" s="22" t="s">
        <v>104</v>
      </c>
      <c r="C36" s="24">
        <v>2.7</v>
      </c>
      <c r="D36" s="23">
        <v>0.75</v>
      </c>
      <c r="E36" s="23">
        <v>0.89</v>
      </c>
      <c r="F36" s="23">
        <v>0.3</v>
      </c>
      <c r="G36" s="24">
        <v>62</v>
      </c>
      <c r="H36" s="24">
        <v>30</v>
      </c>
    </row>
    <row x14ac:dyDescent="0.25" r="37" customHeight="1" ht="18.75">
      <c r="A37" s="4" t="s">
        <v>105</v>
      </c>
      <c r="B37" s="22" t="s">
        <v>106</v>
      </c>
      <c r="C37" s="24">
        <v>2.8</v>
      </c>
      <c r="D37" s="23">
        <v>0.75</v>
      </c>
      <c r="E37" s="23">
        <v>0.89</v>
      </c>
      <c r="F37" s="23">
        <v>0.3</v>
      </c>
      <c r="G37" s="24">
        <v>62</v>
      </c>
      <c r="H37" s="24">
        <v>30</v>
      </c>
    </row>
    <row x14ac:dyDescent="0.25" r="38" customHeight="1" ht="18.75">
      <c r="A38" s="4" t="s">
        <v>107</v>
      </c>
      <c r="B38" s="22" t="s">
        <v>108</v>
      </c>
      <c r="C38" s="24">
        <v>2.8</v>
      </c>
      <c r="D38" s="23">
        <v>0.75</v>
      </c>
      <c r="E38" s="23">
        <v>0.89</v>
      </c>
      <c r="F38" s="23">
        <v>0.3</v>
      </c>
      <c r="G38" s="24">
        <v>62</v>
      </c>
      <c r="H38" s="24">
        <v>30</v>
      </c>
    </row>
    <row x14ac:dyDescent="0.25" r="39" customHeight="1" ht="18.75">
      <c r="A39" s="4" t="s">
        <v>109</v>
      </c>
      <c r="B39" s="22" t="s">
        <v>110</v>
      </c>
      <c r="C39" s="24">
        <v>2.8</v>
      </c>
      <c r="D39" s="23">
        <v>0.75</v>
      </c>
      <c r="E39" s="23">
        <v>0.89</v>
      </c>
      <c r="F39" s="23">
        <v>0.3</v>
      </c>
      <c r="G39" s="24">
        <v>62</v>
      </c>
      <c r="H39" s="24">
        <v>30</v>
      </c>
    </row>
    <row x14ac:dyDescent="0.25" r="40" customHeight="1" ht="18.75">
      <c r="A40" s="4" t="s">
        <v>111</v>
      </c>
      <c r="B40" s="22" t="s">
        <v>112</v>
      </c>
      <c r="C40" s="24">
        <v>2.8000000000000003</v>
      </c>
      <c r="D40" s="23">
        <v>0.75</v>
      </c>
      <c r="E40" s="23">
        <v>0.89</v>
      </c>
      <c r="F40" s="23">
        <v>0.3</v>
      </c>
      <c r="G40" s="24">
        <v>62</v>
      </c>
      <c r="H40" s="24">
        <v>30</v>
      </c>
    </row>
    <row x14ac:dyDescent="0.25" r="41" customHeight="1" ht="18.75">
      <c r="A41" s="4" t="s">
        <v>113</v>
      </c>
      <c r="B41" s="22" t="s">
        <v>114</v>
      </c>
      <c r="C41" s="24">
        <v>2.8</v>
      </c>
      <c r="D41" s="23">
        <v>0.75</v>
      </c>
      <c r="E41" s="23">
        <v>0.89</v>
      </c>
      <c r="F41" s="23">
        <v>0.3</v>
      </c>
      <c r="G41" s="24">
        <v>62</v>
      </c>
      <c r="H41" s="24">
        <v>30</v>
      </c>
    </row>
    <row x14ac:dyDescent="0.25" r="42" customHeight="1" ht="18.75">
      <c r="A42" s="4" t="s">
        <v>115</v>
      </c>
      <c r="B42" s="22" t="s">
        <v>116</v>
      </c>
      <c r="C42" s="24">
        <v>2.8</v>
      </c>
      <c r="D42" s="23">
        <v>0.75</v>
      </c>
      <c r="E42" s="23">
        <v>0.89</v>
      </c>
      <c r="F42" s="23">
        <v>0.3</v>
      </c>
      <c r="G42" s="24">
        <v>62</v>
      </c>
      <c r="H42" s="24">
        <v>30</v>
      </c>
    </row>
    <row x14ac:dyDescent="0.25" r="43" customHeight="1" ht="18.75">
      <c r="A43" s="4" t="s">
        <v>117</v>
      </c>
      <c r="B43" s="22" t="s">
        <v>118</v>
      </c>
      <c r="C43" s="24">
        <v>1.5999999999999999</v>
      </c>
      <c r="D43" s="23">
        <v>0.67</v>
      </c>
      <c r="E43" s="23">
        <v>0.02</v>
      </c>
      <c r="F43" s="23">
        <v>0.3</v>
      </c>
      <c r="G43" s="24">
        <v>123</v>
      </c>
      <c r="H43" s="24">
        <v>30</v>
      </c>
    </row>
    <row x14ac:dyDescent="0.25" r="44" customHeight="1" ht="18.75">
      <c r="A44" s="4" t="s">
        <v>119</v>
      </c>
      <c r="B44" s="22" t="s">
        <v>120</v>
      </c>
      <c r="C44" s="24">
        <v>1.3</v>
      </c>
      <c r="D44" s="23">
        <v>0.67</v>
      </c>
      <c r="E44" s="23">
        <v>0.02</v>
      </c>
      <c r="F44" s="23">
        <v>0.3</v>
      </c>
      <c r="G44" s="24">
        <v>123</v>
      </c>
      <c r="H44" s="24">
        <v>30</v>
      </c>
    </row>
    <row x14ac:dyDescent="0.25" r="45" customHeight="1" ht="18.75">
      <c r="A45" s="4" t="s">
        <v>121</v>
      </c>
      <c r="B45" s="22" t="s">
        <v>122</v>
      </c>
      <c r="C45" s="24">
        <v>1.2999999999999998</v>
      </c>
      <c r="D45" s="23">
        <v>0.67</v>
      </c>
      <c r="E45" s="23">
        <v>0.02</v>
      </c>
      <c r="F45" s="23">
        <v>0.3</v>
      </c>
      <c r="G45" s="24">
        <v>123</v>
      </c>
      <c r="H45" s="24">
        <v>30</v>
      </c>
    </row>
    <row x14ac:dyDescent="0.25" r="46" customHeight="1" ht="18.75">
      <c r="A46" s="4" t="s">
        <v>123</v>
      </c>
      <c r="B46" s="22" t="s">
        <v>124</v>
      </c>
      <c r="C46" s="24">
        <v>1.1</v>
      </c>
      <c r="D46" s="23">
        <v>0.5</v>
      </c>
      <c r="E46" s="23">
        <v>0.02</v>
      </c>
      <c r="F46" s="23">
        <v>0.3</v>
      </c>
      <c r="G46" s="24">
        <v>123</v>
      </c>
      <c r="H46" s="24">
        <v>30</v>
      </c>
    </row>
    <row x14ac:dyDescent="0.25" r="47" customHeight="1" ht="18.75">
      <c r="A47" s="4" t="s">
        <v>125</v>
      </c>
      <c r="B47" s="22" t="s">
        <v>126</v>
      </c>
      <c r="C47" s="24">
        <v>2.8</v>
      </c>
      <c r="D47" s="23">
        <v>0.75</v>
      </c>
      <c r="E47" s="23">
        <v>0.89</v>
      </c>
      <c r="F47" s="23">
        <v>0.3</v>
      </c>
      <c r="G47" s="24">
        <v>62</v>
      </c>
      <c r="H47" s="24">
        <v>30</v>
      </c>
    </row>
    <row x14ac:dyDescent="0.25" r="48" customHeight="1" ht="18.75">
      <c r="A48" s="4" t="s">
        <v>127</v>
      </c>
      <c r="B48" s="22" t="s">
        <v>128</v>
      </c>
      <c r="C48" s="24">
        <v>3</v>
      </c>
      <c r="D48" s="23">
        <v>0.75</v>
      </c>
      <c r="E48" s="23">
        <v>0.89</v>
      </c>
      <c r="F48" s="23">
        <v>0.3</v>
      </c>
      <c r="G48" s="24">
        <v>62</v>
      </c>
      <c r="H48" s="24">
        <v>30</v>
      </c>
    </row>
    <row x14ac:dyDescent="0.25" r="49" customHeight="1" ht="18.75">
      <c r="A49" s="4" t="s">
        <v>129</v>
      </c>
      <c r="B49" s="22" t="s">
        <v>130</v>
      </c>
      <c r="C49" s="24">
        <v>3</v>
      </c>
      <c r="D49" s="23">
        <v>0.75</v>
      </c>
      <c r="E49" s="23">
        <v>0.89</v>
      </c>
      <c r="F49" s="23">
        <v>0.3</v>
      </c>
      <c r="G49" s="24">
        <v>62</v>
      </c>
      <c r="H49" s="24">
        <v>30</v>
      </c>
    </row>
    <row x14ac:dyDescent="0.25" r="50" customHeight="1" ht="18.75">
      <c r="A50" s="4" t="s">
        <v>131</v>
      </c>
      <c r="B50" s="22" t="s">
        <v>132</v>
      </c>
      <c r="C50" s="24">
        <v>3.0000000000000004</v>
      </c>
      <c r="D50" s="23">
        <v>0.75</v>
      </c>
      <c r="E50" s="23">
        <v>0.89</v>
      </c>
      <c r="F50" s="23">
        <v>0.3</v>
      </c>
      <c r="G50" s="24">
        <v>62</v>
      </c>
      <c r="H50" s="24">
        <v>30</v>
      </c>
    </row>
    <row x14ac:dyDescent="0.25" r="51" customHeight="1" ht="18.75">
      <c r="A51" s="4" t="s">
        <v>133</v>
      </c>
      <c r="B51" s="22" t="s">
        <v>134</v>
      </c>
      <c r="C51" s="24">
        <v>3</v>
      </c>
      <c r="D51" s="23">
        <v>0.75</v>
      </c>
      <c r="E51" s="23">
        <v>0.89</v>
      </c>
      <c r="F51" s="23">
        <v>0.3</v>
      </c>
      <c r="G51" s="24">
        <v>62</v>
      </c>
      <c r="H51" s="24">
        <v>30</v>
      </c>
    </row>
    <row x14ac:dyDescent="0.25" r="52" customHeight="1" ht="18.75">
      <c r="A52" s="4" t="s">
        <v>135</v>
      </c>
      <c r="B52" s="22" t="s">
        <v>136</v>
      </c>
      <c r="C52" s="25" t="s">
        <v>137</v>
      </c>
      <c r="D52" s="23">
        <v>0.75</v>
      </c>
      <c r="E52" s="23">
        <v>0.89</v>
      </c>
      <c r="F52" s="23">
        <v>0.3</v>
      </c>
      <c r="G52" s="24">
        <v>62</v>
      </c>
      <c r="H52" s="24">
        <v>30</v>
      </c>
    </row>
    <row x14ac:dyDescent="0.25" r="53" customHeight="1" ht="18.75">
      <c r="A53" s="4" t="s">
        <v>138</v>
      </c>
      <c r="B53" s="22" t="s">
        <v>139</v>
      </c>
      <c r="C53" s="25" t="s">
        <v>137</v>
      </c>
      <c r="D53" s="23">
        <v>0.75</v>
      </c>
      <c r="E53" s="23">
        <v>0.89</v>
      </c>
      <c r="F53" s="23">
        <v>0.3</v>
      </c>
      <c r="G53" s="24">
        <v>62</v>
      </c>
      <c r="H53" s="24">
        <v>30</v>
      </c>
    </row>
    <row x14ac:dyDescent="0.25" r="54" customHeight="1" ht="18.75">
      <c r="A54" s="4" t="s">
        <v>140</v>
      </c>
      <c r="B54" s="22" t="s">
        <v>141</v>
      </c>
      <c r="C54" s="23">
        <v>1.6</v>
      </c>
      <c r="D54" s="23">
        <v>0.67</v>
      </c>
      <c r="E54" s="23">
        <v>0.02</v>
      </c>
      <c r="F54" s="23">
        <v>0.3</v>
      </c>
      <c r="G54" s="24">
        <v>123</v>
      </c>
      <c r="H54" s="24">
        <v>30</v>
      </c>
    </row>
    <row x14ac:dyDescent="0.25" r="55" customHeight="1" ht="18.75">
      <c r="A55" s="4" t="s">
        <v>142</v>
      </c>
      <c r="B55" s="22" t="s">
        <v>143</v>
      </c>
      <c r="C55" s="23">
        <v>1.6</v>
      </c>
      <c r="D55" s="23">
        <v>0.67</v>
      </c>
      <c r="E55" s="23">
        <v>0.02</v>
      </c>
      <c r="F55" s="23">
        <v>0.3</v>
      </c>
      <c r="G55" s="24">
        <v>123</v>
      </c>
      <c r="H55" s="24">
        <v>30</v>
      </c>
    </row>
    <row x14ac:dyDescent="0.25" r="56" customHeight="1" ht="18.75">
      <c r="A56" s="4" t="s">
        <v>144</v>
      </c>
      <c r="B56" s="22" t="s">
        <v>145</v>
      </c>
      <c r="C56" s="23">
        <v>1.3</v>
      </c>
      <c r="D56" s="23">
        <v>0.67</v>
      </c>
      <c r="E56" s="23">
        <v>0.02</v>
      </c>
      <c r="F56" s="23">
        <v>0.3</v>
      </c>
      <c r="G56" s="24">
        <v>123</v>
      </c>
      <c r="H56" s="24">
        <v>30</v>
      </c>
    </row>
    <row x14ac:dyDescent="0.25" r="57" customHeight="1" ht="18.75">
      <c r="A57" s="4" t="s">
        <v>146</v>
      </c>
      <c r="B57" s="22" t="s">
        <v>147</v>
      </c>
      <c r="C57" s="23">
        <v>1.3</v>
      </c>
      <c r="D57" s="23">
        <v>0.67</v>
      </c>
      <c r="E57" s="23">
        <v>0.02</v>
      </c>
      <c r="F57" s="23">
        <v>0.3</v>
      </c>
      <c r="G57" s="24">
        <v>123</v>
      </c>
      <c r="H57" s="24">
        <v>30</v>
      </c>
    </row>
    <row x14ac:dyDescent="0.25" r="58" customHeight="1" ht="18.75">
      <c r="A58" s="4" t="s">
        <v>148</v>
      </c>
      <c r="B58" s="22" t="s">
        <v>149</v>
      </c>
      <c r="C58" s="23">
        <v>1.3</v>
      </c>
      <c r="D58" s="23">
        <v>0.67</v>
      </c>
      <c r="E58" s="23">
        <v>0.02</v>
      </c>
      <c r="F58" s="23">
        <v>0.3</v>
      </c>
      <c r="G58" s="24">
        <v>123</v>
      </c>
      <c r="H58" s="24">
        <v>30</v>
      </c>
    </row>
    <row x14ac:dyDescent="0.25" r="59" customHeight="1" ht="18.75">
      <c r="A59" s="4" t="s">
        <v>150</v>
      </c>
      <c r="B59" s="22" t="s">
        <v>151</v>
      </c>
      <c r="C59" s="23">
        <v>1.3</v>
      </c>
      <c r="D59" s="23">
        <v>0.67</v>
      </c>
      <c r="E59" s="23">
        <v>0.02</v>
      </c>
      <c r="F59" s="23">
        <v>0.3</v>
      </c>
      <c r="G59" s="24">
        <v>123</v>
      </c>
      <c r="H59" s="24">
        <v>30</v>
      </c>
    </row>
    <row x14ac:dyDescent="0.25" r="60" customHeight="1" ht="18.75">
      <c r="A60" s="4" t="s">
        <v>152</v>
      </c>
      <c r="B60" s="22" t="s">
        <v>153</v>
      </c>
      <c r="C60" s="23">
        <v>1.3</v>
      </c>
      <c r="D60" s="23">
        <v>0.67</v>
      </c>
      <c r="E60" s="23">
        <v>0.02</v>
      </c>
      <c r="F60" s="23">
        <v>0.3</v>
      </c>
      <c r="G60" s="24">
        <v>123</v>
      </c>
      <c r="H60" s="24">
        <v>30</v>
      </c>
    </row>
    <row x14ac:dyDescent="0.25" r="61" customHeight="1" ht="18.75">
      <c r="A61" s="4" t="s">
        <v>154</v>
      </c>
      <c r="B61" s="22" t="s">
        <v>155</v>
      </c>
      <c r="C61" s="23">
        <v>1.3</v>
      </c>
      <c r="D61" s="23">
        <v>0.67</v>
      </c>
      <c r="E61" s="23">
        <v>0.02</v>
      </c>
      <c r="F61" s="23">
        <v>0.3</v>
      </c>
      <c r="G61" s="24">
        <v>123</v>
      </c>
      <c r="H61" s="24">
        <v>30</v>
      </c>
    </row>
    <row x14ac:dyDescent="0.25" r="62" customHeight="1" ht="18.75">
      <c r="A62" s="4" t="s">
        <v>156</v>
      </c>
      <c r="B62" s="22" t="s">
        <v>157</v>
      </c>
      <c r="C62" s="23">
        <v>1.3</v>
      </c>
      <c r="D62" s="23">
        <v>0.67</v>
      </c>
      <c r="E62" s="23">
        <v>0.02</v>
      </c>
      <c r="F62" s="23">
        <v>0.3</v>
      </c>
      <c r="G62" s="24">
        <v>123</v>
      </c>
      <c r="H62" s="24">
        <v>30</v>
      </c>
    </row>
    <row x14ac:dyDescent="0.25" r="63" customHeight="1" ht="18.75">
      <c r="A63" s="4" t="s">
        <v>158</v>
      </c>
      <c r="B63" s="22" t="s">
        <v>159</v>
      </c>
      <c r="C63" s="23">
        <v>1.3</v>
      </c>
      <c r="D63" s="23">
        <v>0.67</v>
      </c>
      <c r="E63" s="23">
        <v>0.02</v>
      </c>
      <c r="F63" s="23">
        <v>0.3</v>
      </c>
      <c r="G63" s="24">
        <v>123</v>
      </c>
      <c r="H63" s="24">
        <v>30</v>
      </c>
    </row>
    <row x14ac:dyDescent="0.25" r="64" customHeight="1" ht="18.75">
      <c r="A64" s="4" t="s">
        <v>160</v>
      </c>
      <c r="B64" s="22" t="s">
        <v>161</v>
      </c>
      <c r="C64" s="23">
        <v>1.3</v>
      </c>
      <c r="D64" s="23">
        <v>0.67</v>
      </c>
      <c r="E64" s="23">
        <v>0.02</v>
      </c>
      <c r="F64" s="23">
        <v>0.3</v>
      </c>
      <c r="G64" s="24">
        <v>123</v>
      </c>
      <c r="H64" s="24">
        <v>30</v>
      </c>
    </row>
    <row x14ac:dyDescent="0.25" r="65" customHeight="1" ht="18.75">
      <c r="A65" s="4" t="s">
        <v>162</v>
      </c>
      <c r="B65" s="22" t="s">
        <v>163</v>
      </c>
      <c r="C65" s="23">
        <v>1.1</v>
      </c>
      <c r="D65" s="23">
        <v>0.67</v>
      </c>
      <c r="E65" s="23">
        <v>0.02</v>
      </c>
      <c r="F65" s="23">
        <v>0.3</v>
      </c>
      <c r="G65" s="24">
        <v>123</v>
      </c>
      <c r="H65" s="24">
        <v>30</v>
      </c>
    </row>
    <row x14ac:dyDescent="0.25" r="66" customHeight="1" ht="18.75">
      <c r="A66" s="4" t="s">
        <v>164</v>
      </c>
      <c r="B66" s="22" t="s">
        <v>165</v>
      </c>
      <c r="C66" s="23">
        <v>1.6</v>
      </c>
      <c r="D66" s="23">
        <v>0.67</v>
      </c>
      <c r="E66" s="23">
        <v>0.02</v>
      </c>
      <c r="F66" s="23">
        <v>0.3</v>
      </c>
      <c r="G66" s="24">
        <v>123</v>
      </c>
      <c r="H66" s="24">
        <v>30</v>
      </c>
    </row>
    <row x14ac:dyDescent="0.25" r="67" customHeight="1" ht="18.75">
      <c r="A67" s="4" t="s">
        <v>166</v>
      </c>
      <c r="B67" s="22" t="s">
        <v>167</v>
      </c>
      <c r="C67" s="23">
        <v>1.6</v>
      </c>
      <c r="D67" s="23">
        <v>0.67</v>
      </c>
      <c r="E67" s="23">
        <v>0.02</v>
      </c>
      <c r="F67" s="23">
        <v>0.3</v>
      </c>
      <c r="G67" s="24">
        <v>123</v>
      </c>
      <c r="H67" s="24">
        <v>30</v>
      </c>
    </row>
    <row x14ac:dyDescent="0.25" r="68" customHeight="1" ht="18.75">
      <c r="A68" s="4" t="s">
        <v>168</v>
      </c>
      <c r="B68" s="22" t="s">
        <v>169</v>
      </c>
      <c r="C68" s="23">
        <v>1.3</v>
      </c>
      <c r="D68" s="23">
        <v>0.67</v>
      </c>
      <c r="E68" s="23">
        <v>0.02</v>
      </c>
      <c r="F68" s="23">
        <v>0.3</v>
      </c>
      <c r="G68" s="24">
        <v>123</v>
      </c>
      <c r="H68" s="24">
        <v>30</v>
      </c>
    </row>
    <row x14ac:dyDescent="0.25" r="69" customHeight="1" ht="18.75">
      <c r="A69" s="4" t="s">
        <v>170</v>
      </c>
      <c r="B69" s="22" t="s">
        <v>171</v>
      </c>
      <c r="C69" s="23">
        <v>1.3</v>
      </c>
      <c r="D69" s="23">
        <v>0.67</v>
      </c>
      <c r="E69" s="23">
        <v>0.02</v>
      </c>
      <c r="F69" s="23">
        <v>0.3</v>
      </c>
      <c r="G69" s="24">
        <v>123</v>
      </c>
      <c r="H69" s="24">
        <v>30</v>
      </c>
    </row>
    <row x14ac:dyDescent="0.25" r="70" customHeight="1" ht="18.75">
      <c r="A70" s="4" t="s">
        <v>172</v>
      </c>
      <c r="B70" s="22" t="s">
        <v>173</v>
      </c>
      <c r="C70" s="23">
        <v>1.3</v>
      </c>
      <c r="D70" s="23">
        <v>0.67</v>
      </c>
      <c r="E70" s="23">
        <v>0.02</v>
      </c>
      <c r="F70" s="23">
        <v>0.3</v>
      </c>
      <c r="G70" s="24">
        <v>123</v>
      </c>
      <c r="H70" s="24">
        <v>30</v>
      </c>
    </row>
    <row x14ac:dyDescent="0.25" r="71" customHeight="1" ht="18.75">
      <c r="A71" s="4" t="s">
        <v>174</v>
      </c>
      <c r="B71" s="22" t="s">
        <v>175</v>
      </c>
      <c r="C71" s="23">
        <v>1.3</v>
      </c>
      <c r="D71" s="23">
        <v>0.67</v>
      </c>
      <c r="E71" s="23">
        <v>0.02</v>
      </c>
      <c r="F71" s="23">
        <v>0.3</v>
      </c>
      <c r="G71" s="24">
        <v>123</v>
      </c>
      <c r="H71" s="24">
        <v>30</v>
      </c>
    </row>
    <row x14ac:dyDescent="0.25" r="72" customHeight="1" ht="18.75">
      <c r="A72" s="4" t="s">
        <v>176</v>
      </c>
      <c r="B72" s="22" t="s">
        <v>177</v>
      </c>
      <c r="C72" s="23">
        <v>1.3</v>
      </c>
      <c r="D72" s="23">
        <v>0.67</v>
      </c>
      <c r="E72" s="23">
        <v>0.02</v>
      </c>
      <c r="F72" s="23">
        <v>0.3</v>
      </c>
      <c r="G72" s="24">
        <v>123</v>
      </c>
      <c r="H72" s="24">
        <v>30</v>
      </c>
    </row>
    <row x14ac:dyDescent="0.25" r="73" customHeight="1" ht="18.75">
      <c r="A73" s="4" t="s">
        <v>178</v>
      </c>
      <c r="B73" s="22" t="s">
        <v>179</v>
      </c>
      <c r="C73" s="23">
        <v>1.3</v>
      </c>
      <c r="D73" s="23">
        <v>0.67</v>
      </c>
      <c r="E73" s="23">
        <v>0.02</v>
      </c>
      <c r="F73" s="23">
        <v>0.3</v>
      </c>
      <c r="G73" s="24">
        <v>123</v>
      </c>
      <c r="H73" s="24">
        <v>30</v>
      </c>
    </row>
    <row x14ac:dyDescent="0.25" r="74" customHeight="1" ht="18.75">
      <c r="A74" s="4" t="s">
        <v>180</v>
      </c>
      <c r="B74" s="22" t="s">
        <v>181</v>
      </c>
      <c r="C74" s="23">
        <v>1.3</v>
      </c>
      <c r="D74" s="23">
        <v>0.67</v>
      </c>
      <c r="E74" s="23">
        <v>0.02</v>
      </c>
      <c r="F74" s="23">
        <v>0.3</v>
      </c>
      <c r="G74" s="24">
        <v>123</v>
      </c>
      <c r="H74" s="24">
        <v>30</v>
      </c>
    </row>
    <row x14ac:dyDescent="0.25" r="75" customHeight="1" ht="18.75">
      <c r="A75" s="4" t="s">
        <v>182</v>
      </c>
      <c r="B75" s="22" t="s">
        <v>183</v>
      </c>
      <c r="C75" s="23">
        <v>1.3</v>
      </c>
      <c r="D75" s="23">
        <v>0.67</v>
      </c>
      <c r="E75" s="23">
        <v>0.02</v>
      </c>
      <c r="F75" s="23">
        <v>0.3</v>
      </c>
      <c r="G75" s="24">
        <v>123</v>
      </c>
      <c r="H75" s="24">
        <v>30</v>
      </c>
    </row>
    <row x14ac:dyDescent="0.25" r="76" customHeight="1" ht="18.75">
      <c r="A76" s="4" t="s">
        <v>184</v>
      </c>
      <c r="B76" s="22" t="s">
        <v>185</v>
      </c>
      <c r="C76" s="23">
        <v>0.7</v>
      </c>
      <c r="D76" s="23">
        <v>0.67</v>
      </c>
      <c r="E76" s="23">
        <v>0.02</v>
      </c>
      <c r="F76" s="23">
        <v>0.3</v>
      </c>
      <c r="G76" s="24">
        <v>123</v>
      </c>
      <c r="H76" s="24">
        <v>30</v>
      </c>
    </row>
    <row x14ac:dyDescent="0.25" r="77" customHeight="1" ht="18.75">
      <c r="A77" s="4" t="s">
        <v>186</v>
      </c>
      <c r="B77" s="22" t="s">
        <v>187</v>
      </c>
      <c r="C77" s="23">
        <v>1.1</v>
      </c>
      <c r="D77" s="23">
        <v>0.67</v>
      </c>
      <c r="E77" s="23">
        <v>0.02</v>
      </c>
      <c r="F77" s="23">
        <v>0.3</v>
      </c>
      <c r="G77" s="24">
        <v>123</v>
      </c>
      <c r="H77" s="24">
        <v>30</v>
      </c>
    </row>
    <row x14ac:dyDescent="0.25" r="78" customHeight="1" ht="18.75">
      <c r="A78" s="4" t="s">
        <v>188</v>
      </c>
      <c r="B78" s="22" t="s">
        <v>189</v>
      </c>
      <c r="C78" s="23">
        <v>1.6</v>
      </c>
      <c r="D78" s="23">
        <v>0.67</v>
      </c>
      <c r="E78" s="23">
        <v>0.02</v>
      </c>
      <c r="F78" s="23">
        <v>0.3</v>
      </c>
      <c r="G78" s="24">
        <v>123</v>
      </c>
      <c r="H78" s="24">
        <v>30</v>
      </c>
    </row>
    <row x14ac:dyDescent="0.25" r="79" customHeight="1" ht="18.75">
      <c r="A79" s="4" t="s">
        <v>190</v>
      </c>
      <c r="B79" s="22" t="s">
        <v>191</v>
      </c>
      <c r="C79" s="23">
        <v>1.3</v>
      </c>
      <c r="D79" s="23">
        <v>0.67</v>
      </c>
      <c r="E79" s="23">
        <v>0.02</v>
      </c>
      <c r="F79" s="23">
        <v>0.3</v>
      </c>
      <c r="G79" s="24">
        <v>123</v>
      </c>
      <c r="H79" s="24">
        <v>30</v>
      </c>
    </row>
    <row x14ac:dyDescent="0.25" r="80" customHeight="1" ht="18.75">
      <c r="A80" s="4" t="s">
        <v>192</v>
      </c>
      <c r="B80" s="22" t="s">
        <v>193</v>
      </c>
      <c r="C80" s="23">
        <v>1.3</v>
      </c>
      <c r="D80" s="23">
        <v>0.67</v>
      </c>
      <c r="E80" s="23">
        <v>0.02</v>
      </c>
      <c r="F80" s="23">
        <v>0.3</v>
      </c>
      <c r="G80" s="24">
        <v>123</v>
      </c>
      <c r="H80" s="24">
        <v>30</v>
      </c>
    </row>
    <row x14ac:dyDescent="0.25" r="81" customHeight="1" ht="18.75">
      <c r="A81" s="4" t="s">
        <v>194</v>
      </c>
      <c r="B81" s="22" t="s">
        <v>195</v>
      </c>
      <c r="C81" s="23">
        <v>1.3</v>
      </c>
      <c r="D81" s="23">
        <v>0.67</v>
      </c>
      <c r="E81" s="23">
        <v>0.02</v>
      </c>
      <c r="F81" s="23">
        <v>0.3</v>
      </c>
      <c r="G81" s="24">
        <v>123</v>
      </c>
      <c r="H81" s="24">
        <v>30</v>
      </c>
    </row>
    <row x14ac:dyDescent="0.25" r="82" customHeight="1" ht="18.75">
      <c r="A82" s="4" t="s">
        <v>196</v>
      </c>
      <c r="B82" s="22" t="s">
        <v>197</v>
      </c>
      <c r="C82" s="23">
        <v>1.3</v>
      </c>
      <c r="D82" s="23">
        <v>0.67</v>
      </c>
      <c r="E82" s="23">
        <v>0.02</v>
      </c>
      <c r="F82" s="23">
        <v>0.3</v>
      </c>
      <c r="G82" s="24">
        <v>123</v>
      </c>
      <c r="H82" s="24">
        <v>30</v>
      </c>
    </row>
    <row x14ac:dyDescent="0.25" r="83" customHeight="1" ht="18.75">
      <c r="A83" s="4" t="s">
        <v>198</v>
      </c>
      <c r="B83" s="22" t="s">
        <v>199</v>
      </c>
      <c r="C83" s="23">
        <v>1.3</v>
      </c>
      <c r="D83" s="23">
        <v>0.67</v>
      </c>
      <c r="E83" s="23">
        <v>0.02</v>
      </c>
      <c r="F83" s="23">
        <v>0.3</v>
      </c>
      <c r="G83" s="24">
        <v>123</v>
      </c>
      <c r="H83" s="24">
        <v>30</v>
      </c>
    </row>
    <row x14ac:dyDescent="0.25" r="84" customHeight="1" ht="18.75">
      <c r="A84" s="4" t="s">
        <v>200</v>
      </c>
      <c r="B84" s="22" t="s">
        <v>201</v>
      </c>
      <c r="C84" s="23">
        <v>1.3</v>
      </c>
      <c r="D84" s="23">
        <v>0.67</v>
      </c>
      <c r="E84" s="23">
        <v>0.02</v>
      </c>
      <c r="F84" s="23">
        <v>0.3</v>
      </c>
      <c r="G84" s="24">
        <v>123</v>
      </c>
      <c r="H84" s="24">
        <v>30</v>
      </c>
    </row>
    <row x14ac:dyDescent="0.25" r="85" customHeight="1" ht="18.75">
      <c r="A85" s="4" t="s">
        <v>202</v>
      </c>
      <c r="B85" s="22" t="s">
        <v>203</v>
      </c>
      <c r="C85" s="23">
        <v>1.3</v>
      </c>
      <c r="D85" s="23">
        <v>0.67</v>
      </c>
      <c r="E85" s="23">
        <v>0.02</v>
      </c>
      <c r="F85" s="23">
        <v>0.3</v>
      </c>
      <c r="G85" s="24">
        <v>123</v>
      </c>
      <c r="H85" s="24">
        <v>30</v>
      </c>
    </row>
    <row x14ac:dyDescent="0.25" r="86" customHeight="1" ht="18.75">
      <c r="A86" s="4" t="s">
        <v>204</v>
      </c>
      <c r="B86" s="22" t="s">
        <v>205</v>
      </c>
      <c r="C86" s="23">
        <v>1.3</v>
      </c>
      <c r="D86" s="23">
        <v>0.67</v>
      </c>
      <c r="E86" s="23">
        <v>0.02</v>
      </c>
      <c r="F86" s="23">
        <v>0.3</v>
      </c>
      <c r="G86" s="24">
        <v>123</v>
      </c>
      <c r="H86" s="24">
        <v>30</v>
      </c>
    </row>
    <row x14ac:dyDescent="0.25" r="87" customHeight="1" ht="18.75">
      <c r="A87" s="4" t="s">
        <v>206</v>
      </c>
      <c r="B87" s="22" t="s">
        <v>207</v>
      </c>
      <c r="C87" s="23">
        <v>1.3</v>
      </c>
      <c r="D87" s="23">
        <v>0.67</v>
      </c>
      <c r="E87" s="23">
        <v>0.02</v>
      </c>
      <c r="F87" s="23">
        <v>0.3</v>
      </c>
      <c r="G87" s="24">
        <v>123</v>
      </c>
      <c r="H87" s="24">
        <v>30</v>
      </c>
    </row>
    <row x14ac:dyDescent="0.25" r="88" customHeight="1" ht="18.75">
      <c r="A88" s="4" t="s">
        <v>208</v>
      </c>
      <c r="B88" s="22" t="s">
        <v>209</v>
      </c>
      <c r="C88" s="23">
        <v>1.1</v>
      </c>
      <c r="D88" s="23">
        <v>0.67</v>
      </c>
      <c r="E88" s="23">
        <v>0.02</v>
      </c>
      <c r="F88" s="23">
        <v>0.3</v>
      </c>
      <c r="G88" s="24">
        <v>123</v>
      </c>
      <c r="H88" s="24">
        <v>30</v>
      </c>
    </row>
    <row x14ac:dyDescent="0.25" r="89" customHeight="1" ht="18.75">
      <c r="A89" s="4" t="s">
        <v>210</v>
      </c>
      <c r="B89" s="22" t="s">
        <v>211</v>
      </c>
      <c r="C89" s="23">
        <v>1.6</v>
      </c>
      <c r="D89" s="23">
        <v>0.67</v>
      </c>
      <c r="E89" s="23">
        <v>0.02</v>
      </c>
      <c r="F89" s="23">
        <v>0.3</v>
      </c>
      <c r="G89" s="24">
        <v>123</v>
      </c>
      <c r="H89" s="24">
        <v>30</v>
      </c>
    </row>
    <row x14ac:dyDescent="0.25" r="90" customHeight="1" ht="18.75">
      <c r="A90" s="4" t="s">
        <v>212</v>
      </c>
      <c r="B90" s="22" t="s">
        <v>213</v>
      </c>
      <c r="C90" s="23">
        <v>1.3</v>
      </c>
      <c r="D90" s="23">
        <v>0.67</v>
      </c>
      <c r="E90" s="23">
        <v>0.02</v>
      </c>
      <c r="F90" s="23">
        <v>0.3</v>
      </c>
      <c r="G90" s="24">
        <v>123</v>
      </c>
      <c r="H90" s="24">
        <v>30</v>
      </c>
    </row>
    <row x14ac:dyDescent="0.25" r="91" customHeight="1" ht="18.75">
      <c r="A91" s="4" t="s">
        <v>214</v>
      </c>
      <c r="B91" s="22" t="s">
        <v>215</v>
      </c>
      <c r="C91" s="23">
        <v>1.3</v>
      </c>
      <c r="D91" s="23">
        <v>0.67</v>
      </c>
      <c r="E91" s="23">
        <v>0.02</v>
      </c>
      <c r="F91" s="23">
        <v>0.3</v>
      </c>
      <c r="G91" s="24">
        <v>123</v>
      </c>
      <c r="H91" s="24">
        <v>30</v>
      </c>
    </row>
    <row x14ac:dyDescent="0.25" r="92" customHeight="1" ht="18.75">
      <c r="A92" s="4" t="s">
        <v>216</v>
      </c>
      <c r="B92" s="22" t="s">
        <v>217</v>
      </c>
      <c r="C92" s="23">
        <v>1.3</v>
      </c>
      <c r="D92" s="23">
        <v>0.67</v>
      </c>
      <c r="E92" s="23">
        <v>0.02</v>
      </c>
      <c r="F92" s="23">
        <v>0.3</v>
      </c>
      <c r="G92" s="24">
        <v>123</v>
      </c>
      <c r="H92" s="24">
        <v>30</v>
      </c>
    </row>
    <row x14ac:dyDescent="0.25" r="93" customHeight="1" ht="18.75">
      <c r="A93" s="4" t="s">
        <v>218</v>
      </c>
      <c r="B93" s="22" t="s">
        <v>219</v>
      </c>
      <c r="C93" s="23">
        <v>1.3</v>
      </c>
      <c r="D93" s="23">
        <v>0.67</v>
      </c>
      <c r="E93" s="23">
        <v>0.02</v>
      </c>
      <c r="F93" s="23">
        <v>0.3</v>
      </c>
      <c r="G93" s="24">
        <v>123</v>
      </c>
      <c r="H93" s="24">
        <v>30</v>
      </c>
    </row>
    <row x14ac:dyDescent="0.25" r="94" customHeight="1" ht="18.75">
      <c r="A94" s="4" t="s">
        <v>220</v>
      </c>
      <c r="B94" s="22" t="s">
        <v>221</v>
      </c>
      <c r="C94" s="23">
        <v>1.3</v>
      </c>
      <c r="D94" s="23">
        <v>0.67</v>
      </c>
      <c r="E94" s="23">
        <v>0.02</v>
      </c>
      <c r="F94" s="23">
        <v>0.3</v>
      </c>
      <c r="G94" s="24">
        <v>123</v>
      </c>
      <c r="H94" s="24">
        <v>30</v>
      </c>
    </row>
    <row x14ac:dyDescent="0.25" r="95" customHeight="1" ht="18.75">
      <c r="A95" s="4" t="s">
        <v>222</v>
      </c>
      <c r="B95" s="22" t="s">
        <v>223</v>
      </c>
      <c r="C95" s="23">
        <v>1.3</v>
      </c>
      <c r="D95" s="23">
        <v>0.67</v>
      </c>
      <c r="E95" s="23">
        <v>0.02</v>
      </c>
      <c r="F95" s="23">
        <v>0.3</v>
      </c>
      <c r="G95" s="24">
        <v>123</v>
      </c>
      <c r="H95" s="24">
        <v>30</v>
      </c>
    </row>
    <row x14ac:dyDescent="0.25" r="96" customHeight="1" ht="18.75">
      <c r="A96" s="4" t="s">
        <v>224</v>
      </c>
      <c r="B96" s="22" t="s">
        <v>225</v>
      </c>
      <c r="C96" s="23">
        <v>0.8</v>
      </c>
      <c r="D96" s="23">
        <v>0.5</v>
      </c>
      <c r="E96" s="23">
        <v>0.02</v>
      </c>
      <c r="F96" s="23">
        <v>0.3</v>
      </c>
      <c r="G96" s="24">
        <v>123</v>
      </c>
      <c r="H96" s="24">
        <v>30</v>
      </c>
    </row>
    <row x14ac:dyDescent="0.25" r="97" customHeight="1" ht="18.75">
      <c r="A97" s="4" t="s">
        <v>226</v>
      </c>
      <c r="B97" s="22" t="s">
        <v>227</v>
      </c>
      <c r="C97" s="23">
        <v>0.8</v>
      </c>
      <c r="D97" s="23">
        <v>0.5</v>
      </c>
      <c r="E97" s="23">
        <v>0.02</v>
      </c>
      <c r="F97" s="23">
        <v>0.3</v>
      </c>
      <c r="G97" s="24">
        <v>123</v>
      </c>
      <c r="H97" s="24">
        <v>30</v>
      </c>
    </row>
    <row x14ac:dyDescent="0.25" r="98" customHeight="1" ht="18.75">
      <c r="A98" s="4" t="s">
        <v>228</v>
      </c>
      <c r="B98" s="22" t="s">
        <v>229</v>
      </c>
      <c r="C98" s="23">
        <v>0.8</v>
      </c>
      <c r="D98" s="23">
        <v>0.5</v>
      </c>
      <c r="E98" s="23">
        <v>0.02</v>
      </c>
      <c r="F98" s="23">
        <v>0.3</v>
      </c>
      <c r="G98" s="24">
        <v>123</v>
      </c>
      <c r="H98" s="24">
        <v>30</v>
      </c>
    </row>
    <row x14ac:dyDescent="0.25" r="99" customHeight="1" ht="18.75">
      <c r="A99" s="4" t="s">
        <v>230</v>
      </c>
      <c r="B99" s="22" t="s">
        <v>231</v>
      </c>
      <c r="C99" s="23">
        <v>0.8</v>
      </c>
      <c r="D99" s="23">
        <v>0.5</v>
      </c>
      <c r="E99" s="23">
        <v>0.02</v>
      </c>
      <c r="F99" s="23">
        <v>0.3</v>
      </c>
      <c r="G99" s="24">
        <v>123</v>
      </c>
      <c r="H99" s="24">
        <v>30</v>
      </c>
    </row>
    <row x14ac:dyDescent="0.25" r="100" customHeight="1" ht="18.75">
      <c r="A100" s="4" t="s">
        <v>232</v>
      </c>
      <c r="B100" s="22" t="s">
        <v>233</v>
      </c>
      <c r="C100" s="23">
        <v>0.8</v>
      </c>
      <c r="D100" s="23">
        <v>0.5</v>
      </c>
      <c r="E100" s="23">
        <v>0.02</v>
      </c>
      <c r="F100" s="23">
        <v>0.3</v>
      </c>
      <c r="G100" s="24">
        <v>123</v>
      </c>
      <c r="H100" s="24">
        <v>30</v>
      </c>
    </row>
    <row x14ac:dyDescent="0.25" r="101" customHeight="1" ht="18.75">
      <c r="A101" s="4" t="s">
        <v>234</v>
      </c>
      <c r="B101" s="22" t="s">
        <v>235</v>
      </c>
      <c r="C101" s="23">
        <v>0.8</v>
      </c>
      <c r="D101" s="23">
        <v>0.5</v>
      </c>
      <c r="E101" s="23">
        <v>0.02</v>
      </c>
      <c r="F101" s="23">
        <v>0.3</v>
      </c>
      <c r="G101" s="24">
        <v>123</v>
      </c>
      <c r="H101" s="24">
        <v>30</v>
      </c>
    </row>
    <row x14ac:dyDescent="0.25" r="102" customHeight="1" ht="18.75">
      <c r="A102" s="4" t="s">
        <v>236</v>
      </c>
      <c r="B102" s="22" t="s">
        <v>237</v>
      </c>
      <c r="C102" s="23">
        <v>0.8</v>
      </c>
      <c r="D102" s="23">
        <v>0.5</v>
      </c>
      <c r="E102" s="23">
        <v>0.02</v>
      </c>
      <c r="F102" s="23">
        <v>0.3</v>
      </c>
      <c r="G102" s="24">
        <v>123</v>
      </c>
      <c r="H102" s="24">
        <v>30</v>
      </c>
    </row>
    <row x14ac:dyDescent="0.25" r="103" customHeight="1" ht="18.75">
      <c r="A103" s="4" t="s">
        <v>238</v>
      </c>
      <c r="B103" s="22" t="s">
        <v>239</v>
      </c>
      <c r="C103" s="23">
        <v>0.8</v>
      </c>
      <c r="D103" s="23">
        <v>0.5</v>
      </c>
      <c r="E103" s="23">
        <v>0.02</v>
      </c>
      <c r="F103" s="23">
        <v>0.3</v>
      </c>
      <c r="G103" s="24">
        <v>123</v>
      </c>
      <c r="H103" s="24">
        <v>30</v>
      </c>
    </row>
    <row x14ac:dyDescent="0.25" r="104" customHeight="1" ht="18.75">
      <c r="A104" s="4" t="s">
        <v>240</v>
      </c>
      <c r="B104" s="22" t="s">
        <v>241</v>
      </c>
      <c r="C104" s="23">
        <v>0.8</v>
      </c>
      <c r="D104" s="23">
        <v>0.5</v>
      </c>
      <c r="E104" s="23">
        <v>0.02</v>
      </c>
      <c r="F104" s="23">
        <v>0.3</v>
      </c>
      <c r="G104" s="24">
        <v>123</v>
      </c>
      <c r="H104" s="24">
        <v>30</v>
      </c>
    </row>
    <row x14ac:dyDescent="0.25" r="105" customHeight="1" ht="18.75">
      <c r="A105" s="4" t="s">
        <v>242</v>
      </c>
      <c r="B105" s="22" t="s">
        <v>243</v>
      </c>
      <c r="C105" s="23">
        <v>0.8</v>
      </c>
      <c r="D105" s="23">
        <v>0.5</v>
      </c>
      <c r="E105" s="23">
        <v>0.02</v>
      </c>
      <c r="F105" s="23">
        <v>0.3</v>
      </c>
      <c r="G105" s="24">
        <v>123</v>
      </c>
      <c r="H105" s="24">
        <v>30</v>
      </c>
    </row>
    <row x14ac:dyDescent="0.25" r="106" customHeight="1" ht="18.75">
      <c r="A106" s="4" t="s">
        <v>244</v>
      </c>
      <c r="B106" s="22" t="s">
        <v>245</v>
      </c>
      <c r="C106" s="23">
        <v>0.7</v>
      </c>
      <c r="D106" s="23">
        <v>0.5</v>
      </c>
      <c r="E106" s="23">
        <v>0.02</v>
      </c>
      <c r="F106" s="23">
        <v>0.3</v>
      </c>
      <c r="G106" s="24">
        <v>123</v>
      </c>
      <c r="H106" s="24">
        <v>30</v>
      </c>
    </row>
    <row x14ac:dyDescent="0.25" r="107" customHeight="1" ht="18.75">
      <c r="A107" s="4" t="s">
        <v>246</v>
      </c>
      <c r="B107" s="22" t="s">
        <v>247</v>
      </c>
      <c r="C107" s="23">
        <v>0.7</v>
      </c>
      <c r="D107" s="23">
        <v>0.5</v>
      </c>
      <c r="E107" s="23">
        <v>0.02</v>
      </c>
      <c r="F107" s="23">
        <v>0.3</v>
      </c>
      <c r="G107" s="24">
        <v>123</v>
      </c>
      <c r="H107" s="24">
        <v>30</v>
      </c>
    </row>
    <row x14ac:dyDescent="0.25" r="108" customHeight="1" ht="18.75">
      <c r="A108" s="4" t="s">
        <v>248</v>
      </c>
      <c r="B108" s="22" t="s">
        <v>249</v>
      </c>
      <c r="C108" s="23">
        <v>0.8</v>
      </c>
      <c r="D108" s="23">
        <v>0.5</v>
      </c>
      <c r="E108" s="23">
        <v>0.02</v>
      </c>
      <c r="F108" s="23">
        <v>0.3</v>
      </c>
      <c r="G108" s="24">
        <v>123</v>
      </c>
      <c r="H108" s="24">
        <v>30</v>
      </c>
    </row>
    <row x14ac:dyDescent="0.25" r="109" customHeight="1" ht="18.75">
      <c r="A109" s="4" t="s">
        <v>250</v>
      </c>
      <c r="B109" s="22" t="s">
        <v>251</v>
      </c>
      <c r="C109" s="23">
        <v>0.8</v>
      </c>
      <c r="D109" s="23">
        <v>0.5</v>
      </c>
      <c r="E109" s="23">
        <v>0.02</v>
      </c>
      <c r="F109" s="23">
        <v>0.3</v>
      </c>
      <c r="G109" s="24">
        <v>123</v>
      </c>
      <c r="H109" s="24">
        <v>30</v>
      </c>
    </row>
    <row x14ac:dyDescent="0.25" r="110" customHeight="1" ht="18.75">
      <c r="A110" s="4" t="s">
        <v>252</v>
      </c>
      <c r="B110" s="22" t="s">
        <v>253</v>
      </c>
      <c r="C110" s="23">
        <v>0.8</v>
      </c>
      <c r="D110" s="23">
        <v>0.5</v>
      </c>
      <c r="E110" s="23">
        <v>0.02</v>
      </c>
      <c r="F110" s="23">
        <v>0.3</v>
      </c>
      <c r="G110" s="24">
        <v>123</v>
      </c>
      <c r="H110" s="24">
        <v>30</v>
      </c>
    </row>
    <row x14ac:dyDescent="0.25" r="111" customHeight="1" ht="18.75">
      <c r="A111" s="4" t="s">
        <v>254</v>
      </c>
      <c r="B111" s="22" t="s">
        <v>255</v>
      </c>
      <c r="C111" s="23">
        <v>0.8</v>
      </c>
      <c r="D111" s="23">
        <v>0.5</v>
      </c>
      <c r="E111" s="23">
        <v>0.02</v>
      </c>
      <c r="F111" s="23">
        <v>0.3</v>
      </c>
      <c r="G111" s="24">
        <v>123</v>
      </c>
      <c r="H111" s="24">
        <v>30</v>
      </c>
    </row>
    <row x14ac:dyDescent="0.25" r="112" customHeight="1" ht="18.75">
      <c r="A112" s="4" t="s">
        <v>256</v>
      </c>
      <c r="B112" s="22" t="s">
        <v>257</v>
      </c>
      <c r="C112" s="23">
        <v>0.8</v>
      </c>
      <c r="D112" s="23">
        <v>0.5</v>
      </c>
      <c r="E112" s="23">
        <v>0.02</v>
      </c>
      <c r="F112" s="23">
        <v>0.3</v>
      </c>
      <c r="G112" s="24">
        <v>123</v>
      </c>
      <c r="H112" s="24">
        <v>30</v>
      </c>
    </row>
    <row x14ac:dyDescent="0.25" r="113" customHeight="1" ht="18.75">
      <c r="A113" s="4" t="s">
        <v>258</v>
      </c>
      <c r="B113" s="22" t="s">
        <v>259</v>
      </c>
      <c r="C113" s="23">
        <v>0.8</v>
      </c>
      <c r="D113" s="23">
        <v>0.5</v>
      </c>
      <c r="E113" s="23">
        <v>0.02</v>
      </c>
      <c r="F113" s="23">
        <v>0.3</v>
      </c>
      <c r="G113" s="24">
        <v>123</v>
      </c>
      <c r="H113" s="24">
        <v>30</v>
      </c>
    </row>
    <row x14ac:dyDescent="0.25" r="114" customHeight="1" ht="18.75">
      <c r="A114" s="4" t="s">
        <v>260</v>
      </c>
      <c r="B114" s="22" t="s">
        <v>261</v>
      </c>
      <c r="C114" s="23">
        <v>0.8</v>
      </c>
      <c r="D114" s="23">
        <v>0.5</v>
      </c>
      <c r="E114" s="23">
        <v>0.02</v>
      </c>
      <c r="F114" s="23">
        <v>0.3</v>
      </c>
      <c r="G114" s="24">
        <v>123</v>
      </c>
      <c r="H114" s="24">
        <v>30</v>
      </c>
    </row>
    <row x14ac:dyDescent="0.25" r="115" customHeight="1" ht="18.75">
      <c r="A115" s="4" t="s">
        <v>262</v>
      </c>
      <c r="B115" s="22" t="s">
        <v>263</v>
      </c>
      <c r="C115" s="23">
        <v>0.8</v>
      </c>
      <c r="D115" s="23">
        <v>0.5</v>
      </c>
      <c r="E115" s="23">
        <v>0.02</v>
      </c>
      <c r="F115" s="23">
        <v>0.3</v>
      </c>
      <c r="G115" s="24">
        <v>123</v>
      </c>
      <c r="H115" s="24">
        <v>30</v>
      </c>
    </row>
    <row x14ac:dyDescent="0.25" r="116" customHeight="1" ht="18.75">
      <c r="A116" s="4" t="s">
        <v>264</v>
      </c>
      <c r="B116" s="22" t="s">
        <v>265</v>
      </c>
      <c r="C116" s="23">
        <v>0.8</v>
      </c>
      <c r="D116" s="23">
        <v>0.5</v>
      </c>
      <c r="E116" s="23">
        <v>0.02</v>
      </c>
      <c r="F116" s="23">
        <v>0.3</v>
      </c>
      <c r="G116" s="24">
        <v>123</v>
      </c>
      <c r="H116" s="24">
        <v>30</v>
      </c>
    </row>
    <row x14ac:dyDescent="0.25" r="117" customHeight="1" ht="18.75">
      <c r="A117" s="4" t="s">
        <v>266</v>
      </c>
      <c r="B117" s="22" t="s">
        <v>267</v>
      </c>
      <c r="C117" s="23">
        <v>0.8</v>
      </c>
      <c r="D117" s="23">
        <v>0.5</v>
      </c>
      <c r="E117" s="23">
        <v>0.02</v>
      </c>
      <c r="F117" s="23">
        <v>0.3</v>
      </c>
      <c r="G117" s="24">
        <v>123</v>
      </c>
      <c r="H117" s="24">
        <v>30</v>
      </c>
    </row>
    <row x14ac:dyDescent="0.25" r="118" customHeight="1" ht="18.75">
      <c r="A118" s="4" t="s">
        <v>268</v>
      </c>
      <c r="B118" s="22" t="s">
        <v>269</v>
      </c>
      <c r="C118" s="23">
        <v>0.7</v>
      </c>
      <c r="D118" s="23">
        <v>0.5</v>
      </c>
      <c r="E118" s="23">
        <v>0.02</v>
      </c>
      <c r="F118" s="23">
        <v>0.3</v>
      </c>
      <c r="G118" s="24">
        <v>123</v>
      </c>
      <c r="H118" s="24">
        <v>30</v>
      </c>
    </row>
    <row x14ac:dyDescent="0.25" r="119" customHeight="1" ht="18.75">
      <c r="A119" s="4" t="s">
        <v>270</v>
      </c>
      <c r="B119" s="22" t="s">
        <v>271</v>
      </c>
      <c r="C119" s="23">
        <v>0.7</v>
      </c>
      <c r="D119" s="23">
        <v>0.5</v>
      </c>
      <c r="E119" s="23">
        <v>0.02</v>
      </c>
      <c r="F119" s="23">
        <v>0.3</v>
      </c>
      <c r="G119" s="24">
        <v>123</v>
      </c>
      <c r="H119" s="24">
        <v>30</v>
      </c>
    </row>
    <row x14ac:dyDescent="0.25" r="120" customHeight="1" ht="18.75">
      <c r="A120" s="4" t="s">
        <v>272</v>
      </c>
      <c r="B120" s="22" t="s">
        <v>273</v>
      </c>
      <c r="C120" s="23">
        <v>0.8</v>
      </c>
      <c r="D120" s="23">
        <v>0.5</v>
      </c>
      <c r="E120" s="23">
        <v>0.02</v>
      </c>
      <c r="F120" s="23">
        <v>0.3</v>
      </c>
      <c r="G120" s="24">
        <v>123</v>
      </c>
      <c r="H120" s="24">
        <v>30</v>
      </c>
    </row>
    <row x14ac:dyDescent="0.25" r="121" customHeight="1" ht="18.75">
      <c r="A121" s="4" t="s">
        <v>274</v>
      </c>
      <c r="B121" s="22" t="s">
        <v>275</v>
      </c>
      <c r="C121" s="23">
        <v>0.8</v>
      </c>
      <c r="D121" s="23">
        <v>0.5</v>
      </c>
      <c r="E121" s="23">
        <v>0.02</v>
      </c>
      <c r="F121" s="23">
        <v>0.3</v>
      </c>
      <c r="G121" s="24">
        <v>123</v>
      </c>
      <c r="H121" s="24">
        <v>30</v>
      </c>
    </row>
    <row x14ac:dyDescent="0.25" r="122" customHeight="1" ht="18.75">
      <c r="A122" s="4" t="s">
        <v>276</v>
      </c>
      <c r="B122" s="22" t="s">
        <v>277</v>
      </c>
      <c r="C122" s="23">
        <v>0.8</v>
      </c>
      <c r="D122" s="23">
        <v>0.5</v>
      </c>
      <c r="E122" s="23">
        <v>0.02</v>
      </c>
      <c r="F122" s="23">
        <v>0.3</v>
      </c>
      <c r="G122" s="24">
        <v>123</v>
      </c>
      <c r="H122" s="24">
        <v>30</v>
      </c>
    </row>
    <row x14ac:dyDescent="0.25" r="123" customHeight="1" ht="18.75">
      <c r="A123" s="4" t="s">
        <v>278</v>
      </c>
      <c r="B123" s="22" t="s">
        <v>279</v>
      </c>
      <c r="C123" s="23">
        <v>0.8</v>
      </c>
      <c r="D123" s="23">
        <v>0.5</v>
      </c>
      <c r="E123" s="23">
        <v>0.02</v>
      </c>
      <c r="F123" s="23">
        <v>0.3</v>
      </c>
      <c r="G123" s="24">
        <v>123</v>
      </c>
      <c r="H123" s="24">
        <v>30</v>
      </c>
    </row>
    <row x14ac:dyDescent="0.25" r="124" customHeight="1" ht="18.75">
      <c r="A124" s="4" t="s">
        <v>280</v>
      </c>
      <c r="B124" s="22" t="s">
        <v>281</v>
      </c>
      <c r="C124" s="23">
        <v>0.8</v>
      </c>
      <c r="D124" s="23">
        <v>0.5</v>
      </c>
      <c r="E124" s="23">
        <v>0.02</v>
      </c>
      <c r="F124" s="23">
        <v>0.3</v>
      </c>
      <c r="G124" s="24">
        <v>123</v>
      </c>
      <c r="H124" s="24">
        <v>30</v>
      </c>
    </row>
    <row x14ac:dyDescent="0.25" r="125" customHeight="1" ht="18.75">
      <c r="A125" s="4" t="s">
        <v>282</v>
      </c>
      <c r="B125" s="22" t="s">
        <v>283</v>
      </c>
      <c r="C125" s="23">
        <v>0.8</v>
      </c>
      <c r="D125" s="23">
        <v>0.5</v>
      </c>
      <c r="E125" s="23">
        <v>0.02</v>
      </c>
      <c r="F125" s="23">
        <v>0.3</v>
      </c>
      <c r="G125" s="24">
        <v>123</v>
      </c>
      <c r="H125" s="24">
        <v>30</v>
      </c>
    </row>
    <row x14ac:dyDescent="0.25" r="126" customHeight="1" ht="18.75">
      <c r="A126" s="4" t="s">
        <v>284</v>
      </c>
      <c r="B126" s="22" t="s">
        <v>285</v>
      </c>
      <c r="C126" s="23">
        <v>0.8</v>
      </c>
      <c r="D126" s="23">
        <v>0.5</v>
      </c>
      <c r="E126" s="23">
        <v>0.02</v>
      </c>
      <c r="F126" s="23">
        <v>0.3</v>
      </c>
      <c r="G126" s="24">
        <v>123</v>
      </c>
      <c r="H126" s="24">
        <v>30</v>
      </c>
    </row>
    <row x14ac:dyDescent="0.25" r="127" customHeight="1" ht="18.75">
      <c r="A127" s="4" t="s">
        <v>286</v>
      </c>
      <c r="B127" s="22" t="s">
        <v>287</v>
      </c>
      <c r="C127" s="23">
        <v>0.8</v>
      </c>
      <c r="D127" s="23">
        <v>0.5</v>
      </c>
      <c r="E127" s="23">
        <v>0.02</v>
      </c>
      <c r="F127" s="23">
        <v>0.3</v>
      </c>
      <c r="G127" s="24">
        <v>123</v>
      </c>
      <c r="H127" s="24">
        <v>30</v>
      </c>
    </row>
    <row x14ac:dyDescent="0.25" r="128" customHeight="1" ht="18.75">
      <c r="A128" s="4" t="s">
        <v>288</v>
      </c>
      <c r="B128" s="22" t="s">
        <v>289</v>
      </c>
      <c r="C128" s="23">
        <v>0.8</v>
      </c>
      <c r="D128" s="23">
        <v>0.5</v>
      </c>
      <c r="E128" s="23">
        <v>0.02</v>
      </c>
      <c r="F128" s="23">
        <v>0.3</v>
      </c>
      <c r="G128" s="24">
        <v>123</v>
      </c>
      <c r="H128" s="24">
        <v>30</v>
      </c>
    </row>
    <row x14ac:dyDescent="0.25" r="129" customHeight="1" ht="18.75">
      <c r="A129" s="4" t="s">
        <v>290</v>
      </c>
      <c r="B129" s="22" t="s">
        <v>291</v>
      </c>
      <c r="C129" s="23">
        <v>0.7</v>
      </c>
      <c r="D129" s="23">
        <v>0.5</v>
      </c>
      <c r="E129" s="23">
        <v>0.02</v>
      </c>
      <c r="F129" s="23">
        <v>0.3</v>
      </c>
      <c r="G129" s="24">
        <v>123</v>
      </c>
      <c r="H129" s="24">
        <v>30</v>
      </c>
    </row>
    <row x14ac:dyDescent="0.25" r="130" customHeight="1" ht="18.75">
      <c r="A130" s="4" t="s">
        <v>292</v>
      </c>
      <c r="B130" s="22" t="s">
        <v>293</v>
      </c>
      <c r="C130" s="23">
        <v>0.7</v>
      </c>
      <c r="D130" s="23">
        <v>0.5</v>
      </c>
      <c r="E130" s="23">
        <v>0.02</v>
      </c>
      <c r="F130" s="23">
        <v>0.3</v>
      </c>
      <c r="G130" s="24">
        <v>123</v>
      </c>
      <c r="H130" s="24">
        <v>30</v>
      </c>
    </row>
    <row x14ac:dyDescent="0.25" r="131" customHeight="1" ht="18.75">
      <c r="A131" s="4" t="s">
        <v>294</v>
      </c>
      <c r="B131" s="22" t="s">
        <v>295</v>
      </c>
      <c r="C131" s="23">
        <v>0.8</v>
      </c>
      <c r="D131" s="23">
        <v>0.5</v>
      </c>
      <c r="E131" s="23">
        <v>0.02</v>
      </c>
      <c r="F131" s="23">
        <v>0.3</v>
      </c>
      <c r="G131" s="24">
        <v>123</v>
      </c>
      <c r="H131" s="24">
        <v>30</v>
      </c>
    </row>
    <row x14ac:dyDescent="0.25" r="132" customHeight="1" ht="18.75">
      <c r="A132" s="4" t="s">
        <v>296</v>
      </c>
      <c r="B132" s="22" t="s">
        <v>297</v>
      </c>
      <c r="C132" s="23">
        <v>0.8</v>
      </c>
      <c r="D132" s="23">
        <v>0.5</v>
      </c>
      <c r="E132" s="23">
        <v>0.02</v>
      </c>
      <c r="F132" s="23">
        <v>0.3</v>
      </c>
      <c r="G132" s="24">
        <v>123</v>
      </c>
      <c r="H132" s="24">
        <v>30</v>
      </c>
    </row>
    <row x14ac:dyDescent="0.25" r="133" customHeight="1" ht="18.75">
      <c r="A133" s="4" t="s">
        <v>298</v>
      </c>
      <c r="B133" s="22" t="s">
        <v>299</v>
      </c>
      <c r="C133" s="23">
        <v>0.8</v>
      </c>
      <c r="D133" s="23">
        <v>0.5</v>
      </c>
      <c r="E133" s="23">
        <v>0.02</v>
      </c>
      <c r="F133" s="23">
        <v>0.3</v>
      </c>
      <c r="G133" s="24">
        <v>123</v>
      </c>
      <c r="H133" s="24">
        <v>30</v>
      </c>
    </row>
    <row x14ac:dyDescent="0.25" r="134" customHeight="1" ht="18.75">
      <c r="A134" s="4" t="s">
        <v>300</v>
      </c>
      <c r="B134" s="22" t="s">
        <v>301</v>
      </c>
      <c r="C134" s="23">
        <v>0.8</v>
      </c>
      <c r="D134" s="23">
        <v>0.5</v>
      </c>
      <c r="E134" s="23">
        <v>0.02</v>
      </c>
      <c r="F134" s="23">
        <v>0.3</v>
      </c>
      <c r="G134" s="24">
        <v>123</v>
      </c>
      <c r="H134" s="24">
        <v>30</v>
      </c>
    </row>
    <row x14ac:dyDescent="0.25" r="135" customHeight="1" ht="18.75">
      <c r="A135" s="4" t="s">
        <v>302</v>
      </c>
      <c r="B135" s="22" t="s">
        <v>303</v>
      </c>
      <c r="C135" s="23">
        <v>0.8</v>
      </c>
      <c r="D135" s="23">
        <v>0.5</v>
      </c>
      <c r="E135" s="23">
        <v>0.02</v>
      </c>
      <c r="F135" s="23">
        <v>0.3</v>
      </c>
      <c r="G135" s="24">
        <v>123</v>
      </c>
      <c r="H135" s="24">
        <v>30</v>
      </c>
    </row>
    <row x14ac:dyDescent="0.25" r="136" customHeight="1" ht="18.75">
      <c r="A136" s="4" t="s">
        <v>304</v>
      </c>
      <c r="B136" s="22" t="s">
        <v>305</v>
      </c>
      <c r="C136" s="23">
        <v>0.8</v>
      </c>
      <c r="D136" s="23">
        <v>0.5</v>
      </c>
      <c r="E136" s="23">
        <v>0.02</v>
      </c>
      <c r="F136" s="23">
        <v>0.3</v>
      </c>
      <c r="G136" s="24">
        <v>123</v>
      </c>
      <c r="H136" s="24">
        <v>30</v>
      </c>
    </row>
    <row x14ac:dyDescent="0.25" r="137" customHeight="1" ht="18.75">
      <c r="A137" s="4" t="s">
        <v>306</v>
      </c>
      <c r="B137" s="22" t="s">
        <v>307</v>
      </c>
      <c r="C137" s="23">
        <v>0.8</v>
      </c>
      <c r="D137" s="23">
        <v>0.5</v>
      </c>
      <c r="E137" s="23">
        <v>0.02</v>
      </c>
      <c r="F137" s="23">
        <v>0.3</v>
      </c>
      <c r="G137" s="24">
        <v>123</v>
      </c>
      <c r="H137" s="24">
        <v>30</v>
      </c>
    </row>
    <row x14ac:dyDescent="0.25" r="138" customHeight="1" ht="18.75">
      <c r="A138" s="4" t="s">
        <v>308</v>
      </c>
      <c r="B138" s="22" t="s">
        <v>309</v>
      </c>
      <c r="C138" s="24">
        <v>3</v>
      </c>
      <c r="D138" s="23">
        <v>0.75</v>
      </c>
      <c r="E138" s="23">
        <v>0.89</v>
      </c>
      <c r="F138" s="23">
        <v>0.2</v>
      </c>
      <c r="G138" s="24">
        <v>62</v>
      </c>
      <c r="H138" s="24">
        <v>30</v>
      </c>
    </row>
    <row x14ac:dyDescent="0.25" r="139" customHeight="1" ht="18.75">
      <c r="A139" s="4" t="s">
        <v>310</v>
      </c>
      <c r="B139" s="22" t="s">
        <v>311</v>
      </c>
      <c r="C139" s="23">
        <v>2.7</v>
      </c>
      <c r="D139" s="23">
        <v>0.75</v>
      </c>
      <c r="E139" s="23">
        <v>0.89</v>
      </c>
      <c r="F139" s="23">
        <v>0.2</v>
      </c>
      <c r="G139" s="24">
        <v>62</v>
      </c>
      <c r="H139" s="24">
        <v>30</v>
      </c>
    </row>
    <row x14ac:dyDescent="0.25" r="140" customHeight="1" ht="18.75">
      <c r="A140" s="4" t="s">
        <v>312</v>
      </c>
      <c r="B140" s="22" t="s">
        <v>313</v>
      </c>
      <c r="C140" s="23">
        <v>2.7</v>
      </c>
      <c r="D140" s="23">
        <v>0.75</v>
      </c>
      <c r="E140" s="23">
        <v>0.89</v>
      </c>
      <c r="F140" s="23">
        <v>0.2</v>
      </c>
      <c r="G140" s="24">
        <v>62</v>
      </c>
      <c r="H140" s="24">
        <v>30</v>
      </c>
    </row>
    <row x14ac:dyDescent="0.25" r="141" customHeight="1" ht="18.75">
      <c r="A141" s="4" t="s">
        <v>314</v>
      </c>
      <c r="B141" s="22" t="s">
        <v>315</v>
      </c>
      <c r="C141" s="23">
        <v>2.7</v>
      </c>
      <c r="D141" s="23">
        <v>0.75</v>
      </c>
      <c r="E141" s="23">
        <v>0.89</v>
      </c>
      <c r="F141" s="23">
        <v>0.2</v>
      </c>
      <c r="G141" s="24">
        <v>62</v>
      </c>
      <c r="H141" s="24">
        <v>30</v>
      </c>
    </row>
    <row x14ac:dyDescent="0.25" r="142" customHeight="1" ht="18.75">
      <c r="A142" s="4" t="s">
        <v>316</v>
      </c>
      <c r="B142" s="22" t="s">
        <v>317</v>
      </c>
      <c r="C142" s="24">
        <v>3</v>
      </c>
      <c r="D142" s="23">
        <v>0.75</v>
      </c>
      <c r="E142" s="23">
        <v>0.89</v>
      </c>
      <c r="F142" s="23">
        <v>0.2</v>
      </c>
      <c r="G142" s="24">
        <v>62</v>
      </c>
      <c r="H142" s="24">
        <v>30</v>
      </c>
    </row>
    <row x14ac:dyDescent="0.25" r="143" customHeight="1" ht="18.75">
      <c r="A143" s="4" t="s">
        <v>318</v>
      </c>
      <c r="B143" s="22" t="s">
        <v>319</v>
      </c>
      <c r="C143" s="23">
        <v>2.7</v>
      </c>
      <c r="D143" s="23">
        <v>0.75</v>
      </c>
      <c r="E143" s="23">
        <v>0.89</v>
      </c>
      <c r="F143" s="23">
        <v>0.2</v>
      </c>
      <c r="G143" s="24">
        <v>62</v>
      </c>
      <c r="H143" s="24">
        <v>30</v>
      </c>
    </row>
    <row x14ac:dyDescent="0.25" r="144" customHeight="1" ht="18.75">
      <c r="A144" s="4" t="s">
        <v>320</v>
      </c>
      <c r="B144" s="22" t="s">
        <v>321</v>
      </c>
      <c r="C144" s="24">
        <v>3</v>
      </c>
      <c r="D144" s="23">
        <v>0.75</v>
      </c>
      <c r="E144" s="23">
        <v>0.89</v>
      </c>
      <c r="F144" s="23">
        <v>0.2</v>
      </c>
      <c r="G144" s="24">
        <v>62</v>
      </c>
      <c r="H144" s="24">
        <v>30</v>
      </c>
    </row>
    <row x14ac:dyDescent="0.25" r="145" customHeight="1" ht="18.75">
      <c r="A145" s="4" t="s">
        <v>322</v>
      </c>
      <c r="B145" s="22" t="s">
        <v>323</v>
      </c>
      <c r="C145" s="23">
        <v>1.3</v>
      </c>
      <c r="D145" s="23">
        <v>0.67</v>
      </c>
      <c r="E145" s="23">
        <v>0.02</v>
      </c>
      <c r="F145" s="23">
        <v>0.3</v>
      </c>
      <c r="G145" s="24">
        <v>123</v>
      </c>
      <c r="H145" s="24">
        <v>30</v>
      </c>
    </row>
    <row x14ac:dyDescent="0.25" r="146" customHeight="1" ht="18.75">
      <c r="A146" s="4" t="s">
        <v>324</v>
      </c>
      <c r="B146" s="22" t="s">
        <v>325</v>
      </c>
      <c r="C146" s="23">
        <v>1.3</v>
      </c>
      <c r="D146" s="23">
        <v>0.67</v>
      </c>
      <c r="E146" s="23">
        <v>0.02</v>
      </c>
      <c r="F146" s="23">
        <v>0.3</v>
      </c>
      <c r="G146" s="24">
        <v>123</v>
      </c>
      <c r="H146" s="24">
        <v>30</v>
      </c>
    </row>
    <row x14ac:dyDescent="0.25" r="147" customHeight="1" ht="18.75">
      <c r="A147" s="4" t="s">
        <v>326</v>
      </c>
      <c r="B147" s="22" t="s">
        <v>327</v>
      </c>
      <c r="C147" s="23">
        <v>1.3</v>
      </c>
      <c r="D147" s="23">
        <v>0.67</v>
      </c>
      <c r="E147" s="23">
        <v>0.02</v>
      </c>
      <c r="F147" s="23">
        <v>0.3</v>
      </c>
      <c r="G147" s="24">
        <v>123</v>
      </c>
      <c r="H147" s="24">
        <v>30</v>
      </c>
    </row>
    <row x14ac:dyDescent="0.25" r="148" customHeight="1" ht="18.75">
      <c r="A148" s="4" t="s">
        <v>328</v>
      </c>
      <c r="B148" s="22" t="s">
        <v>329</v>
      </c>
      <c r="C148" s="23">
        <v>1.3</v>
      </c>
      <c r="D148" s="23">
        <v>0.67</v>
      </c>
      <c r="E148" s="23">
        <v>0.02</v>
      </c>
      <c r="F148" s="23">
        <v>0.3</v>
      </c>
      <c r="G148" s="24">
        <v>123</v>
      </c>
      <c r="H148" s="24">
        <v>30</v>
      </c>
    </row>
    <row x14ac:dyDescent="0.25" r="149" customHeight="1" ht="18.75">
      <c r="A149" s="4" t="s">
        <v>330</v>
      </c>
      <c r="B149" s="22" t="s">
        <v>331</v>
      </c>
      <c r="C149" s="23">
        <v>1.3</v>
      </c>
      <c r="D149" s="23">
        <v>0.67</v>
      </c>
      <c r="E149" s="23">
        <v>0.02</v>
      </c>
      <c r="F149" s="23">
        <v>0.3</v>
      </c>
      <c r="G149" s="24">
        <v>123</v>
      </c>
      <c r="H149" s="24">
        <v>30</v>
      </c>
    </row>
    <row x14ac:dyDescent="0.25" r="150" customHeight="1" ht="18.75">
      <c r="A150" s="4" t="s">
        <v>332</v>
      </c>
      <c r="B150" s="22" t="s">
        <v>333</v>
      </c>
      <c r="C150" s="23">
        <v>1.3</v>
      </c>
      <c r="D150" s="23">
        <v>0.67</v>
      </c>
      <c r="E150" s="23">
        <v>0.02</v>
      </c>
      <c r="F150" s="23">
        <v>0.3</v>
      </c>
      <c r="G150" s="24">
        <v>123</v>
      </c>
      <c r="H150" s="24">
        <v>30</v>
      </c>
    </row>
    <row x14ac:dyDescent="0.25" r="151" customHeight="1" ht="18.75">
      <c r="A151" s="4" t="s">
        <v>334</v>
      </c>
      <c r="B151" s="22" t="s">
        <v>335</v>
      </c>
      <c r="C151" s="23">
        <v>1.3</v>
      </c>
      <c r="D151" s="23">
        <v>0.67</v>
      </c>
      <c r="E151" s="23">
        <v>0.02</v>
      </c>
      <c r="F151" s="23">
        <v>0.3</v>
      </c>
      <c r="G151" s="24">
        <v>123</v>
      </c>
      <c r="H151" s="24">
        <v>30</v>
      </c>
    </row>
    <row x14ac:dyDescent="0.25" r="152" customHeight="1" ht="18.75">
      <c r="A152" s="4" t="s">
        <v>336</v>
      </c>
      <c r="B152" s="22" t="s">
        <v>337</v>
      </c>
      <c r="C152" s="23">
        <v>0.8</v>
      </c>
      <c r="D152" s="23">
        <v>0.5</v>
      </c>
      <c r="E152" s="23">
        <v>0.02</v>
      </c>
      <c r="F152" s="23">
        <v>0.3</v>
      </c>
      <c r="G152" s="24">
        <v>123</v>
      </c>
      <c r="H152" s="24">
        <v>30</v>
      </c>
    </row>
    <row x14ac:dyDescent="0.25" r="153" customHeight="1" ht="18.75">
      <c r="A153" s="4" t="s">
        <v>338</v>
      </c>
      <c r="B153" s="22" t="s">
        <v>339</v>
      </c>
      <c r="C153" s="23">
        <v>0.8</v>
      </c>
      <c r="D153" s="23">
        <v>0.5</v>
      </c>
      <c r="E153" s="23">
        <v>0.02</v>
      </c>
      <c r="F153" s="23">
        <v>0.3</v>
      </c>
      <c r="G153" s="24">
        <v>123</v>
      </c>
      <c r="H153" s="24">
        <v>30</v>
      </c>
    </row>
    <row x14ac:dyDescent="0.25" r="154" customHeight="1" ht="18.75">
      <c r="A154" s="4" t="s">
        <v>340</v>
      </c>
      <c r="B154" s="22" t="s">
        <v>341</v>
      </c>
      <c r="C154" s="23">
        <v>0.8</v>
      </c>
      <c r="D154" s="23">
        <v>0.5</v>
      </c>
      <c r="E154" s="23">
        <v>0.02</v>
      </c>
      <c r="F154" s="23">
        <v>0.3</v>
      </c>
      <c r="G154" s="24">
        <v>123</v>
      </c>
      <c r="H154" s="24">
        <v>30</v>
      </c>
    </row>
    <row x14ac:dyDescent="0.25" r="155" customHeight="1" ht="18.75">
      <c r="A155" s="4" t="s">
        <v>342</v>
      </c>
      <c r="B155" s="22" t="s">
        <v>343</v>
      </c>
      <c r="C155" s="23">
        <v>0.8</v>
      </c>
      <c r="D155" s="23">
        <v>0.5</v>
      </c>
      <c r="E155" s="23">
        <v>0.02</v>
      </c>
      <c r="F155" s="23">
        <v>0.3</v>
      </c>
      <c r="G155" s="24">
        <v>123</v>
      </c>
      <c r="H155" s="24">
        <v>30</v>
      </c>
    </row>
    <row x14ac:dyDescent="0.25" r="156" customHeight="1" ht="18.75">
      <c r="A156" s="4" t="s">
        <v>344</v>
      </c>
      <c r="B156" s="22" t="s">
        <v>345</v>
      </c>
      <c r="C156" s="23">
        <v>0.8</v>
      </c>
      <c r="D156" s="23">
        <v>0.5</v>
      </c>
      <c r="E156" s="23">
        <v>0.02</v>
      </c>
      <c r="F156" s="23">
        <v>0.3</v>
      </c>
      <c r="G156" s="24">
        <v>123</v>
      </c>
      <c r="H156" s="24">
        <v>30</v>
      </c>
    </row>
    <row x14ac:dyDescent="0.25" r="157" customHeight="1" ht="18.75">
      <c r="A157" s="4" t="s">
        <v>346</v>
      </c>
      <c r="B157" s="22" t="s">
        <v>347</v>
      </c>
      <c r="C157" s="23">
        <v>0.8</v>
      </c>
      <c r="D157" s="23">
        <v>0.5</v>
      </c>
      <c r="E157" s="23">
        <v>0.02</v>
      </c>
      <c r="F157" s="23">
        <v>0.3</v>
      </c>
      <c r="G157" s="24">
        <v>123</v>
      </c>
      <c r="H157" s="24">
        <v>30</v>
      </c>
    </row>
    <row x14ac:dyDescent="0.25" r="158" customHeight="1" ht="18.75">
      <c r="A158" s="4" t="s">
        <v>348</v>
      </c>
      <c r="B158" s="22" t="s">
        <v>349</v>
      </c>
      <c r="C158" s="23">
        <v>0.8</v>
      </c>
      <c r="D158" s="23">
        <v>0.5</v>
      </c>
      <c r="E158" s="23">
        <v>0.02</v>
      </c>
      <c r="F158" s="23">
        <v>0.3</v>
      </c>
      <c r="G158" s="24">
        <v>123</v>
      </c>
      <c r="H158" s="24">
        <v>30</v>
      </c>
    </row>
    <row x14ac:dyDescent="0.25" r="159" customHeight="1" ht="18.75">
      <c r="A159" s="4" t="s">
        <v>350</v>
      </c>
      <c r="B159" s="22" t="s">
        <v>351</v>
      </c>
      <c r="C159" s="23">
        <v>2.9</v>
      </c>
      <c r="D159" s="23">
        <v>0.87</v>
      </c>
      <c r="E159" s="26">
        <v>0.94</v>
      </c>
      <c r="F159" s="26">
        <v>0.3</v>
      </c>
      <c r="G159" s="24">
        <v>66</v>
      </c>
      <c r="H159" s="24">
        <v>30</v>
      </c>
    </row>
    <row x14ac:dyDescent="0.25" r="160" customHeight="1" ht="18.75">
      <c r="A160" s="4" t="s">
        <v>352</v>
      </c>
      <c r="B160" s="22" t="s">
        <v>353</v>
      </c>
      <c r="C160" s="23">
        <v>2.9</v>
      </c>
      <c r="D160" s="23">
        <v>0.87</v>
      </c>
      <c r="E160" s="26">
        <v>0.94</v>
      </c>
      <c r="F160" s="26">
        <v>0.3</v>
      </c>
      <c r="G160" s="24">
        <v>66</v>
      </c>
      <c r="H160" s="24">
        <v>30</v>
      </c>
    </row>
    <row x14ac:dyDescent="0.25" r="161" customHeight="1" ht="18.75">
      <c r="A161" s="4" t="s">
        <v>354</v>
      </c>
      <c r="B161" s="22" t="s">
        <v>355</v>
      </c>
      <c r="C161" s="23">
        <v>1.9</v>
      </c>
      <c r="D161" s="23">
        <v>0.87</v>
      </c>
      <c r="E161" s="26">
        <v>0.94</v>
      </c>
      <c r="F161" s="26">
        <v>0.3</v>
      </c>
      <c r="G161" s="24">
        <v>66</v>
      </c>
      <c r="H161" s="24">
        <v>30</v>
      </c>
    </row>
    <row x14ac:dyDescent="0.25" r="162" customHeight="1" ht="18.75">
      <c r="A162" s="4" t="s">
        <v>356</v>
      </c>
      <c r="B162" s="22" t="s">
        <v>357</v>
      </c>
      <c r="C162" s="23">
        <v>1.3</v>
      </c>
      <c r="D162" s="23">
        <v>0.87</v>
      </c>
      <c r="E162" s="26">
        <v>0.94</v>
      </c>
      <c r="F162" s="26">
        <v>0.3</v>
      </c>
      <c r="G162" s="24">
        <v>66</v>
      </c>
      <c r="H162" s="24">
        <v>30</v>
      </c>
    </row>
    <row x14ac:dyDescent="0.25" r="163" customHeight="1" ht="18.75">
      <c r="A163" s="4" t="s">
        <v>358</v>
      </c>
      <c r="B163" s="22" t="s">
        <v>359</v>
      </c>
      <c r="C163" s="23">
        <v>2.68</v>
      </c>
      <c r="D163" s="23">
        <v>0.75</v>
      </c>
      <c r="E163" s="23">
        <v>0.89</v>
      </c>
      <c r="F163" s="23">
        <v>0.3</v>
      </c>
      <c r="G163" s="24">
        <v>62</v>
      </c>
      <c r="H163" s="24">
        <v>30</v>
      </c>
    </row>
    <row x14ac:dyDescent="0.25" r="164" customHeight="1" ht="18.75">
      <c r="A164" s="4" t="s">
        <v>360</v>
      </c>
      <c r="B164" s="22" t="s">
        <v>361</v>
      </c>
      <c r="C164" s="23">
        <v>1.89</v>
      </c>
      <c r="D164" s="23">
        <v>0.75</v>
      </c>
      <c r="E164" s="23">
        <v>0.89</v>
      </c>
      <c r="F164" s="23">
        <v>0.3</v>
      </c>
      <c r="G164" s="24">
        <v>62</v>
      </c>
      <c r="H164" s="24">
        <v>30</v>
      </c>
    </row>
    <row x14ac:dyDescent="0.25" r="165" customHeight="1" ht="18.75">
      <c r="A165" s="4" t="s">
        <v>362</v>
      </c>
      <c r="B165" s="22" t="s">
        <v>363</v>
      </c>
      <c r="C165" s="23">
        <v>1.08</v>
      </c>
      <c r="D165" s="23">
        <v>0.67</v>
      </c>
      <c r="E165" s="23">
        <v>0.02</v>
      </c>
      <c r="F165" s="23">
        <v>0.3</v>
      </c>
      <c r="G165" s="24">
        <v>123</v>
      </c>
      <c r="H165" s="24">
        <v>30</v>
      </c>
    </row>
    <row x14ac:dyDescent="0.25" r="166" customHeight="1" ht="18.75">
      <c r="A166" s="4" t="s">
        <v>364</v>
      </c>
      <c r="B166" s="22" t="s">
        <v>365</v>
      </c>
      <c r="C166" s="23">
        <v>3.1</v>
      </c>
      <c r="D166" s="23">
        <v>0.75</v>
      </c>
      <c r="E166" s="23">
        <v>0.89</v>
      </c>
      <c r="F166" s="23">
        <v>0.3</v>
      </c>
      <c r="G166" s="24">
        <v>62</v>
      </c>
      <c r="H166" s="24">
        <v>30</v>
      </c>
    </row>
    <row x14ac:dyDescent="0.25" r="167" customHeight="1" ht="18.75">
      <c r="A167" s="4" t="s">
        <v>366</v>
      </c>
      <c r="B167" s="22" t="s">
        <v>367</v>
      </c>
      <c r="C167" s="23">
        <v>1.74</v>
      </c>
      <c r="D167" s="23">
        <v>0.75</v>
      </c>
      <c r="E167" s="23">
        <v>0.89</v>
      </c>
      <c r="F167" s="23">
        <v>0.3</v>
      </c>
      <c r="G167" s="24">
        <v>62</v>
      </c>
      <c r="H167" s="24">
        <v>30</v>
      </c>
    </row>
    <row x14ac:dyDescent="0.25" r="168" customHeight="1" ht="18.75">
      <c r="A168" s="4" t="s">
        <v>368</v>
      </c>
      <c r="B168" s="22" t="s">
        <v>369</v>
      </c>
      <c r="C168" s="23">
        <v>1.24</v>
      </c>
      <c r="D168" s="23">
        <v>0.67</v>
      </c>
      <c r="E168" s="23">
        <v>0.02</v>
      </c>
      <c r="F168" s="23">
        <v>0.3</v>
      </c>
      <c r="G168" s="24">
        <v>123</v>
      </c>
      <c r="H168" s="24">
        <v>30</v>
      </c>
    </row>
    <row x14ac:dyDescent="0.25" r="169" customHeight="1" ht="18.75">
      <c r="A169" s="4" t="s">
        <v>370</v>
      </c>
      <c r="B169" s="22" t="s">
        <v>371</v>
      </c>
      <c r="C169" s="23">
        <v>2.72</v>
      </c>
      <c r="D169" s="23">
        <v>0.75</v>
      </c>
      <c r="E169" s="23">
        <v>0.89</v>
      </c>
      <c r="F169" s="23">
        <v>0.3</v>
      </c>
      <c r="G169" s="24">
        <v>62</v>
      </c>
      <c r="H169" s="24">
        <v>30</v>
      </c>
    </row>
    <row x14ac:dyDescent="0.25" r="170" customHeight="1" ht="18.75">
      <c r="A170" s="4" t="s">
        <v>372</v>
      </c>
      <c r="B170" s="22" t="s">
        <v>373</v>
      </c>
      <c r="C170" s="23">
        <v>2.24</v>
      </c>
      <c r="D170" s="23">
        <v>0.75</v>
      </c>
      <c r="E170" s="23">
        <v>0.89</v>
      </c>
      <c r="F170" s="23">
        <v>0.3</v>
      </c>
      <c r="G170" s="24">
        <v>62</v>
      </c>
      <c r="H170" s="24">
        <v>30</v>
      </c>
    </row>
    <row x14ac:dyDescent="0.25" r="171" customHeight="1" ht="18.75">
      <c r="A171" s="4" t="s">
        <v>374</v>
      </c>
      <c r="B171" s="22" t="s">
        <v>375</v>
      </c>
      <c r="C171" s="23">
        <v>1.25</v>
      </c>
      <c r="D171" s="23">
        <v>0.67</v>
      </c>
      <c r="E171" s="23">
        <v>0.02</v>
      </c>
      <c r="F171" s="23">
        <v>0.3</v>
      </c>
      <c r="G171" s="24">
        <v>123</v>
      </c>
      <c r="H171" s="24">
        <v>30</v>
      </c>
    </row>
    <row x14ac:dyDescent="0.25" r="172" customHeight="1" ht="18.75">
      <c r="A172" s="4" t="s">
        <v>376</v>
      </c>
      <c r="B172" s="22" t="s">
        <v>377</v>
      </c>
      <c r="C172" s="23">
        <v>2.22</v>
      </c>
      <c r="D172" s="23">
        <v>0.75</v>
      </c>
      <c r="E172" s="23">
        <v>0.89</v>
      </c>
      <c r="F172" s="23">
        <v>0.3</v>
      </c>
      <c r="G172" s="24">
        <v>62</v>
      </c>
      <c r="H172" s="24">
        <v>30</v>
      </c>
    </row>
    <row x14ac:dyDescent="0.25" r="173" customHeight="1" ht="18.75">
      <c r="A173" s="4" t="s">
        <v>378</v>
      </c>
      <c r="B173" s="22" t="s">
        <v>379</v>
      </c>
      <c r="C173" s="23">
        <v>2.05</v>
      </c>
      <c r="D173" s="23">
        <v>0.75</v>
      </c>
      <c r="E173" s="23">
        <v>0.89</v>
      </c>
      <c r="F173" s="23">
        <v>0.3</v>
      </c>
      <c r="G173" s="24">
        <v>62</v>
      </c>
      <c r="H173" s="24">
        <v>30</v>
      </c>
    </row>
    <row x14ac:dyDescent="0.25" r="174" customHeight="1" ht="18.75">
      <c r="A174" s="4" t="s">
        <v>380</v>
      </c>
      <c r="B174" s="22" t="s">
        <v>381</v>
      </c>
      <c r="C174" s="23">
        <v>1.17</v>
      </c>
      <c r="D174" s="23">
        <v>0.67</v>
      </c>
      <c r="E174" s="23">
        <v>0.02</v>
      </c>
      <c r="F174" s="23">
        <v>0.3</v>
      </c>
      <c r="G174" s="24">
        <v>123</v>
      </c>
      <c r="H174" s="24">
        <v>30</v>
      </c>
    </row>
    <row x14ac:dyDescent="0.25" r="175" customHeight="1" ht="18.75">
      <c r="A175" s="4" t="s">
        <v>382</v>
      </c>
      <c r="B175" s="22" t="s">
        <v>383</v>
      </c>
      <c r="C175" s="23">
        <v>2.56</v>
      </c>
      <c r="D175" s="23">
        <v>0.75</v>
      </c>
      <c r="E175" s="23">
        <v>0.89</v>
      </c>
      <c r="F175" s="23">
        <v>0.3</v>
      </c>
      <c r="G175" s="24">
        <v>62</v>
      </c>
      <c r="H175" s="24">
        <v>30</v>
      </c>
    </row>
    <row x14ac:dyDescent="0.25" r="176" customHeight="1" ht="18.75">
      <c r="A176" s="4" t="s">
        <v>384</v>
      </c>
      <c r="B176" s="22" t="s">
        <v>385</v>
      </c>
      <c r="C176" s="23">
        <v>2.04</v>
      </c>
      <c r="D176" s="23">
        <v>0.75</v>
      </c>
      <c r="E176" s="23">
        <v>0.89</v>
      </c>
      <c r="F176" s="23">
        <v>0.3</v>
      </c>
      <c r="G176" s="24">
        <v>62</v>
      </c>
      <c r="H176" s="24">
        <v>30</v>
      </c>
    </row>
    <row x14ac:dyDescent="0.25" r="177" customHeight="1" ht="18.75">
      <c r="A177" s="4" t="s">
        <v>386</v>
      </c>
      <c r="B177" s="22" t="s">
        <v>387</v>
      </c>
      <c r="C177" s="23">
        <v>0.96</v>
      </c>
      <c r="D177" s="23">
        <v>0.67</v>
      </c>
      <c r="E177" s="23">
        <v>0.02</v>
      </c>
      <c r="F177" s="23">
        <v>0.3</v>
      </c>
      <c r="G177" s="24">
        <v>123</v>
      </c>
      <c r="H177" s="24">
        <v>30</v>
      </c>
    </row>
    <row x14ac:dyDescent="0.25" r="178" customHeight="1" ht="18.75">
      <c r="A178" s="4" t="s">
        <v>388</v>
      </c>
      <c r="B178" s="22" t="s">
        <v>389</v>
      </c>
      <c r="C178" s="23">
        <v>3.09</v>
      </c>
      <c r="D178" s="23">
        <v>0.75</v>
      </c>
      <c r="E178" s="23">
        <v>0.89</v>
      </c>
      <c r="F178" s="23">
        <v>0.3</v>
      </c>
      <c r="G178" s="24">
        <v>62</v>
      </c>
      <c r="H178" s="24">
        <v>30</v>
      </c>
    </row>
    <row x14ac:dyDescent="0.25" r="179" customHeight="1" ht="18.75">
      <c r="A179" s="4" t="s">
        <v>390</v>
      </c>
      <c r="B179" s="22" t="s">
        <v>391</v>
      </c>
      <c r="C179" s="23">
        <v>2.56</v>
      </c>
      <c r="D179" s="23">
        <v>0.75</v>
      </c>
      <c r="E179" s="23">
        <v>0.89</v>
      </c>
      <c r="F179" s="23">
        <v>0.3</v>
      </c>
      <c r="G179" s="24">
        <v>62</v>
      </c>
      <c r="H179" s="24">
        <v>30</v>
      </c>
    </row>
    <row x14ac:dyDescent="0.25" r="180" customHeight="1" ht="18.75">
      <c r="A180" s="4" t="s">
        <v>392</v>
      </c>
      <c r="B180" s="22" t="s">
        <v>393</v>
      </c>
      <c r="C180" s="23">
        <v>1.07</v>
      </c>
      <c r="D180" s="23">
        <v>0.67</v>
      </c>
      <c r="E180" s="23">
        <v>0.02</v>
      </c>
      <c r="F180" s="23">
        <v>0.3</v>
      </c>
      <c r="G180" s="24">
        <v>123</v>
      </c>
      <c r="H180" s="24">
        <v>30</v>
      </c>
    </row>
    <row x14ac:dyDescent="0.25" r="181" customHeight="1" ht="18.75">
      <c r="A181" s="4" t="s">
        <v>394</v>
      </c>
      <c r="B181" s="22" t="s">
        <v>395</v>
      </c>
      <c r="C181" s="23">
        <v>2.76</v>
      </c>
      <c r="D181" s="23">
        <v>0.75</v>
      </c>
      <c r="E181" s="23">
        <v>0.89</v>
      </c>
      <c r="F181" s="23">
        <v>0.3</v>
      </c>
      <c r="G181" s="24">
        <v>62</v>
      </c>
      <c r="H181" s="24">
        <v>30</v>
      </c>
    </row>
    <row x14ac:dyDescent="0.25" r="182" customHeight="1" ht="18.75">
      <c r="A182" s="4" t="s">
        <v>396</v>
      </c>
      <c r="B182" s="22" t="s">
        <v>397</v>
      </c>
      <c r="C182" s="23">
        <v>2.07</v>
      </c>
      <c r="D182" s="23">
        <v>0.75</v>
      </c>
      <c r="E182" s="23">
        <v>0.89</v>
      </c>
      <c r="F182" s="23">
        <v>0.3</v>
      </c>
      <c r="G182" s="24">
        <v>62</v>
      </c>
      <c r="H182" s="24">
        <v>30</v>
      </c>
    </row>
    <row x14ac:dyDescent="0.25" r="183" customHeight="1" ht="18.75">
      <c r="A183" s="4" t="s">
        <v>398</v>
      </c>
      <c r="B183" s="22" t="s">
        <v>399</v>
      </c>
      <c r="C183" s="23">
        <v>1.24</v>
      </c>
      <c r="D183" s="23">
        <v>0.67</v>
      </c>
      <c r="E183" s="23">
        <v>0.02</v>
      </c>
      <c r="F183" s="23">
        <v>0.3</v>
      </c>
      <c r="G183" s="24">
        <v>123</v>
      </c>
      <c r="H183" s="24">
        <v>30</v>
      </c>
    </row>
    <row x14ac:dyDescent="0.25" r="184" customHeight="1" ht="18.75">
      <c r="A184" s="4" t="s">
        <v>400</v>
      </c>
      <c r="B184" s="22" t="s">
        <v>401</v>
      </c>
      <c r="C184" s="23">
        <v>2.99</v>
      </c>
      <c r="D184" s="23">
        <v>0.75</v>
      </c>
      <c r="E184" s="23">
        <v>0.89</v>
      </c>
      <c r="F184" s="23">
        <v>0.3</v>
      </c>
      <c r="G184" s="24">
        <v>62</v>
      </c>
      <c r="H184" s="24">
        <v>30</v>
      </c>
    </row>
    <row x14ac:dyDescent="0.25" r="185" customHeight="1" ht="18.75">
      <c r="A185" s="4" t="s">
        <v>402</v>
      </c>
      <c r="B185" s="22" t="s">
        <v>403</v>
      </c>
      <c r="C185" s="23">
        <v>2.17</v>
      </c>
      <c r="D185" s="23">
        <v>0.75</v>
      </c>
      <c r="E185" s="23">
        <v>0.89</v>
      </c>
      <c r="F185" s="23">
        <v>0.3</v>
      </c>
      <c r="G185" s="24">
        <v>62</v>
      </c>
      <c r="H185" s="24">
        <v>30</v>
      </c>
    </row>
    <row x14ac:dyDescent="0.25" r="186" customHeight="1" ht="18.75">
      <c r="A186" s="4" t="s">
        <v>404</v>
      </c>
      <c r="B186" s="22" t="s">
        <v>405</v>
      </c>
      <c r="C186" s="23">
        <v>1.2</v>
      </c>
      <c r="D186" s="23">
        <v>0.67</v>
      </c>
      <c r="E186" s="23">
        <v>0.02</v>
      </c>
      <c r="F186" s="23">
        <v>0.3</v>
      </c>
      <c r="G186" s="24">
        <v>123</v>
      </c>
      <c r="H186" s="24">
        <v>30</v>
      </c>
    </row>
    <row x14ac:dyDescent="0.25" r="187" customHeight="1" ht="18.75">
      <c r="A187" s="4" t="s">
        <v>406</v>
      </c>
      <c r="B187" s="22" t="s">
        <v>407</v>
      </c>
      <c r="C187" s="23">
        <v>3.03</v>
      </c>
      <c r="D187" s="23">
        <v>0.75</v>
      </c>
      <c r="E187" s="23">
        <v>0.89</v>
      </c>
      <c r="F187" s="23">
        <v>0.3</v>
      </c>
      <c r="G187" s="24">
        <v>62</v>
      </c>
      <c r="H187" s="24">
        <v>30</v>
      </c>
    </row>
    <row x14ac:dyDescent="0.25" r="188" customHeight="1" ht="18.75">
      <c r="A188" s="4" t="s">
        <v>408</v>
      </c>
      <c r="B188" s="22" t="s">
        <v>409</v>
      </c>
      <c r="C188" s="23">
        <v>2.1</v>
      </c>
      <c r="D188" s="23">
        <v>0.75</v>
      </c>
      <c r="E188" s="23">
        <v>0.89</v>
      </c>
      <c r="F188" s="23">
        <v>0.3</v>
      </c>
      <c r="G188" s="24">
        <v>62</v>
      </c>
      <c r="H188" s="24">
        <v>30</v>
      </c>
    </row>
    <row x14ac:dyDescent="0.25" r="189" customHeight="1" ht="18.75">
      <c r="A189" s="4" t="s">
        <v>410</v>
      </c>
      <c r="B189" s="22" t="s">
        <v>411</v>
      </c>
      <c r="C189" s="23">
        <v>1.05</v>
      </c>
      <c r="D189" s="23">
        <v>0.67</v>
      </c>
      <c r="E189" s="23">
        <v>0.02</v>
      </c>
      <c r="F189" s="23">
        <v>0.3</v>
      </c>
      <c r="G189" s="24">
        <v>123</v>
      </c>
      <c r="H189" s="24">
        <v>30</v>
      </c>
    </row>
    <row x14ac:dyDescent="0.25" r="190" customHeight="1" ht="18.75">
      <c r="A190" s="4" t="s">
        <v>412</v>
      </c>
      <c r="B190" s="22" t="s">
        <v>413</v>
      </c>
      <c r="C190" s="23">
        <v>4.2</v>
      </c>
      <c r="D190" s="23">
        <v>0.75</v>
      </c>
      <c r="E190" s="23">
        <v>0.89</v>
      </c>
      <c r="F190" s="23">
        <v>0.3</v>
      </c>
      <c r="G190" s="24">
        <v>62</v>
      </c>
      <c r="H190" s="24">
        <v>30</v>
      </c>
    </row>
    <row x14ac:dyDescent="0.25" r="191" customHeight="1" ht="18.75">
      <c r="A191" s="4" t="s">
        <v>414</v>
      </c>
      <c r="B191" s="22" t="s">
        <v>415</v>
      </c>
      <c r="C191" s="23">
        <v>2.02</v>
      </c>
      <c r="D191" s="23">
        <v>0.75</v>
      </c>
      <c r="E191" s="23">
        <v>0.89</v>
      </c>
      <c r="F191" s="23">
        <v>0.3</v>
      </c>
      <c r="G191" s="24">
        <v>62</v>
      </c>
      <c r="H191" s="24">
        <v>30</v>
      </c>
    </row>
    <row x14ac:dyDescent="0.25" r="192" customHeight="1" ht="18.75">
      <c r="A192" s="4" t="s">
        <v>416</v>
      </c>
      <c r="B192" s="22" t="s">
        <v>417</v>
      </c>
      <c r="C192" s="23">
        <v>1.3</v>
      </c>
      <c r="D192" s="23">
        <v>0.67</v>
      </c>
      <c r="E192" s="23">
        <v>0.02</v>
      </c>
      <c r="F192" s="23">
        <v>0.3</v>
      </c>
      <c r="G192" s="24">
        <v>123</v>
      </c>
      <c r="H192" s="24">
        <v>30</v>
      </c>
    </row>
    <row x14ac:dyDescent="0.25" r="193" customHeight="1" ht="18.75">
      <c r="A193" s="4" t="s">
        <v>418</v>
      </c>
      <c r="B193" s="22" t="s">
        <v>419</v>
      </c>
      <c r="C193" s="24">
        <v>5</v>
      </c>
      <c r="D193" s="23">
        <v>0.75</v>
      </c>
      <c r="E193" s="23">
        <v>0.89</v>
      </c>
      <c r="F193" s="23">
        <v>0.3</v>
      </c>
      <c r="G193" s="24">
        <v>62</v>
      </c>
      <c r="H193" s="24">
        <v>30</v>
      </c>
    </row>
    <row x14ac:dyDescent="0.25" r="194" customHeight="1" ht="18.75">
      <c r="A194" s="4" t="s">
        <v>420</v>
      </c>
      <c r="B194" s="22" t="s">
        <v>421</v>
      </c>
      <c r="C194" s="23">
        <v>8.36</v>
      </c>
      <c r="D194" s="23">
        <v>0.75</v>
      </c>
      <c r="E194" s="23">
        <v>0.89</v>
      </c>
      <c r="F194" s="23">
        <v>0.3</v>
      </c>
      <c r="G194" s="24">
        <v>62</v>
      </c>
      <c r="H194" s="24">
        <v>30</v>
      </c>
    </row>
    <row x14ac:dyDescent="0.25" r="195" customHeight="1" ht="18.75">
      <c r="A195" s="4" t="s">
        <v>422</v>
      </c>
      <c r="B195" s="22" t="s">
        <v>423</v>
      </c>
      <c r="C195" s="23">
        <v>1.3</v>
      </c>
      <c r="D195" s="23">
        <v>0.67</v>
      </c>
      <c r="E195" s="23">
        <v>0.02</v>
      </c>
      <c r="F195" s="23">
        <v>0.3</v>
      </c>
      <c r="G195" s="24">
        <v>123</v>
      </c>
      <c r="H195" s="24">
        <v>30</v>
      </c>
    </row>
    <row x14ac:dyDescent="0.25" r="196" customHeight="1" ht="18.75">
      <c r="A196" s="4" t="s">
        <v>424</v>
      </c>
      <c r="B196" s="22" t="s">
        <v>425</v>
      </c>
      <c r="C196" s="23">
        <v>2.7</v>
      </c>
      <c r="D196" s="23">
        <v>0.75</v>
      </c>
      <c r="E196" s="23">
        <v>0.89</v>
      </c>
      <c r="F196" s="23">
        <v>0.3</v>
      </c>
      <c r="G196" s="24">
        <v>62</v>
      </c>
      <c r="H196" s="24">
        <v>30</v>
      </c>
    </row>
    <row x14ac:dyDescent="0.25" r="197" customHeight="1" ht="18.75">
      <c r="A197" s="4" t="s">
        <v>426</v>
      </c>
      <c r="B197" s="22" t="s">
        <v>427</v>
      </c>
      <c r="C197" s="23">
        <v>2.04</v>
      </c>
      <c r="D197" s="23">
        <v>0.75</v>
      </c>
      <c r="E197" s="23">
        <v>0.89</v>
      </c>
      <c r="F197" s="23">
        <v>0.3</v>
      </c>
      <c r="G197" s="24">
        <v>62</v>
      </c>
      <c r="H197" s="24">
        <v>30</v>
      </c>
    </row>
    <row x14ac:dyDescent="0.25" r="198" customHeight="1" ht="18.75">
      <c r="A198" s="4" t="s">
        <v>428</v>
      </c>
      <c r="B198" s="22" t="s">
        <v>429</v>
      </c>
      <c r="C198" s="23">
        <v>1.14</v>
      </c>
      <c r="D198" s="23">
        <v>0.67</v>
      </c>
      <c r="E198" s="23">
        <v>0.02</v>
      </c>
      <c r="F198" s="23">
        <v>0.3</v>
      </c>
      <c r="G198" s="24">
        <v>123</v>
      </c>
      <c r="H198" s="24">
        <v>30</v>
      </c>
    </row>
    <row x14ac:dyDescent="0.25" r="199" customHeight="1" ht="18.75">
      <c r="A199" s="4" t="s">
        <v>430</v>
      </c>
      <c r="B199" s="22" t="s">
        <v>431</v>
      </c>
      <c r="C199" s="23">
        <v>3.11</v>
      </c>
      <c r="D199" s="23">
        <v>0.75</v>
      </c>
      <c r="E199" s="23">
        <v>0.89</v>
      </c>
      <c r="F199" s="23">
        <v>0.3</v>
      </c>
      <c r="G199" s="24">
        <v>62</v>
      </c>
      <c r="H199" s="24">
        <v>30</v>
      </c>
    </row>
    <row x14ac:dyDescent="0.25" r="200" customHeight="1" ht="18.75">
      <c r="A200" s="4" t="s">
        <v>432</v>
      </c>
      <c r="B200" s="22" t="s">
        <v>433</v>
      </c>
      <c r="C200" s="23">
        <v>2.18</v>
      </c>
      <c r="D200" s="23">
        <v>0.75</v>
      </c>
      <c r="E200" s="23">
        <v>0.89</v>
      </c>
      <c r="F200" s="23">
        <v>0.3</v>
      </c>
      <c r="G200" s="24">
        <v>62</v>
      </c>
      <c r="H200" s="24">
        <v>30</v>
      </c>
    </row>
    <row x14ac:dyDescent="0.25" r="201" customHeight="1" ht="18.75">
      <c r="A201" s="4" t="s">
        <v>434</v>
      </c>
      <c r="B201" s="22" t="s">
        <v>435</v>
      </c>
      <c r="C201" s="23">
        <v>1.2</v>
      </c>
      <c r="D201" s="23">
        <v>0.67</v>
      </c>
      <c r="E201" s="23">
        <v>0.02</v>
      </c>
      <c r="F201" s="23">
        <v>0.3</v>
      </c>
      <c r="G201" s="24">
        <v>123</v>
      </c>
      <c r="H201" s="24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4"/>
  <sheetViews>
    <sheetView workbookViewId="0"/>
  </sheetViews>
  <sheetFormatPr defaultRowHeight="15" x14ac:dyDescent="0.25"/>
  <cols>
    <col min="1" max="1" style="14" width="45.29071428571429" customWidth="1" bestFit="1"/>
    <col min="2" max="2" style="15" width="17.14785714285714" customWidth="1" bestFit="1"/>
    <col min="3" max="3" style="16" width="13.576428571428572" customWidth="1" bestFit="1"/>
    <col min="4" max="4" style="17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/>
    </row>
    <row x14ac:dyDescent="0.25" r="2" customHeight="1" ht="19.5">
      <c r="A2" s="4" t="s">
        <v>3</v>
      </c>
      <c r="B2" s="5" t="s">
        <v>4</v>
      </c>
      <c r="C2" s="6">
        <v>1</v>
      </c>
      <c r="D2" s="3"/>
    </row>
    <row x14ac:dyDescent="0.25" r="3" customHeight="1" ht="19.5">
      <c r="A3" s="4" t="s">
        <v>5</v>
      </c>
      <c r="B3" s="5" t="s">
        <v>6</v>
      </c>
      <c r="C3" s="7">
        <v>0.08</v>
      </c>
      <c r="D3" s="8"/>
    </row>
    <row x14ac:dyDescent="0.25" r="4" customHeight="1" ht="19.5">
      <c r="A4" s="4" t="s">
        <v>7</v>
      </c>
      <c r="B4" s="5" t="s">
        <v>8</v>
      </c>
      <c r="C4" s="7">
        <v>0.15</v>
      </c>
      <c r="D4" s="8"/>
    </row>
    <row x14ac:dyDescent="0.25" r="5" customHeight="1" ht="20.25">
      <c r="A5" s="4" t="s">
        <v>9</v>
      </c>
      <c r="B5" s="9" t="s">
        <v>10</v>
      </c>
      <c r="C5" s="10">
        <v>0.6</v>
      </c>
      <c r="D5" s="11"/>
    </row>
    <row x14ac:dyDescent="0.25" r="6" customHeight="1" ht="19.5">
      <c r="A6" s="12" t="s">
        <v>11</v>
      </c>
      <c r="B6" s="9" t="s">
        <v>12</v>
      </c>
      <c r="C6" s="13">
        <v>0.1</v>
      </c>
      <c r="D6" s="11"/>
    </row>
    <row x14ac:dyDescent="0.25" r="7" customHeight="1" ht="19.5">
      <c r="A7" s="12" t="s">
        <v>13</v>
      </c>
      <c r="B7" s="9" t="s">
        <v>14</v>
      </c>
      <c r="C7" s="13">
        <v>0.3</v>
      </c>
      <c r="D7" s="11"/>
    </row>
    <row x14ac:dyDescent="0.25" r="8" customHeight="1" ht="19.5">
      <c r="A8" s="12" t="s">
        <v>15</v>
      </c>
      <c r="B8" s="9" t="s">
        <v>16</v>
      </c>
      <c r="C8" s="13">
        <v>0.25</v>
      </c>
      <c r="D8" s="11"/>
    </row>
    <row x14ac:dyDescent="0.25" r="9" customHeight="1" ht="19.5">
      <c r="A9" s="12" t="s">
        <v>17</v>
      </c>
      <c r="B9" s="9" t="s">
        <v>18</v>
      </c>
      <c r="C9" s="13">
        <v>0.15</v>
      </c>
      <c r="D9" s="11"/>
    </row>
    <row x14ac:dyDescent="0.25" r="10" customHeight="1" ht="19.5">
      <c r="A10" s="12" t="s">
        <v>19</v>
      </c>
      <c r="B10" s="9" t="s">
        <v>20</v>
      </c>
      <c r="C10" s="13">
        <v>0.25</v>
      </c>
      <c r="D10" s="11"/>
    </row>
    <row x14ac:dyDescent="0.25" r="11" customHeight="1" ht="19.5">
      <c r="A11" s="12" t="s">
        <v>21</v>
      </c>
      <c r="B11" s="9" t="s">
        <v>22</v>
      </c>
      <c r="C11" s="13">
        <v>0.5</v>
      </c>
      <c r="D11" s="11"/>
    </row>
    <row x14ac:dyDescent="0.25" r="12" customHeight="1" ht="19.5">
      <c r="A12" s="12" t="s">
        <v>23</v>
      </c>
      <c r="B12" s="9" t="s">
        <v>24</v>
      </c>
      <c r="C12" s="13">
        <v>0.7</v>
      </c>
      <c r="D12" s="11"/>
    </row>
    <row x14ac:dyDescent="0.25" r="13" customHeight="1" ht="19.5">
      <c r="A13" s="12" t="s">
        <v>25</v>
      </c>
      <c r="B13" s="9" t="s">
        <v>26</v>
      </c>
      <c r="C13" s="13">
        <v>0.8</v>
      </c>
      <c r="D13" s="11"/>
    </row>
    <row x14ac:dyDescent="0.25" r="14" customHeight="1" ht="20.25">
      <c r="A14" s="12" t="s">
        <v>27</v>
      </c>
      <c r="B14" s="9" t="s">
        <v>28</v>
      </c>
      <c r="C14" s="13">
        <v>0.9</v>
      </c>
      <c r="D14" s="1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CONSTRUCTION</vt:lpstr>
      <vt:lpstr>TIGHTNESS</vt:lpstr>
      <vt:lpstr>ROOF</vt:lpstr>
      <vt:lpstr>WALL</vt:lpstr>
      <vt:lpstr>FLOOR</vt:lpstr>
      <vt:lpstr>WINDOW</vt:lpstr>
      <vt:lpstr>SHADING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2024-11-06T13:58:40.804Z</dcterms:created>
  <dcterms:modified xsi:type="dcterms:W3CDTF">2024-11-06T13:58:40.804Z</dcterms:modified>
</cp:coreProperties>
</file>