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rn\OneDrive\Desktop\MS EXCEL\"/>
    </mc:Choice>
  </mc:AlternateContent>
  <xr:revisionPtr revIDLastSave="0" documentId="13_ncr:1_{8FF133D9-0F97-494F-BF91-0BFAA1FFD9BD}" xr6:coauthVersionLast="47" xr6:coauthVersionMax="47" xr10:uidLastSave="{00000000-0000-0000-0000-000000000000}"/>
  <bookViews>
    <workbookView xWindow="-120" yWindow="-120" windowWidth="20730" windowHeight="11160" activeTab="1" xr2:uid="{FE015A7C-4B3D-48E3-B8FF-5D9B6C247E3B}"/>
  </bookViews>
  <sheets>
    <sheet name="Introduction to Excel" sheetId="1" r:id="rId1"/>
    <sheet name="Text Clea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2" l="1"/>
  <c r="E13" i="2"/>
  <c r="E17" i="2"/>
  <c r="D16" i="2" a="1"/>
  <c r="D16" i="2" s="1"/>
  <c r="E15" i="2"/>
  <c r="E12" i="2"/>
  <c r="E11" i="2"/>
  <c r="E10" i="2"/>
  <c r="E9" i="2"/>
  <c r="E8" i="2"/>
  <c r="E7" i="2"/>
  <c r="E6" i="2"/>
  <c r="E5" i="2"/>
  <c r="E4" i="2"/>
  <c r="E29" i="1"/>
  <c r="E28" i="1"/>
  <c r="E27" i="1"/>
  <c r="E26" i="1"/>
  <c r="E25" i="1"/>
  <c r="E24" i="1"/>
  <c r="J20" i="1"/>
  <c r="J19" i="1"/>
  <c r="J18" i="1"/>
  <c r="J17" i="1"/>
  <c r="C14" i="1"/>
  <c r="C13" i="1"/>
  <c r="C12" i="1"/>
  <c r="J11" i="1"/>
  <c r="J10" i="1"/>
  <c r="J9" i="1"/>
  <c r="J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<sst xmlns="http://schemas.openxmlformats.org/spreadsheetml/2006/main" count="86" uniqueCount="52">
  <si>
    <t>ROUNDDOWN</t>
  </si>
  <si>
    <t>ROUNDUP</t>
  </si>
  <si>
    <t>ROUND</t>
  </si>
  <si>
    <t>MIN</t>
  </si>
  <si>
    <t>MAX</t>
  </si>
  <si>
    <t>AVERAGE</t>
  </si>
  <si>
    <t>SUM</t>
  </si>
  <si>
    <t>COUNT</t>
  </si>
  <si>
    <t>COUNTA</t>
  </si>
  <si>
    <t>COUNTIF</t>
  </si>
  <si>
    <t>NOW</t>
  </si>
  <si>
    <t>TODAY</t>
  </si>
  <si>
    <t>TIME</t>
  </si>
  <si>
    <t>DATEDIF</t>
  </si>
  <si>
    <t>CONCATENATE</t>
  </si>
  <si>
    <t>LEFT</t>
  </si>
  <si>
    <t>RIGHT</t>
  </si>
  <si>
    <t>LEN</t>
  </si>
  <si>
    <t>MID</t>
  </si>
  <si>
    <t>LOWER</t>
  </si>
  <si>
    <t>UPPER</t>
  </si>
  <si>
    <t>PROPER</t>
  </si>
  <si>
    <t>TRIM</t>
  </si>
  <si>
    <t>FIND</t>
  </si>
  <si>
    <t>SEARCH</t>
  </si>
  <si>
    <t>REPLACE</t>
  </si>
  <si>
    <t>TEXTSPLIT</t>
  </si>
  <si>
    <t>TEXTJOIN</t>
  </si>
  <si>
    <t>Numeric Replication</t>
  </si>
  <si>
    <t>Text Replication</t>
  </si>
  <si>
    <t>A</t>
  </si>
  <si>
    <t>B</t>
  </si>
  <si>
    <t>Cell</t>
  </si>
  <si>
    <t>B4</t>
  </si>
  <si>
    <t xml:space="preserve">                                                                              FORMULAS</t>
  </si>
  <si>
    <t>STATISTICAL FUNCTIONS</t>
  </si>
  <si>
    <t>COUNTBLANK</t>
  </si>
  <si>
    <t>D</t>
  </si>
  <si>
    <t>G</t>
  </si>
  <si>
    <t>DATE AND TIME FUNCTIONS</t>
  </si>
  <si>
    <t>Types of Data in Excel</t>
  </si>
  <si>
    <t>ab</t>
  </si>
  <si>
    <t>29/8/2023</t>
  </si>
  <si>
    <t>Pratiksha</t>
  </si>
  <si>
    <t>Sonkar</t>
  </si>
  <si>
    <t>prAtiKSha</t>
  </si>
  <si>
    <t xml:space="preserve">         Pratiksha</t>
  </si>
  <si>
    <t>Pratiksha Sonkar</t>
  </si>
  <si>
    <t>FUNCTIONS</t>
  </si>
  <si>
    <t>EXAMPLES</t>
  </si>
  <si>
    <t>Jaipur is known as the  Pink City.</t>
  </si>
  <si>
    <t>Jaipur is known as the Pink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</si>
</sst>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22" fontId="0" fillId="0" borderId="0" xfId="0" applyNumberFormat="1"/>
    <xf numFmtId="14" fontId="0" fillId="0" borderId="0" xfId="0" applyNumberFormat="1"/>
    <xf numFmtId="18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F1D9-BCA8-4F91-A489-8F909C03E27B}">
  <dimension ref="A2:J29"/>
  <sheetViews>
    <sheetView topLeftCell="A9" workbookViewId="0">
      <selection activeCell="M28" sqref="M28"/>
    </sheetView>
  </sheetViews>
  <sheetFormatPr defaultRowHeight="15" x14ac:dyDescent="0.25"/>
  <cols>
    <col min="1" max="1" width="20.42578125" customWidth="1"/>
    <col min="5" max="5" width="13.5703125" bestFit="1" customWidth="1"/>
    <col min="14" max="14" width="16.140625" customWidth="1"/>
  </cols>
  <sheetData>
    <row r="2" spans="1:10" x14ac:dyDescent="0.25">
      <c r="A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10" x14ac:dyDescent="0.25">
      <c r="A3" t="s">
        <v>29</v>
      </c>
      <c r="C3" t="s">
        <v>30</v>
      </c>
      <c r="D3" t="s">
        <v>31</v>
      </c>
      <c r="E3" t="s">
        <v>30</v>
      </c>
      <c r="F3" t="s">
        <v>31</v>
      </c>
      <c r="G3" t="s">
        <v>30</v>
      </c>
      <c r="H3" t="s">
        <v>31</v>
      </c>
      <c r="I3" t="s">
        <v>30</v>
      </c>
      <c r="J3" t="s">
        <v>31</v>
      </c>
    </row>
    <row r="4" spans="1:10" x14ac:dyDescent="0.25">
      <c r="A4" t="s">
        <v>32</v>
      </c>
      <c r="B4" t="s">
        <v>33</v>
      </c>
    </row>
    <row r="5" spans="1:10" x14ac:dyDescent="0.25">
      <c r="A5" t="s">
        <v>40</v>
      </c>
      <c r="B5">
        <v>1</v>
      </c>
      <c r="C5" t="s">
        <v>41</v>
      </c>
      <c r="D5" t="s">
        <v>42</v>
      </c>
    </row>
    <row r="7" spans="1:10" ht="15.75" x14ac:dyDescent="0.25">
      <c r="A7" s="1" t="s">
        <v>34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t="s">
        <v>6</v>
      </c>
      <c r="B8">
        <v>2</v>
      </c>
      <c r="C8">
        <v>4</v>
      </c>
      <c r="D8">
        <v>5</v>
      </c>
      <c r="E8">
        <v>7</v>
      </c>
      <c r="F8">
        <v>2</v>
      </c>
      <c r="G8">
        <v>3</v>
      </c>
      <c r="H8">
        <v>5</v>
      </c>
      <c r="I8">
        <v>6</v>
      </c>
      <c r="J8">
        <f>SUM(B8:I8)</f>
        <v>34</v>
      </c>
    </row>
    <row r="9" spans="1:10" x14ac:dyDescent="0.25">
      <c r="A9" t="s">
        <v>5</v>
      </c>
      <c r="B9">
        <v>3</v>
      </c>
      <c r="C9">
        <v>5</v>
      </c>
      <c r="D9">
        <v>4</v>
      </c>
      <c r="E9">
        <v>6</v>
      </c>
      <c r="F9">
        <v>7</v>
      </c>
      <c r="G9">
        <v>8</v>
      </c>
      <c r="H9">
        <v>1</v>
      </c>
      <c r="I9">
        <v>2</v>
      </c>
      <c r="J9">
        <f>AVERAGE(B9:I9)</f>
        <v>4.5</v>
      </c>
    </row>
    <row r="10" spans="1:10" x14ac:dyDescent="0.25">
      <c r="A10" t="s">
        <v>4</v>
      </c>
      <c r="B10">
        <v>33</v>
      </c>
      <c r="C10">
        <v>56</v>
      </c>
      <c r="D10">
        <v>44</v>
      </c>
      <c r="E10">
        <v>23</v>
      </c>
      <c r="F10">
        <v>12</v>
      </c>
      <c r="G10">
        <v>33</v>
      </c>
      <c r="H10">
        <v>44</v>
      </c>
      <c r="I10">
        <v>13</v>
      </c>
      <c r="J10">
        <f>MAX(B10:I10)</f>
        <v>56</v>
      </c>
    </row>
    <row r="11" spans="1:10" x14ac:dyDescent="0.25">
      <c r="A11" t="s">
        <v>3</v>
      </c>
      <c r="B11">
        <v>33</v>
      </c>
      <c r="C11">
        <v>56</v>
      </c>
      <c r="D11">
        <v>44</v>
      </c>
      <c r="E11">
        <v>23</v>
      </c>
      <c r="F11">
        <v>12</v>
      </c>
      <c r="G11">
        <v>33</v>
      </c>
      <c r="H11">
        <v>44</v>
      </c>
      <c r="I11">
        <v>13</v>
      </c>
      <c r="J11">
        <f>MIN(B11:I11)</f>
        <v>12</v>
      </c>
    </row>
    <row r="12" spans="1:10" x14ac:dyDescent="0.25">
      <c r="A12" t="s">
        <v>2</v>
      </c>
      <c r="B12">
        <v>12.77</v>
      </c>
      <c r="C12">
        <f>ROUND(B12,1)</f>
        <v>12.8</v>
      </c>
    </row>
    <row r="13" spans="1:10" x14ac:dyDescent="0.25">
      <c r="A13" t="s">
        <v>1</v>
      </c>
      <c r="B13">
        <v>12.786</v>
      </c>
      <c r="C13">
        <f>ROUNDUP(B13,2)</f>
        <v>12.79</v>
      </c>
    </row>
    <row r="14" spans="1:10" x14ac:dyDescent="0.25">
      <c r="A14" t="s">
        <v>0</v>
      </c>
      <c r="B14">
        <v>34.777999999999999</v>
      </c>
      <c r="C14">
        <f>ROUNDDOWN(B14,2)</f>
        <v>34.770000000000003</v>
      </c>
    </row>
    <row r="16" spans="1:10" x14ac:dyDescent="0.25">
      <c r="A16" s="3"/>
      <c r="B16" s="3"/>
      <c r="C16" s="3" t="s">
        <v>35</v>
      </c>
      <c r="D16" s="3"/>
      <c r="E16" s="3"/>
      <c r="F16" s="3"/>
      <c r="G16" s="3"/>
      <c r="H16" s="3"/>
      <c r="I16" s="3"/>
      <c r="J16" s="3"/>
    </row>
    <row r="17" spans="1:10" x14ac:dyDescent="0.25">
      <c r="A17" t="s">
        <v>7</v>
      </c>
      <c r="B17">
        <v>1</v>
      </c>
      <c r="C17">
        <v>1</v>
      </c>
      <c r="D17" t="s">
        <v>37</v>
      </c>
      <c r="E17" t="s">
        <v>37</v>
      </c>
      <c r="F17" t="s">
        <v>37</v>
      </c>
      <c r="G17" t="s">
        <v>37</v>
      </c>
      <c r="I17">
        <v>1</v>
      </c>
      <c r="J17">
        <f>COUNT(B17:I17)</f>
        <v>3</v>
      </c>
    </row>
    <row r="18" spans="1:10" x14ac:dyDescent="0.25">
      <c r="A18" t="s">
        <v>8</v>
      </c>
      <c r="B18">
        <v>1</v>
      </c>
      <c r="C18">
        <v>1</v>
      </c>
      <c r="D18" t="s">
        <v>37</v>
      </c>
      <c r="E18" t="s">
        <v>37</v>
      </c>
      <c r="F18" t="s">
        <v>37</v>
      </c>
      <c r="G18" t="s">
        <v>37</v>
      </c>
      <c r="I18">
        <v>1</v>
      </c>
      <c r="J18">
        <f>COUNTA(B18:I18)</f>
        <v>7</v>
      </c>
    </row>
    <row r="19" spans="1:10" x14ac:dyDescent="0.25">
      <c r="A19" t="s">
        <v>36</v>
      </c>
      <c r="B19">
        <v>1</v>
      </c>
      <c r="C19">
        <v>1</v>
      </c>
      <c r="D19" t="s">
        <v>37</v>
      </c>
      <c r="E19" t="s">
        <v>37</v>
      </c>
      <c r="F19" t="s">
        <v>37</v>
      </c>
      <c r="G19" t="s">
        <v>37</v>
      </c>
      <c r="I19">
        <v>1</v>
      </c>
      <c r="J19">
        <f>COUNTBLANK(B19:I19)</f>
        <v>1</v>
      </c>
    </row>
    <row r="20" spans="1:10" x14ac:dyDescent="0.25">
      <c r="A20" t="s">
        <v>9</v>
      </c>
      <c r="B20">
        <v>1</v>
      </c>
      <c r="C20">
        <v>2</v>
      </c>
      <c r="D20">
        <v>4</v>
      </c>
      <c r="E20">
        <v>6</v>
      </c>
      <c r="F20" t="s">
        <v>37</v>
      </c>
      <c r="G20" t="s">
        <v>38</v>
      </c>
      <c r="I20">
        <v>1</v>
      </c>
      <c r="J20">
        <f>COUNTIF(B20:I20,"&gt;2")</f>
        <v>2</v>
      </c>
    </row>
    <row r="23" spans="1:10" x14ac:dyDescent="0.25">
      <c r="A23" s="3"/>
      <c r="B23" s="3"/>
      <c r="C23" s="3" t="s">
        <v>39</v>
      </c>
      <c r="D23" s="3"/>
      <c r="E23" s="3"/>
      <c r="F23" s="3"/>
      <c r="G23" s="3"/>
      <c r="H23" s="3"/>
      <c r="I23" s="3"/>
      <c r="J23" s="3"/>
    </row>
    <row r="24" spans="1:10" x14ac:dyDescent="0.25">
      <c r="A24" t="s">
        <v>10</v>
      </c>
      <c r="E24" s="4">
        <f ca="1">NOW()</f>
        <v>45421.696556481482</v>
      </c>
    </row>
    <row r="25" spans="1:10" x14ac:dyDescent="0.25">
      <c r="A25" t="s">
        <v>11</v>
      </c>
      <c r="E25" s="5">
        <f ca="1">TODAY()</f>
        <v>45421</v>
      </c>
    </row>
    <row r="26" spans="1:10" x14ac:dyDescent="0.25">
      <c r="A26" t="s">
        <v>12</v>
      </c>
      <c r="E26" s="6">
        <f>TIME(12,56,12)</f>
        <v>0.53902777777777777</v>
      </c>
    </row>
    <row r="27" spans="1:10" x14ac:dyDescent="0.25">
      <c r="A27" t="s">
        <v>13</v>
      </c>
      <c r="C27" s="5">
        <v>44685</v>
      </c>
      <c r="D27" s="5">
        <v>45024</v>
      </c>
      <c r="E27">
        <f>DATEDIF(C27,D27,"D")</f>
        <v>339</v>
      </c>
    </row>
    <row r="28" spans="1:10" x14ac:dyDescent="0.25">
      <c r="A28" t="s">
        <v>13</v>
      </c>
      <c r="C28" s="5">
        <v>44685</v>
      </c>
      <c r="D28" s="5">
        <v>45024</v>
      </c>
      <c r="E28">
        <f>DATEDIF(C28,D28,"M")</f>
        <v>11</v>
      </c>
    </row>
    <row r="29" spans="1:10" x14ac:dyDescent="0.25">
      <c r="A29" t="s">
        <v>13</v>
      </c>
      <c r="C29" s="5">
        <v>44685</v>
      </c>
      <c r="D29" s="5">
        <v>45024</v>
      </c>
      <c r="E29">
        <f>DATEDIF(C29,D29,"y")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06BF-46B9-4A67-A264-5F11E5674807}">
  <dimension ref="B3:F17"/>
  <sheetViews>
    <sheetView tabSelected="1" workbookViewId="0">
      <selection activeCell="C17" sqref="C17"/>
    </sheetView>
  </sheetViews>
  <sheetFormatPr defaultRowHeight="15" x14ac:dyDescent="0.25"/>
  <cols>
    <col min="2" max="2" width="16.42578125" customWidth="1"/>
    <col min="3" max="3" width="30.28515625" customWidth="1"/>
    <col min="4" max="4" width="14.5703125" customWidth="1"/>
    <col min="5" max="5" width="19.7109375" customWidth="1"/>
    <col min="6" max="6" width="13.5703125" customWidth="1"/>
  </cols>
  <sheetData>
    <row r="3" spans="2:6" x14ac:dyDescent="0.25">
      <c r="B3" s="7" t="s">
        <v>48</v>
      </c>
      <c r="C3" s="7"/>
      <c r="D3" s="7" t="s">
        <v>49</v>
      </c>
      <c r="E3" s="7"/>
      <c r="F3" s="7"/>
    </row>
    <row r="4" spans="2:6" x14ac:dyDescent="0.25">
      <c r="B4" s="2" t="s">
        <v>14</v>
      </c>
      <c r="C4" s="2" t="s">
        <v>43</v>
      </c>
      <c r="D4" s="2" t="s">
        <v>44</v>
      </c>
      <c r="E4" s="2" t="str">
        <f>CONCATENATE(C4," ",D4)</f>
        <v>Pratiksha Sonkar</v>
      </c>
      <c r="F4" s="2"/>
    </row>
    <row r="5" spans="2:6" x14ac:dyDescent="0.25">
      <c r="B5" s="2" t="s">
        <v>15</v>
      </c>
      <c r="C5" s="2" t="s">
        <v>43</v>
      </c>
      <c r="D5" s="2" t="s">
        <v>44</v>
      </c>
      <c r="E5" s="2" t="str">
        <f>LEFT(C5,5)</f>
        <v>Prati</v>
      </c>
      <c r="F5" s="2"/>
    </row>
    <row r="6" spans="2:6" x14ac:dyDescent="0.25">
      <c r="B6" s="2" t="s">
        <v>16</v>
      </c>
      <c r="C6" s="2" t="s">
        <v>43</v>
      </c>
      <c r="D6" s="2" t="s">
        <v>44</v>
      </c>
      <c r="E6" s="2" t="str">
        <f>RIGHT(D6,3)</f>
        <v>kar</v>
      </c>
      <c r="F6" s="2"/>
    </row>
    <row r="7" spans="2:6" x14ac:dyDescent="0.25">
      <c r="B7" s="2" t="s">
        <v>17</v>
      </c>
      <c r="C7" s="2" t="s">
        <v>43</v>
      </c>
      <c r="D7" s="2"/>
      <c r="E7" s="2">
        <f>LEN(C7)</f>
        <v>9</v>
      </c>
      <c r="F7" s="2"/>
    </row>
    <row r="8" spans="2:6" x14ac:dyDescent="0.25">
      <c r="B8" s="2" t="s">
        <v>18</v>
      </c>
      <c r="C8" s="2" t="s">
        <v>43</v>
      </c>
      <c r="D8" s="2" t="s">
        <v>44</v>
      </c>
      <c r="E8" s="2" t="str">
        <f>MID(C8,4,5)</f>
        <v>tiksh</v>
      </c>
      <c r="F8" s="2"/>
    </row>
    <row r="9" spans="2:6" x14ac:dyDescent="0.25">
      <c r="B9" s="2" t="s">
        <v>19</v>
      </c>
      <c r="C9" s="2" t="s">
        <v>43</v>
      </c>
      <c r="D9" s="2" t="s">
        <v>44</v>
      </c>
      <c r="E9" s="2" t="str">
        <f>LOWER(C10)</f>
        <v>pratiksha</v>
      </c>
      <c r="F9" s="2"/>
    </row>
    <row r="10" spans="2:6" x14ac:dyDescent="0.25">
      <c r="B10" s="2" t="s">
        <v>20</v>
      </c>
      <c r="C10" s="2" t="s">
        <v>43</v>
      </c>
      <c r="D10" s="2" t="s">
        <v>44</v>
      </c>
      <c r="E10" s="2" t="str">
        <f>UPPER(D10)</f>
        <v>SONKAR</v>
      </c>
      <c r="F10" s="2"/>
    </row>
    <row r="11" spans="2:6" x14ac:dyDescent="0.25">
      <c r="B11" s="2" t="s">
        <v>21</v>
      </c>
      <c r="C11" s="2" t="s">
        <v>45</v>
      </c>
      <c r="D11" s="2"/>
      <c r="E11" s="2" t="str">
        <f>PROPER(C11)</f>
        <v>Pratiksha</v>
      </c>
      <c r="F11" s="2"/>
    </row>
    <row r="12" spans="2:6" x14ac:dyDescent="0.25">
      <c r="B12" s="2" t="s">
        <v>22</v>
      </c>
      <c r="C12" s="2" t="s">
        <v>46</v>
      </c>
      <c r="D12" s="2"/>
      <c r="E12" s="2" t="str">
        <f>TRIM(C12)</f>
        <v>Pratiksha</v>
      </c>
      <c r="F12" s="2"/>
    </row>
    <row r="13" spans="2:6" x14ac:dyDescent="0.25">
      <c r="B13" s="2" t="s">
        <v>23</v>
      </c>
      <c r="C13" s="2" t="s">
        <v>50</v>
      </c>
      <c r="D13" s="2"/>
      <c r="E13" s="2">
        <f>FIND("is",C13)</f>
        <v>8</v>
      </c>
      <c r="F13" s="2"/>
    </row>
    <row r="14" spans="2:6" x14ac:dyDescent="0.25">
      <c r="B14" s="2" t="s">
        <v>24</v>
      </c>
      <c r="C14" s="2" t="s">
        <v>51</v>
      </c>
      <c r="D14" s="2"/>
      <c r="E14" s="2">
        <f>SEARCH("as",C14)</f>
        <v>17</v>
      </c>
      <c r="F14" s="2"/>
    </row>
    <row r="15" spans="2:6" x14ac:dyDescent="0.25">
      <c r="B15" s="2" t="s">
        <v>25</v>
      </c>
      <c r="C15" s="2" t="s">
        <v>47</v>
      </c>
      <c r="D15" s="2"/>
      <c r="E15" s="2" t="str">
        <f>REPLACE(C15,4,2," -")</f>
        <v>Pra -ksha Sonkar</v>
      </c>
      <c r="F15" s="2"/>
    </row>
    <row r="16" spans="2:6" x14ac:dyDescent="0.25">
      <c r="B16" s="2" t="s">
        <v>26</v>
      </c>
      <c r="C16" s="2" t="s">
        <v>51</v>
      </c>
      <c r="D16" s="2" t="str" cm="1">
        <f t="array" ref="D16:F16">_xlfn.TEXTSPLIT(C16,"a")</f>
        <v>J</v>
      </c>
      <c r="E16" s="2" t="str">
        <v xml:space="preserve">ipur is known </v>
      </c>
      <c r="F16" s="2" t="str">
        <v>s the Pink City.</v>
      </c>
    </row>
    <row r="17" spans="2:6" x14ac:dyDescent="0.25">
      <c r="B17" s="2" t="s">
        <v>27</v>
      </c>
      <c r="C17" s="2" t="s">
        <v>43</v>
      </c>
      <c r="D17" s="2" t="s">
        <v>44</v>
      </c>
      <c r="E17" s="2" t="str">
        <f>_xlfn.TEXTJOIN("_",TRUE,C17:D17)</f>
        <v>Pratiksha_Sonkar</v>
      </c>
      <c r="F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to Excel</vt:lpstr>
      <vt:lpstr>Text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Sonkar</dc:creator>
  <cp:lastModifiedBy>Pratiksha Sonkar</cp:lastModifiedBy>
  <dcterms:created xsi:type="dcterms:W3CDTF">2024-05-09T09:11:50Z</dcterms:created>
  <dcterms:modified xsi:type="dcterms:W3CDTF">2024-05-09T11:13:16Z</dcterms:modified>
</cp:coreProperties>
</file>