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Clean Filters)" sheetId="1" r:id="rId4"/>
    <sheet state="visible" name="Send mail - View" sheetId="2" r:id="rId5"/>
    <sheet state="visible" name="Delete" sheetId="3" r:id="rId6"/>
    <sheet state="visible" name="Report Process" sheetId="4" r:id="rId7"/>
    <sheet state="visible" name="Edit - Export Excel" sheetId="5" r:id="rId8"/>
  </sheets>
  <definedNames/>
  <calcPr/>
</workbook>
</file>

<file path=xl/sharedStrings.xml><?xml version="1.0" encoding="utf-8"?>
<sst xmlns="http://schemas.openxmlformats.org/spreadsheetml/2006/main" count="270" uniqueCount="115">
  <si>
    <t>Back to TestReport</t>
  </si>
  <si>
    <t>To Buglist</t>
  </si>
  <si>
    <t>Module Code</t>
  </si>
  <si>
    <t>Search (Clean Filters)</t>
  </si>
  <si>
    <t>Tester</t>
  </si>
  <si>
    <t>Dương Trung Tín</t>
  </si>
  <si>
    <t>ID</t>
  </si>
  <si>
    <t>Test Case Description</t>
  </si>
  <si>
    <t>Pre -Condition</t>
  </si>
  <si>
    <t>Test Case Procedure</t>
  </si>
  <si>
    <t>Expected Output</t>
  </si>
  <si>
    <t>Actual Reuslt</t>
  </si>
  <si>
    <t>Bug#</t>
  </si>
  <si>
    <t>Test environment</t>
  </si>
  <si>
    <t>Test date</t>
  </si>
  <si>
    <t>Note</t>
  </si>
  <si>
    <t>TC_001</t>
  </si>
  <si>
    <t xml:space="preserve">Tìm kiếm Intern thành công </t>
  </si>
  <si>
    <t>- Tài khoản được phân quyền admin hoặc HR 
- Có sẵn dữ liệu trong hệ thống</t>
  </si>
  <si>
    <t>1. Đăng nhập vào hệ thống với quyền Admin hoặc HR 
2. Chọn mục Intern List trong List management bên thanh sidebar 
3. Điền hoặc chọn từ khóa có chứa thông tin của Intern vào Filters
4. Chọn nút "Search"</t>
  </si>
  <si>
    <t xml:space="preserve">Các Intern có chung trường thông tin cần tìm được hiển thị </t>
  </si>
  <si>
    <t>Untest</t>
  </si>
  <si>
    <t>Tín</t>
  </si>
  <si>
    <t>TC_002</t>
  </si>
  <si>
    <t>Để trống thông tin trong Filters và tìm kiếm</t>
  </si>
  <si>
    <t>1. Đăng nhập vào hệ thống với quyền Admin hoặc HR 
2. Chọn mục Intern List trong List management bên thanh sidebar 
3. Để trống thông tin trong Filters
4. Chọn nút "Search"</t>
  </si>
  <si>
    <t>Tất cả danh sách Intern được hiển thị</t>
  </si>
  <si>
    <t>TC_003</t>
  </si>
  <si>
    <t>Tìm kiếm thất bại do Filters đã nhập không tồn tại</t>
  </si>
  <si>
    <t>1. Đăng nhập vào hệ thống với quyền Admin hoặc HR 
2. Chọn mục Intern List trong List management bên thanh sidebar 
3. Điền hoặc chọn từ khóa có chứa thông tin không hợp lệ của Intern vào Filters (ví dụ: email không đúng, ngày sinh không hợp lệ) 
4. Chọn nút "Search"</t>
  </si>
  <si>
    <t>Không hiển thị danh sách của Intern cần tìm và thông báo "Filters không hợp lệ"</t>
  </si>
  <si>
    <t>TC_004</t>
  </si>
  <si>
    <t>Tìm kiếm với từ khóa ngắn Filters</t>
  </si>
  <si>
    <t>1. Đăng nhập vào hệ thống với quyền Admin hoặc HR 
2. Chọn mục Intern List trong List management bên thanh sidebar 
3. Điền từ khóa ngắn vào Filters (ví dụ: một hoặc hai chữ cái) 
4. Chọn nút "Search"</t>
  </si>
  <si>
    <t>Các Intern có chung trường thông tin cần tìm tương ứng với các chữ cái vừa nhập trong Filters được hiện thị</t>
  </si>
  <si>
    <t>TC_005</t>
  </si>
  <si>
    <t>Clean Filters</t>
  </si>
  <si>
    <t>1. Đăng nhập vào hệ thống với quyền Admin hoặc HR 
2. Chọn mục Intern List trong List management bên thanh sidebar 
3. Điền hoặc chọn từ khóa có chứa thông tin của Intern vào Filters
4. Chọn nút "Clean Filters"</t>
  </si>
  <si>
    <t>Tất cả các Filter đã điền hoặc chọn được xóa bỏ, Filters trở về trạng thái ban đầu</t>
  </si>
  <si>
    <t>Send email - View</t>
  </si>
  <si>
    <t>Gửi email bổ sung hồ sơ thành công</t>
  </si>
  <si>
    <t>1. Đăng nhập vào hệ thống với quyền Admin hoặc HR
2. Chọn mục Intern List trong List management bên thanh sidebar
3. Tìm kiếm Intern cần gửi mail
4. Đánh vào ô check box ở đầu hàng thông tin các intern cần gửi email
5. Chọn nút Send email trên thanh tác vụ 
6. Lựa chọn loại email cần gửi (Additional profile mail) và chỉnh sửa lại thông tin cần thiết trong textbox
7. Chọn "Submit"</t>
  </si>
  <si>
    <t>Thông báo "Email được tự động gửi thành công"</t>
  </si>
  <si>
    <t>Gửi email bổ sung hồ sơ thất bại do không chọn loại email</t>
  </si>
  <si>
    <t>1. Đăng nhập vào hệ thống với quyền Admin hoặc HR
2. Chọn mục Intern List trong List management bên thanh sidebar
3. Tìm kiếm Intern cần gửi mail
4. Đánh vào ô check box ở đầu hàng thông tin các intern cần gửi email
5. Chọn nút Send email trên thanh tác vụ 
6. Điền thông tin trong textbox nhưng không chọn loại email
7. Chọn "Submit"</t>
  </si>
  <si>
    <t>Thông báo "Email được tự động gửi thất bại do không chọn loại email"</t>
  </si>
  <si>
    <t>Gửi email bổ sung hồ sơ thất bại do không điền thông tin trong textbox</t>
  </si>
  <si>
    <t>1. Đăng nhập vào hệ thống với quyền Admin hoặc HR
2. Chọn mục Intern List trong List management bên thanh sidebar
3. Tìm kiếm Intern cần gửi mail
4. Đánh vào ô check box ở đầu hàng thông tin các intern cần gửi email
5. Chọn nút Send email trên thanh tác vụ 
6. Lựa chọn loại email cần gửi (Additional profile mail) và không nhập thông tin trong textbox
7. Chọn "Submit"</t>
  </si>
  <si>
    <t>Thông báo "Email được tự động gửi thất bại do không điền thông tin trong textbox"</t>
  </si>
  <si>
    <t>Gửi email bổ sung hồ sơ thất bại do không hiện bảng popup "Send Email"</t>
  </si>
  <si>
    <t>1. Đăng nhập vào hệ thống với quyền Admin hoặc HR
2. Chọn mục Intern List trong List management bên thanh sidebar
3. Tìm kiếm Intern cần gửi mail
4. Đánh vào ô check box ở đầu hàng thông tin các intern cần gửi email
5. Chọn nút Send email trên thanh tác vụ 
6. Bảng popup "Send Email" không hiện lên</t>
  </si>
  <si>
    <t>Thông báo "Lỗi hệ thống"</t>
  </si>
  <si>
    <t>Gửi email bổ sung hồ sơ mà không checkbox</t>
  </si>
  <si>
    <t>1. Đăng nhập vào hệ thống với quyền Admin hoặc HR
2. Chọn mục Intern List trong List management bên thanh sidebar
3. Tìm kiếm Intern cần gửi mail
4. Không chọn Intern trong phần checkbox
5. Chọn nút Send email trên thanh tác vụ</t>
  </si>
  <si>
    <t>Thông báo "Chọn Intern cần gửi email"</t>
  </si>
  <si>
    <t>View</t>
  </si>
  <si>
    <t xml:space="preserve">Xem thông tin chi tiết của Intern thành công </t>
  </si>
  <si>
    <t>1. Đăng nhập vào hệ thống với quyền Admin hoặc HR
2. Chọn mục Intern List trong List management bên thanh sidebar
3. Bảng "Intern List" hiện lên
4. Tìm Intern cần xem thông tin và nhấn vào nút "View"</t>
  </si>
  <si>
    <t>Hiển thị popup "View details of Intern"</t>
  </si>
  <si>
    <t>Xem thông tin chi tiết của Intern thất bại</t>
  </si>
  <si>
    <t>1. Đăng nhập vào hệ thống với quyền Admin hoặc HR
2. Chọn mục Intern List trong List management bên thanh sidebar
3. Bảng "Intern List" hiện lên
4. Tìm Intern cần xem thông tin và nhấn vào nút "View"
5. Bảng popup "View details of Intern" không hiện lên</t>
  </si>
  <si>
    <t>Kiểm tra chức năng Delete khi xóa dữ liệu hợp lệ</t>
  </si>
  <si>
    <t>Có dữ liệu trong hệ thống</t>
  </si>
  <si>
    <t xml:space="preserve">1. Đăng nhập vào hệ thống 
2. Chọn mục Intern List trong List management bên thanh sidebar
3. Tìm kiếm Intern cần xóa
4. Đánh vào ô check box ở đầu hàng thông tin các intern cần xóa
5. Bấm Delete
6. Bấm "đồng ý" trong khung xác nhận
</t>
  </si>
  <si>
    <t>Xóa dữ liệu thành công</t>
  </si>
  <si>
    <t>Dương</t>
  </si>
  <si>
    <t>Kiểm tra xem có khung xác nhận trước khi xóa dữ liệu không</t>
  </si>
  <si>
    <t xml:space="preserve">1. Đăng nhập vào hệ thống 
2. Chọn mục Intern List trong List management bên thanh sidebar
3. Tìm kiếm Intern cần xóa
4. Đánh vào ô check box ở đầu hàng thông tin các intern cần xóa
5. Bấm Delete
</t>
  </si>
  <si>
    <t>Có khung xác nhận hiển thị</t>
  </si>
  <si>
    <t>Hủy bỏ thao tác xóa</t>
  </si>
  <si>
    <t xml:space="preserve">1. Đăng nhập vào hệ thống 
2. Chọn mục Intern List trong List management bên thanh sidebar
3. Tìm kiếm Intern cần xóa
4. Đánh vào ô check box ở đầu hàng thông tin các intern cần xóa
5. Bấm Delete
6. Bấm "hủy bỏ" trong khung xác nhận
</t>
  </si>
  <si>
    <t>Dữ liệu được giữ nguyên</t>
  </si>
  <si>
    <t>Kiểm tra chức năng Delete khi chưa chọn intern cần xóa</t>
  </si>
  <si>
    <t>Hệ thống thông báo chưa chọn đối tượng cần xóa</t>
  </si>
  <si>
    <t>Edit - Export Excel</t>
  </si>
  <si>
    <t>Nguyễn Lương Thiện</t>
  </si>
  <si>
    <t>Kiểm tra chức năng Report Process khi ấn Save Changes</t>
  </si>
  <si>
    <t>- Tài khoản được phân quyền Admin hoặc HR
- Có sẵn dữ liệu trong hệ thống</t>
  </si>
  <si>
    <t>1. Đăng nhập vào hệ thống
2. Chọn "Intern List" trong mục "List Management" bên thanh sidebar 
3. Bấm vào cây bút chỗ Report Process
4. Popup hiển thị
5. Điền thông tin vào form
6. Nhấn nút "Save Changes"</t>
  </si>
  <si>
    <t>Thông tin được ghi nhận và hiển thị "Report thành công"</t>
  </si>
  <si>
    <t>Kiểm tra cây bút để hiển thị popup</t>
  </si>
  <si>
    <t xml:space="preserve">1. Đăng nhập vào hệ thống
2. Chọn "Intern List" trong mục "List Management" bên thanh sidebar 
3. Bấm vào cây bút chỗ Report Process
</t>
  </si>
  <si>
    <t>Popup để điền thông tin phải được hiển thị</t>
  </si>
  <si>
    <t>Kiểm tra dấu X trong popup</t>
  </si>
  <si>
    <t xml:space="preserve">1. Đăng nhập vào hệ thống
2. Chọn "Intern List" trong mục "List Management" bên thanh sidebar 
3. Bấm vào cây bút chỗ report Process
4. Popup hiển thị
5. Bấm dấu X
</t>
  </si>
  <si>
    <t>Popup phải tắt đi mà không có gì thay đổi trong hệ thống</t>
  </si>
  <si>
    <t>Hiển thị số lượng report</t>
  </si>
  <si>
    <t xml:space="preserve">1. Đăng nhập vào hệ thống
2. Chọn "Intern List" trong mục "List Management" bên thanh sidebar 
3. Đến  chỗ Report Process
</t>
  </si>
  <si>
    <t>Hệ thống phải hiển thị số lượng report ngay dưới mục Report Process và bên trái cây bút</t>
  </si>
  <si>
    <t>EDIT</t>
  </si>
  <si>
    <t>Chỉnh sửa thông tin user thành công</t>
  </si>
  <si>
    <t>1. Đăng nhập vào hệ thống với quyền Admin hoặc HR 
2. Chọn "Intern List" trong mục "List Management" bên thanh sidebar 
3. Chọn vào checkbox của Intern 
4. Chọn nút "Edit" trên thanh tác vụ 
5. Sửa thông tin của Intern 
6. Nhấn nút "Save Changes"</t>
  </si>
  <si>
    <t>Thông tin user đã được thay đổi trong database và hiển thị "Chỉnh sửa thành công"</t>
  </si>
  <si>
    <t>Chỉnh sửa thông tin user và để trống một số trường thông tin bắt buộc</t>
  </si>
  <si>
    <t>1. Đăng nhập vào hệ thống với quyền Admin hoặc HR 
2. Chọn "Intern List" trong mục "List Management" bên thanh sidebar 
3. Chọn vào checkbox của Intern 
4. Chọn nút "Edit" trên thanh tác vụ 
5. Sửa thông tin của Intern nhưng để trống một số trường thông tin bắt buộc
6. Nhấn nút "Save Changes"</t>
  </si>
  <si>
    <t>Hiển thị"Chỉnh sửa thông tin không thành công do để trống trường thông tin bắt buộc" và giữ nguyên thông tin user trong database</t>
  </si>
  <si>
    <t>Chỉnh sửa thông tin user không hợp lệ hoặc không theo định dạng</t>
  </si>
  <si>
    <t>1. Đăng nhập vào hệ thống với quyền Admin hoặc HR 
2. Chọn "Intern List" trong mục "List Management" bên thanh sidebar 
3. Chọn vào checkbox của Intern 
4. Chọn nút "Edit" trên thanh tác vụ 
5. Sửa thông tin của Intern không theo định dạng có sẵn hoặc không hợp lệ
6. Nhấn nút "Save Changes"</t>
  </si>
  <si>
    <t>Hiển thị"Chỉnh sửa thông tin không thành công do thông tin không hợp lệ hoặc sai định dạng" và giữ nguyên thông tin user trong database</t>
  </si>
  <si>
    <t>Không đánh checkbox user</t>
  </si>
  <si>
    <t xml:space="preserve">1. Đăng nhập vào hệ thống với quyền Admin hoặc HR 
2. Chọn "Intern List" trong mục "List Management" bên thanh sidebar 
3. Chọn nút "Edit" trên thanh tác vụ 
</t>
  </si>
  <si>
    <t>Hiển thị "Hãy chọn Intern cần edit"</t>
  </si>
  <si>
    <t>Export Excel</t>
  </si>
  <si>
    <t xml:space="preserve">File xuất ra đúng định dạng của excel </t>
  </si>
  <si>
    <t>- Có sẵn dữ liệu trên hệ thống 
- Tài khoản đăng nhập được phân quyền admin hay HR</t>
  </si>
  <si>
    <t>1. Đăng nhập vào hệ thống với quyền Admin hoặc HR
2. Chọn "Intern List" trong mục "List Management" bên thanh sidebar
3. Chọn các Intern muốn xuất ra file excel
4. Chọn chức năng export excel trên thanh tác vụ
5. Ấn xác nhận</t>
  </si>
  <si>
    <t>File được tải về có đúng định dạng .xls hoặc .xlsx và mở được bằng excel</t>
  </si>
  <si>
    <t>Các trường thông tin được điền đầy đủ</t>
  </si>
  <si>
    <t>File được tải về có đầy đủ các trường thông tin</t>
  </si>
  <si>
    <t>Các trường thông tin rỗng được hiển thị đúng cách</t>
  </si>
  <si>
    <t>1. Đăng nhập vào hệ thống với quyền Admin hoặc HR
2. Chọn "Intern List" trong mục "List Management" bên thanh sidebar
3. Chọn các Intern có ít nhất một trường thông tin rỗng muốn xuất ra file excel
4. Chọn chức năng export excel trên thanh tác vụ
5. Ấn xác nhận</t>
  </si>
  <si>
    <t>Các trường thông tin rỗng được xử lí đúng cách (thông báo hoặc để trống)</t>
  </si>
  <si>
    <t>Các thông tin như sdt, ngày tháng được định dạng đúng trong file excel</t>
  </si>
  <si>
    <t>1. Đăng nhập vào hệ thống với quyền Admin hoặc HR
2. Chọn "Intern List" trong mục "List Management" bên thanh sidebar
3. Chọn các Intern  muốn xuất ra file excel
4. Chọn chức năng export excel trên thanh tác vụ
5. Ấn xác nhận</t>
  </si>
  <si>
    <t>Các trường thông tin có định dạng đặc biệt như sdt, ngày tháng được hiển thị chính xác</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</si>
</sst>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u/>
      <sz val="8.0"/>
      <color rgb="FF0563C1"/>
      <name val="Tahoma"/>
    </font>
    <font>
      <b/>
      <u/>
      <sz val="8.0"/>
      <color rgb="FF0563C1"/>
      <name val="Tahoma"/>
    </font>
    <font>
      <color theme="1"/>
      <name val="Arial"/>
    </font>
    <font>
      <sz val="8.0"/>
      <color theme="1"/>
      <name val="Tahoma"/>
    </font>
    <font>
      <b/>
      <sz val="8.0"/>
      <color theme="1"/>
      <name val="Tahoma"/>
    </font>
    <font>
      <sz val="10.0"/>
      <color rgb="FF222222"/>
      <name val="Arial"/>
    </font>
    <font>
      <b/>
      <sz val="8.0"/>
      <color rgb="FFFFFFFF"/>
      <name val="Tahoma"/>
    </font>
    <font>
      <b/>
      <sz val="8.0"/>
      <color rgb="FFFF0000"/>
      <name val="Tahoma"/>
    </font>
    <font>
      <color rgb="FF000000"/>
      <name val="Arial"/>
    </font>
    <font>
      <b/>
      <sz val="11.0"/>
      <color theme="1"/>
      <name val="Arial"/>
    </font>
    <font/>
    <font>
      <b/>
      <sz val="12.0"/>
      <color theme="1"/>
      <name val="Arial"/>
    </font>
    <font>
      <color theme="1"/>
      <name val="Arial"/>
      <scheme val="minor"/>
    </font>
  </fonts>
  <fills count="7">
    <fill>
      <patternFill patternType="none"/>
    </fill>
    <fill>
      <patternFill patternType="lightGray"/>
    </fill>
    <fill>
      <patternFill patternType="solid">
        <fgColor rgb="FFC0C0C0"/>
        <bgColor rgb="FFC0C0C0"/>
      </patternFill>
    </fill>
    <fill>
      <patternFill patternType="solid">
        <fgColor rgb="FF000080"/>
        <bgColor rgb="FF000080"/>
      </patternFill>
    </fill>
    <fill>
      <patternFill patternType="solid">
        <fgColor rgb="FFFFC000"/>
        <bgColor rgb="FFFFC000"/>
      </patternFill>
    </fill>
    <fill>
      <patternFill patternType="solid">
        <fgColor rgb="FFFFFFFF"/>
        <bgColor rgb="FFFFFFFF"/>
      </patternFill>
    </fill>
    <fill>
      <patternFill patternType="solid">
        <fgColor rgb="FFB7B7B7"/>
        <bgColor rgb="FFB7B7B7"/>
      </patternFill>
    </fill>
  </fills>
  <borders count="13">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bottom style="hair">
        <color rgb="FF000000"/>
      </bottom>
    </border>
    <border>
      <left style="hair">
        <color rgb="FF000000"/>
      </left>
      <right style="hair">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2" fillId="2" fontId="3" numFmtId="0" xfId="0" applyAlignment="1" applyBorder="1" applyFont="1">
      <alignment vertical="top"/>
    </xf>
    <xf borderId="2" fillId="2" fontId="4" numFmtId="0" xfId="0" applyAlignment="1" applyBorder="1" applyFont="1">
      <alignment shrinkToFit="0" vertical="top" wrapText="1"/>
    </xf>
    <xf borderId="3" fillId="2" fontId="4" numFmtId="0" xfId="0" applyAlignment="1" applyBorder="1" applyFont="1">
      <alignment shrinkToFit="0" vertical="top" wrapText="1"/>
    </xf>
    <xf borderId="0" fillId="2" fontId="3" numFmtId="0" xfId="0" applyAlignment="1" applyFont="1">
      <alignment vertical="top"/>
    </xf>
    <xf borderId="0" fillId="0" fontId="3" numFmtId="0" xfId="0" applyAlignment="1" applyFont="1">
      <alignment vertical="bottom"/>
    </xf>
    <xf borderId="4" fillId="2" fontId="5" numFmtId="0" xfId="0" applyAlignment="1" applyBorder="1" applyFont="1">
      <alignment shrinkToFit="0" vertical="top" wrapText="1"/>
    </xf>
    <xf borderId="0" fillId="2" fontId="6" numFmtId="0" xfId="0" applyAlignment="1" applyFont="1">
      <alignment readingOrder="0"/>
    </xf>
    <xf borderId="5" fillId="2" fontId="3" numFmtId="0" xfId="0" applyAlignment="1" applyBorder="1" applyFont="1">
      <alignment vertical="top"/>
    </xf>
    <xf borderId="5" fillId="2" fontId="4" numFmtId="0" xfId="0" applyAlignment="1" applyBorder="1" applyFont="1">
      <alignment shrinkToFit="0" vertical="top" wrapText="1"/>
    </xf>
    <xf borderId="6" fillId="2" fontId="4" numFmtId="0" xfId="0" applyAlignment="1" applyBorder="1" applyFont="1">
      <alignment shrinkToFit="0" vertical="top" wrapText="1"/>
    </xf>
    <xf borderId="5" fillId="2" fontId="3" numFmtId="0" xfId="0" applyAlignment="1" applyBorder="1" applyFont="1">
      <alignment readingOrder="0" vertical="top"/>
    </xf>
    <xf borderId="5" fillId="2" fontId="4" numFmtId="0" xfId="0" applyAlignment="1" applyBorder="1" applyFont="1">
      <alignment horizontal="center" shrinkToFit="0" vertical="top" wrapText="1"/>
    </xf>
    <xf borderId="6" fillId="2" fontId="4" numFmtId="2" xfId="0" applyAlignment="1" applyBorder="1" applyFont="1" applyNumberFormat="1">
      <alignment shrinkToFit="0" vertical="top" wrapText="1"/>
    </xf>
    <xf borderId="0" fillId="2" fontId="3" numFmtId="2" xfId="0" applyAlignment="1" applyFont="1" applyNumberFormat="1">
      <alignment vertical="top"/>
    </xf>
    <xf borderId="6" fillId="0" fontId="3" numFmtId="0" xfId="0" applyAlignment="1" applyBorder="1" applyFont="1">
      <alignment vertical="bottom"/>
    </xf>
    <xf borderId="7" fillId="3" fontId="7" numFmtId="0" xfId="0" applyAlignment="1" applyBorder="1" applyFill="1" applyFont="1">
      <alignment horizontal="center" shrinkToFit="0" vertical="bottom" wrapText="1"/>
    </xf>
    <xf borderId="5" fillId="3" fontId="7" numFmtId="0" xfId="0" applyAlignment="1" applyBorder="1" applyFont="1">
      <alignment horizontal="center" shrinkToFit="0" vertical="bottom" wrapText="1"/>
    </xf>
    <xf borderId="5" fillId="4" fontId="8" numFmtId="0" xfId="0" applyAlignment="1" applyBorder="1" applyFill="1" applyFont="1">
      <alignment horizontal="center" shrinkToFit="0" vertical="bottom" wrapText="1"/>
    </xf>
    <xf borderId="8" fillId="5" fontId="3" numFmtId="0" xfId="0" applyAlignment="1" applyBorder="1" applyFill="1" applyFont="1">
      <alignment horizontal="center" readingOrder="0" vertical="center"/>
    </xf>
    <xf borderId="5" fillId="5" fontId="3" numFmtId="0" xfId="0" applyAlignment="1" applyBorder="1" applyFont="1">
      <alignment readingOrder="0" vertical="top"/>
    </xf>
    <xf borderId="5" fillId="5" fontId="3" numFmtId="0" xfId="0" applyAlignment="1" applyBorder="1" applyFont="1">
      <alignment readingOrder="0" shrinkToFit="0" vertical="top" wrapText="1"/>
    </xf>
    <xf borderId="0" fillId="5" fontId="9" numFmtId="0" xfId="0" applyAlignment="1" applyFont="1">
      <alignment horizontal="left" readingOrder="0" shrinkToFit="0" wrapText="1"/>
    </xf>
    <xf borderId="5" fillId="5" fontId="3" numFmtId="0" xfId="0" applyAlignment="1" applyBorder="1" applyFont="1">
      <alignment vertical="top"/>
    </xf>
    <xf borderId="5" fillId="5" fontId="3" numFmtId="16" xfId="0" applyAlignment="1" applyBorder="1" applyFont="1" applyNumberFormat="1">
      <alignment readingOrder="0" vertical="top"/>
    </xf>
    <xf borderId="5" fillId="5" fontId="3" numFmtId="16" xfId="0" applyAlignment="1" applyBorder="1" applyFont="1" applyNumberFormat="1">
      <alignment vertical="top"/>
    </xf>
    <xf borderId="8" fillId="5" fontId="3" numFmtId="0" xfId="0" applyAlignment="1" applyBorder="1" applyFont="1">
      <alignment vertical="bottom"/>
    </xf>
    <xf borderId="5" fillId="0" fontId="3" numFmtId="0" xfId="0" applyAlignment="1" applyBorder="1" applyFont="1">
      <alignment vertical="top"/>
    </xf>
    <xf borderId="4" fillId="5" fontId="3" numFmtId="0" xfId="0" applyAlignment="1" applyBorder="1" applyFont="1">
      <alignment vertical="top"/>
    </xf>
    <xf borderId="9" fillId="6" fontId="10" numFmtId="0" xfId="0" applyAlignment="1" applyBorder="1" applyFill="1" applyFont="1">
      <alignment horizontal="center" readingOrder="0" vertical="bottom"/>
    </xf>
    <xf borderId="10" fillId="0" fontId="11" numFmtId="0" xfId="0" applyBorder="1" applyFont="1"/>
    <xf borderId="11" fillId="0" fontId="11" numFmtId="0" xfId="0" applyBorder="1" applyFont="1"/>
    <xf borderId="8" fillId="5" fontId="3" numFmtId="0" xfId="0" applyAlignment="1" applyBorder="1" applyFont="1">
      <alignment horizontal="center" readingOrder="0" shrinkToFit="0" vertical="center" wrapText="1"/>
    </xf>
    <xf borderId="5" fillId="5" fontId="3" numFmtId="0" xfId="0" applyAlignment="1" applyBorder="1" applyFont="1">
      <alignment shrinkToFit="0" vertical="top" wrapText="1"/>
    </xf>
    <xf borderId="8" fillId="2" fontId="12" numFmtId="0" xfId="0" applyAlignment="1" applyBorder="1" applyFont="1">
      <alignment readingOrder="0" vertical="bottom"/>
    </xf>
    <xf borderId="5" fillId="2" fontId="12" numFmtId="0" xfId="0" applyAlignment="1" applyBorder="1" applyFont="1">
      <alignment vertical="top"/>
    </xf>
    <xf borderId="5" fillId="2" fontId="12" numFmtId="16" xfId="0" applyAlignment="1" applyBorder="1" applyFont="1" applyNumberFormat="1">
      <alignment vertical="top"/>
    </xf>
    <xf borderId="0" fillId="2" fontId="13" numFmtId="0" xfId="0" applyFont="1"/>
    <xf borderId="5" fillId="5" fontId="3" numFmtId="16" xfId="0" applyAlignment="1" applyBorder="1" applyFont="1" applyNumberFormat="1">
      <alignment shrinkToFit="0" vertical="top" wrapText="1"/>
    </xf>
    <xf borderId="8" fillId="2" fontId="12" numFmtId="0" xfId="0" applyAlignment="1" applyBorder="1" applyFont="1">
      <alignment horizontal="center" readingOrder="0" shrinkToFit="0" vertical="center" wrapText="1"/>
    </xf>
    <xf borderId="5" fillId="2" fontId="3" numFmtId="0" xfId="0" applyAlignment="1" applyBorder="1" applyFont="1">
      <alignment shrinkToFit="0" vertical="top" wrapText="1"/>
    </xf>
    <xf borderId="5" fillId="2" fontId="3" numFmtId="0" xfId="0" applyAlignment="1" applyBorder="1" applyFont="1">
      <alignment readingOrder="0" shrinkToFit="0" vertical="top" wrapText="1"/>
    </xf>
    <xf borderId="5" fillId="2" fontId="3" numFmtId="16" xfId="0" applyAlignment="1" applyBorder="1" applyFont="1" applyNumberFormat="1">
      <alignment shrinkToFit="0" vertical="top" wrapText="1"/>
    </xf>
    <xf borderId="12" fillId="5" fontId="3" numFmtId="0" xfId="0" applyAlignment="1" applyBorder="1" applyFont="1">
      <alignment horizontal="center" vertical="center"/>
    </xf>
    <xf borderId="2" fillId="5" fontId="3" numFmtId="0" xfId="0" applyAlignment="1" applyBorder="1" applyFont="1">
      <alignment shrinkToFit="0" vertical="top" wrapText="1"/>
    </xf>
    <xf borderId="2" fillId="5" fontId="3" numFmtId="0" xfId="0" applyAlignment="1" applyBorder="1" applyFont="1">
      <alignment readingOrder="0" shrinkToFit="0" vertical="top" wrapText="1"/>
    </xf>
    <xf borderId="2" fillId="5" fontId="3" numFmtId="0" xfId="0" applyAlignment="1" applyBorder="1" applyFont="1">
      <alignment shrinkToFit="0" vertical="top" wrapText="1"/>
    </xf>
    <xf borderId="2" fillId="5" fontId="3" numFmtId="0" xfId="0" applyAlignment="1" applyBorder="1" applyFont="1">
      <alignment vertical="top"/>
    </xf>
    <xf borderId="8" fillId="5" fontId="3" numFmtId="0" xfId="0" applyAlignment="1" applyBorder="1" applyFont="1">
      <alignment horizontal="center" vertical="center"/>
    </xf>
    <xf borderId="5" fillId="5" fontId="3" numFmtId="0" xfId="0" applyAlignment="1" applyBorder="1" applyFont="1">
      <alignment shrinkToFit="0" vertical="top" wrapText="1"/>
    </xf>
    <xf borderId="8" fillId="5" fontId="3" numFmtId="0" xfId="0" applyAlignment="1" applyBorder="1" applyFont="1">
      <alignment horizontal="center" vertical="center"/>
    </xf>
    <xf borderId="4" fillId="5" fontId="3" numFmtId="0" xfId="0" applyAlignment="1" applyBorder="1" applyFont="1">
      <alignment shrinkToFit="0" vertical="top" wrapText="1"/>
    </xf>
    <xf borderId="5"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3" max="3" width="20.75"/>
    <col customWidth="1" min="4" max="4" width="37.13"/>
    <col customWidth="1" min="5" max="5" width="20.0"/>
  </cols>
  <sheetData>
    <row r="1">
      <c r="A1" s="1" t="s">
        <v>0</v>
      </c>
      <c r="B1" s="2" t="s">
        <v>1</v>
      </c>
      <c r="C1" s="3"/>
      <c r="D1" s="4" t="str">
        <f>"Pass: "&amp;COUNTIF($H$6:$H$1011,"Pass")</f>
        <v>Pass: 0</v>
      </c>
      <c r="E1" s="5" t="str">
        <f>"Untested: "&amp;COUNTIF($H$5:$H$1011,"Untest")</f>
        <v>Untested: 5</v>
      </c>
      <c r="F1" s="6"/>
      <c r="G1" s="6"/>
      <c r="H1" s="7"/>
      <c r="I1" s="7"/>
      <c r="J1" s="7"/>
    </row>
    <row r="2">
      <c r="A2" s="8" t="s">
        <v>2</v>
      </c>
      <c r="B2" s="9" t="s">
        <v>3</v>
      </c>
      <c r="C2" s="10"/>
      <c r="D2" s="11" t="str">
        <f>"Fail: "&amp;COUNTIF($H$6:$H$1011,"Fail")</f>
        <v>Fail: 0</v>
      </c>
      <c r="E2" s="12" t="str">
        <f>"N/A: "&amp;COUNTIF($H$6:$H$1011,"N/A")</f>
        <v>N/A: 0</v>
      </c>
      <c r="F2" s="6"/>
      <c r="G2" s="6"/>
      <c r="H2" s="7"/>
      <c r="I2" s="7"/>
      <c r="J2" s="7"/>
    </row>
    <row r="3">
      <c r="A3" s="8" t="s">
        <v>4</v>
      </c>
      <c r="B3" s="13" t="s">
        <v>5</v>
      </c>
      <c r="C3" s="10"/>
      <c r="D3" s="14" t="str">
        <f>"Percent Complete: "&amp;ROUND((COUNTIF($H$6:$H$1011,"Pass")*100)/((COUNTA($A$6:$A$1011)*5)-COUNTIF($H$5:$H$1021,"N/A")),2)&amp;"%"</f>
        <v>Percent Complete: 0%</v>
      </c>
      <c r="E3" s="15" t="str">
        <f>"Number of cases: "&amp;(COUNTA($A$5:$A$1011))</f>
        <v>Number of cases: 5</v>
      </c>
      <c r="F3" s="16"/>
      <c r="G3" s="16"/>
      <c r="H3" s="17"/>
      <c r="I3" s="17"/>
      <c r="J3" s="17"/>
    </row>
    <row r="4">
      <c r="A4" s="18" t="s">
        <v>6</v>
      </c>
      <c r="B4" s="19" t="s">
        <v>7</v>
      </c>
      <c r="C4" s="19" t="s">
        <v>8</v>
      </c>
      <c r="D4" s="19" t="s">
        <v>9</v>
      </c>
      <c r="E4" s="19" t="s">
        <v>10</v>
      </c>
      <c r="F4" s="19" t="s">
        <v>11</v>
      </c>
      <c r="G4" s="20" t="s">
        <v>12</v>
      </c>
      <c r="H4" s="19" t="s">
        <v>13</v>
      </c>
      <c r="I4" s="19" t="s">
        <v>14</v>
      </c>
      <c r="J4" s="19" t="s">
        <v>15</v>
      </c>
    </row>
    <row r="5">
      <c r="A5" s="21" t="s">
        <v>16</v>
      </c>
      <c r="B5" s="22" t="s">
        <v>17</v>
      </c>
      <c r="C5" s="23" t="s">
        <v>18</v>
      </c>
      <c r="D5" s="24" t="s">
        <v>19</v>
      </c>
      <c r="E5" s="23" t="s">
        <v>20</v>
      </c>
      <c r="F5" s="25"/>
      <c r="G5" s="25"/>
      <c r="H5" s="22" t="s">
        <v>21</v>
      </c>
      <c r="I5" s="26">
        <v>45303.0</v>
      </c>
      <c r="J5" s="22" t="s">
        <v>22</v>
      </c>
    </row>
    <row r="6">
      <c r="A6" s="21" t="s">
        <v>23</v>
      </c>
      <c r="B6" s="23" t="s">
        <v>24</v>
      </c>
      <c r="C6" s="23" t="s">
        <v>18</v>
      </c>
      <c r="D6" s="24" t="s">
        <v>25</v>
      </c>
      <c r="E6" s="23" t="s">
        <v>26</v>
      </c>
      <c r="F6" s="25"/>
      <c r="G6" s="25"/>
      <c r="H6" s="22" t="s">
        <v>21</v>
      </c>
      <c r="I6" s="26">
        <v>45303.0</v>
      </c>
      <c r="J6" s="22" t="s">
        <v>22</v>
      </c>
    </row>
    <row r="7">
      <c r="A7" s="21" t="s">
        <v>27</v>
      </c>
      <c r="B7" s="23" t="s">
        <v>28</v>
      </c>
      <c r="C7" s="23" t="s">
        <v>18</v>
      </c>
      <c r="D7" s="24" t="s">
        <v>29</v>
      </c>
      <c r="E7" s="23" t="s">
        <v>30</v>
      </c>
      <c r="F7" s="25"/>
      <c r="G7" s="25"/>
      <c r="H7" s="22" t="s">
        <v>21</v>
      </c>
      <c r="I7" s="26">
        <v>45303.0</v>
      </c>
      <c r="J7" s="22" t="s">
        <v>22</v>
      </c>
    </row>
    <row r="8">
      <c r="A8" s="21" t="s">
        <v>31</v>
      </c>
      <c r="B8" s="23" t="s">
        <v>32</v>
      </c>
      <c r="C8" s="23" t="s">
        <v>18</v>
      </c>
      <c r="D8" s="24" t="s">
        <v>33</v>
      </c>
      <c r="E8" s="23" t="s">
        <v>34</v>
      </c>
      <c r="F8" s="25"/>
      <c r="G8" s="25"/>
      <c r="H8" s="22" t="s">
        <v>21</v>
      </c>
      <c r="I8" s="26">
        <v>45303.0</v>
      </c>
      <c r="J8" s="22" t="s">
        <v>22</v>
      </c>
    </row>
    <row r="9">
      <c r="A9" s="21" t="s">
        <v>35</v>
      </c>
      <c r="B9" s="23" t="s">
        <v>36</v>
      </c>
      <c r="C9" s="23" t="s">
        <v>18</v>
      </c>
      <c r="D9" s="24" t="s">
        <v>37</v>
      </c>
      <c r="E9" s="23" t="s">
        <v>38</v>
      </c>
      <c r="F9" s="25"/>
      <c r="G9" s="25"/>
      <c r="H9" s="22" t="s">
        <v>21</v>
      </c>
      <c r="I9" s="26">
        <v>45303.0</v>
      </c>
      <c r="J9" s="22" t="s">
        <v>22</v>
      </c>
    </row>
    <row r="10">
      <c r="A10" s="21"/>
      <c r="B10" s="25"/>
      <c r="C10" s="25"/>
      <c r="D10" s="25"/>
      <c r="E10" s="25"/>
      <c r="F10" s="25"/>
      <c r="G10" s="25"/>
      <c r="H10" s="25"/>
      <c r="I10" s="27"/>
      <c r="J10" s="25"/>
    </row>
    <row r="11">
      <c r="A11" s="28"/>
      <c r="B11" s="25"/>
      <c r="C11" s="25"/>
      <c r="D11" s="25"/>
      <c r="E11" s="25"/>
      <c r="F11" s="25"/>
      <c r="G11" s="25"/>
      <c r="H11" s="25"/>
      <c r="I11" s="27"/>
      <c r="J11" s="25"/>
    </row>
    <row r="12">
      <c r="A12" s="28"/>
      <c r="B12" s="25"/>
      <c r="C12" s="25"/>
      <c r="D12" s="25"/>
      <c r="E12" s="25"/>
      <c r="F12" s="25"/>
      <c r="G12" s="25"/>
      <c r="H12" s="25"/>
      <c r="I12" s="27"/>
      <c r="J12" s="25"/>
    </row>
    <row r="13">
      <c r="A13" s="28"/>
      <c r="B13" s="25"/>
      <c r="C13" s="25"/>
      <c r="D13" s="25"/>
      <c r="E13" s="25"/>
      <c r="F13" s="25"/>
      <c r="G13" s="29"/>
      <c r="H13" s="25"/>
      <c r="I13" s="27"/>
      <c r="J13" s="25"/>
    </row>
    <row r="14">
      <c r="A14" s="28"/>
      <c r="B14" s="25"/>
      <c r="C14" s="25"/>
      <c r="D14" s="25"/>
      <c r="E14" s="25"/>
      <c r="F14" s="25"/>
      <c r="G14" s="29"/>
      <c r="H14" s="25"/>
      <c r="I14" s="27"/>
      <c r="J14" s="25"/>
    </row>
    <row r="15">
      <c r="A15" s="30"/>
      <c r="B15" s="25"/>
      <c r="C15" s="25"/>
      <c r="D15" s="25"/>
      <c r="E15" s="25"/>
      <c r="F15" s="25"/>
      <c r="G15" s="29"/>
      <c r="H15" s="25"/>
      <c r="I15" s="27"/>
      <c r="J15" s="25"/>
    </row>
    <row r="16">
      <c r="A16" s="30"/>
      <c r="B16" s="25"/>
      <c r="C16" s="25"/>
      <c r="D16" s="25"/>
      <c r="E16" s="25"/>
      <c r="F16" s="25"/>
      <c r="G16" s="25"/>
      <c r="H16" s="25"/>
      <c r="I16" s="27"/>
      <c r="J16" s="25"/>
    </row>
    <row r="17">
      <c r="A17" s="30"/>
      <c r="B17" s="25"/>
      <c r="C17" s="25"/>
      <c r="D17" s="25"/>
      <c r="E17" s="25"/>
      <c r="F17" s="25"/>
      <c r="G17" s="25"/>
      <c r="H17" s="25"/>
      <c r="I17" s="27"/>
      <c r="J17" s="25"/>
    </row>
    <row r="18">
      <c r="A18" s="30"/>
      <c r="B18" s="25"/>
      <c r="C18" s="25"/>
      <c r="D18" s="25"/>
      <c r="E18" s="25"/>
      <c r="F18" s="25"/>
      <c r="G18" s="29"/>
      <c r="H18" s="25"/>
      <c r="I18" s="27"/>
      <c r="J18" s="25"/>
    </row>
    <row r="19">
      <c r="A19" s="30"/>
      <c r="B19" s="25"/>
      <c r="C19" s="25"/>
      <c r="D19" s="25"/>
      <c r="E19" s="25"/>
      <c r="F19" s="25"/>
      <c r="G19" s="25"/>
      <c r="H19" s="25"/>
      <c r="I19" s="27"/>
      <c r="J19" s="25"/>
    </row>
    <row r="20">
      <c r="A20" s="30"/>
      <c r="B20" s="25"/>
      <c r="C20" s="25"/>
      <c r="D20" s="25"/>
      <c r="E20" s="25"/>
      <c r="F20" s="25"/>
      <c r="G20" s="29"/>
      <c r="H20" s="25"/>
      <c r="I20" s="27"/>
      <c r="J20" s="25"/>
    </row>
    <row r="21">
      <c r="A21" s="30"/>
      <c r="B21" s="25"/>
      <c r="C21" s="25"/>
      <c r="D21" s="25"/>
      <c r="E21" s="25"/>
      <c r="F21" s="25"/>
      <c r="G21" s="29"/>
      <c r="H21" s="25"/>
      <c r="I21" s="27"/>
      <c r="J21" s="25"/>
    </row>
  </sheetData>
  <dataValidations>
    <dataValidation type="list" allowBlank="1" sqref="H5:H21">
      <formula1>"Pass,Fail,Untest,N/A"</formula1>
    </dataValidation>
  </dataValidations>
  <hyperlinks>
    <hyperlink display="Back to TestReport" location="null!A1" ref="A1"/>
    <hyperlink display="To Buglist" location="null!A1" ref="B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8.0"/>
    <col customWidth="1" min="3" max="3" width="18.38"/>
    <col customWidth="1" min="4" max="4" width="38.38"/>
    <col customWidth="1" min="5" max="5" width="25.0"/>
  </cols>
  <sheetData>
    <row r="1">
      <c r="A1" s="1" t="s">
        <v>0</v>
      </c>
      <c r="B1" s="2" t="s">
        <v>1</v>
      </c>
      <c r="C1" s="3"/>
      <c r="D1" s="4" t="str">
        <f>"Pass: "&amp;COUNTIF($H$6:$H$1011,"Pass")</f>
        <v>Pass: 0</v>
      </c>
      <c r="E1" s="5" t="str">
        <f>"Untested: "&amp;COUNTIF($H$5:$H$1011,"Untest")</f>
        <v>Untested: 7</v>
      </c>
      <c r="F1" s="6"/>
      <c r="G1" s="6"/>
      <c r="H1" s="7"/>
      <c r="I1" s="7"/>
      <c r="J1" s="7"/>
    </row>
    <row r="2">
      <c r="A2" s="8" t="s">
        <v>2</v>
      </c>
      <c r="B2" s="13" t="s">
        <v>39</v>
      </c>
      <c r="C2" s="10"/>
      <c r="D2" s="11" t="str">
        <f>"Fail: "&amp;COUNTIF($H$6:$H$1011,"Fail")</f>
        <v>Fail: 0</v>
      </c>
      <c r="E2" s="12" t="str">
        <f>"N/A: "&amp;COUNTIF($H$6:$H$1011,"N/A")</f>
        <v>N/A: 0</v>
      </c>
      <c r="F2" s="6"/>
      <c r="G2" s="6"/>
      <c r="H2" s="7"/>
      <c r="I2" s="7"/>
      <c r="J2" s="7"/>
    </row>
    <row r="3">
      <c r="A3" s="8" t="s">
        <v>4</v>
      </c>
      <c r="B3" s="13" t="s">
        <v>5</v>
      </c>
      <c r="C3" s="10"/>
      <c r="D3" s="14" t="str">
        <f>"Percent Complete: "&amp;ROUND((COUNTIF($H$6:$H$1011,"Pass")*100)/((COUNTA($A$6:$A$1011)*5)-COUNTIF($H$5:$H$1021,"N/A")),2)&amp;"%"</f>
        <v>Percent Complete: 0%</v>
      </c>
      <c r="E3" s="15" t="str">
        <f>"Number of cases: "&amp;(COUNTA($A$5:$A$1011))</f>
        <v>Number of cases: 8</v>
      </c>
      <c r="F3" s="16"/>
      <c r="G3" s="16"/>
      <c r="H3" s="17"/>
      <c r="I3" s="17"/>
      <c r="J3" s="17"/>
    </row>
    <row r="4">
      <c r="A4" s="18" t="s">
        <v>6</v>
      </c>
      <c r="B4" s="19" t="s">
        <v>7</v>
      </c>
      <c r="C4" s="19" t="s">
        <v>8</v>
      </c>
      <c r="D4" s="19" t="s">
        <v>9</v>
      </c>
      <c r="E4" s="19" t="s">
        <v>10</v>
      </c>
      <c r="F4" s="19" t="s">
        <v>11</v>
      </c>
      <c r="G4" s="20" t="s">
        <v>12</v>
      </c>
      <c r="H4" s="19" t="s">
        <v>13</v>
      </c>
      <c r="I4" s="19" t="s">
        <v>14</v>
      </c>
      <c r="J4" s="19" t="s">
        <v>15</v>
      </c>
    </row>
    <row r="5">
      <c r="A5" s="21" t="s">
        <v>16</v>
      </c>
      <c r="B5" s="22" t="s">
        <v>40</v>
      </c>
      <c r="C5" s="23" t="s">
        <v>18</v>
      </c>
      <c r="D5" s="23" t="s">
        <v>41</v>
      </c>
      <c r="E5" s="23" t="s">
        <v>42</v>
      </c>
      <c r="F5" s="25"/>
      <c r="G5" s="25"/>
      <c r="H5" s="22" t="s">
        <v>21</v>
      </c>
      <c r="I5" s="26">
        <v>45303.0</v>
      </c>
      <c r="J5" s="22" t="s">
        <v>22</v>
      </c>
    </row>
    <row r="6">
      <c r="A6" s="21" t="s">
        <v>23</v>
      </c>
      <c r="B6" s="23" t="s">
        <v>43</v>
      </c>
      <c r="C6" s="23" t="s">
        <v>18</v>
      </c>
      <c r="D6" s="23" t="s">
        <v>44</v>
      </c>
      <c r="E6" s="23" t="s">
        <v>45</v>
      </c>
      <c r="F6" s="25"/>
      <c r="G6" s="25"/>
      <c r="H6" s="22" t="s">
        <v>21</v>
      </c>
      <c r="I6" s="26">
        <v>45303.0</v>
      </c>
      <c r="J6" s="22" t="s">
        <v>22</v>
      </c>
    </row>
    <row r="7">
      <c r="A7" s="21" t="s">
        <v>27</v>
      </c>
      <c r="B7" s="23" t="s">
        <v>46</v>
      </c>
      <c r="C7" s="23" t="s">
        <v>18</v>
      </c>
      <c r="D7" s="23" t="s">
        <v>47</v>
      </c>
      <c r="E7" s="23" t="s">
        <v>48</v>
      </c>
      <c r="F7" s="25"/>
      <c r="G7" s="25"/>
      <c r="H7" s="22" t="s">
        <v>21</v>
      </c>
      <c r="I7" s="26">
        <v>45303.0</v>
      </c>
      <c r="J7" s="22" t="s">
        <v>22</v>
      </c>
    </row>
    <row r="8">
      <c r="A8" s="21" t="s">
        <v>31</v>
      </c>
      <c r="B8" s="23" t="s">
        <v>49</v>
      </c>
      <c r="C8" s="23" t="s">
        <v>18</v>
      </c>
      <c r="D8" s="23" t="s">
        <v>50</v>
      </c>
      <c r="E8" s="23" t="s">
        <v>51</v>
      </c>
      <c r="F8" s="25"/>
      <c r="G8" s="25"/>
      <c r="H8" s="22" t="s">
        <v>21</v>
      </c>
      <c r="I8" s="26">
        <v>45303.0</v>
      </c>
      <c r="J8" s="22" t="s">
        <v>22</v>
      </c>
    </row>
    <row r="9">
      <c r="A9" s="21" t="s">
        <v>35</v>
      </c>
      <c r="B9" s="23" t="s">
        <v>52</v>
      </c>
      <c r="C9" s="23" t="s">
        <v>18</v>
      </c>
      <c r="D9" s="23" t="s">
        <v>53</v>
      </c>
      <c r="E9" s="23" t="s">
        <v>54</v>
      </c>
      <c r="F9" s="25"/>
      <c r="G9" s="25"/>
      <c r="H9" s="22" t="s">
        <v>21</v>
      </c>
      <c r="I9" s="26">
        <v>45303.0</v>
      </c>
      <c r="J9" s="22" t="s">
        <v>22</v>
      </c>
    </row>
    <row r="10">
      <c r="A10" s="28"/>
      <c r="B10" s="25"/>
      <c r="C10" s="25"/>
      <c r="D10" s="25"/>
      <c r="E10" s="25"/>
      <c r="F10" s="25"/>
      <c r="G10" s="25"/>
      <c r="H10" s="25"/>
      <c r="I10" s="27"/>
      <c r="J10" s="25"/>
    </row>
    <row r="11">
      <c r="A11" s="31" t="s">
        <v>55</v>
      </c>
      <c r="B11" s="32"/>
      <c r="C11" s="32"/>
      <c r="D11" s="32"/>
      <c r="E11" s="32"/>
      <c r="F11" s="32"/>
      <c r="G11" s="32"/>
      <c r="H11" s="32"/>
      <c r="I11" s="32"/>
      <c r="J11" s="33"/>
    </row>
    <row r="12">
      <c r="A12" s="21" t="s">
        <v>16</v>
      </c>
      <c r="B12" s="23" t="s">
        <v>56</v>
      </c>
      <c r="C12" s="23" t="s">
        <v>18</v>
      </c>
      <c r="D12" s="23" t="s">
        <v>57</v>
      </c>
      <c r="E12" s="23" t="s">
        <v>58</v>
      </c>
      <c r="F12" s="25"/>
      <c r="G12" s="25"/>
      <c r="H12" s="22" t="s">
        <v>21</v>
      </c>
      <c r="I12" s="26">
        <v>45303.0</v>
      </c>
      <c r="J12" s="22" t="s">
        <v>22</v>
      </c>
    </row>
    <row r="13">
      <c r="A13" s="21" t="s">
        <v>23</v>
      </c>
      <c r="B13" s="23" t="s">
        <v>59</v>
      </c>
      <c r="C13" s="23" t="s">
        <v>18</v>
      </c>
      <c r="D13" s="23" t="s">
        <v>60</v>
      </c>
      <c r="E13" s="23" t="s">
        <v>51</v>
      </c>
      <c r="F13" s="25"/>
      <c r="G13" s="29"/>
      <c r="H13" s="22" t="s">
        <v>21</v>
      </c>
      <c r="I13" s="26">
        <v>45303.0</v>
      </c>
      <c r="J13" s="22" t="s">
        <v>22</v>
      </c>
    </row>
    <row r="14">
      <c r="A14" s="28"/>
      <c r="B14" s="25"/>
      <c r="C14" s="25"/>
      <c r="D14" s="25"/>
      <c r="E14" s="25"/>
      <c r="F14" s="25"/>
      <c r="G14" s="29"/>
      <c r="H14" s="25"/>
      <c r="I14" s="27"/>
      <c r="J14" s="25"/>
    </row>
    <row r="15">
      <c r="A15" s="30"/>
      <c r="B15" s="25"/>
      <c r="C15" s="25"/>
      <c r="D15" s="25"/>
      <c r="E15" s="25"/>
      <c r="F15" s="25"/>
      <c r="G15" s="29"/>
      <c r="H15" s="25"/>
      <c r="I15" s="27"/>
      <c r="J15" s="25"/>
    </row>
    <row r="16">
      <c r="A16" s="30"/>
      <c r="B16" s="25"/>
      <c r="C16" s="25"/>
      <c r="D16" s="25"/>
      <c r="E16" s="25"/>
      <c r="F16" s="25"/>
      <c r="G16" s="25"/>
      <c r="H16" s="25"/>
      <c r="I16" s="27"/>
      <c r="J16" s="25"/>
    </row>
    <row r="17">
      <c r="A17" s="30"/>
      <c r="B17" s="25"/>
      <c r="C17" s="25"/>
      <c r="D17" s="25"/>
      <c r="E17" s="25"/>
      <c r="F17" s="25"/>
      <c r="G17" s="25"/>
      <c r="H17" s="25"/>
      <c r="I17" s="27"/>
      <c r="J17" s="25"/>
    </row>
    <row r="18">
      <c r="A18" s="30"/>
      <c r="B18" s="25"/>
      <c r="C18" s="25"/>
      <c r="D18" s="25"/>
      <c r="E18" s="25"/>
      <c r="F18" s="25"/>
      <c r="G18" s="29"/>
      <c r="H18" s="25"/>
      <c r="I18" s="27"/>
      <c r="J18" s="25"/>
    </row>
    <row r="19">
      <c r="A19" s="30"/>
      <c r="B19" s="25"/>
      <c r="C19" s="25"/>
      <c r="D19" s="25"/>
      <c r="E19" s="25"/>
      <c r="F19" s="25"/>
      <c r="G19" s="25"/>
      <c r="H19" s="25"/>
      <c r="I19" s="27"/>
      <c r="J19" s="25"/>
    </row>
    <row r="20">
      <c r="A20" s="30"/>
      <c r="B20" s="25"/>
      <c r="C20" s="25"/>
      <c r="D20" s="25"/>
      <c r="E20" s="25"/>
      <c r="F20" s="25"/>
      <c r="G20" s="29"/>
      <c r="H20" s="25"/>
      <c r="I20" s="27"/>
      <c r="J20" s="25"/>
    </row>
    <row r="21">
      <c r="A21" s="30"/>
      <c r="B21" s="25"/>
      <c r="C21" s="25"/>
      <c r="D21" s="25"/>
      <c r="E21" s="25"/>
      <c r="F21" s="25"/>
      <c r="G21" s="29"/>
      <c r="H21" s="25"/>
      <c r="I21" s="27"/>
      <c r="J21" s="25"/>
    </row>
  </sheetData>
  <mergeCells count="1">
    <mergeCell ref="A11:J11"/>
  </mergeCells>
  <dataValidations>
    <dataValidation type="list" allowBlank="1" sqref="H5:H10 H12:H21">
      <formula1>"Pass,Fail,Untest,N/A"</formula1>
    </dataValidation>
  </dataValidations>
  <hyperlinks>
    <hyperlink display="Back to TestReport" location="null!A1" ref="A1"/>
    <hyperlink display="To Buglist" location="null!A1" ref="B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0.0"/>
    <col customWidth="1" min="4" max="4" width="26.75"/>
    <col customWidth="1" min="5" max="5" width="23.88"/>
  </cols>
  <sheetData>
    <row r="1">
      <c r="A1" s="1" t="s">
        <v>0</v>
      </c>
      <c r="B1" s="2" t="s">
        <v>1</v>
      </c>
      <c r="C1" s="3"/>
      <c r="D1" s="4" t="str">
        <f>"Pass: "&amp;COUNTIF($H$6:$H$1010,"Pass")</f>
        <v>Pass: 0</v>
      </c>
      <c r="E1" s="5" t="str">
        <f>"Untested: "&amp;COUNTIF($H$6:$H$1010,"Untest")</f>
        <v>Untested: 3</v>
      </c>
      <c r="F1" s="6"/>
      <c r="G1" s="6"/>
      <c r="H1" s="7"/>
      <c r="I1" s="7"/>
      <c r="J1" s="7"/>
    </row>
    <row r="2">
      <c r="A2" s="8" t="s">
        <v>2</v>
      </c>
      <c r="B2" s="10"/>
      <c r="C2" s="10"/>
      <c r="D2" s="11" t="str">
        <f>"Fail: "&amp;COUNTIF($H$6:$H$1010,"Fail")</f>
        <v>Fail: 0</v>
      </c>
      <c r="E2" s="12" t="str">
        <f>"N/A: "&amp;COUNTIF($H$6:$H$1010,"N/A")</f>
        <v>N/A: 0</v>
      </c>
      <c r="F2" s="6"/>
      <c r="G2" s="6"/>
      <c r="H2" s="7"/>
      <c r="I2" s="7"/>
      <c r="J2" s="7"/>
    </row>
    <row r="3">
      <c r="A3" s="8" t="s">
        <v>4</v>
      </c>
      <c r="B3" s="13"/>
      <c r="C3" s="10"/>
      <c r="D3" s="14" t="str">
        <f>"Percent Complete: "&amp;ROUND((COUNTIF($H$6:$H$1010,"Pass")*100)/((COUNTA($A$6:$A$1010)*5)-COUNTIF($H$5:$H$1020,"N/A")),2)&amp;"%"</f>
        <v>Percent Complete: 0%</v>
      </c>
      <c r="E3" s="15" t="str">
        <f>"Number of cases: "&amp;(COUNTA($A$5:$A$1010))</f>
        <v>Number of cases: 5</v>
      </c>
      <c r="F3" s="16"/>
      <c r="G3" s="16"/>
      <c r="H3" s="17"/>
      <c r="I3" s="17"/>
      <c r="J3" s="17"/>
    </row>
    <row r="4">
      <c r="A4" s="18" t="s">
        <v>6</v>
      </c>
      <c r="B4" s="19" t="s">
        <v>7</v>
      </c>
      <c r="C4" s="19" t="s">
        <v>8</v>
      </c>
      <c r="D4" s="19" t="s">
        <v>9</v>
      </c>
      <c r="E4" s="19" t="s">
        <v>10</v>
      </c>
      <c r="F4" s="19" t="s">
        <v>11</v>
      </c>
      <c r="G4" s="20" t="s">
        <v>12</v>
      </c>
      <c r="H4" s="19" t="s">
        <v>13</v>
      </c>
      <c r="I4" s="19" t="s">
        <v>14</v>
      </c>
      <c r="J4" s="19" t="s">
        <v>15</v>
      </c>
    </row>
    <row r="5">
      <c r="A5" s="21" t="s">
        <v>16</v>
      </c>
      <c r="B5" s="23" t="s">
        <v>61</v>
      </c>
      <c r="C5" s="22" t="s">
        <v>62</v>
      </c>
      <c r="D5" s="23" t="s">
        <v>63</v>
      </c>
      <c r="E5" s="22" t="s">
        <v>64</v>
      </c>
      <c r="F5" s="25"/>
      <c r="G5" s="25"/>
      <c r="H5" s="22" t="s">
        <v>21</v>
      </c>
      <c r="I5" s="26">
        <v>45303.0</v>
      </c>
      <c r="J5" s="22" t="s">
        <v>65</v>
      </c>
    </row>
    <row r="6">
      <c r="A6" s="21" t="s">
        <v>23</v>
      </c>
      <c r="B6" s="23" t="s">
        <v>66</v>
      </c>
      <c r="C6" s="22" t="s">
        <v>62</v>
      </c>
      <c r="D6" s="23" t="s">
        <v>67</v>
      </c>
      <c r="E6" s="22" t="s">
        <v>68</v>
      </c>
      <c r="F6" s="25"/>
      <c r="G6" s="25"/>
      <c r="H6" s="22" t="s">
        <v>21</v>
      </c>
      <c r="I6" s="26">
        <v>45303.0</v>
      </c>
      <c r="J6" s="22" t="s">
        <v>65</v>
      </c>
    </row>
    <row r="7">
      <c r="A7" s="21" t="s">
        <v>27</v>
      </c>
      <c r="B7" s="22" t="s">
        <v>69</v>
      </c>
      <c r="C7" s="22" t="s">
        <v>62</v>
      </c>
      <c r="D7" s="23" t="s">
        <v>70</v>
      </c>
      <c r="E7" s="22" t="s">
        <v>71</v>
      </c>
      <c r="F7" s="25"/>
      <c r="G7" s="25"/>
      <c r="H7" s="22" t="s">
        <v>21</v>
      </c>
      <c r="I7" s="26">
        <v>45303.0</v>
      </c>
      <c r="J7" s="22" t="s">
        <v>65</v>
      </c>
    </row>
    <row r="8">
      <c r="A8" s="21" t="s">
        <v>31</v>
      </c>
      <c r="B8" s="23" t="s">
        <v>72</v>
      </c>
      <c r="C8" s="22" t="s">
        <v>62</v>
      </c>
      <c r="D8" s="23" t="s">
        <v>63</v>
      </c>
      <c r="E8" s="23" t="s">
        <v>73</v>
      </c>
      <c r="F8" s="25"/>
      <c r="G8" s="25"/>
      <c r="H8" s="22" t="s">
        <v>21</v>
      </c>
      <c r="I8" s="26">
        <v>45303.0</v>
      </c>
      <c r="J8" s="22" t="s">
        <v>65</v>
      </c>
    </row>
    <row r="9">
      <c r="A9" s="21" t="s">
        <v>35</v>
      </c>
      <c r="B9" s="25"/>
      <c r="C9" s="25"/>
      <c r="D9" s="25"/>
      <c r="E9" s="25"/>
      <c r="F9" s="25"/>
      <c r="G9" s="25"/>
      <c r="H9" s="25"/>
      <c r="I9" s="27"/>
      <c r="J9" s="25"/>
    </row>
    <row r="10">
      <c r="A10" s="28"/>
      <c r="B10" s="25"/>
      <c r="C10" s="25"/>
      <c r="D10" s="25"/>
      <c r="E10" s="25"/>
      <c r="F10" s="25"/>
      <c r="G10" s="25"/>
      <c r="H10" s="25"/>
      <c r="I10" s="27"/>
      <c r="J10" s="25"/>
    </row>
    <row r="11">
      <c r="A11" s="28"/>
      <c r="B11" s="25"/>
      <c r="C11" s="25"/>
      <c r="D11" s="25"/>
      <c r="E11" s="25"/>
      <c r="F11" s="25"/>
      <c r="G11" s="25"/>
      <c r="H11" s="25"/>
      <c r="I11" s="27"/>
      <c r="J11" s="25"/>
    </row>
    <row r="12">
      <c r="A12" s="28"/>
      <c r="B12" s="25"/>
      <c r="C12" s="25"/>
      <c r="D12" s="25"/>
      <c r="E12" s="25"/>
      <c r="F12" s="25"/>
      <c r="G12" s="29"/>
      <c r="H12" s="25"/>
      <c r="I12" s="27"/>
      <c r="J12" s="25"/>
    </row>
    <row r="13">
      <c r="A13" s="28"/>
      <c r="B13" s="25"/>
      <c r="C13" s="25"/>
      <c r="D13" s="25"/>
      <c r="E13" s="25"/>
      <c r="F13" s="25"/>
      <c r="G13" s="29"/>
      <c r="H13" s="25"/>
      <c r="I13" s="27"/>
      <c r="J13" s="25"/>
    </row>
    <row r="14">
      <c r="A14" s="30"/>
      <c r="B14" s="25"/>
      <c r="C14" s="25"/>
      <c r="D14" s="25"/>
      <c r="E14" s="25"/>
      <c r="F14" s="25"/>
      <c r="G14" s="29"/>
      <c r="H14" s="25"/>
      <c r="I14" s="27"/>
      <c r="J14" s="25"/>
    </row>
    <row r="15">
      <c r="A15" s="30"/>
      <c r="B15" s="25"/>
      <c r="C15" s="25"/>
      <c r="D15" s="25"/>
      <c r="E15" s="25"/>
      <c r="F15" s="25"/>
      <c r="G15" s="25"/>
      <c r="H15" s="25"/>
      <c r="I15" s="27"/>
      <c r="J15" s="25"/>
    </row>
    <row r="16">
      <c r="A16" s="30"/>
      <c r="B16" s="25"/>
      <c r="C16" s="25"/>
      <c r="D16" s="25"/>
      <c r="E16" s="25"/>
      <c r="F16" s="25"/>
      <c r="G16" s="25"/>
      <c r="H16" s="25"/>
      <c r="I16" s="27"/>
      <c r="J16" s="25"/>
    </row>
    <row r="17">
      <c r="A17" s="30"/>
      <c r="B17" s="25"/>
      <c r="C17" s="25"/>
      <c r="D17" s="25"/>
      <c r="E17" s="25"/>
      <c r="F17" s="25"/>
      <c r="G17" s="29"/>
      <c r="H17" s="25"/>
      <c r="I17" s="27"/>
      <c r="J17" s="25"/>
    </row>
    <row r="18">
      <c r="A18" s="30"/>
      <c r="B18" s="25"/>
      <c r="C18" s="25"/>
      <c r="D18" s="25"/>
      <c r="E18" s="25"/>
      <c r="F18" s="25"/>
      <c r="G18" s="25"/>
      <c r="H18" s="25"/>
      <c r="I18" s="27"/>
      <c r="J18" s="25"/>
    </row>
    <row r="19">
      <c r="A19" s="30"/>
      <c r="B19" s="25"/>
      <c r="C19" s="25"/>
      <c r="D19" s="25"/>
      <c r="E19" s="25"/>
      <c r="F19" s="25"/>
      <c r="G19" s="29"/>
      <c r="H19" s="25"/>
      <c r="I19" s="27"/>
      <c r="J19" s="25"/>
    </row>
    <row r="20">
      <c r="A20" s="30"/>
      <c r="B20" s="25"/>
      <c r="C20" s="25"/>
      <c r="D20" s="25"/>
      <c r="E20" s="25"/>
      <c r="F20" s="25"/>
      <c r="G20" s="29"/>
      <c r="H20" s="25"/>
      <c r="I20" s="27"/>
      <c r="J20" s="25"/>
    </row>
  </sheetData>
  <dataValidations>
    <dataValidation type="list" allowBlank="1" sqref="H5:H20">
      <formula1>"Pass,Fail,Untest,N/A"</formula1>
    </dataValidation>
  </dataValidations>
  <hyperlinks>
    <hyperlink display="Back to TestReport" location="null!A1" ref="A1"/>
    <hyperlink display="To Buglist" location="null!A1" ref="B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0.0"/>
    <col customWidth="1" min="4" max="4" width="40.88"/>
    <col customWidth="1" min="5" max="5" width="19.88"/>
  </cols>
  <sheetData>
    <row r="1">
      <c r="A1" s="1" t="s">
        <v>0</v>
      </c>
      <c r="B1" s="2" t="s">
        <v>1</v>
      </c>
      <c r="C1" s="3"/>
      <c r="D1" s="4" t="str">
        <f>"Pass: "&amp;COUNTIF($H$5:$H$1010,"Pass")</f>
        <v>Pass: 0</v>
      </c>
      <c r="E1" s="5" t="str">
        <f>"Untested: "&amp;COUNTIF($H$5:$H$1010,"Untest")</f>
        <v>Untested: 4</v>
      </c>
      <c r="F1" s="6"/>
      <c r="G1" s="6"/>
      <c r="H1" s="7"/>
      <c r="I1" s="7"/>
      <c r="J1" s="7"/>
    </row>
    <row r="2">
      <c r="A2" s="8" t="s">
        <v>2</v>
      </c>
      <c r="B2" s="13" t="s">
        <v>74</v>
      </c>
      <c r="C2" s="10"/>
      <c r="D2" s="11" t="str">
        <f>"Fail: "&amp;COUNTIF($H$5:$H$1010,"Fail")</f>
        <v>Fail: 0</v>
      </c>
      <c r="E2" s="12" t="str">
        <f>"N/A: "&amp;COUNTIF($H$5:$H$1010,"N/A")</f>
        <v>N/A: 0</v>
      </c>
      <c r="F2" s="6"/>
      <c r="G2" s="6"/>
      <c r="H2" s="7"/>
      <c r="I2" s="7"/>
      <c r="J2" s="7"/>
    </row>
    <row r="3">
      <c r="A3" s="8" t="s">
        <v>4</v>
      </c>
      <c r="B3" s="13" t="s">
        <v>75</v>
      </c>
      <c r="C3" s="10"/>
      <c r="D3" s="14" t="str">
        <f>"Percent Complete: "&amp;ROUND((COUNTIF($H$5:$H$1010,"Pass")*100)/((COUNTA($A$5:$A$1010)*5)-COUNTIF($H$5:$H$1020,"N/A")),2)&amp;"%"</f>
        <v>Percent Complete: 0%</v>
      </c>
      <c r="E3" s="15" t="str">
        <f>"Number of cases: "&amp;(COUNTA($A$5:$A$1010))</f>
        <v>Number of cases: 4</v>
      </c>
      <c r="F3" s="16"/>
      <c r="G3" s="16"/>
      <c r="H3" s="17"/>
      <c r="I3" s="17"/>
      <c r="J3" s="17"/>
    </row>
    <row r="4">
      <c r="A4" s="18" t="s">
        <v>6</v>
      </c>
      <c r="B4" s="19" t="s">
        <v>7</v>
      </c>
      <c r="C4" s="19" t="s">
        <v>8</v>
      </c>
      <c r="D4" s="19" t="s">
        <v>9</v>
      </c>
      <c r="E4" s="19" t="s">
        <v>10</v>
      </c>
      <c r="F4" s="19" t="s">
        <v>11</v>
      </c>
      <c r="G4" s="20" t="s">
        <v>12</v>
      </c>
      <c r="H4" s="19" t="s">
        <v>13</v>
      </c>
      <c r="I4" s="19" t="s">
        <v>14</v>
      </c>
      <c r="J4" s="19" t="s">
        <v>15</v>
      </c>
    </row>
    <row r="5">
      <c r="A5" s="34" t="s">
        <v>16</v>
      </c>
      <c r="B5" s="23" t="s">
        <v>76</v>
      </c>
      <c r="C5" s="23" t="s">
        <v>77</v>
      </c>
      <c r="D5" s="24" t="s">
        <v>78</v>
      </c>
      <c r="E5" s="23" t="s">
        <v>79</v>
      </c>
      <c r="F5" s="35"/>
      <c r="G5" s="35"/>
      <c r="H5" s="23" t="s">
        <v>21</v>
      </c>
      <c r="I5" s="26">
        <v>45303.0</v>
      </c>
      <c r="J5" s="23" t="s">
        <v>65</v>
      </c>
    </row>
    <row r="6">
      <c r="A6" s="34" t="s">
        <v>23</v>
      </c>
      <c r="B6" s="23" t="s">
        <v>80</v>
      </c>
      <c r="C6" s="23" t="s">
        <v>77</v>
      </c>
      <c r="D6" s="24" t="s">
        <v>81</v>
      </c>
      <c r="E6" s="23" t="s">
        <v>82</v>
      </c>
      <c r="F6" s="35"/>
      <c r="G6" s="35"/>
      <c r="H6" s="23" t="s">
        <v>21</v>
      </c>
      <c r="I6" s="26">
        <v>45303.0</v>
      </c>
      <c r="J6" s="23" t="s">
        <v>65</v>
      </c>
    </row>
    <row r="7">
      <c r="A7" s="34" t="s">
        <v>27</v>
      </c>
      <c r="B7" s="23" t="s">
        <v>83</v>
      </c>
      <c r="C7" s="23" t="s">
        <v>77</v>
      </c>
      <c r="D7" s="24" t="s">
        <v>84</v>
      </c>
      <c r="E7" s="23" t="s">
        <v>85</v>
      </c>
      <c r="F7" s="35"/>
      <c r="G7" s="35"/>
      <c r="H7" s="23" t="s">
        <v>21</v>
      </c>
      <c r="I7" s="26">
        <v>45303.0</v>
      </c>
      <c r="J7" s="23" t="s">
        <v>65</v>
      </c>
    </row>
    <row r="8">
      <c r="A8" s="34" t="s">
        <v>31</v>
      </c>
      <c r="B8" s="23" t="s">
        <v>86</v>
      </c>
      <c r="C8" s="23" t="s">
        <v>77</v>
      </c>
      <c r="D8" s="24" t="s">
        <v>87</v>
      </c>
      <c r="E8" s="23" t="s">
        <v>88</v>
      </c>
      <c r="F8" s="35"/>
      <c r="G8" s="35"/>
      <c r="H8" s="23" t="s">
        <v>21</v>
      </c>
      <c r="I8" s="26">
        <v>45303.0</v>
      </c>
      <c r="J8" s="23" t="s">
        <v>65</v>
      </c>
    </row>
  </sheetData>
  <dataValidations>
    <dataValidation type="list" allowBlank="1" sqref="H5:H8">
      <formula1>"Pass,Fail,Untest,N/A"</formula1>
    </dataValidation>
  </dataValidations>
  <hyperlinks>
    <hyperlink display="Back to TestReport" location="null!A1" ref="A1"/>
    <hyperlink display="To Buglist" location="null!A1" ref="B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7.38"/>
    <col customWidth="1" min="3" max="3" width="14.88"/>
    <col customWidth="1" min="4" max="4" width="38.88"/>
    <col customWidth="1" min="5" max="5" width="18.25"/>
  </cols>
  <sheetData>
    <row r="1">
      <c r="A1" s="1" t="s">
        <v>0</v>
      </c>
      <c r="B1" s="2" t="s">
        <v>1</v>
      </c>
      <c r="C1" s="3"/>
      <c r="D1" s="4" t="str">
        <f>"Pass: "&amp;COUNTIF($H$6:$H$1011,"Pass")</f>
        <v>Pass: 0</v>
      </c>
      <c r="E1" s="5" t="str">
        <f>"Untested: "&amp;COUNTIF($H$6:$H$1011,"Untest")</f>
        <v>Untested: 8</v>
      </c>
      <c r="F1" s="6"/>
      <c r="G1" s="6"/>
      <c r="H1" s="7"/>
      <c r="I1" s="7"/>
      <c r="J1" s="7"/>
    </row>
    <row r="2">
      <c r="A2" s="8" t="s">
        <v>2</v>
      </c>
      <c r="B2" s="13" t="s">
        <v>74</v>
      </c>
      <c r="C2" s="10"/>
      <c r="D2" s="11" t="str">
        <f>"Fail: "&amp;COUNTIF($H$6:$H$1011,"Fail")</f>
        <v>Fail: 0</v>
      </c>
      <c r="E2" s="12" t="str">
        <f>"N/A: "&amp;COUNTIF($H$6:$H$1011,"N/A")</f>
        <v>N/A: 0</v>
      </c>
      <c r="F2" s="6"/>
      <c r="G2" s="6"/>
      <c r="H2" s="7"/>
      <c r="I2" s="7"/>
      <c r="J2" s="7"/>
    </row>
    <row r="3">
      <c r="A3" s="8" t="s">
        <v>4</v>
      </c>
      <c r="B3" s="13" t="s">
        <v>75</v>
      </c>
      <c r="C3" s="10"/>
      <c r="D3" s="14" t="str">
        <f>"Percent Complete: "&amp;ROUND((COUNTIF($H$6:$H$1011,"Pass")*100)/((COUNTA($A$6:$A$1011)*5)-COUNTIF($H$5:$H$1021,"N/A")),2)&amp;"%"</f>
        <v>Percent Complete: 0%</v>
      </c>
      <c r="E3" s="15" t="str">
        <f>"Number of cases: "&amp;(COUNTA($A$5:$A$1011))</f>
        <v>Number of cases: 10</v>
      </c>
      <c r="F3" s="16"/>
      <c r="G3" s="16"/>
      <c r="H3" s="17"/>
      <c r="I3" s="17"/>
      <c r="J3" s="17"/>
    </row>
    <row r="4">
      <c r="A4" s="18" t="s">
        <v>6</v>
      </c>
      <c r="B4" s="19" t="s">
        <v>7</v>
      </c>
      <c r="C4" s="19" t="s">
        <v>8</v>
      </c>
      <c r="D4" s="19" t="s">
        <v>9</v>
      </c>
      <c r="E4" s="19" t="s">
        <v>10</v>
      </c>
      <c r="F4" s="19" t="s">
        <v>11</v>
      </c>
      <c r="G4" s="20" t="s">
        <v>12</v>
      </c>
      <c r="H4" s="19" t="s">
        <v>13</v>
      </c>
      <c r="I4" s="19" t="s">
        <v>14</v>
      </c>
      <c r="J4" s="19" t="s">
        <v>15</v>
      </c>
    </row>
    <row r="5" ht="19.5" customHeight="1">
      <c r="A5" s="36" t="s">
        <v>89</v>
      </c>
      <c r="B5" s="37"/>
      <c r="C5" s="37"/>
      <c r="D5" s="37"/>
      <c r="E5" s="37"/>
      <c r="F5" s="37"/>
      <c r="G5" s="37"/>
      <c r="H5" s="37"/>
      <c r="I5" s="38"/>
      <c r="J5" s="37"/>
      <c r="K5" s="39"/>
      <c r="L5" s="39"/>
      <c r="M5" s="39"/>
      <c r="N5" s="39"/>
      <c r="O5" s="39"/>
      <c r="P5" s="39"/>
      <c r="Q5" s="39"/>
      <c r="R5" s="39"/>
      <c r="S5" s="39"/>
      <c r="T5" s="39"/>
      <c r="U5" s="39"/>
      <c r="V5" s="39"/>
      <c r="W5" s="39"/>
      <c r="X5" s="39"/>
      <c r="Y5" s="39"/>
      <c r="Z5" s="39"/>
    </row>
    <row r="6">
      <c r="A6" s="34" t="s">
        <v>16</v>
      </c>
      <c r="B6" s="23" t="s">
        <v>90</v>
      </c>
      <c r="C6" s="23" t="s">
        <v>77</v>
      </c>
      <c r="D6" s="24" t="s">
        <v>91</v>
      </c>
      <c r="E6" s="23" t="s">
        <v>92</v>
      </c>
      <c r="F6" s="35"/>
      <c r="G6" s="35"/>
      <c r="H6" s="23" t="s">
        <v>21</v>
      </c>
      <c r="I6" s="40"/>
      <c r="J6" s="35"/>
    </row>
    <row r="7">
      <c r="A7" s="34" t="s">
        <v>23</v>
      </c>
      <c r="B7" s="23" t="s">
        <v>93</v>
      </c>
      <c r="C7" s="23" t="s">
        <v>77</v>
      </c>
      <c r="D7" s="24" t="s">
        <v>94</v>
      </c>
      <c r="E7" s="23" t="s">
        <v>95</v>
      </c>
      <c r="F7" s="35"/>
      <c r="G7" s="35"/>
      <c r="H7" s="23" t="s">
        <v>21</v>
      </c>
      <c r="I7" s="40"/>
      <c r="J7" s="35"/>
    </row>
    <row r="8">
      <c r="A8" s="34" t="s">
        <v>27</v>
      </c>
      <c r="B8" s="23" t="s">
        <v>96</v>
      </c>
      <c r="C8" s="23" t="s">
        <v>77</v>
      </c>
      <c r="D8" s="24" t="s">
        <v>97</v>
      </c>
      <c r="E8" s="23" t="s">
        <v>98</v>
      </c>
      <c r="F8" s="35"/>
      <c r="G8" s="35"/>
      <c r="H8" s="23" t="s">
        <v>21</v>
      </c>
      <c r="I8" s="40"/>
      <c r="J8" s="35"/>
    </row>
    <row r="9">
      <c r="A9" s="34" t="s">
        <v>31</v>
      </c>
      <c r="B9" s="23" t="s">
        <v>99</v>
      </c>
      <c r="C9" s="23" t="s">
        <v>77</v>
      </c>
      <c r="D9" s="24" t="s">
        <v>100</v>
      </c>
      <c r="E9" s="23" t="s">
        <v>101</v>
      </c>
      <c r="F9" s="35"/>
      <c r="G9" s="35"/>
      <c r="H9" s="23" t="s">
        <v>21</v>
      </c>
      <c r="I9" s="40"/>
      <c r="J9" s="35"/>
    </row>
    <row r="10">
      <c r="A10" s="41" t="s">
        <v>102</v>
      </c>
      <c r="B10" s="42"/>
      <c r="C10" s="43"/>
      <c r="D10" s="42"/>
      <c r="E10" s="42"/>
      <c r="F10" s="42"/>
      <c r="G10" s="42"/>
      <c r="H10" s="42"/>
      <c r="I10" s="44"/>
      <c r="J10" s="42"/>
      <c r="K10" s="39"/>
      <c r="L10" s="39"/>
      <c r="M10" s="39"/>
      <c r="N10" s="39"/>
      <c r="O10" s="39"/>
      <c r="P10" s="39"/>
      <c r="Q10" s="39"/>
      <c r="R10" s="39"/>
      <c r="S10" s="39"/>
      <c r="T10" s="39"/>
      <c r="U10" s="39"/>
      <c r="V10" s="39"/>
      <c r="W10" s="39"/>
      <c r="X10" s="39"/>
      <c r="Y10" s="39"/>
      <c r="Z10" s="39"/>
    </row>
    <row r="11">
      <c r="A11" s="45" t="s">
        <v>16</v>
      </c>
      <c r="B11" s="46" t="s">
        <v>103</v>
      </c>
      <c r="C11" s="46" t="s">
        <v>104</v>
      </c>
      <c r="D11" s="47" t="s">
        <v>105</v>
      </c>
      <c r="E11" s="48" t="s">
        <v>106</v>
      </c>
      <c r="F11" s="49"/>
      <c r="G11" s="49"/>
      <c r="H11" s="49" t="s">
        <v>21</v>
      </c>
      <c r="I11" s="40"/>
      <c r="J11" s="35"/>
    </row>
    <row r="12">
      <c r="A12" s="50" t="s">
        <v>23</v>
      </c>
      <c r="B12" s="35" t="s">
        <v>107</v>
      </c>
      <c r="C12" s="51" t="s">
        <v>104</v>
      </c>
      <c r="D12" s="47" t="s">
        <v>105</v>
      </c>
      <c r="E12" s="35" t="s">
        <v>108</v>
      </c>
      <c r="F12" s="25"/>
      <c r="G12" s="25"/>
      <c r="H12" s="25" t="s">
        <v>21</v>
      </c>
      <c r="I12" s="40"/>
      <c r="J12" s="35"/>
    </row>
    <row r="13">
      <c r="A13" s="52" t="s">
        <v>27</v>
      </c>
      <c r="B13" s="35" t="s">
        <v>109</v>
      </c>
      <c r="C13" s="51" t="s">
        <v>104</v>
      </c>
      <c r="D13" s="23" t="s">
        <v>110</v>
      </c>
      <c r="E13" s="35" t="s">
        <v>111</v>
      </c>
      <c r="F13" s="25"/>
      <c r="G13" s="25"/>
      <c r="H13" s="25" t="s">
        <v>21</v>
      </c>
      <c r="I13" s="40"/>
      <c r="J13" s="35"/>
    </row>
    <row r="14">
      <c r="A14" s="52" t="s">
        <v>31</v>
      </c>
      <c r="B14" s="35" t="s">
        <v>112</v>
      </c>
      <c r="C14" s="35" t="s">
        <v>104</v>
      </c>
      <c r="D14" s="23" t="s">
        <v>113</v>
      </c>
      <c r="E14" s="35" t="s">
        <v>114</v>
      </c>
      <c r="F14" s="25"/>
      <c r="G14" s="25"/>
      <c r="H14" s="25" t="s">
        <v>21</v>
      </c>
      <c r="I14" s="40"/>
      <c r="J14" s="35"/>
    </row>
    <row r="15">
      <c r="A15" s="53"/>
      <c r="B15" s="35"/>
      <c r="C15" s="35"/>
      <c r="D15" s="35"/>
      <c r="E15" s="35"/>
      <c r="F15" s="35"/>
      <c r="G15" s="54"/>
      <c r="H15" s="35"/>
      <c r="I15" s="40"/>
      <c r="J15" s="35"/>
    </row>
    <row r="16">
      <c r="A16" s="53"/>
      <c r="B16" s="35"/>
      <c r="C16" s="35"/>
      <c r="D16" s="35"/>
      <c r="E16" s="35"/>
      <c r="F16" s="35"/>
      <c r="G16" s="35"/>
      <c r="H16" s="35"/>
      <c r="I16" s="40"/>
      <c r="J16" s="35"/>
    </row>
    <row r="17">
      <c r="A17" s="53"/>
      <c r="B17" s="35"/>
      <c r="C17" s="35"/>
      <c r="D17" s="35"/>
      <c r="E17" s="35"/>
      <c r="F17" s="35"/>
      <c r="G17" s="35"/>
      <c r="H17" s="35"/>
      <c r="I17" s="40"/>
      <c r="J17" s="35"/>
    </row>
    <row r="18">
      <c r="A18" s="53"/>
      <c r="B18" s="35"/>
      <c r="C18" s="35"/>
      <c r="D18" s="35"/>
      <c r="E18" s="35"/>
      <c r="F18" s="35"/>
      <c r="G18" s="54"/>
      <c r="H18" s="35"/>
      <c r="I18" s="40"/>
      <c r="J18" s="35"/>
    </row>
    <row r="19">
      <c r="A19" s="53"/>
      <c r="B19" s="35"/>
      <c r="C19" s="35"/>
      <c r="D19" s="35"/>
      <c r="E19" s="35"/>
      <c r="F19" s="35"/>
      <c r="G19" s="35"/>
      <c r="H19" s="35"/>
      <c r="I19" s="40"/>
      <c r="J19" s="35"/>
    </row>
    <row r="20">
      <c r="A20" s="30"/>
      <c r="B20" s="25"/>
      <c r="C20" s="25"/>
      <c r="D20" s="25"/>
      <c r="E20" s="25"/>
      <c r="F20" s="25"/>
      <c r="G20" s="29"/>
      <c r="H20" s="25"/>
      <c r="I20" s="27"/>
      <c r="J20" s="25"/>
    </row>
    <row r="21">
      <c r="A21" s="30"/>
      <c r="B21" s="25"/>
      <c r="C21" s="25"/>
      <c r="D21" s="25"/>
      <c r="E21" s="25"/>
      <c r="F21" s="25"/>
      <c r="G21" s="29"/>
      <c r="H21" s="25"/>
      <c r="I21" s="27"/>
      <c r="J21" s="25"/>
    </row>
  </sheetData>
  <dataValidations>
    <dataValidation type="list" allowBlank="1" sqref="H5:H21">
      <formula1>"Pass,Fail,Untest,N/A"</formula1>
    </dataValidation>
  </dataValidations>
  <hyperlinks>
    <hyperlink display="Back to TestReport" location="null!A1" ref="A1"/>
    <hyperlink display="To Buglist" location="null!A1" ref="B1"/>
  </hyperlinks>
  <drawing r:id="rId1"/>
</worksheet>
</file>