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Excel" sheetId="1" r:id="rId4"/>
    <sheet state="visible" name="View" sheetId="2" r:id="rId5"/>
    <sheet state="visible" name="Delete" sheetId="3" r:id="rId6"/>
    <sheet state="visible" name="Edit" sheetId="4" r:id="rId7"/>
    <sheet state="visible" name="Add new Posititon" sheetId="5" r:id="rId8"/>
  </sheets>
  <definedNames/>
  <calcPr/>
</workbook>
</file>

<file path=xl/sharedStrings.xml><?xml version="1.0" encoding="utf-8"?>
<sst xmlns="http://schemas.openxmlformats.org/spreadsheetml/2006/main" count="202" uniqueCount="93">
  <si>
    <t>Back to TestReport</t>
  </si>
  <si>
    <t>To Buglist</t>
  </si>
  <si>
    <t>Module Code</t>
  </si>
  <si>
    <t>Tester</t>
  </si>
  <si>
    <t>Nguyễn Cường Thịnh</t>
  </si>
  <si>
    <t>ID</t>
  </si>
  <si>
    <t>Test Case Description</t>
  </si>
  <si>
    <t>Pre -Condition</t>
  </si>
  <si>
    <t>Test Case Procedure</t>
  </si>
  <si>
    <t>Expected Output</t>
  </si>
  <si>
    <t>Actual Reuslt</t>
  </si>
  <si>
    <t>Bug#</t>
  </si>
  <si>
    <t>Test environment</t>
  </si>
  <si>
    <t>Test date</t>
  </si>
  <si>
    <t>Note</t>
  </si>
  <si>
    <t>TC-001</t>
  </si>
  <si>
    <t>Xuất file excel - Thành Công</t>
  </si>
  <si>
    <t>- Truy cập với quyền quản trị 
- Dữ liệu đã được ghi nhận trên hệ thống</t>
  </si>
  <si>
    <t>1. Đăng nhập vào hệ thống admin
2. Chọn mục Position Management bên sidebars
3. Chọn các Intern công việc cần xuất ra file excel bằng checkbox
4. Chỉnh sửa cách trình bày qua bản xem trước được hiện ra
5. Chọn "Export Excel"</t>
  </si>
  <si>
    <t xml:space="preserve">Một file excel được tải về chứa danh sách về công nghệ được chọn dưới dạng các sheet.
</t>
  </si>
  <si>
    <t>Untest</t>
  </si>
  <si>
    <t>Thinhnc</t>
  </si>
  <si>
    <t>TC-002</t>
  </si>
  <si>
    <t>Xuất file excel - Không chọn Công nghệ</t>
  </si>
  <si>
    <t>1. Đăng nhập vào hệ thống admin
2. Chọn mục Position Management bên sidebars
3. Không chọn các Intern công nghệ
5. Chọn "Export Excel"</t>
  </si>
  <si>
    <t>Thông báo" Checkbox the technology position to export the file."</t>
  </si>
  <si>
    <t>TC-003</t>
  </si>
  <si>
    <t>Xuất file excel - Internet không ổn định</t>
  </si>
  <si>
    <t>Thông Báo:" Export File Fail! Check Connect The Internet."</t>
  </si>
  <si>
    <t>Dương Trung Tín</t>
  </si>
  <si>
    <t>TC_001</t>
  </si>
  <si>
    <t xml:space="preserve">Xem danh sách chi tiết của Position thành công </t>
  </si>
  <si>
    <t>- Tài khoản được phân quyền admin hoặc HR 
- Có sẵn dữ liệu trong hệ thống</t>
  </si>
  <si>
    <t>1. Đăng nhập vào hệ thống với quyền Admin hoặc HR
2. Chọn mục Position management bên thanh sidebar
3. Bảng "Intern List" hiện lên
4. Tìm Intern cần xem danh sách và nhấn vào nút "View Details"</t>
  </si>
  <si>
    <t>Hiển thị popup "View Details" của position đó</t>
  </si>
  <si>
    <t>Tín</t>
  </si>
  <si>
    <t>TC_002</t>
  </si>
  <si>
    <t>Xem danh sách chi tiết của Position thất bại</t>
  </si>
  <si>
    <t>1. Đăng nhập vào hệ thống với quyền Admin hoặc HR
2. Chọn mục Position management bên thanh sidebar
3. Bảng "Intern List" hiện lên
4. Tìm Intern cần xem danh sách và nhấn vào nút "View Details"
5. Bảng popup "View Details" không hiện lên</t>
  </si>
  <si>
    <t>Thông báo "Lỗi hệ thống"</t>
  </si>
  <si>
    <t>TC_003</t>
  </si>
  <si>
    <t xml:space="preserve">Không hiển thị hết danh sách Intern trong Position </t>
  </si>
  <si>
    <t>1. Đăng nhập vào hệ thống với quyền Admin hoặc HR
2. Chọn mục Position management bên thanh sidebar
3. Bảng "Intern List" hiện lên
4. Tìm Intern cần xem danh sách và nhấn vào nút "View Details"
5. Bảng popup "View Details" không hiện lên nhưng không hiển thị hết danh sách Intern trong đó</t>
  </si>
  <si>
    <t>Thông báo "Lỗi dữ liệu"</t>
  </si>
  <si>
    <t>Kiểm tra nút Delete</t>
  </si>
  <si>
    <t>Có dữ liệu trong hệ thống</t>
  </si>
  <si>
    <t xml:space="preserve">1. Đăng nhập vào hệ thống
2. Chọn mục Position Management bên sidebars
3. Chọn các project muốn xóa bằng cách tích vào checkbox
4. Bấm Delete
</t>
  </si>
  <si>
    <t xml:space="preserve"> Nút delete phải nhấn được và hiển thị khung xác nhận</t>
  </si>
  <si>
    <t>Dương</t>
  </si>
  <si>
    <t>Kiểm tra chức năng Delete khi xóa dữ liệu hợp lệ</t>
  </si>
  <si>
    <t>1. Đăng nhập vào hệ thống
2. Chọn mục Position Management bên sidebars
3. Chọn các project muốn xóa bằng cách tích vào checkbox
4. Bấm Delete
5. Khung xác nhận hiển thị, bấm "Đồng ý"</t>
  </si>
  <si>
    <t>Xóa dữ project thành công</t>
  </si>
  <si>
    <t xml:space="preserve">Xác minh project sẽ được xóa khỏi cơ sở dữ liệu khi người dùng nhấp vào "Đồng ý" trên cửa sổ xác nhận
</t>
  </si>
  <si>
    <t>Project sẽ được xóa trên hệ thống và cả database</t>
  </si>
  <si>
    <t>TC-004</t>
  </si>
  <si>
    <t>Kiểm tra chức năng Delete khi bấm "Hủy" trong khung xác nhận</t>
  </si>
  <si>
    <t>1. Đăng nhập vào hệ thống
2. Chọn mục Position Management bên sidebars
3. Chọn các project muốn xóa bằng cách tích vào checkbox
4. Bấm Delete
5. Khung xác nhận hiển thị, bấm "Hủy"</t>
  </si>
  <si>
    <t>Dữ liệu được giữ nguyên và không có gì thay đổi</t>
  </si>
  <si>
    <t>TC-005</t>
  </si>
  <si>
    <t>Kiểm tra chức năng Delete khi không chọn project nào</t>
  </si>
  <si>
    <t>Thông báo người dùng chưa chọn project để xóa</t>
  </si>
  <si>
    <t>Edit</t>
  </si>
  <si>
    <t>Nguyễn Lương Thiện</t>
  </si>
  <si>
    <t>Chỉnh sửa danh sách vị trí thành công</t>
  </si>
  <si>
    <t>- Tài khoản được phân quyền Admin hoặc HR
- Có sẵn dữ liệu trong hệ thống</t>
  </si>
  <si>
    <t>1. Đăng nhập vào hệ thống với quyền Admin hoặc HR 
2. Chọn Position Management bên thanh sidebar 
3. Chọn vào checkbox của vị trí muốn chỉnh sửa 
4. Chọn nút "Edit" trên thanh tác vụ 
5. Sửa danh sách 
6. Nhấn nút "Save Changes"</t>
  </si>
  <si>
    <t>Danh sách của vị trí đã được thay đổi trong database và hiển thị "Chỉnh sửa thành công"</t>
  </si>
  <si>
    <t>Chỉnh sửa danh sách vị trí và để trống một số trường danh sách bắt buộc</t>
  </si>
  <si>
    <t>1. Đăng nhập vào hệ thống với quyền Admin hoặc HR 
2. Chọn Position Management bên thanh sidebar
3. Chọn vào checkbox của vị trí 
4. Chọn nút "Edit" trên thanh tác vụ 
5. Sửa danh sách của vị trí nhưng để trống một số trường danh sách bắt buộc
6. Nhấn nút "Save Changes"</t>
  </si>
  <si>
    <t>Hiển thị"Chỉnh sửa danh sách không thành công do để trống trường danh sách bắt buộc" và giữ nguyên danh sách vị trí trong database</t>
  </si>
  <si>
    <t>Chỉnh sửa danh sách vị trí không hợp lệ hoặc không theo định dạng</t>
  </si>
  <si>
    <t>1. Đăng nhập vào hệ thống với quyền Admin hoặc HR 
2. Chọn Position Management bên thanh sidebar
3. Chọn vào checkbox của vị trí 
4. Chọn nút "Edit" trên thanh tác vụ 
5. Sửa danh sách của vị trí không theo định dạng có sẵn hoặc không hợp lệ
6. Nhấn nút "Save Changes"</t>
  </si>
  <si>
    <t>Hiển thị"Chỉnh sửa danh sách không thành công do danh sách không hợp lệ hoặc sai định dạng" và giữ nguyên danh sách vị trí trong database</t>
  </si>
  <si>
    <t>TC_004</t>
  </si>
  <si>
    <t>Không đánh checkbox vị trí cần chỉnh sửa</t>
  </si>
  <si>
    <t xml:space="preserve">1. Đăng nhập vào hệ thống với quyền Admin hoặc HR 
2. Chọn Position Management bên thanh sidebar
3. Chọn nút "Edit" trên thanh tác vụ 
</t>
  </si>
  <si>
    <t>Hiển thị "Hãy chọn vị trí cần chỉnh sửa"</t>
  </si>
  <si>
    <t>Add new Position</t>
  </si>
  <si>
    <t>Vũ Khánh Duy</t>
  </si>
  <si>
    <t>Tạo vị trí với đủ các thông tin</t>
  </si>
  <si>
    <t>- Tài khoản được phân quyền Admin hoặc HR
- Dữ liệu tồn tại trong hệ thống</t>
  </si>
  <si>
    <t xml:space="preserve">1. Truy cập Position management bên sidebar
2. Chọn add new position
3. Điền đầy đủ các thông tin cần thiết 
4. Ấn xác nhận </t>
  </si>
  <si>
    <t>Vị trí mới được tạo ra và lưu vào hệ thống</t>
  </si>
  <si>
    <t>Tạo vị trí trùng tên với vị trí đang tồn tại</t>
  </si>
  <si>
    <t xml:space="preserve">1. Truy cập Position management bên sidebar
2. Chọn add new position
3. Điền đầy đủ các thông tin cần thiết với tên vị trí trùng với tên vị trí đang có sẵn 
4. Ấn xác nhận </t>
  </si>
  <si>
    <t>Thông báo: "Vị trí đã tồn tại!"</t>
  </si>
  <si>
    <t xml:space="preserve">Tạo vị trí với công nghệ để trống </t>
  </si>
  <si>
    <t xml:space="preserve">1. Truy cập Position management bên sidebar
2. Chọn add new position
3. Điền đầy đủ các thông tin cần thiết và để trống công nghệ sử dụng
4. Ấn xác nhận </t>
  </si>
  <si>
    <t>Vị trí mới được tạo ra với trường công nghệ sử dụng trống</t>
  </si>
  <si>
    <t>Tạo vị trí với các trường thông tin bắt buột rỗng</t>
  </si>
  <si>
    <t xml:space="preserve">1. Truy cập Position management bên sidebar
2. Chọn add new position
3. Ấn xác nhận </t>
  </si>
  <si>
    <t>Thông báo: "Vui lòng nhập đủ các trường thông tin"</t>
  </si>
  <si>
    <t>f</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</si>
</sst>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u/>
      <sz val="8.0"/>
      <color rgb="FF0563C1"/>
      <name val="Tahoma"/>
    </font>
    <font>
      <b/>
      <u/>
      <sz val="8.0"/>
      <color rgb="FF0563C1"/>
      <name val="Tahoma"/>
    </font>
    <font>
      <color theme="1"/>
      <name val="Arial"/>
    </font>
    <font>
      <sz val="8.0"/>
      <color theme="1"/>
      <name val="Tahoma"/>
    </font>
    <font>
      <b/>
      <sz val="8.0"/>
      <color theme="1"/>
      <name val="Tahoma"/>
    </font>
    <font>
      <b/>
      <sz val="8.0"/>
      <color rgb="FFFFFFFF"/>
      <name val="Tahoma"/>
    </font>
    <font>
      <b/>
      <sz val="8.0"/>
      <color rgb="FFFF0000"/>
      <name val="Tahoma"/>
    </font>
    <font>
      <sz val="10.0"/>
      <color theme="1"/>
      <name val="Arial"/>
      <scheme val="minor"/>
    </font>
    <font>
      <sz val="10.0"/>
      <color theme="1"/>
      <name val="Tahoma"/>
    </font>
    <font>
      <b/>
      <sz val="10.0"/>
      <color theme="1"/>
      <name val="Tahoma"/>
    </font>
    <font>
      <color theme="1"/>
      <name val="Arial"/>
      <scheme val="minor"/>
    </font>
  </fonts>
  <fills count="6">
    <fill>
      <patternFill patternType="none"/>
    </fill>
    <fill>
      <patternFill patternType="lightGray"/>
    </fill>
    <fill>
      <patternFill patternType="solid">
        <fgColor rgb="FFC0C0C0"/>
        <bgColor rgb="FFC0C0C0"/>
      </patternFill>
    </fill>
    <fill>
      <patternFill patternType="solid">
        <fgColor rgb="FF000080"/>
        <bgColor rgb="FF000080"/>
      </patternFill>
    </fill>
    <fill>
      <patternFill patternType="solid">
        <fgColor rgb="FFFFC000"/>
        <bgColor rgb="FFFFC000"/>
      </patternFill>
    </fill>
    <fill>
      <patternFill patternType="solid">
        <fgColor rgb="FFFFFFFF"/>
        <bgColor rgb="FFFFFFFF"/>
      </patternFill>
    </fill>
  </fills>
  <borders count="15">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bottom style="hair">
        <color rgb="FF000000"/>
      </bottom>
    </border>
    <border>
      <left style="hair">
        <color rgb="FF000000"/>
      </left>
      <right style="hair">
        <color rgb="FF000000"/>
      </right>
      <bottom style="dotted">
        <color rgb="FF000000"/>
      </bottom>
    </border>
    <border>
      <right style="hair">
        <color rgb="FF000000"/>
      </right>
      <bottom style="dotted">
        <color rgb="FF000000"/>
      </bottom>
    </border>
    <border>
      <left style="dotted">
        <color rgb="FF000000"/>
      </left>
      <right style="dotted">
        <color rgb="FF000000"/>
      </right>
      <bottom style="dotted">
        <color rgb="FF000000"/>
      </bottom>
    </border>
    <border>
      <right style="dotted">
        <color rgb="FF000000"/>
      </right>
      <bottom style="dotted">
        <color rgb="FF000000"/>
      </bottom>
    </border>
    <border>
      <left style="thin">
        <color rgb="FF000000"/>
      </left>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
      <top style="hair">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2" numFmtId="0" xfId="0" applyAlignment="1" applyBorder="1" applyFont="1">
      <alignment shrinkToFit="0" vertical="top" wrapText="1"/>
    </xf>
    <xf borderId="2" fillId="2" fontId="3" numFmtId="0" xfId="0" applyAlignment="1" applyBorder="1" applyFont="1">
      <alignment vertical="top"/>
    </xf>
    <xf borderId="2" fillId="2" fontId="4" numFmtId="0" xfId="0" applyAlignment="1" applyBorder="1" applyFont="1">
      <alignment shrinkToFit="0" vertical="top" wrapText="1"/>
    </xf>
    <xf borderId="3" fillId="2" fontId="4" numFmtId="0" xfId="0" applyAlignment="1" applyBorder="1" applyFont="1">
      <alignment shrinkToFit="0" vertical="top" wrapText="1"/>
    </xf>
    <xf borderId="0" fillId="2" fontId="3" numFmtId="0" xfId="0" applyAlignment="1" applyFont="1">
      <alignment vertical="top"/>
    </xf>
    <xf borderId="0" fillId="0" fontId="3" numFmtId="0" xfId="0" applyAlignment="1" applyFont="1">
      <alignment vertical="bottom"/>
    </xf>
    <xf borderId="4" fillId="2" fontId="5" numFmtId="0" xfId="0" applyAlignment="1" applyBorder="1" applyFont="1">
      <alignment shrinkToFit="0" vertical="top" wrapText="1"/>
    </xf>
    <xf borderId="5" fillId="2" fontId="3" numFmtId="0" xfId="0" applyAlignment="1" applyBorder="1" applyFont="1">
      <alignment vertical="top"/>
    </xf>
    <xf borderId="5" fillId="2" fontId="4" numFmtId="0" xfId="0" applyAlignment="1" applyBorder="1" applyFont="1">
      <alignment shrinkToFit="0" vertical="top" wrapText="1"/>
    </xf>
    <xf borderId="6" fillId="2" fontId="4" numFmtId="0" xfId="0" applyAlignment="1" applyBorder="1" applyFont="1">
      <alignment shrinkToFit="0" vertical="top" wrapText="1"/>
    </xf>
    <xf borderId="5" fillId="2" fontId="4" numFmtId="0" xfId="0" applyAlignment="1" applyBorder="1" applyFont="1">
      <alignment horizontal="center" shrinkToFit="0" vertical="top" wrapText="1"/>
    </xf>
    <xf borderId="6" fillId="2" fontId="4" numFmtId="2" xfId="0" applyAlignment="1" applyBorder="1" applyFont="1" applyNumberFormat="1">
      <alignment shrinkToFit="0" vertical="top" wrapText="1"/>
    </xf>
    <xf borderId="0" fillId="2" fontId="3" numFmtId="2" xfId="0" applyAlignment="1" applyFont="1" applyNumberFormat="1">
      <alignment vertical="top"/>
    </xf>
    <xf borderId="6" fillId="0" fontId="3" numFmtId="0" xfId="0" applyAlignment="1" applyBorder="1" applyFont="1">
      <alignment vertical="bottom"/>
    </xf>
    <xf borderId="7" fillId="3" fontId="6" numFmtId="0" xfId="0" applyAlignment="1" applyBorder="1" applyFill="1" applyFont="1">
      <alignment horizontal="center" shrinkToFit="0" vertical="bottom" wrapText="1"/>
    </xf>
    <xf borderId="8" fillId="3" fontId="6" numFmtId="0" xfId="0" applyAlignment="1" applyBorder="1" applyFont="1">
      <alignment horizontal="center" shrinkToFit="0" vertical="bottom" wrapText="1"/>
    </xf>
    <xf borderId="8" fillId="4" fontId="7" numFmtId="0" xfId="0" applyAlignment="1" applyBorder="1" applyFill="1" applyFont="1">
      <alignment horizontal="center" shrinkToFit="0" vertical="bottom" wrapText="1"/>
    </xf>
    <xf borderId="9" fillId="5" fontId="3" numFmtId="0" xfId="0" applyAlignment="1" applyBorder="1" applyFill="1" applyFont="1">
      <alignment horizontal="center" readingOrder="0" shrinkToFit="0" vertical="center" wrapText="1"/>
    </xf>
    <xf borderId="10" fillId="5" fontId="3" numFmtId="0" xfId="0" applyAlignment="1" applyBorder="1" applyFont="1">
      <alignment readingOrder="0" shrinkToFit="0" vertical="center" wrapText="1"/>
    </xf>
    <xf borderId="5" fillId="5" fontId="8" numFmtId="0" xfId="0" applyAlignment="1" applyBorder="1" applyFont="1">
      <alignment readingOrder="0" shrinkToFit="0" vertical="center" wrapText="1"/>
    </xf>
    <xf borderId="10" fillId="5" fontId="3" numFmtId="0" xfId="0" applyAlignment="1" applyBorder="1" applyFont="1">
      <alignment vertical="center"/>
    </xf>
    <xf borderId="10" fillId="5" fontId="3" numFmtId="0" xfId="0" applyAlignment="1" applyBorder="1" applyFont="1">
      <alignment readingOrder="0" vertical="center"/>
    </xf>
    <xf borderId="10" fillId="5" fontId="3" numFmtId="16" xfId="0" applyAlignment="1" applyBorder="1" applyFont="1" applyNumberFormat="1">
      <alignment horizontal="center" readingOrder="0" vertical="center"/>
    </xf>
    <xf borderId="5" fillId="2" fontId="3" numFmtId="0" xfId="0" applyAlignment="1" applyBorder="1" applyFont="1">
      <alignment readingOrder="0" vertical="top"/>
    </xf>
    <xf borderId="11" fillId="5" fontId="3" numFmtId="0" xfId="0" applyAlignment="1" applyBorder="1" applyFont="1">
      <alignment horizontal="center" readingOrder="0" vertical="center"/>
    </xf>
    <xf borderId="5" fillId="5" fontId="3" numFmtId="0" xfId="0" applyAlignment="1" applyBorder="1" applyFont="1">
      <alignment readingOrder="0" shrinkToFit="0" vertical="top" wrapText="1"/>
    </xf>
    <xf borderId="12" fillId="5" fontId="3" numFmtId="0" xfId="0" applyAlignment="1" applyBorder="1" applyFont="1">
      <alignment readingOrder="0" shrinkToFit="0" vertical="center" wrapText="1"/>
    </xf>
    <xf borderId="12" fillId="5" fontId="3" numFmtId="0" xfId="0" applyAlignment="1" applyBorder="1" applyFont="1">
      <alignment vertical="center"/>
    </xf>
    <xf borderId="12" fillId="5" fontId="3" numFmtId="0" xfId="0" applyAlignment="1" applyBorder="1" applyFont="1">
      <alignment readingOrder="0" vertical="center"/>
    </xf>
    <xf borderId="2" fillId="2" fontId="9" numFmtId="0" xfId="0" applyAlignment="1" applyBorder="1" applyFont="1">
      <alignment shrinkToFit="0" vertical="center" wrapText="1"/>
    </xf>
    <xf borderId="3" fillId="2" fontId="9" numFmtId="0" xfId="0" applyAlignment="1" applyBorder="1" applyFont="1">
      <alignment shrinkToFit="0" vertical="center" wrapText="1"/>
    </xf>
    <xf borderId="4" fillId="2" fontId="10" numFmtId="0" xfId="0" applyAlignment="1" applyBorder="1" applyFont="1">
      <alignment shrinkToFit="0" vertical="top" wrapText="1"/>
    </xf>
    <xf borderId="5" fillId="2" fontId="3" numFmtId="0" xfId="0" applyAlignment="1" applyBorder="1" applyFont="1">
      <alignment readingOrder="0" vertical="center"/>
    </xf>
    <xf borderId="5" fillId="2" fontId="9" numFmtId="0" xfId="0" applyAlignment="1" applyBorder="1" applyFont="1">
      <alignment shrinkToFit="0" vertical="center" wrapText="1"/>
    </xf>
    <xf borderId="6" fillId="2" fontId="9" numFmtId="0" xfId="0" applyAlignment="1" applyBorder="1" applyFont="1">
      <alignment shrinkToFit="0" vertical="center" wrapText="1"/>
    </xf>
    <xf borderId="5" fillId="2" fontId="9" numFmtId="0" xfId="0" applyAlignment="1" applyBorder="1" applyFont="1">
      <alignment horizontal="center" shrinkToFit="0" vertical="center" wrapText="1"/>
    </xf>
    <xf borderId="6" fillId="2" fontId="9" numFmtId="2" xfId="0" applyAlignment="1" applyBorder="1" applyFont="1" applyNumberFormat="1">
      <alignment shrinkToFit="0" vertical="center" wrapText="1"/>
    </xf>
    <xf borderId="13" fillId="5" fontId="3" numFmtId="0" xfId="0" applyAlignment="1" applyBorder="1" applyFont="1">
      <alignment horizontal="center" shrinkToFit="0" vertical="center" wrapText="1"/>
    </xf>
    <xf borderId="2" fillId="5" fontId="3" numFmtId="0" xfId="0" applyAlignment="1" applyBorder="1" applyFont="1">
      <alignment readingOrder="0" shrinkToFit="0" vertical="top" wrapText="1"/>
    </xf>
    <xf borderId="2" fillId="5" fontId="3" numFmtId="0" xfId="0" applyAlignment="1" applyBorder="1" applyFont="1">
      <alignment shrinkToFit="0" vertical="top" wrapText="1"/>
    </xf>
    <xf borderId="14" fillId="5" fontId="3" numFmtId="0" xfId="0" applyAlignment="1" applyBorder="1" applyFont="1">
      <alignment readingOrder="0" shrinkToFit="0" vertical="bottom" wrapText="1"/>
    </xf>
    <xf borderId="2" fillId="5" fontId="3" numFmtId="0" xfId="0" applyAlignment="1" applyBorder="1" applyFont="1">
      <alignment vertical="top"/>
    </xf>
    <xf borderId="2" fillId="5" fontId="3" numFmtId="16" xfId="0" applyAlignment="1" applyBorder="1" applyFont="1" applyNumberFormat="1">
      <alignment vertical="top"/>
    </xf>
    <xf borderId="2" fillId="5" fontId="3" numFmtId="0" xfId="0" applyAlignment="1" applyBorder="1" applyFont="1">
      <alignment vertical="top"/>
    </xf>
    <xf borderId="11" fillId="5" fontId="3" numFmtId="0" xfId="0" applyAlignment="1" applyBorder="1" applyFont="1">
      <alignment horizontal="center" shrinkToFit="0" vertical="center" wrapText="1"/>
    </xf>
    <xf borderId="5" fillId="5" fontId="3" numFmtId="0" xfId="0" applyAlignment="1" applyBorder="1" applyFont="1">
      <alignment shrinkToFit="0" vertical="top" wrapText="1"/>
    </xf>
    <xf borderId="0" fillId="5" fontId="3" numFmtId="0" xfId="0" applyAlignment="1" applyFont="1">
      <alignment readingOrder="0" shrinkToFit="0" vertical="bottom" wrapText="1"/>
    </xf>
    <xf borderId="5" fillId="5" fontId="3" numFmtId="0" xfId="0" applyAlignment="1" applyBorder="1" applyFont="1">
      <alignment vertical="top"/>
    </xf>
    <xf borderId="5" fillId="5" fontId="3" numFmtId="0" xfId="0" applyAlignment="1" applyBorder="1" applyFont="1">
      <alignment shrinkToFit="0" vertical="top" wrapText="1"/>
    </xf>
    <xf borderId="5" fillId="5" fontId="3" numFmtId="16" xfId="0" applyAlignment="1" applyBorder="1" applyFont="1" applyNumberFormat="1">
      <alignment vertical="top"/>
    </xf>
    <xf borderId="11" fillId="5" fontId="3" numFmtId="0" xfId="0" applyAlignment="1" applyBorder="1" applyFont="1">
      <alignment horizontal="center" shrinkToFit="0" vertical="center" wrapText="1"/>
    </xf>
    <xf borderId="0" fillId="0" fontId="11" numFmtId="0" xfId="0" applyAlignment="1" applyFont="1">
      <alignment shrinkToFit="0" wrapText="1"/>
    </xf>
    <xf borderId="10" fillId="5" fontId="3" numFmtId="16" xfId="0" applyAlignment="1" applyBorder="1" applyFont="1" applyNumberFormat="1">
      <alignment horizontal="center" vertical="center"/>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5.63"/>
    <col customWidth="1" min="4" max="4" width="39.13"/>
    <col customWidth="1" min="5" max="5" width="25.75"/>
  </cols>
  <sheetData>
    <row r="1">
      <c r="A1" s="1" t="s">
        <v>0</v>
      </c>
      <c r="B1" s="2" t="s">
        <v>1</v>
      </c>
      <c r="C1" s="3"/>
      <c r="D1" s="4" t="str">
        <f>"Pass: "&amp;COUNTIF($H$6:$H$1011,"Pass")</f>
        <v>Pass: 0</v>
      </c>
      <c r="E1" s="5" t="str">
        <f>"Untested: "&amp;COUNTIF($H$6:$H$1011,"Untest")</f>
        <v>Untested: 2</v>
      </c>
      <c r="F1" s="6"/>
      <c r="G1" s="6"/>
      <c r="H1" s="7"/>
      <c r="I1" s="7"/>
      <c r="J1" s="7"/>
    </row>
    <row r="2">
      <c r="A2" s="8" t="s">
        <v>2</v>
      </c>
      <c r="B2" s="9"/>
      <c r="C2" s="9"/>
      <c r="D2" s="10" t="str">
        <f>"Fail: "&amp;COUNTIF($H$6:$H$1011,"Fail")</f>
        <v>Fail: 0</v>
      </c>
      <c r="E2" s="11" t="str">
        <f>"N/A: "&amp;COUNTIF($H$6:$H$1011,"N/A")</f>
        <v>N/A: 0</v>
      </c>
      <c r="F2" s="6"/>
      <c r="G2" s="6"/>
      <c r="H2" s="7"/>
      <c r="I2" s="7"/>
      <c r="J2" s="7"/>
    </row>
    <row r="3">
      <c r="A3" s="8" t="s">
        <v>3</v>
      </c>
      <c r="B3" s="9" t="s">
        <v>4</v>
      </c>
      <c r="C3" s="9"/>
      <c r="D3" s="12" t="str">
        <f>"Percent Complete: "&amp;ROUND((COUNTIF($H$6:$H$1011,"Pass")*100)/((COUNTA($A$6:$A$1011)*5)-COUNTIF($H$5:$H$1021,"N/A")),2)&amp;"%"</f>
        <v>Percent Complete: 0%</v>
      </c>
      <c r="E3" s="13" t="str">
        <f>"Number of cases: "&amp;(COUNTA($A$5:$A$1011))</f>
        <v>Number of cases: 3</v>
      </c>
      <c r="F3" s="14"/>
      <c r="G3" s="14"/>
      <c r="H3" s="15"/>
      <c r="I3" s="15"/>
      <c r="J3" s="15"/>
    </row>
    <row r="4">
      <c r="A4" s="16" t="s">
        <v>5</v>
      </c>
      <c r="B4" s="17" t="s">
        <v>6</v>
      </c>
      <c r="C4" s="17" t="s">
        <v>7</v>
      </c>
      <c r="D4" s="17" t="s">
        <v>8</v>
      </c>
      <c r="E4" s="17" t="s">
        <v>9</v>
      </c>
      <c r="F4" s="17" t="s">
        <v>10</v>
      </c>
      <c r="G4" s="18" t="s">
        <v>11</v>
      </c>
      <c r="H4" s="17" t="s">
        <v>12</v>
      </c>
      <c r="I4" s="17" t="s">
        <v>13</v>
      </c>
      <c r="J4" s="17" t="s">
        <v>14</v>
      </c>
    </row>
    <row r="5">
      <c r="A5" s="19" t="s">
        <v>15</v>
      </c>
      <c r="B5" s="20" t="s">
        <v>16</v>
      </c>
      <c r="C5" s="20" t="s">
        <v>17</v>
      </c>
      <c r="D5" s="21" t="s">
        <v>18</v>
      </c>
      <c r="E5" s="20" t="s">
        <v>19</v>
      </c>
      <c r="F5" s="22"/>
      <c r="G5" s="22"/>
      <c r="H5" s="23" t="s">
        <v>20</v>
      </c>
      <c r="I5" s="24">
        <v>45304.0</v>
      </c>
      <c r="J5" s="23" t="s">
        <v>21</v>
      </c>
    </row>
    <row r="6">
      <c r="A6" s="19" t="s">
        <v>22</v>
      </c>
      <c r="B6" s="20" t="s">
        <v>23</v>
      </c>
      <c r="C6" s="20" t="s">
        <v>17</v>
      </c>
      <c r="D6" s="21" t="s">
        <v>24</v>
      </c>
      <c r="E6" s="20" t="s">
        <v>25</v>
      </c>
      <c r="F6" s="22"/>
      <c r="G6" s="22"/>
      <c r="H6" s="23" t="s">
        <v>20</v>
      </c>
      <c r="I6" s="24">
        <v>45304.0</v>
      </c>
      <c r="J6" s="23" t="s">
        <v>21</v>
      </c>
    </row>
    <row r="7">
      <c r="A7" s="19" t="s">
        <v>26</v>
      </c>
      <c r="B7" s="20" t="s">
        <v>27</v>
      </c>
      <c r="C7" s="20" t="s">
        <v>17</v>
      </c>
      <c r="D7" s="21" t="s">
        <v>18</v>
      </c>
      <c r="E7" s="20" t="s">
        <v>28</v>
      </c>
      <c r="F7" s="22"/>
      <c r="G7" s="22"/>
      <c r="H7" s="23" t="s">
        <v>20</v>
      </c>
      <c r="I7" s="24">
        <v>45304.0</v>
      </c>
      <c r="J7" s="23" t="s">
        <v>21</v>
      </c>
    </row>
  </sheetData>
  <dataValidations>
    <dataValidation type="list" allowBlank="1" sqref="H5:H7">
      <formula1>"Pass,Fail,Untest,N/A"</formula1>
    </dataValidation>
  </dataValidations>
  <hyperlinks>
    <hyperlink display="Back to TestReport" location="null!A1" ref="A1"/>
    <hyperlink display="To Buglist" location="null!A1" ref="B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13"/>
    <col customWidth="1" min="3" max="3" width="24.38"/>
    <col customWidth="1" min="4" max="4" width="36.38"/>
    <col customWidth="1" min="5" max="5" width="21.5"/>
  </cols>
  <sheetData>
    <row r="1">
      <c r="A1" s="1" t="s">
        <v>0</v>
      </c>
      <c r="B1" s="2" t="s">
        <v>1</v>
      </c>
      <c r="C1" s="3"/>
      <c r="D1" s="4" t="str">
        <f>"Pass: "&amp;COUNTIF($H$6:$H$1011,"Pass")</f>
        <v>Pass: 0</v>
      </c>
      <c r="E1" s="5" t="str">
        <f>"Untested: "&amp;COUNTIF($H$5:$H$1011,"Untest")</f>
        <v>Untested: 3</v>
      </c>
      <c r="F1" s="6"/>
      <c r="G1" s="6"/>
      <c r="H1" s="7"/>
      <c r="I1" s="7"/>
      <c r="J1" s="7"/>
    </row>
    <row r="2">
      <c r="A2" s="8" t="s">
        <v>2</v>
      </c>
      <c r="B2" s="9"/>
      <c r="C2" s="9"/>
      <c r="D2" s="10" t="str">
        <f>"Fail: "&amp;COUNTIF($H$6:$H$1011,"Fail")</f>
        <v>Fail: 0</v>
      </c>
      <c r="E2" s="11" t="str">
        <f>"N/A: "&amp;COUNTIF($H$6:$H$1011,"N/A")</f>
        <v>N/A: 0</v>
      </c>
      <c r="F2" s="6"/>
      <c r="G2" s="6"/>
      <c r="H2" s="7"/>
      <c r="I2" s="7"/>
      <c r="J2" s="7"/>
    </row>
    <row r="3">
      <c r="A3" s="8" t="s">
        <v>3</v>
      </c>
      <c r="B3" s="25" t="s">
        <v>29</v>
      </c>
      <c r="C3" s="9"/>
      <c r="D3" s="12" t="str">
        <f>"Percent Complete: "&amp;ROUND((COUNTIF($H$6:$H$1011,"Pass")*100)/((COUNTA($A$6:$A$1011)*5)-COUNTIF($H$5:$H$1021,"N/A")),2)&amp;"%"</f>
        <v>Percent Complete: 0%</v>
      </c>
      <c r="E3" s="13" t="str">
        <f>"Number of cases: "&amp;(COUNTA($A$5:$A$1011))</f>
        <v>Number of cases: 3</v>
      </c>
      <c r="F3" s="14"/>
      <c r="G3" s="14"/>
      <c r="H3" s="15"/>
      <c r="I3" s="15"/>
      <c r="J3" s="15"/>
    </row>
    <row r="4">
      <c r="A4" s="16" t="s">
        <v>5</v>
      </c>
      <c r="B4" s="17" t="s">
        <v>6</v>
      </c>
      <c r="C4" s="17" t="s">
        <v>7</v>
      </c>
      <c r="D4" s="17" t="s">
        <v>8</v>
      </c>
      <c r="E4" s="17" t="s">
        <v>9</v>
      </c>
      <c r="F4" s="17" t="s">
        <v>10</v>
      </c>
      <c r="G4" s="18" t="s">
        <v>11</v>
      </c>
      <c r="H4" s="17" t="s">
        <v>12</v>
      </c>
      <c r="I4" s="17" t="s">
        <v>13</v>
      </c>
      <c r="J4" s="17" t="s">
        <v>14</v>
      </c>
    </row>
    <row r="5">
      <c r="A5" s="26" t="s">
        <v>30</v>
      </c>
      <c r="B5" s="20" t="s">
        <v>31</v>
      </c>
      <c r="C5" s="20" t="s">
        <v>32</v>
      </c>
      <c r="D5" s="27" t="s">
        <v>33</v>
      </c>
      <c r="E5" s="20" t="s">
        <v>34</v>
      </c>
      <c r="F5" s="22"/>
      <c r="G5" s="22"/>
      <c r="H5" s="23" t="s">
        <v>20</v>
      </c>
      <c r="I5" s="24">
        <v>45304.0</v>
      </c>
      <c r="J5" s="23" t="s">
        <v>35</v>
      </c>
    </row>
    <row r="6">
      <c r="A6" s="26" t="s">
        <v>36</v>
      </c>
      <c r="B6" s="20" t="s">
        <v>37</v>
      </c>
      <c r="C6" s="20" t="s">
        <v>32</v>
      </c>
      <c r="D6" s="27" t="s">
        <v>38</v>
      </c>
      <c r="E6" s="20" t="s">
        <v>39</v>
      </c>
      <c r="F6" s="22"/>
      <c r="G6" s="22"/>
      <c r="H6" s="23" t="s">
        <v>20</v>
      </c>
      <c r="I6" s="24">
        <v>45304.0</v>
      </c>
      <c r="J6" s="23" t="s">
        <v>35</v>
      </c>
    </row>
    <row r="7">
      <c r="A7" s="26" t="s">
        <v>40</v>
      </c>
      <c r="B7" s="20" t="s">
        <v>41</v>
      </c>
      <c r="C7" s="20" t="s">
        <v>32</v>
      </c>
      <c r="D7" s="27" t="s">
        <v>42</v>
      </c>
      <c r="E7" s="20" t="s">
        <v>43</v>
      </c>
      <c r="F7" s="22"/>
      <c r="G7" s="22"/>
      <c r="H7" s="23" t="s">
        <v>20</v>
      </c>
      <c r="I7" s="24">
        <v>45304.0</v>
      </c>
      <c r="J7" s="23" t="s">
        <v>35</v>
      </c>
    </row>
  </sheetData>
  <dataValidations>
    <dataValidation type="list" allowBlank="1" sqref="H5:H7">
      <formula1>"Pass,Fail,Untest,N/A"</formula1>
    </dataValidation>
  </dataValidations>
  <hyperlinks>
    <hyperlink display="Back to TestReport" location="null!A1" ref="A1"/>
    <hyperlink display="To Buglist" location="null!A1" ref="B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38"/>
    <col customWidth="1" min="3" max="3" width="14.38"/>
    <col customWidth="1" min="4" max="4" width="32.88"/>
  </cols>
  <sheetData>
    <row r="1">
      <c r="A1" s="1" t="s">
        <v>0</v>
      </c>
      <c r="B1" s="2" t="s">
        <v>1</v>
      </c>
      <c r="C1" s="3"/>
      <c r="D1" s="4" t="str">
        <f>"Pass: "&amp;COUNTIF($H$7:$H$1013,"Pass")</f>
        <v>Pass: 0</v>
      </c>
      <c r="E1" s="5" t="str">
        <f>"Untested: "&amp;COUNTIF($H$7:$H$1013,"Untest")</f>
        <v>Untested: 3</v>
      </c>
      <c r="F1" s="6"/>
      <c r="G1" s="6"/>
      <c r="H1" s="7"/>
      <c r="I1" s="7"/>
      <c r="J1" s="7"/>
    </row>
    <row r="2">
      <c r="A2" s="8" t="s">
        <v>2</v>
      </c>
      <c r="B2" s="9"/>
      <c r="C2" s="9"/>
      <c r="D2" s="10" t="str">
        <f>"Fail: "&amp;COUNTIF($H$7:$H$1013,"Fail")</f>
        <v>Fail: 0</v>
      </c>
      <c r="E2" s="11" t="str">
        <f>"N/A: "&amp;COUNTIF($H$7:$H$1013,"N/A")</f>
        <v>N/A: 0</v>
      </c>
      <c r="F2" s="6"/>
      <c r="G2" s="6"/>
      <c r="H2" s="7"/>
      <c r="I2" s="7"/>
      <c r="J2" s="7"/>
    </row>
    <row r="3">
      <c r="A3" s="8" t="s">
        <v>3</v>
      </c>
      <c r="B3" s="9"/>
      <c r="C3" s="9"/>
      <c r="D3" s="12" t="str">
        <f>"Percent Complete: "&amp;ROUND((COUNTIF($H$7:$H$1013,"Pass")*100)/((COUNTA($A$7:$A$1013)*5)-COUNTIF($H$6:$H$1023,"N/A")),2)&amp;"%"</f>
        <v>Percent Complete: 0%</v>
      </c>
      <c r="E3" s="13" t="str">
        <f>"Number of cases: "&amp;(COUNTA($A$5:$A$1013))</f>
        <v>Number of cases: 5</v>
      </c>
      <c r="F3" s="14"/>
      <c r="G3" s="14"/>
      <c r="H3" s="15"/>
      <c r="I3" s="15"/>
      <c r="J3" s="15"/>
    </row>
    <row r="4">
      <c r="A4" s="16" t="s">
        <v>5</v>
      </c>
      <c r="B4" s="17" t="s">
        <v>6</v>
      </c>
      <c r="C4" s="17" t="s">
        <v>7</v>
      </c>
      <c r="D4" s="17" t="s">
        <v>8</v>
      </c>
      <c r="E4" s="17" t="s">
        <v>9</v>
      </c>
      <c r="F4" s="17" t="s">
        <v>10</v>
      </c>
      <c r="G4" s="18" t="s">
        <v>11</v>
      </c>
      <c r="H4" s="17" t="s">
        <v>12</v>
      </c>
      <c r="I4" s="17" t="s">
        <v>13</v>
      </c>
      <c r="J4" s="17" t="s">
        <v>14</v>
      </c>
    </row>
    <row r="5">
      <c r="A5" s="19" t="s">
        <v>15</v>
      </c>
      <c r="B5" s="28" t="s">
        <v>44</v>
      </c>
      <c r="C5" s="28" t="s">
        <v>45</v>
      </c>
      <c r="D5" s="21" t="s">
        <v>46</v>
      </c>
      <c r="E5" s="28" t="s">
        <v>47</v>
      </c>
      <c r="F5" s="29"/>
      <c r="G5" s="29"/>
      <c r="H5" s="30" t="s">
        <v>20</v>
      </c>
      <c r="I5" s="24">
        <v>45304.0</v>
      </c>
      <c r="J5" s="30" t="s">
        <v>48</v>
      </c>
    </row>
    <row r="6">
      <c r="A6" s="19" t="s">
        <v>22</v>
      </c>
      <c r="B6" s="20" t="s">
        <v>49</v>
      </c>
      <c r="C6" s="20" t="s">
        <v>45</v>
      </c>
      <c r="D6" s="21" t="s">
        <v>50</v>
      </c>
      <c r="E6" s="20" t="s">
        <v>51</v>
      </c>
      <c r="F6" s="22"/>
      <c r="G6" s="22"/>
      <c r="H6" s="23" t="s">
        <v>20</v>
      </c>
      <c r="I6" s="24">
        <v>45304.0</v>
      </c>
      <c r="J6" s="23" t="s">
        <v>48</v>
      </c>
    </row>
    <row r="7">
      <c r="A7" s="19" t="s">
        <v>26</v>
      </c>
      <c r="B7" s="20" t="s">
        <v>52</v>
      </c>
      <c r="C7" s="20" t="s">
        <v>45</v>
      </c>
      <c r="D7" s="21" t="s">
        <v>50</v>
      </c>
      <c r="E7" s="20" t="s">
        <v>53</v>
      </c>
      <c r="F7" s="22"/>
      <c r="G7" s="22"/>
      <c r="H7" s="23" t="s">
        <v>20</v>
      </c>
      <c r="I7" s="24">
        <v>45304.0</v>
      </c>
      <c r="J7" s="23" t="s">
        <v>48</v>
      </c>
    </row>
    <row r="8">
      <c r="A8" s="19" t="s">
        <v>54</v>
      </c>
      <c r="B8" s="20" t="s">
        <v>55</v>
      </c>
      <c r="C8" s="20" t="s">
        <v>45</v>
      </c>
      <c r="D8" s="21" t="s">
        <v>56</v>
      </c>
      <c r="E8" s="20" t="s">
        <v>57</v>
      </c>
      <c r="F8" s="22"/>
      <c r="G8" s="22"/>
      <c r="H8" s="23" t="s">
        <v>20</v>
      </c>
      <c r="I8" s="24">
        <v>45304.0</v>
      </c>
      <c r="J8" s="23" t="s">
        <v>48</v>
      </c>
    </row>
    <row r="9">
      <c r="A9" s="19" t="s">
        <v>58</v>
      </c>
      <c r="B9" s="20" t="s">
        <v>59</v>
      </c>
      <c r="C9" s="20" t="s">
        <v>45</v>
      </c>
      <c r="D9" s="21" t="s">
        <v>50</v>
      </c>
      <c r="E9" s="20" t="s">
        <v>60</v>
      </c>
      <c r="F9" s="22"/>
      <c r="G9" s="22"/>
      <c r="H9" s="23" t="s">
        <v>20</v>
      </c>
      <c r="I9" s="24">
        <v>45304.0</v>
      </c>
      <c r="J9" s="23" t="s">
        <v>48</v>
      </c>
    </row>
  </sheetData>
  <dataValidations>
    <dataValidation type="list" allowBlank="1" sqref="H5:H9">
      <formula1>"Pass,Fail,Untest,N/A"</formula1>
    </dataValidation>
  </dataValidations>
  <hyperlinks>
    <hyperlink display="Back to TestReport" location="null!A1" ref="A1"/>
    <hyperlink display="To Buglist" location="null!A1" ref="B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0.25"/>
    <col customWidth="1" min="3" max="3" width="24.25"/>
    <col customWidth="1" min="4" max="4" width="33.25"/>
    <col customWidth="1" min="5" max="5" width="21.63"/>
  </cols>
  <sheetData>
    <row r="1">
      <c r="A1" s="1" t="s">
        <v>0</v>
      </c>
      <c r="B1" s="2" t="s">
        <v>1</v>
      </c>
      <c r="C1" s="3"/>
      <c r="D1" s="31" t="str">
        <f>"Pass: "&amp;COUNTIF($H$6:$H$1011,"Pass")</f>
        <v>Pass: 0</v>
      </c>
      <c r="E1" s="32" t="str">
        <f>"Untested: "&amp;COUNTIF($H$6:$H$1011,"Untest")</f>
        <v>Untested: 3</v>
      </c>
      <c r="F1" s="6"/>
      <c r="G1" s="6"/>
      <c r="H1" s="7"/>
      <c r="I1" s="7"/>
      <c r="J1" s="7"/>
    </row>
    <row r="2" ht="23.25" customHeight="1">
      <c r="A2" s="33" t="s">
        <v>2</v>
      </c>
      <c r="B2" s="34" t="s">
        <v>61</v>
      </c>
      <c r="C2" s="9"/>
      <c r="D2" s="35" t="str">
        <f>"Fail: "&amp;COUNTIF($H$6:$H$1011,"Fail")</f>
        <v>Fail: 0</v>
      </c>
      <c r="E2" s="36" t="str">
        <f>"N/A: "&amp;COUNTIF($H$6:$H$1011,"N/A")</f>
        <v>N/A: 0</v>
      </c>
      <c r="F2" s="6"/>
      <c r="G2" s="6"/>
      <c r="H2" s="7"/>
      <c r="I2" s="7"/>
      <c r="J2" s="7"/>
    </row>
    <row r="3" ht="25.5" customHeight="1">
      <c r="A3" s="33" t="s">
        <v>3</v>
      </c>
      <c r="B3" s="34" t="s">
        <v>62</v>
      </c>
      <c r="C3" s="9"/>
      <c r="D3" s="37" t="str">
        <f>"Percent Complete: "&amp;ROUND((COUNTIF($H$6:$H$1011,"Pass")*100)/((COUNTA($A$6:$A$1011)*5)-COUNTIF($H$5:$H$1021,"N/A")),2)&amp;"%"</f>
        <v>Percent Complete: 0%</v>
      </c>
      <c r="E3" s="38" t="str">
        <f>"Number of cases: "&amp;(COUNTA($A$5:$A$1011))</f>
        <v>Number of cases: 4</v>
      </c>
      <c r="F3" s="14"/>
      <c r="G3" s="14"/>
      <c r="H3" s="15"/>
      <c r="I3" s="15"/>
      <c r="J3" s="15"/>
    </row>
    <row r="4" ht="25.5" customHeight="1">
      <c r="A4" s="16" t="s">
        <v>5</v>
      </c>
      <c r="B4" s="17" t="s">
        <v>6</v>
      </c>
      <c r="C4" s="17" t="s">
        <v>7</v>
      </c>
      <c r="D4" s="17" t="s">
        <v>8</v>
      </c>
      <c r="E4" s="17" t="s">
        <v>9</v>
      </c>
      <c r="F4" s="17" t="s">
        <v>10</v>
      </c>
      <c r="G4" s="18" t="s">
        <v>11</v>
      </c>
      <c r="H4" s="17" t="s">
        <v>12</v>
      </c>
      <c r="I4" s="17" t="s">
        <v>13</v>
      </c>
      <c r="J4" s="17" t="s">
        <v>14</v>
      </c>
    </row>
    <row r="5">
      <c r="A5" s="39" t="s">
        <v>30</v>
      </c>
      <c r="B5" s="40" t="s">
        <v>63</v>
      </c>
      <c r="C5" s="41" t="s">
        <v>64</v>
      </c>
      <c r="D5" s="42" t="s">
        <v>65</v>
      </c>
      <c r="E5" s="40" t="s">
        <v>66</v>
      </c>
      <c r="F5" s="43"/>
      <c r="G5" s="43"/>
      <c r="H5" s="41" t="s">
        <v>20</v>
      </c>
      <c r="I5" s="44"/>
      <c r="J5" s="45"/>
      <c r="K5" s="7"/>
      <c r="L5" s="7"/>
      <c r="M5" s="7"/>
    </row>
    <row r="6">
      <c r="A6" s="46" t="s">
        <v>36</v>
      </c>
      <c r="B6" s="27" t="s">
        <v>67</v>
      </c>
      <c r="C6" s="47" t="s">
        <v>64</v>
      </c>
      <c r="D6" s="48" t="s">
        <v>68</v>
      </c>
      <c r="E6" s="27" t="s">
        <v>69</v>
      </c>
      <c r="F6" s="49"/>
      <c r="G6" s="49"/>
      <c r="H6" s="50" t="s">
        <v>20</v>
      </c>
      <c r="I6" s="51"/>
      <c r="J6" s="49"/>
      <c r="K6" s="7"/>
      <c r="L6" s="7"/>
      <c r="M6" s="7"/>
    </row>
    <row r="7">
      <c r="A7" s="46" t="s">
        <v>40</v>
      </c>
      <c r="B7" s="27" t="s">
        <v>70</v>
      </c>
      <c r="C7" s="47" t="s">
        <v>64</v>
      </c>
      <c r="D7" s="48" t="s">
        <v>71</v>
      </c>
      <c r="E7" s="27" t="s">
        <v>72</v>
      </c>
      <c r="F7" s="49"/>
      <c r="G7" s="49"/>
      <c r="H7" s="50" t="s">
        <v>20</v>
      </c>
      <c r="I7" s="51"/>
      <c r="J7" s="49"/>
      <c r="K7" s="7"/>
      <c r="L7" s="7"/>
      <c r="M7" s="7"/>
    </row>
    <row r="8">
      <c r="A8" s="52" t="s">
        <v>73</v>
      </c>
      <c r="B8" s="27" t="s">
        <v>74</v>
      </c>
      <c r="C8" s="50" t="s">
        <v>64</v>
      </c>
      <c r="D8" s="48" t="s">
        <v>75</v>
      </c>
      <c r="E8" s="27" t="s">
        <v>76</v>
      </c>
      <c r="F8" s="49"/>
      <c r="G8" s="49"/>
      <c r="H8" s="50" t="s">
        <v>20</v>
      </c>
      <c r="I8" s="51"/>
      <c r="J8" s="49"/>
      <c r="K8" s="7"/>
      <c r="L8" s="7"/>
      <c r="M8" s="7"/>
    </row>
    <row r="9">
      <c r="A9" s="53"/>
      <c r="B9" s="53"/>
      <c r="C9" s="53"/>
      <c r="D9" s="53"/>
      <c r="E9" s="53"/>
      <c r="F9" s="53"/>
      <c r="G9" s="53"/>
      <c r="H9" s="53"/>
      <c r="I9" s="53"/>
      <c r="J9" s="53"/>
    </row>
    <row r="10">
      <c r="A10" s="53"/>
      <c r="B10" s="53"/>
      <c r="C10" s="53"/>
      <c r="D10" s="53"/>
      <c r="E10" s="53"/>
      <c r="F10" s="53"/>
      <c r="G10" s="53"/>
      <c r="H10" s="53"/>
      <c r="I10" s="53"/>
      <c r="J10" s="53"/>
    </row>
    <row r="11">
      <c r="A11" s="53"/>
      <c r="B11" s="53"/>
      <c r="C11" s="53"/>
      <c r="D11" s="53"/>
      <c r="E11" s="53"/>
      <c r="F11" s="53"/>
      <c r="G11" s="53"/>
      <c r="H11" s="53"/>
      <c r="I11" s="53"/>
      <c r="J11" s="53"/>
    </row>
  </sheetData>
  <dataValidations>
    <dataValidation type="list" allowBlank="1" sqref="H5:H8">
      <formula1>"Pass,Fail,Untest,N/A"</formula1>
    </dataValidation>
  </dataValidations>
  <hyperlinks>
    <hyperlink display="Back to TestReport" location="null!A1" ref="A1"/>
    <hyperlink display="To Buglist" location="null!A1" ref="B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24.0"/>
    <col customWidth="1" min="4" max="4" width="26.13"/>
    <col customWidth="1" min="5" max="5" width="17.13"/>
  </cols>
  <sheetData>
    <row r="1">
      <c r="A1" s="1" t="s">
        <v>0</v>
      </c>
      <c r="B1" s="2" t="s">
        <v>1</v>
      </c>
      <c r="C1" s="3"/>
      <c r="D1" s="4" t="str">
        <f>"Pass: "&amp;COUNTIF($H$6:$H$1011,"Pass")</f>
        <v>Pass: 0</v>
      </c>
      <c r="E1" s="5" t="str">
        <f>"Untested: "&amp;COUNTIF($H$6:$H$1011,"Untest")</f>
        <v>Untested: 3</v>
      </c>
      <c r="F1" s="6"/>
      <c r="G1" s="6"/>
      <c r="H1" s="7"/>
      <c r="I1" s="7"/>
      <c r="J1" s="7"/>
    </row>
    <row r="2">
      <c r="A2" s="8" t="s">
        <v>2</v>
      </c>
      <c r="B2" s="25" t="s">
        <v>77</v>
      </c>
      <c r="C2" s="9"/>
      <c r="D2" s="10" t="str">
        <f>"Fail: "&amp;COUNTIF($H$6:$H$1011,"Fail")</f>
        <v>Fail: 0</v>
      </c>
      <c r="E2" s="11" t="str">
        <f>"N/A: "&amp;COUNTIF($H$6:$H$1011,"N/A")</f>
        <v>N/A: 0</v>
      </c>
      <c r="F2" s="6"/>
      <c r="G2" s="6"/>
      <c r="H2" s="7"/>
      <c r="I2" s="7"/>
      <c r="J2" s="7"/>
    </row>
    <row r="3">
      <c r="A3" s="8" t="s">
        <v>3</v>
      </c>
      <c r="B3" s="25" t="s">
        <v>78</v>
      </c>
      <c r="C3" s="9"/>
      <c r="D3" s="12" t="str">
        <f>"Percent Complete: "&amp;ROUND((COUNTIF($H$6:$H$1011,"Pass")*100)/((COUNTA($A$6:$A$1011)*5)-COUNTIF($H$5:$H$1021,"N/A")),2)&amp;"%"</f>
        <v>Percent Complete: 0%</v>
      </c>
      <c r="E3" s="13" t="str">
        <f>"Number of cases: "&amp;(COUNTA($A$5:$A$1011))</f>
        <v>Number of cases: 4</v>
      </c>
      <c r="F3" s="14"/>
      <c r="G3" s="14"/>
      <c r="H3" s="15"/>
      <c r="I3" s="15"/>
      <c r="J3" s="15"/>
    </row>
    <row r="4">
      <c r="A4" s="16" t="s">
        <v>5</v>
      </c>
      <c r="B4" s="17" t="s">
        <v>6</v>
      </c>
      <c r="C4" s="17" t="s">
        <v>7</v>
      </c>
      <c r="D4" s="17" t="s">
        <v>8</v>
      </c>
      <c r="E4" s="17" t="s">
        <v>9</v>
      </c>
      <c r="F4" s="17" t="s">
        <v>10</v>
      </c>
      <c r="G4" s="18" t="s">
        <v>11</v>
      </c>
      <c r="H4" s="17" t="s">
        <v>12</v>
      </c>
      <c r="I4" s="17" t="s">
        <v>13</v>
      </c>
      <c r="J4" s="17" t="s">
        <v>14</v>
      </c>
    </row>
    <row r="5">
      <c r="A5" s="39" t="s">
        <v>30</v>
      </c>
      <c r="B5" s="20" t="s">
        <v>79</v>
      </c>
      <c r="C5" s="40" t="s">
        <v>80</v>
      </c>
      <c r="D5" s="21" t="s">
        <v>81</v>
      </c>
      <c r="E5" s="20" t="s">
        <v>82</v>
      </c>
      <c r="F5" s="22"/>
      <c r="G5" s="22"/>
      <c r="H5" s="23" t="s">
        <v>20</v>
      </c>
      <c r="I5" s="54"/>
      <c r="J5" s="23"/>
    </row>
    <row r="6">
      <c r="A6" s="46" t="s">
        <v>36</v>
      </c>
      <c r="B6" s="20" t="s">
        <v>83</v>
      </c>
      <c r="C6" s="40" t="s">
        <v>80</v>
      </c>
      <c r="D6" s="21" t="s">
        <v>84</v>
      </c>
      <c r="E6" s="20" t="s">
        <v>85</v>
      </c>
      <c r="F6" s="22"/>
      <c r="G6" s="22"/>
      <c r="H6" s="23" t="s">
        <v>20</v>
      </c>
      <c r="I6" s="54"/>
      <c r="J6" s="22"/>
    </row>
    <row r="7">
      <c r="A7" s="39" t="s">
        <v>40</v>
      </c>
      <c r="B7" s="20" t="s">
        <v>86</v>
      </c>
      <c r="C7" s="40" t="s">
        <v>80</v>
      </c>
      <c r="D7" s="21" t="s">
        <v>87</v>
      </c>
      <c r="E7" s="20" t="s">
        <v>88</v>
      </c>
      <c r="F7" s="22"/>
      <c r="G7" s="22"/>
      <c r="H7" s="23" t="s">
        <v>20</v>
      </c>
      <c r="I7" s="54"/>
      <c r="J7" s="22"/>
    </row>
    <row r="8">
      <c r="A8" s="46" t="s">
        <v>73</v>
      </c>
      <c r="B8" s="20" t="s">
        <v>89</v>
      </c>
      <c r="C8" s="40" t="s">
        <v>80</v>
      </c>
      <c r="D8" s="21" t="s">
        <v>90</v>
      </c>
      <c r="E8" s="20" t="s">
        <v>91</v>
      </c>
      <c r="H8" s="23" t="s">
        <v>20</v>
      </c>
    </row>
    <row r="9">
      <c r="A9" s="39"/>
      <c r="B9" s="20"/>
    </row>
    <row r="10">
      <c r="A10" s="46"/>
      <c r="B10" s="20"/>
    </row>
    <row r="12">
      <c r="G12" s="55" t="s">
        <v>92</v>
      </c>
    </row>
  </sheetData>
  <dataValidations>
    <dataValidation type="list" allowBlank="1" sqref="H5:H8">
      <formula1>"Pass,Fail,Untest,N/A"</formula1>
    </dataValidation>
  </dataValidations>
  <hyperlinks>
    <hyperlink display="Back to TestReport" location="null!A1" ref="A1"/>
    <hyperlink display="To Buglist" location="null!A1" ref="B1"/>
  </hyperlinks>
  <drawing r:id="rId1"/>
</worksheet>
</file>