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itDelete Project" sheetId="1" r:id="rId4"/>
    <sheet state="visible" name="Add New Project" sheetId="2" r:id="rId5"/>
    <sheet state="visible" name="Export Excel" sheetId="3" r:id="rId6"/>
    <sheet state="visible" name="Search" sheetId="4" r:id="rId7"/>
  </sheets>
  <definedNames/>
  <calcPr/>
</workbook>
</file>

<file path=xl/sharedStrings.xml><?xml version="1.0" encoding="utf-8"?>
<sst xmlns="http://schemas.openxmlformats.org/spreadsheetml/2006/main" count="192" uniqueCount="97">
  <si>
    <t>Back to TestReport</t>
  </si>
  <si>
    <t>To Buglist</t>
  </si>
  <si>
    <t>Module Code</t>
  </si>
  <si>
    <t>Tester</t>
  </si>
  <si>
    <t>Nguyễn Cường Thịnh</t>
  </si>
  <si>
    <t>ID</t>
  </si>
  <si>
    <t>Test Case Description</t>
  </si>
  <si>
    <t>Pre -Condition</t>
  </si>
  <si>
    <t>Test Case Procedure</t>
  </si>
  <si>
    <t>Expected Output</t>
  </si>
  <si>
    <t>Actual Reuslt</t>
  </si>
  <si>
    <t>Bug#</t>
  </si>
  <si>
    <t>Test environment</t>
  </si>
  <si>
    <t>Test date</t>
  </si>
  <si>
    <t>Note</t>
  </si>
  <si>
    <t>PM-EP-001</t>
  </si>
  <si>
    <t xml:space="preserve">Thay đổi Tên dự án </t>
  </si>
  <si>
    <t>- Truy cập với quyền quản trị Admin</t>
  </si>
  <si>
    <t>- Đăng nhập vào hệ thống với quyền quản trị Admin
- Chọn Project Management bên Sidebars 
- Danh sách project hiển thị
- Chọn checkboc project "Intern System"
- Chọn nút "Edit"
- Popup edit hiển thị
- Thay đổi tên dự án "Tester Intern System"
- Chọn "Submit"</t>
  </si>
  <si>
    <t>Tên project sẽ đổi thành "Tester Intern System"</t>
  </si>
  <si>
    <t>Untest</t>
  </si>
  <si>
    <t>Thinhnc</t>
  </si>
  <si>
    <t>PM-EP-002</t>
  </si>
  <si>
    <t>Thay đổi Status - trạng thái dự án</t>
  </si>
  <si>
    <t>- Đăng nhập vào hệ thống với quyền quản trị Admin
- Chọn Project Management bên Sidebars 
- Danh sách project hiển thị
- Chọn checkboc project "Intern System"
- Chọn nút "Edit"
- Popup edit hiển thị
- Status chọn mũi tên xuống
- Thay đổi từ In process thành done
- Chọn "Submit"</t>
  </si>
  <si>
    <t>Trạng thái thay đổi từ In process  sang Done</t>
  </si>
  <si>
    <t>PM-EP-003</t>
  </si>
  <si>
    <t xml:space="preserve">Thay đổi tiến độ dự án - Ngày phát hành trước ngày bắt đầu </t>
  </si>
  <si>
    <t>- Đăng nhập vào hệ thống với quyền quản trị Admin
- Chọn Project Management bên Sidebars 
- Danh sách project hiển thị
- Chọn checkboc project "Intern System"
- Chọn nút "Edit"
- Popup edit hiển thị
- Start Date : 11/01/2024 
- Release Date: 5/1/2024
- Chọn "Submit"</t>
  </si>
  <si>
    <t>Bắt lỗi và hieent thị thông báo: Release date is not invalid.</t>
  </si>
  <si>
    <t>PM-EP-004</t>
  </si>
  <si>
    <t>Thay đổi tiến độ dự án - hợp lệ</t>
  </si>
  <si>
    <t>- Đăng nhập vào hệ thống với quyền quản trị Admin
- Chọn Project Management bên Sidebars 
- Danh sách project hiển thị
- Chọn checkboc project "Intern System"
- Chọn nút "Edit"
- Popup edit hiển thị
- Start Date : 11/01/2024 
- Release Date: 11/6/2024
- Chọn "Submit"</t>
  </si>
  <si>
    <t>Ngày phát hành sẽ được cập nhật.</t>
  </si>
  <si>
    <t xml:space="preserve">DELETE </t>
  </si>
  <si>
    <t>PM-DP-001</t>
  </si>
  <si>
    <t>Xóa dự án ra khỏi hệ thống thành công.</t>
  </si>
  <si>
    <t>- Đăng nhập vào hệ thống với quyền quản trị Admin
- Chọn Project Management bên Sidebars 
- Danh sách project hiển thị
- Chọn checkboc project "Intern System"
- Chọn nút "Delete"
- Popup edit hiển thị
- Xác nhận thông tin thông qua messege
"Are you want to DELETE Intern System project?"
- Chọn "Submit"</t>
  </si>
  <si>
    <t>Dự án đã bị xóa khỏi hệ thống</t>
  </si>
  <si>
    <t>PM-DP-002</t>
  </si>
  <si>
    <t>Hủy quá trình xóa dự án.</t>
  </si>
  <si>
    <t>- Đăng nhập vào hệ thống với quyền quản trị Admin
- Chọn Project Management bên Sidebars 
- Danh sách project hiển thị
- Chọn checkboc project "Intern System"
- Chọn nút "Delete"
- Popup edit hiển thị
- Xác nhận thông tin thông qua messege
"Are you want to DELETE Intern System project?"
- Chọn "Cancel"</t>
  </si>
  <si>
    <t>Dự án vẫn tiếp tục hiển thị.</t>
  </si>
  <si>
    <t>TC001</t>
  </si>
  <si>
    <t>Thêm Project Thành Công</t>
  </si>
  <si>
    <t>- Đăng nhập vào hệ thống với quyền quản trị Admin
- Chọn Project Management bên Sidebars 
- Danh sách project hiển thị
- Chọn Add New Project
- Popup thêm project được hiển thị
- Điền đầy đủ thông tin hợp lê
- Chọn Create Project.</t>
  </si>
  <si>
    <t>Bảng dự án mới sẽ được hiển thị và có thể thêm intern vào dự án</t>
  </si>
  <si>
    <t>TC002</t>
  </si>
  <si>
    <t>Thêm Project nhưng không điền thông tin</t>
  </si>
  <si>
    <t>- Đăng nhập vào hệ thống với quyền quản trị Admin
- Chọn Project Management bên Sidebars 
- Danh sách project hiển thị
- Chọn Add New Project
- Popup thêm project được hiển thị
- Không điền thông tin
- Chọn Create Project.</t>
  </si>
  <si>
    <t>Thông báo: Please fill out all information fields completely.</t>
  </si>
  <si>
    <t>TC003</t>
  </si>
  <si>
    <t>Thên Project - Ngày phát hành không hợp lệ</t>
  </si>
  <si>
    <t>- Đăng nhập vào hệ thống với quyền quản trị Admin
- Chọn Project Management bên Sidebars 
- Danh sách project hiển thị
- Chọn Add New Project
- Popup thêm project được hiển thị
- Start Date : 11/01/2024 
- Release Date: 5/1/2024
- Chọn Create Project.</t>
  </si>
  <si>
    <t>Bắt lỗi và Hiển thị thông báo: Release date is not invalid.</t>
  </si>
  <si>
    <t>Export excel</t>
  </si>
  <si>
    <t>Vũ Khánh Duy</t>
  </si>
  <si>
    <t>TC_001</t>
  </si>
  <si>
    <t xml:space="preserve">File xuất ra đúng định dạng của excel </t>
  </si>
  <si>
    <t>- Có sẵn dữ liệu trên hệ thống 
- Tài khoản đăng nhập được phân quyền admin hay HR</t>
  </si>
  <si>
    <t>1. Truy cập Project management bên sidebar
2. Chọn các dự án muốn xuất ra file excel
3. Chọn chức năng export excel trên thanh tác vụ
4. Ấn xác nhận</t>
  </si>
  <si>
    <t>File được tải về có đúng định dạng .xls hoặc .xlsx và mở được bằng excel</t>
  </si>
  <si>
    <t>TC_002</t>
  </si>
  <si>
    <t>Các trường thông tin được điền đầy đủ</t>
  </si>
  <si>
    <t>File được tải về có đầy đủ các trường thông tin</t>
  </si>
  <si>
    <t>TC_003</t>
  </si>
  <si>
    <t>Các trường thông tin rỗng được hiển thị đúng cách</t>
  </si>
  <si>
    <t>1. Truy cập Project management bên sidebar
2. Chọn các dự án có ít nhất một trường thông tin rỗng muốn xuất ra file excel
3. Chọn chức năng export excel trên thanh tác vụ
4. Ấn xác nhận</t>
  </si>
  <si>
    <t>Các trường thông tin rỗng được xử lí đúng cách (thông báo hoặc để trống)</t>
  </si>
  <si>
    <t>TC_004</t>
  </si>
  <si>
    <t>Các thông tin ngày tháng bắt đầu dự án được định dạng đúng trong file excel</t>
  </si>
  <si>
    <t>Các trường thông tin có định dạng đặc biệt như ngày tháng được hiển thị chính xác</t>
  </si>
  <si>
    <t>Search</t>
  </si>
  <si>
    <t>Tìm dự án bằng tên chính xác</t>
  </si>
  <si>
    <t xml:space="preserve">1. Truy cập Project management bên sidebar
2. Nhập tên dự án chính xác đã tồn tại vào filter
3. Ấn search </t>
  </si>
  <si>
    <t xml:space="preserve">Dự án có tên được nhập hiển thị trên màn hình </t>
  </si>
  <si>
    <t>Tìm kiếm dự án bằng từ khóa trong tên</t>
  </si>
  <si>
    <t xml:space="preserve">1. Truy cập Project management bên sidebar
2. Nhập một từ khóa trong tên của 1 dự án đã tồn tại vào filter
3. Ấn search </t>
  </si>
  <si>
    <t>Các dự án có từ khóa như được nhập hiển thị trên màn hình</t>
  </si>
  <si>
    <t>Tìm kiếm dự án bằng tên leader/mentor</t>
  </si>
  <si>
    <t xml:space="preserve">1. Truy cập Project management bên sidebar
2. Nhập tên mentor và leader của một dự án vào filter
3. Ấn search </t>
  </si>
  <si>
    <t>Các dự án có leader/mentor trùng với dữ liệu đã nhập hiển thị trên màn hình</t>
  </si>
  <si>
    <t>Tìm kiếm dự án bằng ngày bắt đầu</t>
  </si>
  <si>
    <t xml:space="preserve">1. Truy cập Project management bên sidebar
2. Chọn ngày bắt đầu của một dự án vào filter
3. Ấn search </t>
  </si>
  <si>
    <t>Các dự án có ngày bắt đầu trùng với ngày đã chọn hiển thị trên màn hình</t>
  </si>
  <si>
    <t>TC_005</t>
  </si>
  <si>
    <t>Tìm kiếm dự án bằng tên công nghệ sử dụng</t>
  </si>
  <si>
    <t xml:space="preserve">1. Truy cập Project management bên sidebar
2. Chọn công nghệ sử dụng trong filter
3. Ấn search </t>
  </si>
  <si>
    <t>Các dự án có công nghệ sử dụng trùng với công nghệ được chọn hiển thị trên màn hình</t>
  </si>
  <si>
    <t>TC_006</t>
  </si>
  <si>
    <t>Tìm kiếm dự án không tồn tại</t>
  </si>
  <si>
    <t xml:space="preserve">1. Truy cập Project management bên sidebar
2. Nhập tên dự án không tồn tại vào filter
3. Ấn search </t>
  </si>
  <si>
    <t xml:space="preserve">Không có dự án nào hiển thị hoặc hiện thông báo: "Dự án không tồn tại" </t>
  </si>
  <si>
    <t>TC_007</t>
  </si>
  <si>
    <t>Tìm kiếm không sử dụng filter</t>
  </si>
  <si>
    <t xml:space="preserve">1. Truy cập Project management bên sidebar
2. Ấn search </t>
  </si>
  <si>
    <t xml:space="preserve">Tất cả dự án xuất hiện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</si>
</sst>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u/>
      <sz val="8.0"/>
      <color rgb="FF0563C1"/>
      <name val="Tahoma"/>
    </font>
    <font>
      <b/>
      <u/>
      <sz val="8.0"/>
      <color rgb="FF0563C1"/>
      <name val="Tahoma"/>
    </font>
    <font>
      <color theme="1"/>
      <name val="Arial"/>
    </font>
    <font>
      <sz val="8.0"/>
      <color theme="1"/>
      <name val="Tahoma"/>
    </font>
    <font>
      <b/>
      <sz val="8.0"/>
      <color theme="1"/>
      <name val="Tahoma"/>
    </font>
    <font>
      <b/>
      <sz val="8.0"/>
      <color rgb="FFFFFFFF"/>
      <name val="Tahoma"/>
    </font>
    <font>
      <b/>
      <sz val="8.0"/>
      <color rgb="FFFF0000"/>
      <name val="Tahoma"/>
    </font>
    <font>
      <color rgb="FF000000"/>
      <name val="Arial"/>
    </font>
    <font>
      <b/>
      <color theme="1"/>
      <name val="Arial"/>
    </font>
    <font/>
    <font>
      <color theme="1"/>
      <name val="Arial"/>
      <scheme val="minor"/>
    </font>
  </fonts>
  <fills count="7">
    <fill>
      <patternFill patternType="none"/>
    </fill>
    <fill>
      <patternFill patternType="lightGray"/>
    </fill>
    <fill>
      <patternFill patternType="solid">
        <fgColor rgb="FFC0C0C0"/>
        <bgColor rgb="FFC0C0C0"/>
      </patternFill>
    </fill>
    <fill>
      <patternFill patternType="solid">
        <fgColor rgb="FF000080"/>
        <bgColor rgb="FF000080"/>
      </patternFill>
    </fill>
    <fill>
      <patternFill patternType="solid">
        <fgColor rgb="FFFFC000"/>
        <bgColor rgb="FFFFC000"/>
      </patternFill>
    </fill>
    <fill>
      <patternFill patternType="solid">
        <fgColor rgb="FFFFFFFF"/>
        <bgColor rgb="FFFFFFFF"/>
      </patternFill>
    </fill>
    <fill>
      <patternFill patternType="solid">
        <fgColor rgb="FFCCCCCC"/>
        <bgColor rgb="FFCCCCCC"/>
      </patternFill>
    </fill>
  </fills>
  <borders count="16">
    <border/>
    <border>
      <left style="hair">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top style="hair">
        <color rgb="FF000000"/>
      </top>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
      <bottom style="hair">
        <color rgb="FF000000"/>
      </bottom>
    </border>
    <border>
      <left style="hair">
        <color rgb="FF000000"/>
      </left>
      <right style="hair">
        <color rgb="FF000000"/>
      </right>
    </border>
    <border>
      <right style="hair">
        <color rgb="FF000000"/>
      </right>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top style="dotted">
        <color rgb="FF000000"/>
      </top>
      <bottom style="dotted">
        <color rgb="FF000000"/>
      </bottom>
    </border>
    <border>
      <right style="dotted">
        <color rgb="FF000000"/>
      </right>
      <top style="dotted">
        <color rgb="FF000000"/>
      </top>
      <bottom style="dotted">
        <color rgb="FF000000"/>
      </bottom>
    </border>
    <border>
      <left style="hair">
        <color rgb="FF000000"/>
      </left>
      <right style="hair">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2" fillId="2" fontId="2" numFmtId="0" xfId="0" applyAlignment="1" applyBorder="1" applyFont="1">
      <alignment shrinkToFit="0" vertical="top" wrapText="1"/>
    </xf>
    <xf borderId="2" fillId="2" fontId="3" numFmtId="0" xfId="0" applyAlignment="1" applyBorder="1" applyFont="1">
      <alignment vertical="top"/>
    </xf>
    <xf borderId="2" fillId="2" fontId="4" numFmtId="0" xfId="0" applyAlignment="1" applyBorder="1" applyFont="1">
      <alignment shrinkToFit="0" vertical="top" wrapText="1"/>
    </xf>
    <xf borderId="3" fillId="2" fontId="4" numFmtId="0" xfId="0" applyAlignment="1" applyBorder="1" applyFont="1">
      <alignment shrinkToFit="0" vertical="top" wrapText="1"/>
    </xf>
    <xf borderId="0" fillId="2" fontId="3" numFmtId="0" xfId="0" applyAlignment="1" applyFont="1">
      <alignment vertical="top"/>
    </xf>
    <xf borderId="0" fillId="0" fontId="3" numFmtId="0" xfId="0" applyAlignment="1" applyFont="1">
      <alignment vertical="bottom"/>
    </xf>
    <xf borderId="4" fillId="2" fontId="5" numFmtId="0" xfId="0" applyAlignment="1" applyBorder="1" applyFont="1">
      <alignment shrinkToFit="0" vertical="top" wrapText="1"/>
    </xf>
    <xf borderId="5" fillId="2" fontId="3" numFmtId="0" xfId="0" applyAlignment="1" applyBorder="1" applyFont="1">
      <alignment vertical="top"/>
    </xf>
    <xf borderId="5" fillId="2" fontId="4" numFmtId="0" xfId="0" applyAlignment="1" applyBorder="1" applyFont="1">
      <alignment shrinkToFit="0" vertical="top" wrapText="1"/>
    </xf>
    <xf borderId="6" fillId="2" fontId="4" numFmtId="0" xfId="0" applyAlignment="1" applyBorder="1" applyFont="1">
      <alignment shrinkToFit="0" vertical="top" wrapText="1"/>
    </xf>
    <xf borderId="5" fillId="2" fontId="3" numFmtId="0" xfId="0" applyAlignment="1" applyBorder="1" applyFont="1">
      <alignment readingOrder="0" vertical="top"/>
    </xf>
    <xf borderId="5" fillId="2" fontId="4" numFmtId="0" xfId="0" applyAlignment="1" applyBorder="1" applyFont="1">
      <alignment horizontal="center" shrinkToFit="0" vertical="top" wrapText="1"/>
    </xf>
    <xf borderId="6" fillId="2" fontId="4" numFmtId="2" xfId="0" applyAlignment="1" applyBorder="1" applyFont="1" applyNumberFormat="1">
      <alignment shrinkToFit="0" vertical="top" wrapText="1"/>
    </xf>
    <xf borderId="0" fillId="2" fontId="3" numFmtId="2" xfId="0" applyAlignment="1" applyFont="1" applyNumberFormat="1">
      <alignment vertical="top"/>
    </xf>
    <xf borderId="6" fillId="0" fontId="3" numFmtId="0" xfId="0" applyAlignment="1" applyBorder="1" applyFont="1">
      <alignment vertical="bottom"/>
    </xf>
    <xf borderId="7" fillId="3" fontId="6" numFmtId="0" xfId="0" applyAlignment="1" applyBorder="1" applyFill="1" applyFont="1">
      <alignment horizontal="center" shrinkToFit="0" vertical="bottom" wrapText="1"/>
    </xf>
    <xf borderId="8" fillId="3" fontId="6" numFmtId="0" xfId="0" applyAlignment="1" applyBorder="1" applyFont="1">
      <alignment horizontal="center" shrinkToFit="0" vertical="bottom" wrapText="1"/>
    </xf>
    <xf borderId="8" fillId="4" fontId="7" numFmtId="0" xfId="0" applyAlignment="1" applyBorder="1" applyFill="1" applyFont="1">
      <alignment horizontal="center" shrinkToFit="0" vertical="bottom" wrapText="1"/>
    </xf>
    <xf borderId="9" fillId="5" fontId="3" numFmtId="0" xfId="0" applyAlignment="1" applyBorder="1" applyFill="1" applyFont="1">
      <alignment readingOrder="0" vertical="center"/>
    </xf>
    <xf borderId="9" fillId="5" fontId="3" numFmtId="0" xfId="0" applyAlignment="1" applyBorder="1" applyFont="1">
      <alignment readingOrder="0" vertical="top"/>
    </xf>
    <xf borderId="9" fillId="5" fontId="3" numFmtId="0" xfId="0" applyAlignment="1" applyBorder="1" applyFont="1">
      <alignment readingOrder="0" shrinkToFit="0" vertical="top" wrapText="1"/>
    </xf>
    <xf borderId="9" fillId="5" fontId="3" numFmtId="0" xfId="0" applyAlignment="1" applyBorder="1" applyFont="1">
      <alignment vertical="top"/>
    </xf>
    <xf borderId="9" fillId="5" fontId="3" numFmtId="16" xfId="0" applyAlignment="1" applyBorder="1" applyFont="1" applyNumberFormat="1">
      <alignment horizontal="center" readingOrder="0" vertical="top"/>
    </xf>
    <xf borderId="9" fillId="5" fontId="3" numFmtId="0" xfId="0" applyAlignment="1" applyBorder="1" applyFont="1">
      <alignment horizontal="center" readingOrder="0" vertical="top"/>
    </xf>
    <xf borderId="9" fillId="5" fontId="3" numFmtId="0" xfId="0" applyAlignment="1" applyBorder="1" applyFont="1">
      <alignment readingOrder="0" shrinkToFit="0" vertical="center" wrapText="1"/>
    </xf>
    <xf borderId="9" fillId="5" fontId="8" numFmtId="0" xfId="0" applyAlignment="1" applyBorder="1" applyFont="1">
      <alignment horizontal="left" readingOrder="0" vertical="center"/>
    </xf>
    <xf borderId="9" fillId="5" fontId="3" numFmtId="16" xfId="0" applyAlignment="1" applyBorder="1" applyFont="1" applyNumberFormat="1">
      <alignment vertical="top"/>
    </xf>
    <xf borderId="9" fillId="5" fontId="3" numFmtId="0" xfId="0" applyBorder="1" applyFont="1"/>
    <xf borderId="10" fillId="6" fontId="9" numFmtId="0" xfId="0" applyAlignment="1" applyBorder="1" applyFill="1" applyFont="1">
      <alignment readingOrder="0"/>
    </xf>
    <xf borderId="11" fillId="0" fontId="10" numFmtId="0" xfId="0" applyBorder="1" applyFont="1"/>
    <xf borderId="12" fillId="0" fontId="10" numFmtId="0" xfId="0" applyBorder="1" applyFont="1"/>
    <xf borderId="9" fillId="0" fontId="3" numFmtId="0" xfId="0" applyAlignment="1" applyBorder="1" applyFont="1">
      <alignment vertical="top"/>
    </xf>
    <xf borderId="9" fillId="5" fontId="3" numFmtId="0" xfId="0" applyAlignment="1" applyBorder="1" applyFont="1">
      <alignment horizontal="center" readingOrder="0" shrinkToFit="0" vertical="center" wrapText="1"/>
    </xf>
    <xf borderId="9" fillId="5" fontId="3" numFmtId="0" xfId="0" applyAlignment="1" applyBorder="1" applyFont="1">
      <alignment shrinkToFit="0" vertical="center" wrapText="1"/>
    </xf>
    <xf borderId="9" fillId="5" fontId="3" numFmtId="0" xfId="0" applyAlignment="1" applyBorder="1" applyFont="1">
      <alignment shrinkToFit="0" vertical="top" wrapText="1"/>
    </xf>
    <xf borderId="0" fillId="0" fontId="11" numFmtId="0" xfId="0" applyAlignment="1" applyFont="1">
      <alignment shrinkToFit="0" vertical="center" wrapText="1"/>
    </xf>
    <xf borderId="13" fillId="3" fontId="6" numFmtId="0" xfId="0" applyAlignment="1" applyBorder="1" applyFont="1">
      <alignment horizontal="center" shrinkToFit="0" vertical="bottom" wrapText="1"/>
    </xf>
    <xf borderId="5" fillId="3" fontId="6" numFmtId="0" xfId="0" applyAlignment="1" applyBorder="1" applyFont="1">
      <alignment horizontal="center" shrinkToFit="0" vertical="bottom" wrapText="1"/>
    </xf>
    <xf borderId="5" fillId="4" fontId="7" numFmtId="0" xfId="0" applyAlignment="1" applyBorder="1" applyFont="1">
      <alignment horizontal="center" shrinkToFit="0" vertical="bottom" wrapText="1"/>
    </xf>
    <xf borderId="14" fillId="5" fontId="3" numFmtId="0" xfId="0" applyAlignment="1" applyBorder="1" applyFont="1">
      <alignment horizontal="center"/>
    </xf>
    <xf borderId="2" fillId="5" fontId="3" numFmtId="0" xfId="0" applyAlignment="1" applyBorder="1" applyFont="1">
      <alignment shrinkToFit="0" vertical="top" wrapText="1"/>
    </xf>
    <xf borderId="2" fillId="5" fontId="3" numFmtId="0" xfId="0" applyAlignment="1" applyBorder="1" applyFont="1">
      <alignment readingOrder="0" shrinkToFit="0" vertical="top" wrapText="1"/>
    </xf>
    <xf borderId="2" fillId="5" fontId="3" numFmtId="0" xfId="0" applyAlignment="1" applyBorder="1" applyFont="1">
      <alignment vertical="top"/>
    </xf>
    <xf borderId="5" fillId="5" fontId="3" numFmtId="16" xfId="0" applyAlignment="1" applyBorder="1" applyFont="1" applyNumberFormat="1">
      <alignment vertical="top"/>
    </xf>
    <xf borderId="5" fillId="5" fontId="3" numFmtId="0" xfId="0" applyAlignment="1" applyBorder="1" applyFont="1">
      <alignment vertical="top"/>
    </xf>
    <xf borderId="15" fillId="5" fontId="3" numFmtId="0" xfId="0" applyAlignment="1" applyBorder="1" applyFont="1">
      <alignment horizontal="center"/>
    </xf>
    <xf borderId="5" fillId="5" fontId="3" numFmtId="0" xfId="0" applyAlignment="1" applyBorder="1" applyFont="1">
      <alignment shrinkToFit="0" vertical="top" wrapText="1"/>
    </xf>
    <xf borderId="5" fillId="5" fontId="3" numFmtId="0" xfId="0" applyAlignment="1" applyBorder="1" applyFont="1">
      <alignment readingOrder="0" shrinkToFit="0" vertical="top" wrapText="1"/>
    </xf>
    <xf borderId="15" fillId="5" fontId="3" numFmtId="0" xfId="0" applyBorder="1" applyFont="1"/>
    <xf borderId="5" fillId="0" fontId="3" numFmtId="0" xfId="0" applyAlignment="1" applyBorder="1" applyFont="1">
      <alignment vertical="top"/>
    </xf>
    <xf borderId="4" fillId="5" fontId="3" numFmtId="0" xfId="0" applyAlignment="1" applyBorder="1" applyFont="1">
      <alignment vertical="top"/>
    </xf>
    <xf borderId="5" fillId="5" fontId="3"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 customWidth="1" min="3" max="3" width="28.0"/>
    <col customWidth="1" min="4" max="4" width="39.5"/>
    <col customWidth="1" min="5" max="5" width="16.0"/>
  </cols>
  <sheetData>
    <row r="1">
      <c r="A1" s="1" t="s">
        <v>0</v>
      </c>
      <c r="B1" s="2" t="s">
        <v>1</v>
      </c>
      <c r="C1" s="3"/>
      <c r="D1" s="4" t="str">
        <f>"Pass: "&amp;COUNTIF($H$6:$H$1011,"Pass")</f>
        <v>Pass: 0</v>
      </c>
      <c r="E1" s="5" t="str">
        <f>"Untested: "&amp;COUNTIF($H$6:$H$1011,"Untest")</f>
        <v>Untested: 5</v>
      </c>
      <c r="F1" s="6"/>
      <c r="G1" s="6"/>
      <c r="H1" s="7"/>
      <c r="I1" s="7"/>
      <c r="J1" s="7"/>
      <c r="K1" s="7"/>
      <c r="L1" s="7"/>
      <c r="M1" s="7"/>
      <c r="N1" s="7"/>
      <c r="O1" s="7"/>
      <c r="P1" s="7"/>
      <c r="Q1" s="7"/>
      <c r="R1" s="7"/>
      <c r="S1" s="7"/>
      <c r="T1" s="7"/>
      <c r="U1" s="7"/>
      <c r="V1" s="7"/>
      <c r="W1" s="7"/>
      <c r="X1" s="7"/>
      <c r="Y1" s="7"/>
      <c r="Z1" s="7"/>
    </row>
    <row r="2">
      <c r="A2" s="8" t="s">
        <v>2</v>
      </c>
      <c r="B2" s="9"/>
      <c r="C2" s="9"/>
      <c r="D2" s="10" t="str">
        <f>"Fail: "&amp;COUNTIF($H$6:$H$1011,"Fail")</f>
        <v>Fail: 0</v>
      </c>
      <c r="E2" s="11" t="str">
        <f>"N/A: "&amp;COUNTIF($H$6:$H$1011,"N/A")</f>
        <v>N/A: 0</v>
      </c>
      <c r="F2" s="6"/>
      <c r="G2" s="6"/>
      <c r="H2" s="7"/>
      <c r="I2" s="7"/>
      <c r="J2" s="7"/>
      <c r="K2" s="7"/>
      <c r="L2" s="7"/>
      <c r="M2" s="7"/>
      <c r="N2" s="7"/>
      <c r="O2" s="7"/>
      <c r="P2" s="7"/>
      <c r="Q2" s="7"/>
      <c r="R2" s="7"/>
      <c r="S2" s="7"/>
      <c r="T2" s="7"/>
      <c r="U2" s="7"/>
      <c r="V2" s="7"/>
      <c r="W2" s="7"/>
      <c r="X2" s="7"/>
      <c r="Y2" s="7"/>
      <c r="Z2" s="7"/>
    </row>
    <row r="3">
      <c r="A3" s="8" t="s">
        <v>3</v>
      </c>
      <c r="B3" s="12" t="s">
        <v>4</v>
      </c>
      <c r="C3" s="9"/>
      <c r="D3" s="13" t="str">
        <f>"Percent Complete: "&amp;ROUND((COUNTIF($H$6:$H$1011,"Pass")*100)/((COUNTA($A$6:$A$1011)*5)-COUNTIF($H$5:$H$1021,"N/A")),2)&amp;"%"</f>
        <v>Percent Complete: 0%</v>
      </c>
      <c r="E3" s="14" t="str">
        <f>"Number of cases: "&amp;(COUNTA($A$5:$A$1011))</f>
        <v>Number of cases: 7</v>
      </c>
      <c r="F3" s="15"/>
      <c r="G3" s="15"/>
      <c r="H3" s="16"/>
      <c r="I3" s="16"/>
      <c r="J3" s="16"/>
      <c r="K3" s="7"/>
      <c r="L3" s="7"/>
      <c r="M3" s="7"/>
      <c r="N3" s="7"/>
      <c r="O3" s="7"/>
      <c r="P3" s="7"/>
      <c r="Q3" s="7"/>
      <c r="R3" s="7"/>
      <c r="S3" s="7"/>
      <c r="T3" s="7"/>
      <c r="U3" s="7"/>
      <c r="V3" s="7"/>
      <c r="W3" s="7"/>
      <c r="X3" s="7"/>
      <c r="Y3" s="7"/>
      <c r="Z3" s="7"/>
    </row>
    <row r="4">
      <c r="A4" s="17" t="s">
        <v>5</v>
      </c>
      <c r="B4" s="18" t="s">
        <v>6</v>
      </c>
      <c r="C4" s="18" t="s">
        <v>7</v>
      </c>
      <c r="D4" s="18" t="s">
        <v>8</v>
      </c>
      <c r="E4" s="18" t="s">
        <v>9</v>
      </c>
      <c r="F4" s="18" t="s">
        <v>10</v>
      </c>
      <c r="G4" s="19" t="s">
        <v>11</v>
      </c>
      <c r="H4" s="18" t="s">
        <v>12</v>
      </c>
      <c r="I4" s="18" t="s">
        <v>13</v>
      </c>
      <c r="J4" s="18" t="s">
        <v>14</v>
      </c>
      <c r="K4" s="7"/>
      <c r="L4" s="7"/>
      <c r="M4" s="7"/>
      <c r="N4" s="7"/>
      <c r="O4" s="7"/>
      <c r="P4" s="7"/>
      <c r="Q4" s="7"/>
      <c r="R4" s="7"/>
      <c r="S4" s="7"/>
      <c r="T4" s="7"/>
      <c r="U4" s="7"/>
      <c r="V4" s="7"/>
      <c r="W4" s="7"/>
      <c r="X4" s="7"/>
      <c r="Y4" s="7"/>
      <c r="Z4" s="7"/>
    </row>
    <row r="5">
      <c r="A5" s="20" t="s">
        <v>15</v>
      </c>
      <c r="B5" s="20" t="s">
        <v>16</v>
      </c>
      <c r="C5" s="20" t="s">
        <v>17</v>
      </c>
      <c r="D5" s="21" t="s">
        <v>18</v>
      </c>
      <c r="E5" s="22" t="s">
        <v>19</v>
      </c>
      <c r="F5" s="23"/>
      <c r="G5" s="23"/>
      <c r="H5" s="21" t="s">
        <v>20</v>
      </c>
      <c r="I5" s="24">
        <v>45303.0</v>
      </c>
      <c r="J5" s="25" t="s">
        <v>21</v>
      </c>
      <c r="K5" s="7"/>
      <c r="L5" s="7"/>
      <c r="M5" s="7"/>
      <c r="N5" s="7"/>
      <c r="O5" s="7"/>
      <c r="P5" s="7"/>
      <c r="Q5" s="7"/>
      <c r="R5" s="7"/>
      <c r="S5" s="7"/>
      <c r="T5" s="7"/>
      <c r="U5" s="7"/>
      <c r="V5" s="7"/>
      <c r="W5" s="7"/>
      <c r="X5" s="7"/>
      <c r="Y5" s="7"/>
      <c r="Z5" s="7"/>
    </row>
    <row r="6">
      <c r="A6" s="20" t="s">
        <v>22</v>
      </c>
      <c r="B6" s="20" t="s">
        <v>23</v>
      </c>
      <c r="C6" s="20" t="s">
        <v>17</v>
      </c>
      <c r="D6" s="21" t="s">
        <v>24</v>
      </c>
      <c r="E6" s="22" t="s">
        <v>25</v>
      </c>
      <c r="F6" s="23"/>
      <c r="G6" s="23"/>
      <c r="H6" s="21" t="s">
        <v>20</v>
      </c>
      <c r="I6" s="24">
        <v>45303.0</v>
      </c>
      <c r="J6" s="25" t="s">
        <v>21</v>
      </c>
      <c r="K6" s="7"/>
      <c r="L6" s="7"/>
      <c r="M6" s="7"/>
      <c r="N6" s="7"/>
      <c r="O6" s="7"/>
      <c r="P6" s="7"/>
      <c r="Q6" s="7"/>
      <c r="R6" s="7"/>
      <c r="S6" s="7"/>
      <c r="T6" s="7"/>
      <c r="U6" s="7"/>
      <c r="V6" s="7"/>
      <c r="W6" s="7"/>
      <c r="X6" s="7"/>
      <c r="Y6" s="7"/>
      <c r="Z6" s="7"/>
    </row>
    <row r="7">
      <c r="A7" s="20" t="s">
        <v>26</v>
      </c>
      <c r="B7" s="26" t="s">
        <v>27</v>
      </c>
      <c r="C7" s="20" t="s">
        <v>17</v>
      </c>
      <c r="D7" s="21" t="s">
        <v>28</v>
      </c>
      <c r="E7" s="22" t="s">
        <v>29</v>
      </c>
      <c r="F7" s="23"/>
      <c r="G7" s="23"/>
      <c r="H7" s="21" t="s">
        <v>20</v>
      </c>
      <c r="I7" s="24">
        <v>45303.0</v>
      </c>
      <c r="J7" s="25" t="s">
        <v>21</v>
      </c>
      <c r="K7" s="7"/>
      <c r="L7" s="7"/>
      <c r="M7" s="7"/>
      <c r="N7" s="7"/>
      <c r="O7" s="7"/>
      <c r="P7" s="7"/>
      <c r="Q7" s="7"/>
      <c r="R7" s="7"/>
      <c r="S7" s="7"/>
      <c r="T7" s="7"/>
      <c r="U7" s="7"/>
      <c r="V7" s="7"/>
      <c r="W7" s="7"/>
      <c r="X7" s="7"/>
      <c r="Y7" s="7"/>
      <c r="Z7" s="7"/>
    </row>
    <row r="8">
      <c r="A8" s="20" t="s">
        <v>30</v>
      </c>
      <c r="B8" s="27" t="s">
        <v>31</v>
      </c>
      <c r="C8" s="20" t="s">
        <v>17</v>
      </c>
      <c r="D8" s="21" t="s">
        <v>32</v>
      </c>
      <c r="E8" s="22" t="s">
        <v>33</v>
      </c>
      <c r="F8" s="23"/>
      <c r="G8" s="23"/>
      <c r="H8" s="21" t="s">
        <v>20</v>
      </c>
      <c r="I8" s="24">
        <v>45303.0</v>
      </c>
      <c r="J8" s="25" t="s">
        <v>21</v>
      </c>
      <c r="K8" s="7"/>
      <c r="L8" s="7"/>
      <c r="M8" s="7"/>
      <c r="N8" s="7"/>
      <c r="O8" s="7"/>
      <c r="P8" s="7"/>
      <c r="Q8" s="7"/>
      <c r="R8" s="7"/>
      <c r="S8" s="7"/>
      <c r="T8" s="7"/>
      <c r="U8" s="7"/>
      <c r="V8" s="7"/>
      <c r="W8" s="7"/>
      <c r="X8" s="7"/>
      <c r="Y8" s="7"/>
      <c r="Z8" s="7"/>
    </row>
    <row r="9">
      <c r="A9" s="20"/>
      <c r="B9" s="23"/>
      <c r="C9" s="23"/>
      <c r="D9" s="23"/>
      <c r="E9" s="23"/>
      <c r="F9" s="23"/>
      <c r="G9" s="23"/>
      <c r="H9" s="23"/>
      <c r="I9" s="28"/>
      <c r="J9" s="23"/>
      <c r="K9" s="7"/>
      <c r="L9" s="7"/>
      <c r="M9" s="7"/>
      <c r="N9" s="7"/>
      <c r="O9" s="7"/>
      <c r="P9" s="7"/>
      <c r="Q9" s="7"/>
      <c r="R9" s="7"/>
      <c r="S9" s="7"/>
      <c r="T9" s="7"/>
      <c r="U9" s="7"/>
      <c r="V9" s="7"/>
      <c r="W9" s="7"/>
      <c r="X9" s="7"/>
      <c r="Y9" s="7"/>
      <c r="Z9" s="7"/>
    </row>
    <row r="10">
      <c r="A10" s="29"/>
      <c r="B10" s="23"/>
      <c r="C10" s="23"/>
      <c r="D10" s="23"/>
      <c r="E10" s="23"/>
      <c r="F10" s="23"/>
      <c r="G10" s="23"/>
      <c r="H10" s="23"/>
      <c r="I10" s="28"/>
      <c r="J10" s="23"/>
      <c r="K10" s="7"/>
      <c r="L10" s="7"/>
      <c r="M10" s="7"/>
      <c r="N10" s="7"/>
      <c r="O10" s="7"/>
      <c r="P10" s="7"/>
      <c r="Q10" s="7"/>
      <c r="R10" s="7"/>
      <c r="S10" s="7"/>
      <c r="T10" s="7"/>
      <c r="U10" s="7"/>
      <c r="V10" s="7"/>
      <c r="W10" s="7"/>
      <c r="X10" s="7"/>
      <c r="Y10" s="7"/>
      <c r="Z10" s="7"/>
    </row>
    <row r="11">
      <c r="A11" s="30" t="s">
        <v>34</v>
      </c>
      <c r="B11" s="31"/>
      <c r="C11" s="31"/>
      <c r="D11" s="31"/>
      <c r="E11" s="31"/>
      <c r="F11" s="31"/>
      <c r="G11" s="31"/>
      <c r="H11" s="31"/>
      <c r="I11" s="31"/>
      <c r="J11" s="32"/>
      <c r="K11" s="7"/>
      <c r="L11" s="7"/>
      <c r="M11" s="7"/>
      <c r="N11" s="7"/>
      <c r="O11" s="7"/>
      <c r="P11" s="7"/>
      <c r="Q11" s="7"/>
      <c r="R11" s="7"/>
      <c r="S11" s="7"/>
      <c r="T11" s="7"/>
      <c r="U11" s="7"/>
      <c r="V11" s="7"/>
      <c r="W11" s="7"/>
      <c r="X11" s="7"/>
      <c r="Y11" s="7"/>
      <c r="Z11" s="7"/>
    </row>
    <row r="12">
      <c r="A12" s="20" t="s">
        <v>35</v>
      </c>
      <c r="B12" s="20" t="s">
        <v>36</v>
      </c>
      <c r="C12" s="20" t="s">
        <v>17</v>
      </c>
      <c r="D12" s="21" t="s">
        <v>37</v>
      </c>
      <c r="E12" s="22" t="s">
        <v>38</v>
      </c>
      <c r="F12" s="23"/>
      <c r="G12" s="23"/>
      <c r="H12" s="21" t="s">
        <v>20</v>
      </c>
      <c r="I12" s="24">
        <v>45303.0</v>
      </c>
      <c r="J12" s="25" t="s">
        <v>21</v>
      </c>
      <c r="K12" s="7"/>
      <c r="L12" s="7"/>
      <c r="M12" s="7"/>
      <c r="N12" s="7"/>
      <c r="O12" s="7"/>
      <c r="P12" s="7"/>
      <c r="Q12" s="7"/>
      <c r="R12" s="7"/>
      <c r="S12" s="7"/>
      <c r="T12" s="7"/>
      <c r="U12" s="7"/>
      <c r="V12" s="7"/>
      <c r="W12" s="7"/>
      <c r="X12" s="7"/>
      <c r="Y12" s="7"/>
      <c r="Z12" s="7"/>
    </row>
    <row r="13">
      <c r="A13" s="20" t="s">
        <v>39</v>
      </c>
      <c r="B13" s="20" t="s">
        <v>40</v>
      </c>
      <c r="C13" s="20" t="s">
        <v>17</v>
      </c>
      <c r="D13" s="21" t="s">
        <v>41</v>
      </c>
      <c r="E13" s="22" t="s">
        <v>42</v>
      </c>
      <c r="F13" s="23"/>
      <c r="G13" s="33"/>
      <c r="H13" s="21" t="s">
        <v>20</v>
      </c>
      <c r="I13" s="24">
        <v>45303.0</v>
      </c>
      <c r="J13" s="25" t="s">
        <v>21</v>
      </c>
      <c r="K13" s="7"/>
      <c r="L13" s="7"/>
      <c r="M13" s="7"/>
      <c r="N13" s="7"/>
      <c r="O13" s="7"/>
      <c r="P13" s="7"/>
      <c r="Q13" s="7"/>
      <c r="R13" s="7"/>
      <c r="S13" s="7"/>
      <c r="T13" s="7"/>
      <c r="U13" s="7"/>
      <c r="V13" s="7"/>
      <c r="W13" s="7"/>
      <c r="X13" s="7"/>
      <c r="Y13" s="7"/>
      <c r="Z13" s="7"/>
    </row>
    <row r="14">
      <c r="A14" s="20"/>
      <c r="B14" s="23"/>
      <c r="C14" s="20"/>
      <c r="D14" s="23"/>
      <c r="E14" s="23"/>
      <c r="F14" s="23"/>
      <c r="G14" s="33"/>
      <c r="H14" s="23"/>
      <c r="I14" s="24"/>
      <c r="J14" s="25"/>
      <c r="K14" s="7"/>
      <c r="L14" s="7"/>
      <c r="M14" s="7"/>
      <c r="N14" s="7"/>
      <c r="O14" s="7"/>
      <c r="P14" s="7"/>
      <c r="Q14" s="7"/>
      <c r="R14" s="7"/>
      <c r="S14" s="7"/>
      <c r="T14" s="7"/>
      <c r="U14" s="7"/>
      <c r="V14" s="7"/>
      <c r="W14" s="7"/>
      <c r="X14" s="7"/>
      <c r="Y14" s="7"/>
      <c r="Z14" s="7"/>
    </row>
    <row r="15">
      <c r="A15" s="20"/>
      <c r="B15" s="23"/>
      <c r="C15" s="20"/>
      <c r="D15" s="23"/>
      <c r="E15" s="23"/>
      <c r="F15" s="23"/>
      <c r="G15" s="33"/>
      <c r="H15" s="23"/>
      <c r="I15" s="24"/>
      <c r="J15" s="25"/>
      <c r="K15" s="7"/>
      <c r="L15" s="7"/>
      <c r="M15" s="7"/>
      <c r="N15" s="7"/>
      <c r="O15" s="7"/>
      <c r="P15" s="7"/>
      <c r="Q15" s="7"/>
      <c r="R15" s="7"/>
      <c r="S15" s="7"/>
      <c r="T15" s="7"/>
      <c r="U15" s="7"/>
      <c r="V15" s="7"/>
      <c r="W15" s="7"/>
      <c r="X15" s="7"/>
      <c r="Y15" s="7"/>
      <c r="Z15" s="7"/>
    </row>
    <row r="16">
      <c r="A16" s="23"/>
      <c r="B16" s="23"/>
      <c r="C16" s="23"/>
      <c r="D16" s="23"/>
      <c r="E16" s="23"/>
      <c r="F16" s="23"/>
      <c r="G16" s="23"/>
      <c r="H16" s="23"/>
      <c r="I16" s="28"/>
      <c r="J16" s="23"/>
      <c r="K16" s="7"/>
      <c r="L16" s="7"/>
      <c r="M16" s="7"/>
      <c r="N16" s="7"/>
      <c r="O16" s="7"/>
      <c r="P16" s="7"/>
      <c r="Q16" s="7"/>
      <c r="R16" s="7"/>
      <c r="S16" s="7"/>
      <c r="T16" s="7"/>
      <c r="U16" s="7"/>
      <c r="V16" s="7"/>
      <c r="W16" s="7"/>
      <c r="X16" s="7"/>
      <c r="Y16" s="7"/>
      <c r="Z16" s="7"/>
    </row>
    <row r="17">
      <c r="A17" s="23"/>
      <c r="B17" s="23"/>
      <c r="C17" s="23"/>
      <c r="D17" s="23"/>
      <c r="E17" s="23"/>
      <c r="F17" s="23"/>
      <c r="G17" s="23"/>
      <c r="H17" s="23"/>
      <c r="I17" s="28"/>
      <c r="J17" s="23"/>
      <c r="K17" s="7"/>
      <c r="L17" s="7"/>
      <c r="M17" s="7"/>
      <c r="N17" s="7"/>
      <c r="O17" s="7"/>
      <c r="P17" s="7"/>
      <c r="Q17" s="7"/>
      <c r="R17" s="7"/>
      <c r="S17" s="7"/>
      <c r="T17" s="7"/>
      <c r="U17" s="7"/>
      <c r="V17" s="7"/>
      <c r="W17" s="7"/>
      <c r="X17" s="7"/>
      <c r="Y17" s="7"/>
      <c r="Z17" s="7"/>
    </row>
    <row r="18">
      <c r="A18" s="23"/>
      <c r="B18" s="23"/>
      <c r="C18" s="23"/>
      <c r="D18" s="23"/>
      <c r="E18" s="23"/>
      <c r="F18" s="23"/>
      <c r="G18" s="33"/>
      <c r="H18" s="23"/>
      <c r="I18" s="28"/>
      <c r="J18" s="23"/>
      <c r="K18" s="7"/>
      <c r="L18" s="7"/>
      <c r="M18" s="7"/>
      <c r="N18" s="7"/>
      <c r="O18" s="7"/>
      <c r="P18" s="7"/>
      <c r="Q18" s="7"/>
      <c r="R18" s="7"/>
      <c r="S18" s="7"/>
      <c r="T18" s="7"/>
      <c r="U18" s="7"/>
      <c r="V18" s="7"/>
      <c r="W18" s="7"/>
      <c r="X18" s="7"/>
      <c r="Y18" s="7"/>
      <c r="Z18" s="7"/>
    </row>
    <row r="19">
      <c r="A19" s="23"/>
      <c r="B19" s="23"/>
      <c r="C19" s="23"/>
      <c r="D19" s="23"/>
      <c r="E19" s="23"/>
      <c r="F19" s="23"/>
      <c r="G19" s="23"/>
      <c r="H19" s="23"/>
      <c r="I19" s="28"/>
      <c r="J19" s="23"/>
      <c r="K19" s="7"/>
      <c r="L19" s="7"/>
      <c r="M19" s="7"/>
      <c r="N19" s="7"/>
      <c r="O19" s="7"/>
      <c r="P19" s="7"/>
      <c r="Q19" s="7"/>
      <c r="R19" s="7"/>
      <c r="S19" s="7"/>
      <c r="T19" s="7"/>
      <c r="U19" s="7"/>
      <c r="V19" s="7"/>
      <c r="W19" s="7"/>
      <c r="X19" s="7"/>
      <c r="Y19" s="7"/>
      <c r="Z19" s="7"/>
    </row>
    <row r="20">
      <c r="A20" s="23"/>
      <c r="B20" s="23"/>
      <c r="C20" s="23"/>
      <c r="D20" s="23"/>
      <c r="E20" s="23"/>
      <c r="F20" s="23"/>
      <c r="G20" s="33"/>
      <c r="H20" s="23"/>
      <c r="I20" s="28"/>
      <c r="J20" s="23"/>
      <c r="K20" s="7"/>
      <c r="L20" s="7"/>
      <c r="M20" s="7"/>
      <c r="N20" s="7"/>
      <c r="O20" s="7"/>
      <c r="P20" s="7"/>
      <c r="Q20" s="7"/>
      <c r="R20" s="7"/>
      <c r="S20" s="7"/>
      <c r="T20" s="7"/>
      <c r="U20" s="7"/>
      <c r="V20" s="7"/>
      <c r="W20" s="7"/>
      <c r="X20" s="7"/>
      <c r="Y20" s="7"/>
      <c r="Z20" s="7"/>
    </row>
    <row r="21">
      <c r="A21" s="23"/>
      <c r="B21" s="23"/>
      <c r="C21" s="23"/>
      <c r="D21" s="23"/>
      <c r="E21" s="23"/>
      <c r="F21" s="23"/>
      <c r="G21" s="33"/>
      <c r="H21" s="23"/>
      <c r="I21" s="28"/>
      <c r="J21" s="23"/>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11:J11"/>
  </mergeCells>
  <dataValidations>
    <dataValidation type="list" allowBlank="1" sqref="H5:H10 H12:H21">
      <formula1>"Pass,Fail,Untest,N/A"</formula1>
    </dataValidation>
  </dataValidations>
  <hyperlinks>
    <hyperlink display="Back to TestReport" location="null!A1" ref="A1"/>
    <hyperlink display="To Buglist" location="null!A1" ref="B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63"/>
    <col customWidth="1" min="3" max="3" width="29.5"/>
    <col customWidth="1" min="4" max="4" width="42.25"/>
    <col customWidth="1" min="5" max="5" width="25.63"/>
  </cols>
  <sheetData>
    <row r="1">
      <c r="A1" s="1" t="s">
        <v>0</v>
      </c>
      <c r="B1" s="2" t="s">
        <v>1</v>
      </c>
      <c r="C1" s="3"/>
      <c r="D1" s="4" t="str">
        <f>"Pass: "&amp;COUNTIF($H$6:$H$1011,"Pass")</f>
        <v>Pass: 0</v>
      </c>
      <c r="E1" s="5" t="str">
        <f>"Untested: "&amp;COUNTIF($H$6:$H$1011,"Untest")</f>
        <v>Untested: 2</v>
      </c>
      <c r="F1" s="6"/>
      <c r="G1" s="6"/>
      <c r="H1" s="7"/>
      <c r="I1" s="7"/>
      <c r="J1" s="7"/>
    </row>
    <row r="2">
      <c r="A2" s="8" t="s">
        <v>2</v>
      </c>
      <c r="B2" s="9"/>
      <c r="C2" s="9"/>
      <c r="D2" s="10" t="str">
        <f>"Fail: "&amp;COUNTIF($H$6:$H$1011,"Fail")</f>
        <v>Fail: 0</v>
      </c>
      <c r="E2" s="11" t="str">
        <f>"N/A: "&amp;COUNTIF($H$6:$H$1011,"N/A")</f>
        <v>N/A: 0</v>
      </c>
      <c r="F2" s="6"/>
      <c r="G2" s="6"/>
      <c r="H2" s="7"/>
      <c r="I2" s="7"/>
      <c r="J2" s="7"/>
    </row>
    <row r="3">
      <c r="A3" s="8" t="s">
        <v>3</v>
      </c>
      <c r="B3" s="12" t="s">
        <v>4</v>
      </c>
      <c r="C3" s="9"/>
      <c r="D3" s="13" t="str">
        <f>"Percent Complete: "&amp;ROUND((COUNTIF($H$6:$H$1011,"Pass")*100)/((COUNTA($A$6:$A$1011)*5)-COUNTIF($H$5:$H$1021,"N/A")),2)&amp;"%"</f>
        <v>Percent Complete: 0%</v>
      </c>
      <c r="E3" s="14" t="str">
        <f>"Number of cases: "&amp;(COUNTA($A$5:$A$1011))</f>
        <v>Number of cases: 3</v>
      </c>
      <c r="F3" s="15"/>
      <c r="G3" s="15"/>
      <c r="H3" s="16"/>
      <c r="I3" s="16"/>
      <c r="J3" s="16"/>
    </row>
    <row r="4">
      <c r="A4" s="17" t="s">
        <v>5</v>
      </c>
      <c r="B4" s="18" t="s">
        <v>6</v>
      </c>
      <c r="C4" s="18" t="s">
        <v>7</v>
      </c>
      <c r="D4" s="18" t="s">
        <v>8</v>
      </c>
      <c r="E4" s="18" t="s">
        <v>9</v>
      </c>
      <c r="F4" s="18" t="s">
        <v>10</v>
      </c>
      <c r="G4" s="19" t="s">
        <v>11</v>
      </c>
      <c r="H4" s="18" t="s">
        <v>12</v>
      </c>
      <c r="I4" s="18" t="s">
        <v>13</v>
      </c>
      <c r="J4" s="18" t="s">
        <v>14</v>
      </c>
    </row>
    <row r="5">
      <c r="A5" s="34" t="s">
        <v>43</v>
      </c>
      <c r="B5" s="26" t="s">
        <v>44</v>
      </c>
      <c r="C5" s="26" t="s">
        <v>17</v>
      </c>
      <c r="D5" s="21" t="s">
        <v>45</v>
      </c>
      <c r="E5" s="22" t="s">
        <v>46</v>
      </c>
      <c r="F5" s="23"/>
      <c r="G5" s="23"/>
      <c r="H5" s="21" t="s">
        <v>20</v>
      </c>
      <c r="I5" s="24">
        <v>45303.0</v>
      </c>
      <c r="J5" s="21" t="s">
        <v>21</v>
      </c>
    </row>
    <row r="6">
      <c r="A6" s="34" t="s">
        <v>47</v>
      </c>
      <c r="B6" s="26" t="s">
        <v>48</v>
      </c>
      <c r="C6" s="26" t="s">
        <v>17</v>
      </c>
      <c r="D6" s="21" t="s">
        <v>49</v>
      </c>
      <c r="E6" s="22" t="s">
        <v>50</v>
      </c>
      <c r="F6" s="23"/>
      <c r="G6" s="23"/>
      <c r="H6" s="21" t="s">
        <v>20</v>
      </c>
      <c r="I6" s="24">
        <v>45303.0</v>
      </c>
      <c r="J6" s="21" t="s">
        <v>21</v>
      </c>
    </row>
    <row r="7">
      <c r="A7" s="34" t="s">
        <v>51</v>
      </c>
      <c r="B7" s="26" t="s">
        <v>52</v>
      </c>
      <c r="C7" s="26" t="s">
        <v>17</v>
      </c>
      <c r="D7" s="21" t="s">
        <v>53</v>
      </c>
      <c r="E7" s="22" t="s">
        <v>54</v>
      </c>
      <c r="F7" s="23"/>
      <c r="G7" s="23"/>
      <c r="H7" s="21" t="s">
        <v>20</v>
      </c>
      <c r="I7" s="24">
        <v>45303.0</v>
      </c>
      <c r="J7" s="21" t="s">
        <v>21</v>
      </c>
    </row>
    <row r="8">
      <c r="A8" s="34"/>
      <c r="B8" s="35"/>
      <c r="C8" s="26"/>
      <c r="D8" s="23"/>
      <c r="E8" s="36"/>
      <c r="F8" s="23"/>
      <c r="G8" s="23"/>
      <c r="H8" s="21"/>
      <c r="I8" s="24"/>
      <c r="J8" s="21"/>
    </row>
    <row r="9">
      <c r="A9" s="34"/>
      <c r="B9" s="35"/>
      <c r="C9" s="26"/>
      <c r="D9" s="23"/>
      <c r="E9" s="36"/>
      <c r="F9" s="23"/>
      <c r="G9" s="23"/>
      <c r="H9" s="21"/>
      <c r="I9" s="24"/>
      <c r="J9" s="21"/>
    </row>
    <row r="10">
      <c r="A10" s="34"/>
      <c r="B10" s="35"/>
      <c r="C10" s="26"/>
      <c r="D10" s="23"/>
      <c r="E10" s="36"/>
      <c r="F10" s="23"/>
      <c r="G10" s="23"/>
      <c r="H10" s="21"/>
      <c r="I10" s="24"/>
      <c r="J10" s="21"/>
    </row>
    <row r="11">
      <c r="A11" s="35"/>
      <c r="B11" s="35"/>
      <c r="C11" s="35"/>
      <c r="D11" s="23"/>
      <c r="E11" s="36"/>
      <c r="F11" s="23"/>
      <c r="G11" s="23"/>
      <c r="H11" s="23"/>
      <c r="I11" s="28"/>
      <c r="J11" s="23"/>
    </row>
    <row r="12">
      <c r="A12" s="35"/>
      <c r="B12" s="35"/>
      <c r="C12" s="35"/>
      <c r="D12" s="23"/>
      <c r="E12" s="36"/>
      <c r="F12" s="23"/>
      <c r="G12" s="23"/>
      <c r="H12" s="23"/>
      <c r="I12" s="28"/>
      <c r="J12" s="23"/>
    </row>
    <row r="13">
      <c r="A13" s="35"/>
      <c r="B13" s="35"/>
      <c r="C13" s="35"/>
      <c r="D13" s="23"/>
      <c r="E13" s="36"/>
      <c r="F13" s="23"/>
      <c r="G13" s="33"/>
      <c r="H13" s="23"/>
      <c r="I13" s="28"/>
      <c r="J13" s="23"/>
    </row>
    <row r="14">
      <c r="A14" s="35"/>
      <c r="B14" s="35"/>
      <c r="C14" s="35"/>
      <c r="D14" s="23"/>
      <c r="E14" s="36"/>
      <c r="F14" s="23"/>
      <c r="G14" s="33"/>
      <c r="H14" s="23"/>
      <c r="I14" s="28"/>
      <c r="J14" s="23"/>
    </row>
    <row r="15">
      <c r="A15" s="35"/>
      <c r="B15" s="35"/>
      <c r="C15" s="35"/>
      <c r="D15" s="23"/>
      <c r="E15" s="36"/>
      <c r="F15" s="23"/>
      <c r="G15" s="33"/>
      <c r="H15" s="23"/>
      <c r="I15" s="28"/>
      <c r="J15" s="23"/>
    </row>
    <row r="16">
      <c r="A16" s="35"/>
      <c r="B16" s="35"/>
      <c r="C16" s="35"/>
      <c r="D16" s="23"/>
      <c r="E16" s="36"/>
      <c r="F16" s="23"/>
      <c r="G16" s="23"/>
      <c r="H16" s="23"/>
      <c r="I16" s="28"/>
      <c r="J16" s="23"/>
    </row>
    <row r="17">
      <c r="A17" s="35"/>
      <c r="B17" s="35"/>
      <c r="C17" s="35"/>
      <c r="D17" s="23"/>
      <c r="E17" s="36"/>
      <c r="F17" s="23"/>
      <c r="G17" s="23"/>
      <c r="H17" s="23"/>
      <c r="I17" s="28"/>
      <c r="J17" s="23"/>
    </row>
    <row r="18">
      <c r="A18" s="35"/>
      <c r="B18" s="35"/>
      <c r="C18" s="35"/>
      <c r="D18" s="23"/>
      <c r="E18" s="36"/>
      <c r="F18" s="23"/>
      <c r="G18" s="33"/>
      <c r="H18" s="23"/>
      <c r="I18" s="28"/>
      <c r="J18" s="23"/>
    </row>
    <row r="19">
      <c r="A19" s="35"/>
      <c r="B19" s="35"/>
      <c r="C19" s="35"/>
      <c r="D19" s="23"/>
      <c r="E19" s="36"/>
      <c r="F19" s="23"/>
      <c r="G19" s="23"/>
      <c r="H19" s="23"/>
      <c r="I19" s="28"/>
      <c r="J19" s="23"/>
    </row>
    <row r="20">
      <c r="A20" s="35"/>
      <c r="B20" s="35"/>
      <c r="C20" s="35"/>
      <c r="D20" s="23"/>
      <c r="E20" s="36"/>
      <c r="F20" s="23"/>
      <c r="G20" s="33"/>
      <c r="H20" s="23"/>
      <c r="I20" s="28"/>
      <c r="J20" s="23"/>
    </row>
    <row r="21">
      <c r="A21" s="35"/>
      <c r="B21" s="35"/>
      <c r="C21" s="35"/>
      <c r="D21" s="23"/>
      <c r="E21" s="36"/>
      <c r="F21" s="23"/>
      <c r="G21" s="33"/>
      <c r="H21" s="23"/>
      <c r="I21" s="28"/>
      <c r="J21" s="23"/>
    </row>
    <row r="22">
      <c r="A22" s="37"/>
      <c r="B22" s="37"/>
      <c r="C22" s="37"/>
    </row>
    <row r="23">
      <c r="A23" s="37"/>
      <c r="B23" s="37"/>
      <c r="C23" s="37"/>
    </row>
  </sheetData>
  <dataValidations>
    <dataValidation type="list" allowBlank="1" sqref="H5:H21">
      <formula1>"Pass,Fail,Untest,N/A"</formula1>
    </dataValidation>
  </dataValidations>
  <hyperlinks>
    <hyperlink display="Back to TestReport" location="null!A1" ref="A1"/>
    <hyperlink display="To Buglist" location="null!A1" ref="B1"/>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63"/>
    <col customWidth="1" min="4" max="4" width="28.0"/>
    <col customWidth="1" min="5" max="5" width="17.13"/>
  </cols>
  <sheetData>
    <row r="1">
      <c r="A1" s="1" t="s">
        <v>0</v>
      </c>
      <c r="B1" s="2" t="s">
        <v>1</v>
      </c>
      <c r="C1" s="3"/>
      <c r="D1" s="4" t="str">
        <f>"Pass: "&amp;COUNTIF($H$6:$H$1011,"Pass")</f>
        <v>Pass: 0</v>
      </c>
      <c r="E1" s="5" t="str">
        <f>"Untested: "&amp;COUNTIF($H$6:$H$1011,"Untest")</f>
        <v>Untested: 3</v>
      </c>
      <c r="F1" s="6"/>
      <c r="G1" s="6"/>
      <c r="H1" s="7"/>
      <c r="I1" s="7"/>
      <c r="J1" s="7"/>
    </row>
    <row r="2">
      <c r="A2" s="8" t="s">
        <v>2</v>
      </c>
      <c r="B2" s="12" t="s">
        <v>55</v>
      </c>
      <c r="C2" s="9"/>
      <c r="D2" s="10" t="str">
        <f>"Fail: "&amp;COUNTIF($H$6:$H$1011,"Fail")</f>
        <v>Fail: 0</v>
      </c>
      <c r="E2" s="11" t="str">
        <f>"N/A: "&amp;COUNTIF($H$6:$H$1011,"N/A")</f>
        <v>N/A: 0</v>
      </c>
      <c r="F2" s="6"/>
      <c r="G2" s="6"/>
      <c r="H2" s="7"/>
      <c r="I2" s="7"/>
      <c r="J2" s="7"/>
    </row>
    <row r="3">
      <c r="A3" s="8" t="s">
        <v>3</v>
      </c>
      <c r="B3" s="12" t="s">
        <v>56</v>
      </c>
      <c r="C3" s="9"/>
      <c r="D3" s="13" t="str">
        <f>"Percent Complete: "&amp;ROUND((COUNTIF($H$6:$H$1011,"Pass")*100)/((COUNTA($A$6:$A$1011)*5)-COUNTIF($H$5:$H$1021,"N/A")),2)&amp;"%"</f>
        <v>Percent Complete: 0%</v>
      </c>
      <c r="E3" s="14" t="str">
        <f>"Number of cases: "&amp;(COUNTA($A$5:$A$1011))</f>
        <v>Number of cases: 4</v>
      </c>
      <c r="F3" s="15"/>
      <c r="G3" s="15"/>
      <c r="H3" s="16"/>
      <c r="I3" s="16"/>
      <c r="J3" s="16"/>
    </row>
    <row r="4">
      <c r="A4" s="38" t="s">
        <v>5</v>
      </c>
      <c r="B4" s="39" t="s">
        <v>6</v>
      </c>
      <c r="C4" s="39" t="s">
        <v>7</v>
      </c>
      <c r="D4" s="39" t="s">
        <v>8</v>
      </c>
      <c r="E4" s="39" t="s">
        <v>9</v>
      </c>
      <c r="F4" s="39" t="s">
        <v>10</v>
      </c>
      <c r="G4" s="40" t="s">
        <v>11</v>
      </c>
      <c r="H4" s="39" t="s">
        <v>12</v>
      </c>
      <c r="I4" s="39" t="s">
        <v>13</v>
      </c>
      <c r="J4" s="39" t="s">
        <v>14</v>
      </c>
    </row>
    <row r="5">
      <c r="A5" s="41" t="s">
        <v>57</v>
      </c>
      <c r="B5" s="42" t="s">
        <v>58</v>
      </c>
      <c r="C5" s="42" t="s">
        <v>59</v>
      </c>
      <c r="D5" s="43" t="s">
        <v>60</v>
      </c>
      <c r="E5" s="42" t="s">
        <v>61</v>
      </c>
      <c r="F5" s="44"/>
      <c r="G5" s="44"/>
      <c r="H5" s="44" t="s">
        <v>20</v>
      </c>
      <c r="I5" s="45"/>
      <c r="J5" s="46"/>
    </row>
    <row r="6">
      <c r="A6" s="47" t="s">
        <v>62</v>
      </c>
      <c r="B6" s="48" t="s">
        <v>63</v>
      </c>
      <c r="C6" s="48" t="s">
        <v>59</v>
      </c>
      <c r="D6" s="49" t="s">
        <v>60</v>
      </c>
      <c r="E6" s="48" t="s">
        <v>64</v>
      </c>
      <c r="F6" s="46"/>
      <c r="G6" s="46"/>
      <c r="H6" s="46" t="s">
        <v>20</v>
      </c>
      <c r="I6" s="45"/>
      <c r="J6" s="46"/>
    </row>
    <row r="7">
      <c r="A7" s="47" t="s">
        <v>65</v>
      </c>
      <c r="B7" s="48" t="s">
        <v>66</v>
      </c>
      <c r="C7" s="48" t="s">
        <v>59</v>
      </c>
      <c r="D7" s="49" t="s">
        <v>67</v>
      </c>
      <c r="E7" s="48" t="s">
        <v>68</v>
      </c>
      <c r="F7" s="46"/>
      <c r="G7" s="46"/>
      <c r="H7" s="46" t="s">
        <v>20</v>
      </c>
      <c r="I7" s="45"/>
      <c r="J7" s="46"/>
    </row>
    <row r="8">
      <c r="A8" s="47" t="s">
        <v>69</v>
      </c>
      <c r="B8" s="49" t="s">
        <v>70</v>
      </c>
      <c r="C8" s="48" t="s">
        <v>59</v>
      </c>
      <c r="D8" s="49" t="s">
        <v>60</v>
      </c>
      <c r="E8" s="49" t="s">
        <v>71</v>
      </c>
      <c r="F8" s="46"/>
      <c r="G8" s="46"/>
      <c r="H8" s="46" t="s">
        <v>20</v>
      </c>
      <c r="I8" s="45"/>
      <c r="J8" s="46"/>
    </row>
    <row r="9">
      <c r="A9" s="50"/>
      <c r="B9" s="46"/>
      <c r="C9" s="46"/>
      <c r="D9" s="46"/>
      <c r="E9" s="46"/>
      <c r="F9" s="46"/>
      <c r="G9" s="46"/>
      <c r="H9" s="46"/>
      <c r="I9" s="45"/>
      <c r="J9" s="46"/>
    </row>
    <row r="10">
      <c r="A10" s="50"/>
      <c r="B10" s="46"/>
      <c r="C10" s="46"/>
      <c r="D10" s="46"/>
      <c r="E10" s="46"/>
      <c r="F10" s="46"/>
      <c r="G10" s="46"/>
      <c r="H10" s="46"/>
      <c r="I10" s="45"/>
      <c r="J10" s="46"/>
    </row>
    <row r="11">
      <c r="A11" s="50"/>
      <c r="B11" s="46"/>
      <c r="C11" s="46"/>
      <c r="D11" s="46"/>
      <c r="E11" s="46"/>
      <c r="F11" s="46"/>
      <c r="G11" s="46"/>
      <c r="H11" s="46"/>
      <c r="I11" s="45"/>
      <c r="J11" s="46"/>
    </row>
    <row r="12">
      <c r="A12" s="50"/>
      <c r="B12" s="46"/>
      <c r="C12" s="46"/>
      <c r="D12" s="46"/>
      <c r="E12" s="46"/>
      <c r="F12" s="46"/>
      <c r="G12" s="46"/>
      <c r="H12" s="46"/>
      <c r="I12" s="45"/>
      <c r="J12" s="46"/>
    </row>
    <row r="13">
      <c r="A13" s="50"/>
      <c r="B13" s="46"/>
      <c r="C13" s="46"/>
      <c r="D13" s="46"/>
      <c r="E13" s="46"/>
      <c r="F13" s="46"/>
      <c r="G13" s="51"/>
      <c r="H13" s="46"/>
      <c r="I13" s="45"/>
      <c r="J13" s="46"/>
    </row>
    <row r="14">
      <c r="A14" s="50"/>
      <c r="B14" s="46"/>
      <c r="C14" s="46"/>
      <c r="D14" s="46"/>
      <c r="E14" s="46"/>
      <c r="F14" s="46"/>
      <c r="G14" s="51"/>
      <c r="H14" s="46"/>
      <c r="I14" s="45"/>
      <c r="J14" s="46"/>
    </row>
    <row r="15">
      <c r="A15" s="52"/>
      <c r="B15" s="46"/>
      <c r="C15" s="46"/>
      <c r="D15" s="46"/>
      <c r="E15" s="46"/>
      <c r="F15" s="46"/>
      <c r="G15" s="51"/>
      <c r="H15" s="46"/>
      <c r="I15" s="45"/>
      <c r="J15" s="46"/>
    </row>
    <row r="16">
      <c r="A16" s="52"/>
      <c r="B16" s="46"/>
      <c r="C16" s="46"/>
      <c r="D16" s="46"/>
      <c r="E16" s="46"/>
      <c r="F16" s="46"/>
      <c r="G16" s="46"/>
      <c r="H16" s="46"/>
      <c r="I16" s="45"/>
      <c r="J16" s="46"/>
    </row>
    <row r="17">
      <c r="A17" s="52"/>
      <c r="B17" s="46"/>
      <c r="C17" s="46"/>
      <c r="D17" s="46"/>
      <c r="E17" s="46"/>
      <c r="F17" s="46"/>
      <c r="G17" s="46"/>
      <c r="H17" s="46"/>
      <c r="I17" s="45"/>
      <c r="J17" s="46"/>
    </row>
    <row r="18">
      <c r="A18" s="52"/>
      <c r="B18" s="46"/>
      <c r="C18" s="46"/>
      <c r="D18" s="46"/>
      <c r="E18" s="46"/>
      <c r="F18" s="46"/>
      <c r="G18" s="51"/>
      <c r="H18" s="46"/>
      <c r="I18" s="45"/>
      <c r="J18" s="46"/>
    </row>
    <row r="19">
      <c r="A19" s="52"/>
      <c r="B19" s="46"/>
      <c r="C19" s="46"/>
      <c r="D19" s="46"/>
      <c r="E19" s="46"/>
      <c r="F19" s="46"/>
      <c r="G19" s="46"/>
      <c r="H19" s="46"/>
      <c r="I19" s="45"/>
      <c r="J19" s="46"/>
    </row>
    <row r="20">
      <c r="A20" s="52"/>
      <c r="B20" s="46"/>
      <c r="C20" s="46"/>
      <c r="D20" s="46"/>
      <c r="E20" s="46"/>
      <c r="F20" s="46"/>
      <c r="G20" s="51"/>
      <c r="H20" s="46"/>
      <c r="I20" s="45"/>
      <c r="J20" s="46"/>
    </row>
    <row r="21">
      <c r="A21" s="52"/>
      <c r="B21" s="46"/>
      <c r="C21" s="46"/>
      <c r="D21" s="46"/>
      <c r="E21" s="46"/>
      <c r="F21" s="46"/>
      <c r="G21" s="51"/>
      <c r="H21" s="46"/>
      <c r="I21" s="45"/>
      <c r="J21" s="46"/>
    </row>
  </sheetData>
  <dataValidations>
    <dataValidation type="list" allowBlank="1" sqref="H5:H21">
      <formula1>"Pass,Fail,Untest,N/A"</formula1>
    </dataValidation>
  </dataValidations>
  <hyperlinks>
    <hyperlink display="Back to TestReport" location="null!A1" ref="A1"/>
    <hyperlink display="To Buglist" location="null!A1" ref="B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0"/>
    <col customWidth="1" min="3" max="3" width="24.25"/>
    <col customWidth="1" min="4" max="4" width="25.88"/>
    <col customWidth="1" min="5" max="5" width="16.63"/>
  </cols>
  <sheetData>
    <row r="1">
      <c r="A1" s="1" t="s">
        <v>0</v>
      </c>
      <c r="B1" s="2" t="s">
        <v>1</v>
      </c>
      <c r="C1" s="3"/>
      <c r="D1" s="4" t="str">
        <f>"Pass: "&amp;COUNTIF($H$6:$H$1011,"Pass")</f>
        <v>Pass: 0</v>
      </c>
      <c r="E1" s="5" t="str">
        <f>"Untested: "&amp;COUNTIF($H$6:$H$1011,"Untest")</f>
        <v>Untested: 6</v>
      </c>
      <c r="F1" s="6"/>
      <c r="G1" s="6"/>
      <c r="H1" s="7"/>
      <c r="I1" s="7"/>
      <c r="J1" s="7"/>
    </row>
    <row r="2">
      <c r="A2" s="8" t="s">
        <v>2</v>
      </c>
      <c r="B2" s="12" t="s">
        <v>72</v>
      </c>
      <c r="C2" s="9"/>
      <c r="D2" s="10" t="str">
        <f>"Fail: "&amp;COUNTIF($H$6:$H$1011,"Fail")</f>
        <v>Fail: 0</v>
      </c>
      <c r="E2" s="11" t="str">
        <f>"N/A: "&amp;COUNTIF($H$6:$H$1011,"N/A")</f>
        <v>N/A: 0</v>
      </c>
      <c r="F2" s="6"/>
      <c r="G2" s="6"/>
      <c r="H2" s="7"/>
      <c r="I2" s="7"/>
      <c r="J2" s="7"/>
    </row>
    <row r="3">
      <c r="A3" s="8" t="s">
        <v>3</v>
      </c>
      <c r="B3" s="12" t="s">
        <v>56</v>
      </c>
      <c r="C3" s="9"/>
      <c r="D3" s="13" t="str">
        <f>"Percent Complete: "&amp;ROUND((COUNTIF($H$6:$H$1011,"Pass")*100)/((COUNTA($A$6:$A$1011)*5)-COUNTIF($H$5:$H$1021,"N/A")),2)&amp;"%"</f>
        <v>Percent Complete: 0%</v>
      </c>
      <c r="E3" s="14" t="str">
        <f>"Number of cases: "&amp;(COUNTA($A$5:$A$1011))</f>
        <v>Number of cases: 7</v>
      </c>
      <c r="F3" s="15"/>
      <c r="G3" s="15"/>
      <c r="H3" s="16"/>
      <c r="I3" s="16"/>
      <c r="J3" s="16"/>
    </row>
    <row r="4">
      <c r="A4" s="38" t="s">
        <v>5</v>
      </c>
      <c r="B4" s="39" t="s">
        <v>6</v>
      </c>
      <c r="C4" s="39" t="s">
        <v>7</v>
      </c>
      <c r="D4" s="39" t="s">
        <v>8</v>
      </c>
      <c r="E4" s="39" t="s">
        <v>9</v>
      </c>
      <c r="F4" s="39" t="s">
        <v>10</v>
      </c>
      <c r="G4" s="40" t="s">
        <v>11</v>
      </c>
      <c r="H4" s="39" t="s">
        <v>12</v>
      </c>
      <c r="I4" s="39" t="s">
        <v>13</v>
      </c>
      <c r="J4" s="39" t="s">
        <v>14</v>
      </c>
    </row>
    <row r="5">
      <c r="A5" s="41" t="s">
        <v>57</v>
      </c>
      <c r="B5" s="49" t="s">
        <v>73</v>
      </c>
      <c r="C5" s="42" t="s">
        <v>59</v>
      </c>
      <c r="D5" s="49" t="s">
        <v>74</v>
      </c>
      <c r="E5" s="49" t="s">
        <v>75</v>
      </c>
      <c r="F5" s="46"/>
      <c r="G5" s="46"/>
      <c r="H5" s="53" t="s">
        <v>20</v>
      </c>
      <c r="I5" s="45"/>
      <c r="J5" s="46"/>
    </row>
    <row r="6">
      <c r="A6" s="47" t="s">
        <v>62</v>
      </c>
      <c r="B6" s="49" t="s">
        <v>76</v>
      </c>
      <c r="C6" s="42" t="s">
        <v>59</v>
      </c>
      <c r="D6" s="49" t="s">
        <v>77</v>
      </c>
      <c r="E6" s="49" t="s">
        <v>78</v>
      </c>
      <c r="F6" s="46"/>
      <c r="G6" s="46"/>
      <c r="H6" s="53" t="s">
        <v>20</v>
      </c>
      <c r="I6" s="45"/>
      <c r="J6" s="46"/>
    </row>
    <row r="7">
      <c r="A7" s="47" t="s">
        <v>65</v>
      </c>
      <c r="B7" s="49" t="s">
        <v>79</v>
      </c>
      <c r="C7" s="42" t="s">
        <v>59</v>
      </c>
      <c r="D7" s="49" t="s">
        <v>80</v>
      </c>
      <c r="E7" s="49" t="s">
        <v>81</v>
      </c>
      <c r="F7" s="46"/>
      <c r="G7" s="46"/>
      <c r="H7" s="53" t="s">
        <v>20</v>
      </c>
      <c r="I7" s="45"/>
      <c r="J7" s="46"/>
    </row>
    <row r="8">
      <c r="A8" s="47" t="s">
        <v>69</v>
      </c>
      <c r="B8" s="49" t="s">
        <v>82</v>
      </c>
      <c r="C8" s="42" t="s">
        <v>59</v>
      </c>
      <c r="D8" s="49" t="s">
        <v>83</v>
      </c>
      <c r="E8" s="49" t="s">
        <v>84</v>
      </c>
      <c r="F8" s="46"/>
      <c r="G8" s="46"/>
      <c r="H8" s="53" t="s">
        <v>20</v>
      </c>
      <c r="I8" s="45"/>
      <c r="J8" s="46"/>
    </row>
    <row r="9">
      <c r="A9" s="47" t="s">
        <v>85</v>
      </c>
      <c r="B9" s="49" t="s">
        <v>86</v>
      </c>
      <c r="C9" s="42" t="s">
        <v>59</v>
      </c>
      <c r="D9" s="49" t="s">
        <v>87</v>
      </c>
      <c r="E9" s="49" t="s">
        <v>88</v>
      </c>
      <c r="F9" s="46"/>
      <c r="G9" s="46"/>
      <c r="H9" s="53" t="s">
        <v>20</v>
      </c>
      <c r="I9" s="45"/>
      <c r="J9" s="46"/>
    </row>
    <row r="10">
      <c r="A10" s="47" t="s">
        <v>89</v>
      </c>
      <c r="B10" s="49" t="s">
        <v>90</v>
      </c>
      <c r="C10" s="42" t="s">
        <v>59</v>
      </c>
      <c r="D10" s="49" t="s">
        <v>91</v>
      </c>
      <c r="E10" s="49" t="s">
        <v>92</v>
      </c>
      <c r="F10" s="46"/>
      <c r="G10" s="46"/>
      <c r="H10" s="53" t="s">
        <v>20</v>
      </c>
      <c r="I10" s="45"/>
      <c r="J10" s="46"/>
    </row>
    <row r="11">
      <c r="A11" s="47" t="s">
        <v>93</v>
      </c>
      <c r="B11" s="49" t="s">
        <v>94</v>
      </c>
      <c r="C11" s="42" t="s">
        <v>59</v>
      </c>
      <c r="D11" s="49" t="s">
        <v>95</v>
      </c>
      <c r="E11" s="49" t="s">
        <v>96</v>
      </c>
      <c r="F11" s="46"/>
      <c r="G11" s="46"/>
      <c r="H11" s="53" t="s">
        <v>20</v>
      </c>
      <c r="I11" s="45"/>
      <c r="J11" s="46"/>
    </row>
    <row r="12">
      <c r="A12" s="50"/>
      <c r="B12" s="46"/>
      <c r="C12" s="46"/>
      <c r="D12" s="46"/>
      <c r="E12" s="46"/>
      <c r="F12" s="46"/>
      <c r="G12" s="46"/>
      <c r="H12" s="46"/>
      <c r="I12" s="45"/>
      <c r="J12" s="46"/>
    </row>
    <row r="13">
      <c r="A13" s="50"/>
      <c r="B13" s="46"/>
      <c r="C13" s="46"/>
      <c r="D13" s="46"/>
      <c r="E13" s="46"/>
      <c r="F13" s="46"/>
      <c r="G13" s="51"/>
      <c r="H13" s="46"/>
      <c r="I13" s="45"/>
      <c r="J13" s="46"/>
    </row>
    <row r="14">
      <c r="A14" s="50"/>
      <c r="B14" s="46"/>
      <c r="C14" s="46"/>
      <c r="D14" s="46"/>
      <c r="E14" s="46"/>
      <c r="F14" s="46"/>
      <c r="G14" s="51"/>
      <c r="H14" s="46"/>
      <c r="I14" s="45"/>
      <c r="J14" s="46"/>
    </row>
    <row r="15">
      <c r="A15" s="52"/>
      <c r="B15" s="46"/>
      <c r="C15" s="46"/>
      <c r="D15" s="46"/>
      <c r="E15" s="46"/>
      <c r="F15" s="46"/>
      <c r="G15" s="51"/>
      <c r="H15" s="46"/>
      <c r="I15" s="45"/>
      <c r="J15" s="46"/>
    </row>
    <row r="16">
      <c r="A16" s="52"/>
      <c r="B16" s="46"/>
      <c r="C16" s="46"/>
      <c r="D16" s="46"/>
      <c r="E16" s="46"/>
      <c r="F16" s="46"/>
      <c r="G16" s="46"/>
      <c r="H16" s="46"/>
      <c r="I16" s="45"/>
      <c r="J16" s="46"/>
    </row>
    <row r="17">
      <c r="A17" s="52"/>
      <c r="B17" s="46"/>
      <c r="C17" s="46"/>
      <c r="D17" s="46"/>
      <c r="E17" s="46"/>
      <c r="F17" s="46"/>
      <c r="G17" s="46"/>
      <c r="H17" s="46"/>
      <c r="I17" s="45"/>
      <c r="J17" s="46"/>
    </row>
    <row r="18">
      <c r="A18" s="52"/>
      <c r="B18" s="46"/>
      <c r="C18" s="46"/>
      <c r="D18" s="46"/>
      <c r="E18" s="46"/>
      <c r="F18" s="46"/>
      <c r="G18" s="51"/>
      <c r="H18" s="46"/>
      <c r="I18" s="45"/>
      <c r="J18" s="46"/>
    </row>
    <row r="19">
      <c r="A19" s="52"/>
      <c r="B19" s="46"/>
      <c r="C19" s="46"/>
      <c r="D19" s="46"/>
      <c r="E19" s="46"/>
      <c r="F19" s="46"/>
      <c r="G19" s="46"/>
      <c r="H19" s="46"/>
      <c r="I19" s="45"/>
      <c r="J19" s="46"/>
    </row>
    <row r="20">
      <c r="A20" s="52"/>
      <c r="B20" s="46"/>
      <c r="C20" s="46"/>
      <c r="D20" s="46"/>
      <c r="E20" s="46"/>
      <c r="F20" s="46"/>
      <c r="G20" s="51"/>
      <c r="H20" s="46"/>
      <c r="I20" s="45"/>
      <c r="J20" s="46"/>
    </row>
    <row r="21">
      <c r="A21" s="52"/>
      <c r="B21" s="46"/>
      <c r="C21" s="46"/>
      <c r="D21" s="46"/>
      <c r="E21" s="46"/>
      <c r="F21" s="46"/>
      <c r="G21" s="51"/>
      <c r="H21" s="46"/>
      <c r="I21" s="45"/>
      <c r="J21" s="46"/>
    </row>
  </sheetData>
  <dataValidations>
    <dataValidation type="list" allowBlank="1" sqref="H5:H21">
      <formula1>"Pass,Fail,Untest,N/A"</formula1>
    </dataValidation>
  </dataValidations>
  <hyperlinks>
    <hyperlink display="Back to TestReport" location="null!A1" ref="A1"/>
    <hyperlink display="To Buglist" location="null!A1" ref="B1"/>
  </hyperlinks>
  <drawing r:id="rId1"/>
</worksheet>
</file>